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AM34" i="10" l="1"/>
  <c r="AM35" i="10" l="1"/>
  <c r="BE34" i="10"/>
</calcChain>
</file>

<file path=xl/sharedStrings.xml><?xml version="1.0" encoding="utf-8"?>
<sst xmlns="http://schemas.openxmlformats.org/spreadsheetml/2006/main" count="1156" uniqueCount="620">
  <si>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</si>
  <si>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</si>
  <si>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</si>
  <si>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</si>
  <si>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</si>
  <si>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</si>
  <si>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</si>
  <si>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</si>
  <si>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</si>
  <si>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</si>
  <si>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</si>
  <si>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</si>
  <si>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</si>
  <si>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</si>
  <si>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</si>
  <si>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</si>
  <si>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</si>
  <si>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</si>
  <si>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</si>
  <si>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</si>
  <si>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</si>
  <si>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</si>
  <si>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</si>
  <si>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</si>
  <si>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</si>
  <si>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</si>
  <si>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</si>
  <si>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</si>
  <si>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</si>
  <si>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</si>
  <si>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</si>
  <si>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</si>
  <si>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</si>
  <si>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</si>
  <si>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</si>
  <si>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</si>
  <si>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</si>
  <si>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</si>
  <si>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</si>
  <si>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</si>
  <si>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</si>
  <si>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</si>
  <si>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</si>
  <si>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</si>
  <si>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</si>
  <si>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</si>
  <si>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</si>
  <si>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</si>
  <si>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</si>
  <si>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</si>
  <si>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</si>
  <si>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</si>
  <si>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</si>
  <si>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</si>
  <si>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</si>
  <si>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</si>
  <si>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</si>
  <si>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</si>
  <si>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</si>
  <si>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</si>
  <si>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</si>
  <si>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</si>
  <si>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</si>
  <si>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</si>
  <si>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</si>
  <si>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</si>
  <si>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</si>
  <si>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</si>
  <si>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</si>
  <si>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</si>
  <si>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</si>
  <si>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</si>
  <si>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</si>
  <si>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</si>
  <si>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</si>
  <si>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</si>
  <si>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</si>
  <si>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</si>
  <si>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</si>
  <si>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</si>
  <si>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</si>
  <si>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</si>
  <si>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</si>
  <si>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</si>
  <si>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</si>
  <si>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</si>
  <si>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</si>
  <si>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</si>
  <si>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</si>
  <si>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</si>
  <si>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</si>
  <si>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</si>
  <si>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</si>
  <si>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</si>
  <si>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</si>
  <si>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</si>
  <si>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</si>
  <si>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</si>
  <si>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</si>
  <si>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</si>
  <si>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</si>
  <si>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</si>
  <si>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</si>
  <si>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</si>
  <si>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</si>
  <si>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</si>
  <si>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</si>
  <si>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</si>
  <si>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</si>
  <si>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</si>
  <si>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</si>
  <si>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</si>
  <si>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</si>
  <si>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</si>
  <si>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</si>
  <si>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</si>
  <si>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</si>
  <si>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</si>
  <si>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</si>
  <si>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</si>
  <si>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</si>
  <si>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</si>
  <si>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</si>
  <si>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</si>
  <si>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</si>
  <si>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</si>
  <si>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</si>
  <si>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</si>
  <si>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</si>
  <si>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</si>
  <si>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</si>
  <si>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</si>
  <si>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</si>
  <si>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</si>
  <si>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</si>
  <si>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</si>
  <si>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</si>
  <si>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</si>
  <si>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</si>
  <si>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</si>
  <si>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</si>
  <si>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</si>
  <si>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</si>
  <si>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</si>
  <si>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</si>
  <si>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</si>
  <si>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</si>
  <si>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</si>
  <si>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</si>
  <si>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</si>
  <si>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</si>
  <si>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</si>
  <si>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</si>
  <si>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</si>
  <si>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</si>
  <si>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</si>
  <si>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</si>
  <si>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</si>
  <si>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</si>
  <si>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</si>
  <si>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</si>
  <si>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</si>
  <si>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</si>
  <si>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</si>
  <si>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</si>
  <si>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</si>
  <si>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</si>
  <si>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</si>
  <si>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</si>
  <si>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</si>
  <si>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</si>
  <si>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</si>
  <si>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</si>
  <si>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</si>
  <si>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</si>
  <si>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</si>
  <si>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</si>
  <si>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</si>
  <si>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</si>
  <si>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</si>
  <si>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</si>
  <si>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</si>
  <si>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</si>
  <si>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</si>
  <si>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</si>
  <si>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</si>
  <si>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</si>
  <si>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</si>
  <si>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</si>
  <si>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</si>
  <si>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</si>
  <si>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</si>
  <si>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</si>
  <si>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</si>
  <si>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</si>
  <si>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</si>
  <si>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</si>
  <si>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</si>
  <si>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</si>
  <si>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</si>
  <si>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</si>
  <si>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</si>
  <si>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</si>
  <si>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</si>
  <si>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</si>
  <si>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</si>
  <si>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</si>
  <si>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</si>
  <si>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</si>
  <si>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</si>
  <si>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</si>
  <si>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</si>
  <si>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福岡県芦屋町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</si>
  <si>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</si>
  <si>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</si>
  <si>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</si>
  <si>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</si>
  <si>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</si>
  <si>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</si>
  <si>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</si>
  <si>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</si>
  <si>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</si>
  <si>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</si>
  <si>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</si>
  <si>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</si>
  <si>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</si>
  <si>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</si>
  <si>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</si>
  <si>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</si>
  <si>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</si>
  <si>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</si>
  <si>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</si>
  <si>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</si>
  <si>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</si>
  <si>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</si>
  <si>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</si>
  <si>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</si>
  <si>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</si>
  <si>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</si>
  <si>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</si>
  <si>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</si>
  <si>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</si>
  <si>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</si>
  <si>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</si>
  <si>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</si>
  <si>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</si>
  <si>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</si>
  <si>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</si>
  <si>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</si>
  <si>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</si>
  <si>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</si>
  <si>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</si>
  <si>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</si>
  <si>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</si>
  <si>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</si>
  <si>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</si>
  <si>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</si>
  <si>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</si>
  <si>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</si>
  <si>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</si>
  <si>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</si>
  <si>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</si>
  <si>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</si>
  <si>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</si>
  <si>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</si>
  <si>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</si>
  <si>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</si>
  <si>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</si>
  <si>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</si>
  <si>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</si>
  <si>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</si>
  <si>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</si>
  <si>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</si>
  <si>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</si>
  <si>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</si>
  <si>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</si>
  <si>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</si>
  <si>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</si>
  <si>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</si>
  <si>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</si>
  <si>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</si>
  <si>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</si>
  <si>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</si>
  <si>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</si>
  <si>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</si>
  <si>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</si>
  <si>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</si>
  <si>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</si>
  <si>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</si>
  <si>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</si>
  <si>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</si>
  <si>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</si>
  <si>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</si>
  <si>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</si>
  <si>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</si>
  <si>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</si>
  <si>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</si>
  <si>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</si>
  <si>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</si>
  <si>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</si>
  <si>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</si>
  <si>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</si>
  <si>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</si>
  <si>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</si>
  <si>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</si>
  <si>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</si>
  <si>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</si>
  <si>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</si>
  <si>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</si>
  <si>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</si>
  <si>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</si>
  <si>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</si>
  <si>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</si>
  <si>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</si>
  <si>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</si>
  <si>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</si>
  <si>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</si>
  <si>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</si>
  <si>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</si>
  <si>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</si>
  <si>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</si>
  <si>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</si>
  <si>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</si>
  <si>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</si>
  <si>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</si>
  <si>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</si>
  <si>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</si>
  <si>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</si>
  <si>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</si>
  <si>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</si>
  <si>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</si>
  <si>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</si>
  <si>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</si>
  <si>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</si>
  <si>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</si>
  <si>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</si>
  <si>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</si>
  <si>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</si>
  <si>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</si>
  <si>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</si>
  <si>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</si>
  <si>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</si>
  <si>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</si>
  <si>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</si>
  <si>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</si>
  <si>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</si>
  <si>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</si>
  <si>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</si>
  <si>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</si>
  <si>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</si>
  <si>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</si>
  <si>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</si>
  <si>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</si>
  <si>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</si>
  <si>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</si>
  <si>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</si>
  <si>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</si>
  <si>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</si>
  <si>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</si>
  <si>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</si>
  <si>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</si>
  <si>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</si>
  <si>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</si>
  <si>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</si>
  <si>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</si>
  <si>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</si>
  <si>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福岡県芦屋町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</si>
  <si>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</si>
  <si>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</si>
  <si>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</si>
  <si>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</si>
  <si>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</si>
  <si>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</si>
  <si>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</si>
  <si>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</si>
  <si>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</si>
  <si>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</si>
  <si>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</si>
  <si>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</si>
  <si>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</si>
  <si>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</si>
  <si>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</si>
  <si>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</si>
  <si>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</si>
  <si>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</si>
  <si>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</si>
  <si>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</si>
  <si>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</si>
  <si>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</si>
  <si>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</si>
  <si>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</si>
  <si>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</si>
  <si>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</si>
  <si>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</si>
  <si>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</si>
  <si>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</si>
  <si>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</si>
  <si>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</si>
  <si>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</si>
  <si>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</si>
  <si>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</si>
  <si>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</si>
  <si>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</si>
  <si>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</si>
  <si>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</si>
  <si>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</si>
  <si>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</si>
  <si>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</si>
  <si>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</si>
  <si>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</si>
  <si>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</si>
  <si>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</si>
  <si>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</si>
  <si>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</si>
  <si>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</si>
  <si>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</si>
  <si>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</si>
  <si>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</si>
  <si>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</si>
  <si>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</si>
  <si>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</si>
  <si>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</si>
  <si>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</si>
  <si>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</si>
  <si>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</si>
  <si>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</si>
  <si>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</si>
  <si>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</si>
  <si>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</si>
  <si>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</si>
  <si>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</si>
  <si>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</si>
  <si>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</si>
  <si>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</si>
  <si>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</si>
  <si>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</si>
  <si>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</si>
  <si>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</si>
  <si>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</si>
  <si>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</si>
  <si>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</si>
  <si>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</si>
  <si>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</si>
  <si>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</si>
  <si>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</si>
  <si>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</si>
  <si>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</si>
  <si>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</si>
  <si>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</si>
  <si>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</si>
  <si>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</si>
  <si>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</si>
  <si>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</si>
  <si>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</si>
  <si>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</si>
  <si>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</si>
  <si>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</si>
  <si>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</si>
  <si>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</si>
  <si>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</si>
  <si>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</si>
  <si>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</si>
  <si>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</si>
  <si>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</si>
  <si>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</si>
  <si>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</si>
  <si>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</si>
  <si>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</si>
  <si>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</si>
  <si>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</si>
  <si>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</si>
  <si>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</si>
  <si>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</si>
  <si>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</si>
  <si>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</si>
  <si>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</si>
  <si>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</si>
  <si>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</si>
  <si>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</si>
  <si>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</si>
  <si>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</si>
  <si>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</si>
  <si>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</si>
  <si>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</si>
  <si>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</si>
  <si>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</si>
  <si>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</si>
  <si>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</si>
  <si>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</si>
  <si>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</si>
  <si>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</si>
  <si>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</si>
  <si>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</si>
  <si>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</si>
  <si>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</si>
  <si>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</si>
  <si>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</si>
  <si>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</si>
  <si>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</si>
  <si>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</si>
  <si>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</si>
  <si>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</si>
  <si>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</si>
  <si>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</si>
  <si>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</si>
  <si>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</si>
  <si>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</si>
  <si>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</si>
  <si>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</si>
  <si>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</si>
  <si>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</si>
  <si>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</si>
  <si>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</si>
  <si>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</si>
  <si>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</si>
  <si>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</si>
  <si>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</si>
  <si>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</si>
  <si>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</si>
  <si>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</si>
  <si>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</si>
  <si>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</si>
  <si>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</si>
  <si>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</si>
  <si>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</si>
  <si>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</si>
  <si>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</si>
  <si>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</si>
  <si>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</si>
  <si>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</si>
  <si>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</si>
  <si>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</si>
  <si>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</si>
  <si>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</si>
  <si>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</si>
  <si>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</si>
  <si>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</si>
  <si>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</si>
  <si>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</si>
  <si>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</si>
  <si>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</si>
  <si>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</si>
  <si>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</si>
  <si>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</si>
  <si>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</si>
  <si>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</si>
  <si>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</si>
  <si>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</si>
  <si>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</si>
  <si>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</si>
  <si>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</si>
  <si>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</si>
  <si>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</si>
  <si>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</si>
  <si>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</si>
  <si>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</si>
  <si>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</si>
  <si>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</si>
  <si>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</si>
  <si>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</si>
  <si>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</si>
  <si>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</si>
  <si>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</si>
  <si>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</si>
  <si>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</si>
  <si>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</si>
  <si>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</si>
  <si>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</si>
  <si>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17.14</t>
  </si>
  <si>
    <t>▲ 15.43</t>
  </si>
  <si>
    <t>▲ 7.14</t>
  </si>
  <si>
    <t>▲ 6.62</t>
  </si>
  <si>
    <t>モーターボート競走事業会計</t>
  </si>
  <si>
    <t>下水道事業会計</t>
  </si>
  <si>
    <t>一般会計</t>
  </si>
  <si>
    <t>国民健康保険特別会計</t>
  </si>
  <si>
    <t>後期高齢者医療特別会計</t>
  </si>
  <si>
    <t>国民宿舎特別会計</t>
  </si>
  <si>
    <t>給食センター特別会計</t>
  </si>
  <si>
    <t>地方独立行政法人芦屋中央病院貸付金特別会計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</si>
  <si>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</si>
  <si>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</si>
  <si>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</si>
  <si>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</si>
  <si>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</si>
  <si>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</si>
  <si>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</si>
  <si>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</si>
  <si>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</si>
  <si>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福岡県市町村消防団員等公務災害補償組合</t>
    <rPh sb="0" eb="3">
      <t>フクオカケン</t>
    </rPh>
    <rPh sb="3" eb="6">
      <t>シチョウソン</t>
    </rPh>
    <rPh sb="6" eb="9">
      <t>ショウボウダン</t>
    </rPh>
    <rPh sb="9" eb="11">
      <t>インナド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</si>
  <si>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</si>
  <si>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</si>
  <si>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</si>
  <si>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</si>
  <si>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</si>
  <si>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</si>
  <si>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</si>
  <si>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</si>
  <si>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地方独立行政法人芦屋中央病院</t>
    <rPh sb="0" eb="2">
      <t>チホウ</t>
    </rPh>
    <rPh sb="2" eb="4">
      <t>ドクリツ</t>
    </rPh>
    <rPh sb="4" eb="6">
      <t>ギョウセイ</t>
    </rPh>
    <rPh sb="6" eb="8">
      <t>ホウジン</t>
    </rPh>
    <rPh sb="8" eb="10">
      <t>アシヤ</t>
    </rPh>
    <rPh sb="10" eb="12">
      <t>チュウオウ</t>
    </rPh>
    <rPh sb="12" eb="14">
      <t>ビョウイン</t>
    </rPh>
    <phoneticPr fontId="2"/>
  </si>
  <si>
    <t>遠賀・中間地域広域行政事務組合</t>
    <rPh sb="0" eb="2">
      <t>オンガ</t>
    </rPh>
    <rPh sb="3" eb="5">
      <t>ナカマ</t>
    </rPh>
    <rPh sb="5" eb="7">
      <t>チイキ</t>
    </rPh>
    <rPh sb="7" eb="9">
      <t>コウイキ</t>
    </rPh>
    <rPh sb="9" eb="11">
      <t>ギョウセイ</t>
    </rPh>
    <rPh sb="11" eb="13">
      <t>ジム</t>
    </rPh>
    <rPh sb="13" eb="15">
      <t>クミアイ</t>
    </rPh>
    <phoneticPr fontId="2"/>
  </si>
  <si>
    <t>競艇収益まちづくり基金</t>
    <rPh sb="0" eb="2">
      <t>キョウテイ</t>
    </rPh>
    <rPh sb="2" eb="4">
      <t>シュウエキ</t>
    </rPh>
    <rPh sb="9" eb="11">
      <t>キキン</t>
    </rPh>
    <phoneticPr fontId="2"/>
  </si>
  <si>
    <t>町営住宅基金</t>
    <rPh sb="0" eb="2">
      <t>チョウエイ</t>
    </rPh>
    <rPh sb="2" eb="4">
      <t>ジュウタク</t>
    </rPh>
    <rPh sb="4" eb="6">
      <t>キキン</t>
    </rPh>
    <phoneticPr fontId="2"/>
  </si>
  <si>
    <t>職員退職基金</t>
    <rPh sb="0" eb="2">
      <t>ショクイン</t>
    </rPh>
    <rPh sb="2" eb="4">
      <t>タイショク</t>
    </rPh>
    <rPh sb="4" eb="6">
      <t>キキン</t>
    </rPh>
    <phoneticPr fontId="2"/>
  </si>
  <si>
    <t>子ども医療費助成事業基金</t>
    <rPh sb="0" eb="1">
      <t>コ</t>
    </rPh>
    <rPh sb="3" eb="6">
      <t>イリョウヒ</t>
    </rPh>
    <rPh sb="6" eb="8">
      <t>ジョセイ</t>
    </rPh>
    <rPh sb="8" eb="10">
      <t>ジギョウ</t>
    </rPh>
    <rPh sb="10" eb="12">
      <t>キキン</t>
    </rPh>
    <phoneticPr fontId="2"/>
  </si>
  <si>
    <t>公共施設等整備基金</t>
    <rPh sb="0" eb="2">
      <t>コウキョウ</t>
    </rPh>
    <rPh sb="2" eb="4">
      <t>シセツ</t>
    </rPh>
    <rPh sb="4" eb="5">
      <t>トウ</t>
    </rPh>
    <rPh sb="5" eb="7">
      <t>セイビ</t>
    </rPh>
    <rPh sb="7" eb="9">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</si>
  <si>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</si>
  <si>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</si>
  <si>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</si>
  <si>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</si>
  <si>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</si>
  <si>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</si>
  <si>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</si>
  <si>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</si>
  <si>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</si>
  <si>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</si>
  <si>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</si>
  <si>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</si>
  <si>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</si>
  <si>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有形固定資産減価償却率は類似団体より高い水準にあるが、それぞれの公共施設について個別施設計画の策定を進めており、今後当該計画に基づいた施設の維持管理を適切に進めていく。</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32" eb="34">
      <t>コウキョウ</t>
    </rPh>
    <rPh sb="34" eb="36">
      <t>シセツ</t>
    </rPh>
    <rPh sb="40" eb="42">
      <t>コベツ</t>
    </rPh>
    <rPh sb="42" eb="44">
      <t>シセツ</t>
    </rPh>
    <rPh sb="44" eb="46">
      <t>ケイカク</t>
    </rPh>
    <rPh sb="47" eb="49">
      <t>サクテイ</t>
    </rPh>
    <rPh sb="50" eb="51">
      <t>スス</t>
    </rPh>
    <rPh sb="56" eb="57">
      <t>コン</t>
    </rPh>
    <rPh sb="57" eb="58">
      <t>ゴ</t>
    </rPh>
    <rPh sb="58" eb="60">
      <t>トウガイ</t>
    </rPh>
    <rPh sb="60" eb="62">
      <t>ケイカク</t>
    </rPh>
    <rPh sb="63" eb="64">
      <t>モト</t>
    </rPh>
    <rPh sb="67" eb="69">
      <t>シセツ</t>
    </rPh>
    <rPh sb="70" eb="72">
      <t>イジ</t>
    </rPh>
    <rPh sb="72" eb="74">
      <t>カンリ</t>
    </rPh>
    <rPh sb="75" eb="77">
      <t>テキセツ</t>
    </rPh>
    <rPh sb="78" eb="79">
      <t>スス</t>
    </rPh>
    <phoneticPr fontId="5"/>
  </si>
  <si>
    <t>実質公債費比率：平成27年度に減債基金を財源として実施した退職手当債の一括繰上償還により、元利償還金が大幅に減少したためH30に引き続きR1も改善した。</t>
    <rPh sb="0" eb="2">
      <t>ジッシツ</t>
    </rPh>
    <rPh sb="2" eb="5">
      <t>コウサイヒ</t>
    </rPh>
    <rPh sb="5" eb="7">
      <t>ヒリツ</t>
    </rPh>
    <rPh sb="8" eb="10">
      <t>ヘイセイ</t>
    </rPh>
    <rPh sb="12" eb="14">
      <t>ネンド</t>
    </rPh>
    <rPh sb="15" eb="17">
      <t>ゲンサイ</t>
    </rPh>
    <rPh sb="17" eb="19">
      <t>キキン</t>
    </rPh>
    <rPh sb="20" eb="22">
      <t>ザイゲン</t>
    </rPh>
    <rPh sb="25" eb="27">
      <t>ジッシ</t>
    </rPh>
    <rPh sb="29" eb="31">
      <t>タイショク</t>
    </rPh>
    <rPh sb="31" eb="33">
      <t>テアテ</t>
    </rPh>
    <rPh sb="33" eb="34">
      <t>サイ</t>
    </rPh>
    <rPh sb="35" eb="37">
      <t>イッカツ</t>
    </rPh>
    <rPh sb="37" eb="39">
      <t>クリアゲ</t>
    </rPh>
    <rPh sb="39" eb="41">
      <t>ショウカン</t>
    </rPh>
    <rPh sb="45" eb="47">
      <t>ガンリ</t>
    </rPh>
    <rPh sb="47" eb="50">
      <t>ショウカンキン</t>
    </rPh>
    <rPh sb="51" eb="53">
      <t>オオハバ</t>
    </rPh>
    <rPh sb="54" eb="56">
      <t>ゲンショウ</t>
    </rPh>
    <rPh sb="64" eb="65">
      <t>ヒ</t>
    </rPh>
    <rPh sb="66" eb="67">
      <t>ツヅ</t>
    </rPh>
    <rPh sb="71" eb="73">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</si>
</sst>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2588-4D89-996C-59D8150E2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99273</c:v>
                </c:pt>
                <c:pt idx="1">
                  <c:v>121971</c:v>
                </c:pt>
                <c:pt idx="2">
                  <c:v>204332</c:v>
                </c:pt>
                <c:pt idx="3">
                  <c:v>136203</c:v>
                </c:pt>
                <c:pt idx="4">
                  <c:v>77255</c:v>
                </c:pt>
              </c:numCache>
            </c:numRef>
          </c:val>
          <c:smooth val="0"/>
          <c:extLst xmlns:c16r2="http://schemas.microsoft.com/office/drawing/2015/06/chart">
            <c:ext xmlns:c16="http://schemas.microsoft.com/office/drawing/2014/chart" uri="{C3380CC4-5D6E-409C-BE32-E72D297353CC}">
              <c16:uniqueId val="{00000001-2588-4D89-996C-59D8150E2848}"/>
            </c:ext>
          </c:extLst>
        </c:ser>
        <c:dLbls>
          <c:showLegendKey val="0"/>
          <c:showVal val="0"/>
          <c:showCatName val="0"/>
          <c:showSerName val="0"/>
          <c:showPercent val="0"/>
          <c:showBubbleSize val="0"/>
        </c:dLbls>
        <c:marker val="1"/>
        <c:smooth val="0"/>
        <c:axId val="487109472"/>
        <c:axId val="487113160"/>
      </c:lineChart>
      <c:catAx>
        <c:axId val="48710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113160"/>
        <c:crosses val="autoZero"/>
        <c:auto val="1"/>
        <c:lblAlgn val="ctr"/>
        <c:lblOffset val="100"/>
        <c:tickLblSkip val="1"/>
        <c:tickMarkSkip val="1"/>
        <c:noMultiLvlLbl val="0"/>
      </c:catAx>
      <c:valAx>
        <c:axId val="4871131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10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6.86</c:v>
                </c:pt>
                <c:pt idx="1">
                  <c:v>4.93</c:v>
                </c:pt>
                <c:pt idx="2">
                  <c:v>5.23</c:v>
                </c:pt>
                <c:pt idx="3">
                  <c:v>5.43</c:v>
                </c:pt>
                <c:pt idx="4">
                  <c:v>5.8</c:v>
                </c:pt>
              </c:numCache>
            </c:numRef>
          </c:val>
          <c:extLst xmlns:c16r2="http://schemas.microsoft.com/office/drawing/2015/06/chart">
            <c:ext xmlns:c16="http://schemas.microsoft.com/office/drawing/2014/chart" uri="{C3380CC4-5D6E-409C-BE32-E72D297353CC}">
              <c16:uniqueId val="{00000000-4192-43DB-BE51-9F1DF4116C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50.73</c:v>
                </c:pt>
                <c:pt idx="1">
                  <c:v>42.08</c:v>
                </c:pt>
                <c:pt idx="2">
                  <c:v>29.67</c:v>
                </c:pt>
                <c:pt idx="3">
                  <c:v>25.93</c:v>
                </c:pt>
                <c:pt idx="4">
                  <c:v>21.69</c:v>
                </c:pt>
              </c:numCache>
            </c:numRef>
          </c:val>
          <c:extLst xmlns:c16r2="http://schemas.microsoft.com/office/drawing/2015/06/chart">
            <c:ext xmlns:c16="http://schemas.microsoft.com/office/drawing/2014/chart" uri="{C3380CC4-5D6E-409C-BE32-E72D297353CC}">
              <c16:uniqueId val="{00000001-4192-43DB-BE51-9F1DF4116C50}"/>
            </c:ext>
          </c:extLst>
        </c:ser>
        <c:dLbls>
          <c:showLegendKey val="0"/>
          <c:showVal val="0"/>
          <c:showCatName val="0"/>
          <c:showSerName val="0"/>
          <c:showPercent val="0"/>
          <c:showBubbleSize val="0"/>
        </c:dLbls>
        <c:gapWidth val="250"/>
        <c:overlap val="100"/>
        <c:axId val="484345552"/>
        <c:axId val="48434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3.97</c:v>
                </c:pt>
                <c:pt idx="1">
                  <c:v>-17.14</c:v>
                </c:pt>
                <c:pt idx="2">
                  <c:v>-15.43</c:v>
                </c:pt>
                <c:pt idx="3">
                  <c:v>-7.14</c:v>
                </c:pt>
                <c:pt idx="4">
                  <c:v>-6.62</c:v>
                </c:pt>
              </c:numCache>
            </c:numRef>
          </c:val>
          <c:smooth val="0"/>
          <c:extLst xmlns:c16r2="http://schemas.microsoft.com/office/drawing/2015/06/chart">
            <c:ext xmlns:c16="http://schemas.microsoft.com/office/drawing/2014/chart" uri="{C3380CC4-5D6E-409C-BE32-E72D297353CC}">
              <c16:uniqueId val="{00000002-4192-43DB-BE51-9F1DF4116C50}"/>
            </c:ext>
          </c:extLst>
        </c:ser>
        <c:dLbls>
          <c:showLegendKey val="0"/>
          <c:showVal val="0"/>
          <c:showCatName val="0"/>
          <c:showSerName val="0"/>
          <c:showPercent val="0"/>
          <c:showBubbleSize val="0"/>
        </c:dLbls>
        <c:marker val="1"/>
        <c:smooth val="0"/>
        <c:axId val="484345552"/>
        <c:axId val="484340880"/>
      </c:lineChart>
      <c:catAx>
        <c:axId val="48434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340880"/>
        <c:crosses val="autoZero"/>
        <c:auto val="1"/>
        <c:lblAlgn val="ctr"/>
        <c:lblOffset val="100"/>
        <c:tickLblSkip val="1"/>
        <c:tickMarkSkip val="1"/>
        <c:noMultiLvlLbl val="0"/>
      </c:catAx>
      <c:valAx>
        <c:axId val="48434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34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A5-4872-B486-AF901140D2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A5-4872-B486-AF901140D28B}"/>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A5-4872-B486-AF901140D28B}"/>
            </c:ext>
          </c:extLst>
        </c:ser>
        <c:ser>
          <c:idx val="3"/>
          <c:order val="3"/>
          <c:tx>
            <c:strRef>
              <c:f>データシート!$A$30</c:f>
              <c:strCache>
                <c:ptCount val="1"/>
                <c:pt idx="0">
                  <c:v>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44A5-4872-B486-AF901140D28B}"/>
            </c:ext>
          </c:extLst>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0.14000000000000001</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44A5-4872-B486-AF901140D2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0.15</c:v>
                </c:pt>
                <c:pt idx="4">
                  <c:v>#N/A</c:v>
                </c:pt>
                <c:pt idx="5">
                  <c:v>0.18</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5-44A5-4872-B486-AF901140D28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1.99</c:v>
                </c:pt>
                <c:pt idx="2">
                  <c:v>#N/A</c:v>
                </c:pt>
                <c:pt idx="3">
                  <c:v>2.29</c:v>
                </c:pt>
                <c:pt idx="4">
                  <c:v>#N/A</c:v>
                </c:pt>
                <c:pt idx="5">
                  <c:v>2.5299999999999998</c:v>
                </c:pt>
                <c:pt idx="6">
                  <c:v>#N/A</c:v>
                </c:pt>
                <c:pt idx="7">
                  <c:v>1.72</c:v>
                </c:pt>
                <c:pt idx="8">
                  <c:v>#N/A</c:v>
                </c:pt>
                <c:pt idx="9">
                  <c:v>0.72</c:v>
                </c:pt>
              </c:numCache>
            </c:numRef>
          </c:val>
          <c:extLst xmlns:c16r2="http://schemas.microsoft.com/office/drawing/2015/06/chart">
            <c:ext xmlns:c16="http://schemas.microsoft.com/office/drawing/2014/chart" uri="{C3380CC4-5D6E-409C-BE32-E72D297353CC}">
              <c16:uniqueId val="{00000006-44A5-4872-B486-AF901140D2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c:v>
                </c:pt>
                <c:pt idx="2">
                  <c:v>#N/A</c:v>
                </c:pt>
                <c:pt idx="3">
                  <c:v>4.88</c:v>
                </c:pt>
                <c:pt idx="4">
                  <c:v>#N/A</c:v>
                </c:pt>
                <c:pt idx="5">
                  <c:v>5.17</c:v>
                </c:pt>
                <c:pt idx="6">
                  <c:v>#N/A</c:v>
                </c:pt>
                <c:pt idx="7">
                  <c:v>5.37</c:v>
                </c:pt>
                <c:pt idx="8">
                  <c:v>#N/A</c:v>
                </c:pt>
                <c:pt idx="9">
                  <c:v>5.74</c:v>
                </c:pt>
              </c:numCache>
            </c:numRef>
          </c:val>
          <c:extLst xmlns:c16r2="http://schemas.microsoft.com/office/drawing/2015/06/chart">
            <c:ext xmlns:c16="http://schemas.microsoft.com/office/drawing/2014/chart" uri="{C3380CC4-5D6E-409C-BE32-E72D297353CC}">
              <c16:uniqueId val="{00000007-44A5-4872-B486-AF901140D2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11.24</c:v>
                </c:pt>
                <c:pt idx="2">
                  <c:v>#N/A</c:v>
                </c:pt>
                <c:pt idx="3">
                  <c:v>13.08</c:v>
                </c:pt>
                <c:pt idx="4">
                  <c:v>#N/A</c:v>
                </c:pt>
                <c:pt idx="5">
                  <c:v>13.94</c:v>
                </c:pt>
                <c:pt idx="6">
                  <c:v>#N/A</c:v>
                </c:pt>
                <c:pt idx="7">
                  <c:v>15.33</c:v>
                </c:pt>
                <c:pt idx="8">
                  <c:v>#N/A</c:v>
                </c:pt>
                <c:pt idx="9">
                  <c:v>15.93</c:v>
                </c:pt>
              </c:numCache>
            </c:numRef>
          </c:val>
          <c:extLst xmlns:c16r2="http://schemas.microsoft.com/office/drawing/2015/06/chart">
            <c:ext xmlns:c16="http://schemas.microsoft.com/office/drawing/2014/chart" uri="{C3380CC4-5D6E-409C-BE32-E72D297353CC}">
              <c16:uniqueId val="{00000008-44A5-4872-B486-AF901140D28B}"/>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141.30000000000001</c:v>
                </c:pt>
                <c:pt idx="2">
                  <c:v>#N/A</c:v>
                </c:pt>
                <c:pt idx="3">
                  <c:v>195.73</c:v>
                </c:pt>
                <c:pt idx="4">
                  <c:v>#N/A</c:v>
                </c:pt>
                <c:pt idx="5">
                  <c:v>270.02999999999997</c:v>
                </c:pt>
                <c:pt idx="6">
                  <c:v>#N/A</c:v>
                </c:pt>
                <c:pt idx="7">
                  <c:v>345.09</c:v>
                </c:pt>
                <c:pt idx="8">
                  <c:v>#N/A</c:v>
                </c:pt>
                <c:pt idx="9">
                  <c:v>433.84</c:v>
                </c:pt>
              </c:numCache>
            </c:numRef>
          </c:val>
          <c:extLst xmlns:c16r2="http://schemas.microsoft.com/office/drawing/2015/06/chart">
            <c:ext xmlns:c16="http://schemas.microsoft.com/office/drawing/2014/chart" uri="{C3380CC4-5D6E-409C-BE32-E72D297353CC}">
              <c16:uniqueId val="{00000009-44A5-4872-B486-AF901140D28B}"/>
            </c:ext>
          </c:extLst>
        </c:ser>
        <c:dLbls>
          <c:showLegendKey val="0"/>
          <c:showVal val="0"/>
          <c:showCatName val="0"/>
          <c:showSerName val="0"/>
          <c:showPercent val="0"/>
          <c:showBubbleSize val="0"/>
        </c:dLbls>
        <c:gapWidth val="150"/>
        <c:overlap val="100"/>
        <c:axId val="492272968"/>
        <c:axId val="491670688"/>
      </c:barChart>
      <c:catAx>
        <c:axId val="49227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670688"/>
        <c:crosses val="autoZero"/>
        <c:auto val="1"/>
        <c:lblAlgn val="ctr"/>
        <c:lblOffset val="100"/>
        <c:tickLblSkip val="1"/>
        <c:tickMarkSkip val="1"/>
        <c:noMultiLvlLbl val="0"/>
      </c:catAx>
      <c:valAx>
        <c:axId val="4916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7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722</c:v>
                </c:pt>
                <c:pt idx="5">
                  <c:v>711</c:v>
                </c:pt>
                <c:pt idx="8">
                  <c:v>755</c:v>
                </c:pt>
                <c:pt idx="11">
                  <c:v>853</c:v>
                </c:pt>
                <c:pt idx="14">
                  <c:v>1201</c:v>
                </c:pt>
              </c:numCache>
            </c:numRef>
          </c:val>
          <c:extLst xmlns:c16r2="http://schemas.microsoft.com/office/drawing/2015/06/chart">
            <c:ext xmlns:c16="http://schemas.microsoft.com/office/drawing/2014/chart" uri="{C3380CC4-5D6E-409C-BE32-E72D297353CC}">
              <c16:uniqueId val="{00000000-1FB0-45C6-9A2E-C59D5B4387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B0-45C6-9A2E-C59D5B4387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B0-45C6-9A2E-C59D5B4387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58</c:v>
                </c:pt>
                <c:pt idx="6">
                  <c:v>58</c:v>
                </c:pt>
                <c:pt idx="9">
                  <c:v>68</c:v>
                </c:pt>
                <c:pt idx="12">
                  <c:v>56</c:v>
                </c:pt>
              </c:numCache>
            </c:numRef>
          </c:val>
          <c:extLst xmlns:c16r2="http://schemas.microsoft.com/office/drawing/2015/06/chart">
            <c:ext xmlns:c16="http://schemas.microsoft.com/office/drawing/2014/chart" uri="{C3380CC4-5D6E-409C-BE32-E72D297353CC}">
              <c16:uniqueId val="{00000003-1FB0-45C6-9A2E-C59D5B4387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c:v>
                </c:pt>
                <c:pt idx="3">
                  <c:v>224</c:v>
                </c:pt>
                <c:pt idx="6">
                  <c:v>202</c:v>
                </c:pt>
                <c:pt idx="9">
                  <c:v>195</c:v>
                </c:pt>
                <c:pt idx="12">
                  <c:v>173</c:v>
                </c:pt>
              </c:numCache>
            </c:numRef>
          </c:val>
          <c:extLst xmlns:c16r2="http://schemas.microsoft.com/office/drawing/2015/06/chart">
            <c:ext xmlns:c16="http://schemas.microsoft.com/office/drawing/2014/chart" uri="{C3380CC4-5D6E-409C-BE32-E72D297353CC}">
              <c16:uniqueId val="{00000004-1FB0-45C6-9A2E-C59D5B4387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B0-45C6-9A2E-C59D5B4387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B0-45C6-9A2E-C59D5B4387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823</c:v>
                </c:pt>
                <c:pt idx="3">
                  <c:v>659</c:v>
                </c:pt>
                <c:pt idx="6">
                  <c:v>690</c:v>
                </c:pt>
                <c:pt idx="9">
                  <c:v>778</c:v>
                </c:pt>
                <c:pt idx="12">
                  <c:v>1119</c:v>
                </c:pt>
              </c:numCache>
            </c:numRef>
          </c:val>
          <c:extLst xmlns:c16r2="http://schemas.microsoft.com/office/drawing/2015/06/chart">
            <c:ext xmlns:c16="http://schemas.microsoft.com/office/drawing/2014/chart" uri="{C3380CC4-5D6E-409C-BE32-E72D297353CC}">
              <c16:uniqueId val="{00000007-1FB0-45C6-9A2E-C59D5B43874E}"/>
            </c:ext>
          </c:extLst>
        </c:ser>
        <c:dLbls>
          <c:showLegendKey val="0"/>
          <c:showVal val="0"/>
          <c:showCatName val="0"/>
          <c:showSerName val="0"/>
          <c:showPercent val="0"/>
          <c:showBubbleSize val="0"/>
        </c:dLbls>
        <c:gapWidth val="100"/>
        <c:overlap val="100"/>
        <c:axId val="498123952"/>
        <c:axId val="49812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352</c:v>
                </c:pt>
                <c:pt idx="2">
                  <c:v>#N/A</c:v>
                </c:pt>
                <c:pt idx="3">
                  <c:v>#N/A</c:v>
                </c:pt>
                <c:pt idx="4">
                  <c:v>230</c:v>
                </c:pt>
                <c:pt idx="5">
                  <c:v>#N/A</c:v>
                </c:pt>
                <c:pt idx="6">
                  <c:v>#N/A</c:v>
                </c:pt>
                <c:pt idx="7">
                  <c:v>195</c:v>
                </c:pt>
                <c:pt idx="8">
                  <c:v>#N/A</c:v>
                </c:pt>
                <c:pt idx="9">
                  <c:v>#N/A</c:v>
                </c:pt>
                <c:pt idx="10">
                  <c:v>188</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1FB0-45C6-9A2E-C59D5B43874E}"/>
            </c:ext>
          </c:extLst>
        </c:ser>
        <c:dLbls>
          <c:showLegendKey val="0"/>
          <c:showVal val="0"/>
          <c:showCatName val="0"/>
          <c:showSerName val="0"/>
          <c:showPercent val="0"/>
          <c:showBubbleSize val="0"/>
        </c:dLbls>
        <c:marker val="1"/>
        <c:smooth val="0"/>
        <c:axId val="498123952"/>
        <c:axId val="498124336"/>
      </c:lineChart>
      <c:catAx>
        <c:axId val="49812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24336"/>
        <c:crosses val="autoZero"/>
        <c:auto val="1"/>
        <c:lblAlgn val="ctr"/>
        <c:lblOffset val="100"/>
        <c:tickLblSkip val="1"/>
        <c:tickMarkSkip val="1"/>
        <c:noMultiLvlLbl val="0"/>
      </c:catAx>
      <c:valAx>
        <c:axId val="49812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2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6554</c:v>
                </c:pt>
                <c:pt idx="5">
                  <c:v>7316</c:v>
                </c:pt>
                <c:pt idx="8">
                  <c:v>8849</c:v>
                </c:pt>
                <c:pt idx="11">
                  <c:v>9095</c:v>
                </c:pt>
                <c:pt idx="14">
                  <c:v>9168</c:v>
                </c:pt>
              </c:numCache>
            </c:numRef>
          </c:val>
          <c:extLst xmlns:c16r2="http://schemas.microsoft.com/office/drawing/2015/06/chart">
            <c:ext xmlns:c16="http://schemas.microsoft.com/office/drawing/2014/chart" uri="{C3380CC4-5D6E-409C-BE32-E72D297353CC}">
              <c16:uniqueId val="{00000000-543C-40E8-8087-295B9A7A88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757</c:v>
                </c:pt>
                <c:pt idx="5">
                  <c:v>722</c:v>
                </c:pt>
                <c:pt idx="8">
                  <c:v>5890</c:v>
                </c:pt>
                <c:pt idx="11">
                  <c:v>6128</c:v>
                </c:pt>
                <c:pt idx="14">
                  <c:v>5789</c:v>
                </c:pt>
              </c:numCache>
            </c:numRef>
          </c:val>
          <c:extLst xmlns:c16r2="http://schemas.microsoft.com/office/drawing/2015/06/chart">
            <c:ext xmlns:c16="http://schemas.microsoft.com/office/drawing/2014/chart" uri="{C3380CC4-5D6E-409C-BE32-E72D297353CC}">
              <c16:uniqueId val="{00000001-543C-40E8-8087-295B9A7A88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4583</c:v>
                </c:pt>
                <c:pt idx="5">
                  <c:v>4435</c:v>
                </c:pt>
                <c:pt idx="8">
                  <c:v>4123</c:v>
                </c:pt>
                <c:pt idx="11">
                  <c:v>4158</c:v>
                </c:pt>
                <c:pt idx="14">
                  <c:v>4182</c:v>
                </c:pt>
              </c:numCache>
            </c:numRef>
          </c:val>
          <c:extLst xmlns:c16r2="http://schemas.microsoft.com/office/drawing/2015/06/chart">
            <c:ext xmlns:c16="http://schemas.microsoft.com/office/drawing/2014/chart" uri="{C3380CC4-5D6E-409C-BE32-E72D297353CC}">
              <c16:uniqueId val="{00000002-543C-40E8-8087-295B9A7A88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3C-40E8-8087-295B9A7A88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3C-40E8-8087-295B9A7A88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502</c:v>
                </c:pt>
                <c:pt idx="9">
                  <c:v>754</c:v>
                </c:pt>
                <c:pt idx="12">
                  <c:v>839</c:v>
                </c:pt>
              </c:numCache>
            </c:numRef>
          </c:val>
          <c:extLst xmlns:c16r2="http://schemas.microsoft.com/office/drawing/2015/06/chart">
            <c:ext xmlns:c16="http://schemas.microsoft.com/office/drawing/2014/chart" uri="{C3380CC4-5D6E-409C-BE32-E72D297353CC}">
              <c16:uniqueId val="{00000005-543C-40E8-8087-295B9A7A88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763</c:v>
                </c:pt>
                <c:pt idx="3">
                  <c:v>779</c:v>
                </c:pt>
                <c:pt idx="6">
                  <c:v>730</c:v>
                </c:pt>
                <c:pt idx="9">
                  <c:v>688</c:v>
                </c:pt>
                <c:pt idx="12">
                  <c:v>735</c:v>
                </c:pt>
              </c:numCache>
            </c:numRef>
          </c:val>
          <c:extLst xmlns:c16r2="http://schemas.microsoft.com/office/drawing/2015/06/chart">
            <c:ext xmlns:c16="http://schemas.microsoft.com/office/drawing/2014/chart" uri="{C3380CC4-5D6E-409C-BE32-E72D297353CC}">
              <c16:uniqueId val="{00000006-543C-40E8-8087-295B9A7A88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464</c:v>
                </c:pt>
                <c:pt idx="3">
                  <c:v>405</c:v>
                </c:pt>
                <c:pt idx="6">
                  <c:v>350</c:v>
                </c:pt>
                <c:pt idx="9">
                  <c:v>328</c:v>
                </c:pt>
                <c:pt idx="12">
                  <c:v>284</c:v>
                </c:pt>
              </c:numCache>
            </c:numRef>
          </c:val>
          <c:extLst xmlns:c16r2="http://schemas.microsoft.com/office/drawing/2015/06/chart">
            <c:ext xmlns:c16="http://schemas.microsoft.com/office/drawing/2014/chart" uri="{C3380CC4-5D6E-409C-BE32-E72D297353CC}">
              <c16:uniqueId val="{00000007-543C-40E8-8087-295B9A7A88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1055</c:v>
                </c:pt>
                <c:pt idx="3">
                  <c:v>962</c:v>
                </c:pt>
                <c:pt idx="6">
                  <c:v>930</c:v>
                </c:pt>
                <c:pt idx="9">
                  <c:v>778</c:v>
                </c:pt>
                <c:pt idx="12">
                  <c:v>612</c:v>
                </c:pt>
              </c:numCache>
            </c:numRef>
          </c:val>
          <c:extLst xmlns:c16r2="http://schemas.microsoft.com/office/drawing/2015/06/chart">
            <c:ext xmlns:c16="http://schemas.microsoft.com/office/drawing/2014/chart" uri="{C3380CC4-5D6E-409C-BE32-E72D297353CC}">
              <c16:uniqueId val="{00000008-543C-40E8-8087-295B9A7A88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43C-40E8-8087-295B9A7A88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7588</c:v>
                </c:pt>
                <c:pt idx="3">
                  <c:v>9095</c:v>
                </c:pt>
                <c:pt idx="6">
                  <c:v>12585</c:v>
                </c:pt>
                <c:pt idx="9">
                  <c:v>13373</c:v>
                </c:pt>
                <c:pt idx="12">
                  <c:v>13201</c:v>
                </c:pt>
              </c:numCache>
            </c:numRef>
          </c:val>
          <c:extLst xmlns:c16r2="http://schemas.microsoft.com/office/drawing/2015/06/chart">
            <c:ext xmlns:c16="http://schemas.microsoft.com/office/drawing/2014/chart" uri="{C3380CC4-5D6E-409C-BE32-E72D297353CC}">
              <c16:uniqueId val="{0000000A-543C-40E8-8087-295B9A7A8888}"/>
            </c:ext>
          </c:extLst>
        </c:ser>
        <c:dLbls>
          <c:showLegendKey val="0"/>
          <c:showVal val="0"/>
          <c:showCatName val="0"/>
          <c:showSerName val="0"/>
          <c:showPercent val="0"/>
          <c:showBubbleSize val="0"/>
        </c:dLbls>
        <c:gapWidth val="100"/>
        <c:overlap val="100"/>
        <c:axId val="402803056"/>
        <c:axId val="40279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43C-40E8-8087-295B9A7A8888}"/>
            </c:ext>
          </c:extLst>
        </c:ser>
        <c:dLbls>
          <c:showLegendKey val="0"/>
          <c:showVal val="0"/>
          <c:showCatName val="0"/>
          <c:showSerName val="0"/>
          <c:showPercent val="0"/>
          <c:showBubbleSize val="0"/>
        </c:dLbls>
        <c:marker val="1"/>
        <c:smooth val="0"/>
        <c:axId val="402803056"/>
        <c:axId val="402799632"/>
      </c:lineChart>
      <c:catAx>
        <c:axId val="40280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799632"/>
        <c:crosses val="autoZero"/>
        <c:auto val="1"/>
        <c:lblAlgn val="ctr"/>
        <c:lblOffset val="100"/>
        <c:tickLblSkip val="1"/>
        <c:tickMarkSkip val="1"/>
        <c:noMultiLvlLbl val="0"/>
      </c:catAx>
      <c:valAx>
        <c:axId val="40279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0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1090</c:v>
                </c:pt>
                <c:pt idx="1">
                  <c:v>958</c:v>
                </c:pt>
                <c:pt idx="2">
                  <c:v>831</c:v>
                </c:pt>
              </c:numCache>
            </c:numRef>
          </c:val>
          <c:extLst xmlns:c16r2="http://schemas.microsoft.com/office/drawing/2015/06/chart">
            <c:ext xmlns:c16="http://schemas.microsoft.com/office/drawing/2014/chart" uri="{C3380CC4-5D6E-409C-BE32-E72D297353CC}">
              <c16:uniqueId val="{00000000-2CC0-4F5B-8019-B1B125AC0B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95</c:v>
                </c:pt>
                <c:pt idx="2">
                  <c:v>96</c:v>
                </c:pt>
              </c:numCache>
            </c:numRef>
          </c:val>
          <c:extLst xmlns:c16r2="http://schemas.microsoft.com/office/drawing/2015/06/chart">
            <c:ext xmlns:c16="http://schemas.microsoft.com/office/drawing/2014/chart" uri="{C3380CC4-5D6E-409C-BE32-E72D297353CC}">
              <c16:uniqueId val="{00000001-2CC0-4F5B-8019-B1B125AC0B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2674</c:v>
                </c:pt>
                <c:pt idx="1">
                  <c:v>2838</c:v>
                </c:pt>
                <c:pt idx="2">
                  <c:v>3071</c:v>
                </c:pt>
              </c:numCache>
            </c:numRef>
          </c:val>
          <c:extLst xmlns:c16r2="http://schemas.microsoft.com/office/drawing/2015/06/chart">
            <c:ext xmlns:c16="http://schemas.microsoft.com/office/drawing/2014/chart" uri="{C3380CC4-5D6E-409C-BE32-E72D297353CC}">
              <c16:uniqueId val="{00000002-2CC0-4F5B-8019-B1B125AC0B11}"/>
            </c:ext>
          </c:extLst>
        </c:ser>
        <c:dLbls>
          <c:showLegendKey val="0"/>
          <c:showVal val="0"/>
          <c:showCatName val="0"/>
          <c:showSerName val="0"/>
          <c:showPercent val="0"/>
          <c:showBubbleSize val="0"/>
        </c:dLbls>
        <c:gapWidth val="120"/>
        <c:overlap val="100"/>
        <c:axId val="497957608"/>
        <c:axId val="497957992"/>
      </c:barChart>
      <c:catAx>
        <c:axId val="49795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957992"/>
        <c:crosses val="autoZero"/>
        <c:auto val="1"/>
        <c:lblAlgn val="ctr"/>
        <c:lblOffset val="100"/>
        <c:tickLblSkip val="1"/>
        <c:tickMarkSkip val="1"/>
        <c:noMultiLvlLbl val="0"/>
      </c:catAx>
      <c:valAx>
        <c:axId val="497957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95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19-468F-9340-2F8F6DA5C4DF}"/>
                </c:ext>
                <c:ext xmlns:c15="http://schemas.microsoft.com/office/drawing/2012/chart" uri="{CE6537A1-D6FC-4f65-9D91-7224C49458BB}">
                  <c15:dlblFieldTable>
                    <c15:dlblFTEntry>
                      <c15:txfldGUID>{0042AA5C-C6A8-42E6-9868-E8A097991AD2}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19-468F-9340-2F8F6DA5C4DF}"/>
                </c:ext>
                <c:ext xmlns:c15="http://schemas.microsoft.com/office/drawing/2012/chart" uri="{CE6537A1-D6FC-4f65-9D91-7224C49458BB}">
                  <c15:dlblFieldTable>
                    <c15:dlblFTEntry>
                      <c15:txfldGUID>{967CB89D-3249-4E33-8526-903263C42473}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19-468F-9340-2F8F6DA5C4DF}"/>
                </c:ext>
                <c:ext xmlns:c15="http://schemas.microsoft.com/office/drawing/2012/chart" uri="{CE6537A1-D6FC-4f65-9D91-7224C49458BB}">
                  <c15:dlblFieldTable>
                    <c15:dlblFTEntry>
                      <c15:txfldGUID>{114DDB52-EDB1-44CF-96C9-CEDE4FA5F6B7}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19-468F-9340-2F8F6DA5C4DF}"/>
                </c:ext>
                <c:ext xmlns:c15="http://schemas.microsoft.com/office/drawing/2012/chart" uri="{CE6537A1-D6FC-4f65-9D91-7224C49458BB}">
                  <c15:dlblFieldTable>
                    <c15:dlblFTEntry>
                      <c15:txfldGUID>{D40C8760-BEAF-4B42-80E2-EF475BF8A451}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19-468F-9340-2F8F6DA5C4DF}"/>
                </c:ext>
                <c:ext xmlns:c15="http://schemas.microsoft.com/office/drawing/2012/chart" uri="{CE6537A1-D6FC-4f65-9D91-7224C49458BB}">
                  <c15:dlblFieldTable>
                    <c15:dlblFTEntry>
                      <c15:txfldGUID>{3BAE9951-01BC-42B1-864E-2718F08211FE}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19-468F-9340-2F8F6DA5C4DF}"/>
                </c:ext>
                <c:ext xmlns:c15="http://schemas.microsoft.com/office/drawing/2012/chart" uri="{CE6537A1-D6FC-4f65-9D91-7224C49458BB}">
                  <c15:dlblFieldTable>
                    <c15:dlblFTEntry>
                      <c15:txfldGUID>{FE0BAE49-015F-4743-9623-912A6AB8D1B3}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19-468F-9340-2F8F6DA5C4DF}"/>
                </c:ext>
                <c:ext xmlns:c15="http://schemas.microsoft.com/office/drawing/2012/chart" uri="{CE6537A1-D6FC-4f65-9D91-7224C49458BB}">
                  <c15:dlblFieldTable>
                    <c15:dlblFTEntry>
                      <c15:txfldGUID>{96CD119A-35EA-41DB-9315-D50ADF3589F5}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19-468F-9340-2F8F6DA5C4DF}"/>
                </c:ext>
                <c:ext xmlns:c15="http://schemas.microsoft.com/office/drawing/2012/chart" uri="{CE6537A1-D6FC-4f65-9D91-7224C49458BB}">
                  <c15:dlblFieldTable>
                    <c15:dlblFTEntry>
                      <c15:txfldGUID>{32584A8B-4BC5-49F7-9270-660753C3CA5F}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19-468F-9340-2F8F6DA5C4DF}"/>
                </c:ext>
                <c:ext xmlns:c15="http://schemas.microsoft.com/office/drawing/2012/chart" uri="{CE6537A1-D6FC-4f65-9D91-7224C49458BB}">
                  <c15:dlblFieldTable>
                    <c15:dlblFTEntry>
                      <c15:txfldGUID>{46F24C58-A51D-4A89-8239-1494888803EF}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67.8</c:v>
                </c:pt>
                <c:pt idx="24">
                  <c:v>65.3</c:v>
                </c:pt>
                <c:pt idx="32">
                  <c:v>64.8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019-468F-9340-2F8F6DA5C4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19-468F-9340-2F8F6DA5C4DF}"/>
                </c:ext>
                <c:ext xmlns:c15="http://schemas.microsoft.com/office/drawing/2012/chart" uri="{CE6537A1-D6FC-4f65-9D91-7224C49458BB}">
                  <c15:dlblFieldTable>
                    <c15:dlblFTEntry>
                      <c15:txfldGUID>{8086A56B-5E26-4898-A88E-7AE9D47E4181}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19-468F-9340-2F8F6DA5C4DF}"/>
                </c:ext>
                <c:ext xmlns:c15="http://schemas.microsoft.com/office/drawing/2012/chart" uri="{CE6537A1-D6FC-4f65-9D91-7224C49458BB}">
                  <c15:dlblFieldTable>
                    <c15:dlblFTEntry>
                      <c15:txfldGUID>{9ED5AECC-DA7B-4DFB-A13D-B652B905C9B5}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19-468F-9340-2F8F6DA5C4DF}"/>
                </c:ext>
                <c:ext xmlns:c15="http://schemas.microsoft.com/office/drawing/2012/chart" uri="{CE6537A1-D6FC-4f65-9D91-7224C49458BB}">
                  <c15:dlblFieldTable>
                    <c15:dlblFTEntry>
                      <c15:txfldGUID>{63732155-98C1-4DA4-8D1E-A3BAF445A523}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19-468F-9340-2F8F6DA5C4DF}"/>
                </c:ext>
                <c:ext xmlns:c15="http://schemas.microsoft.com/office/drawing/2012/chart" uri="{CE6537A1-D6FC-4f65-9D91-7224C49458BB}">
                  <c15:dlblFieldTable>
                    <c15:dlblFTEntry>
                      <c15:txfldGUID>{D08998AD-B785-418A-BF65-796AECB6AA85}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19-468F-9340-2F8F6DA5C4DF}"/>
                </c:ext>
                <c:ext xmlns:c15="http://schemas.microsoft.com/office/drawing/2012/chart" uri="{CE6537A1-D6FC-4f65-9D91-7224C49458BB}">
                  <c15:dlblFieldTable>
                    <c15:dlblFTEntry>
                      <c15:txfldGUID>{16249DBE-ED09-4896-99EB-E807C75465BD}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19-468F-9340-2F8F6DA5C4DF}"/>
                </c:ext>
                <c:ext xmlns:c15="http://schemas.microsoft.com/office/drawing/2012/chart" uri="{CE6537A1-D6FC-4f65-9D91-7224C49458BB}">
                  <c15:layout/>
                  <c15:dlblFieldTable>
                    <c15:dlblFTEntry>
                      <c15:txfldGUID>{87596783-201A-4025-A106-524496586DBF}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19-468F-9340-2F8F6DA5C4DF}"/>
                </c:ext>
                <c:ext xmlns:c15="http://schemas.microsoft.com/office/drawing/2012/chart" uri="{CE6537A1-D6FC-4f65-9D91-7224C49458BB}">
                  <c15:layout/>
                  <c15:dlblFieldTable>
                    <c15:dlblFTEntry>
                      <c15:txfldGUID>{B86FD41F-0CD5-49C0-B310-02882A06CC52}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19-468F-9340-2F8F6DA5C4DF}"/>
                </c:ext>
                <c:ext xmlns:c15="http://schemas.microsoft.com/office/drawing/2012/chart" uri="{CE6537A1-D6FC-4f65-9D91-7224C49458BB}">
                  <c15:layout/>
                  <c15:dlblFieldTable>
                    <c15:dlblFTEntry>
                      <c15:txfldGUID>{5353C568-C0A0-43AB-B51C-44D7317032CC}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19-468F-9340-2F8F6DA5C4DF}"/>
                </c:ext>
                <c:ext xmlns:c15="http://schemas.microsoft.com/office/drawing/2012/chart" uri="{CE6537A1-D6FC-4f65-9D91-7224C49458BB}">
                  <c15:layout/>
                  <c15:dlblFieldTable>
                    <c15:dlblFTEntry>
                      <c15:txfldGUID>{593FA2B2-9F22-42B3-BD04-D5B83CC750B9}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9019-468F-9340-2F8F6DA5C4DF}"/>
            </c:ext>
          </c:extLst>
        </c:ser>
        <c:dLbls>
          <c:showLegendKey val="0"/>
          <c:showVal val="1"/>
          <c:showCatName val="0"/>
          <c:showSerName val="0"/>
          <c:showPercent val="0"/>
          <c:showBubbleSize val="0"/>
        </c:dLbls>
        <c:axId val="488115392"/>
        <c:axId val="488115784"/>
      </c:scatterChart>
      <c:valAx>
        <c:axId val="488115392"/>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115784"/>
        <c:crosses val="autoZero"/>
        <c:crossBetween val="midCat"/>
      </c:valAx>
      <c:valAx>
        <c:axId val="488115784"/>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115392"/>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E3-4A51-8500-D83923860FA1}"/>
                </c:ext>
                <c:ext xmlns:c15="http://schemas.microsoft.com/office/drawing/2012/chart" uri="{CE6537A1-D6FC-4f65-9D91-7224C49458BB}">
                  <c15:dlblFieldTable>
                    <c15:dlblFTEntry>
                      <c15:txfldGUID>{EDA0B109-FB3F-45CF-B10F-6DF63FE58722}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E3-4A51-8500-D83923860FA1}"/>
                </c:ext>
                <c:ext xmlns:c15="http://schemas.microsoft.com/office/drawing/2012/chart" uri="{CE6537A1-D6FC-4f65-9D91-7224C49458BB}">
                  <c15:dlblFieldTable>
                    <c15:dlblFTEntry>
                      <c15:txfldGUID>{2E1CE59A-EF75-46EC-86D4-7C431494A67C}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E3-4A51-8500-D83923860FA1}"/>
                </c:ext>
                <c:ext xmlns:c15="http://schemas.microsoft.com/office/drawing/2012/chart" uri="{CE6537A1-D6FC-4f65-9D91-7224C49458BB}">
                  <c15:dlblFieldTable>
                    <c15:dlblFTEntry>
                      <c15:txfldGUID>{7263E3C1-877A-45F3-BFF9-B5D230A04D8B}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E3-4A51-8500-D83923860FA1}"/>
                </c:ext>
                <c:ext xmlns:c15="http://schemas.microsoft.com/office/drawing/2012/chart" uri="{CE6537A1-D6FC-4f65-9D91-7224C49458BB}">
                  <c15:dlblFieldTable>
                    <c15:dlblFTEntry>
                      <c15:txfldGUID>{6FB7C380-03A2-4DF3-8954-CAE02FCDA24C}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E3-4A51-8500-D83923860FA1}"/>
                </c:ext>
                <c:ext xmlns:c15="http://schemas.microsoft.com/office/drawing/2012/chart" uri="{CE6537A1-D6FC-4f65-9D91-7224C49458BB}">
                  <c15:dlblFieldTable>
                    <c15:dlblFTEntry>
                      <c15:txfldGUID>{997FA7EB-C014-4E9A-ACA2-8DFF8BD6A4DD}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E3-4A51-8500-D83923860FA1}"/>
                </c:ext>
                <c:ext xmlns:c15="http://schemas.microsoft.com/office/drawing/2012/chart" uri="{CE6537A1-D6FC-4f65-9D91-7224C49458BB}">
                  <c15:dlblFieldTable>
                    <c15:dlblFTEntry>
                      <c15:txfldGUID>{002B64BD-66AF-4156-9B15-FC535BC357A0}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E3-4A51-8500-D83923860FA1}"/>
                </c:ext>
                <c:ext xmlns:c15="http://schemas.microsoft.com/office/drawing/2012/chart" uri="{CE6537A1-D6FC-4f65-9D91-7224C49458BB}">
                  <c15:dlblFieldTable>
                    <c15:dlblFTEntry>
                      <c15:txfldGUID>{6009DF20-456F-4A30-9E3F-57BC5FF9CC41}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E3-4A51-8500-D83923860FA1}"/>
                </c:ext>
                <c:ext xmlns:c15="http://schemas.microsoft.com/office/drawing/2012/chart" uri="{CE6537A1-D6FC-4f65-9D91-7224C49458BB}">
                  <c15:dlblFieldTable>
                    <c15:dlblFTEntry>
                      <c15:txfldGUID>{997687AC-2FE8-49A3-AAAD-49C846EBAE1C}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E3-4A51-8500-D83923860FA1}"/>
                </c:ext>
                <c:ext xmlns:c15="http://schemas.microsoft.com/office/drawing/2012/chart" uri="{CE6537A1-D6FC-4f65-9D91-7224C49458BB}">
                  <c15:dlblFieldTable>
                    <c15:dlblFTEntry>
                      <c15:txfldGUID>{7060D196-B5E0-4F8E-8A06-B7BC81CCA8AD}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10.6</c:v>
                </c:pt>
                <c:pt idx="16">
                  <c:v>8.3000000000000007</c:v>
                </c:pt>
                <c:pt idx="24">
                  <c:v>6.6</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2E3-4A51-8500-D83923860F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E3-4A51-8500-D83923860FA1}"/>
                </c:ext>
                <c:ext xmlns:c15="http://schemas.microsoft.com/office/drawing/2012/chart" uri="{CE6537A1-D6FC-4f65-9D91-7224C49458BB}">
                  <c15:layout/>
                  <c15:dlblFieldTable>
                    <c15:dlblFTEntry>
                      <c15:txfldGUID>{2DBA823F-D662-4CD0-8521-472D5A615F07}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E3-4A51-8500-D83923860FA1}"/>
                </c:ext>
                <c:ext xmlns:c15="http://schemas.microsoft.com/office/drawing/2012/chart" uri="{CE6537A1-D6FC-4f65-9D91-7224C49458BB}">
                  <c15:dlblFieldTable>
                    <c15:dlblFTEntry>
                      <c15:txfldGUID>{949C0BAB-4BCA-4CFC-AB12-2AE26327A496}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E3-4A51-8500-D83923860FA1}"/>
                </c:ext>
                <c:ext xmlns:c15="http://schemas.microsoft.com/office/drawing/2012/chart" uri="{CE6537A1-D6FC-4f65-9D91-7224C49458BB}">
                  <c15:dlblFieldTable>
                    <c15:dlblFTEntry>
                      <c15:txfldGUID>{FB8426E9-0C14-40CA-977A-7EC3741EF509}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E3-4A51-8500-D83923860FA1}"/>
                </c:ext>
                <c:ext xmlns:c15="http://schemas.microsoft.com/office/drawing/2012/chart" uri="{CE6537A1-D6FC-4f65-9D91-7224C49458BB}">
                  <c15:dlblFieldTable>
                    <c15:dlblFTEntry>
                      <c15:txfldGUID>{289199B8-B547-417F-A67D-23B2F91F7B05}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E3-4A51-8500-D83923860FA1}"/>
                </c:ext>
                <c:ext xmlns:c15="http://schemas.microsoft.com/office/drawing/2012/chart" uri="{CE6537A1-D6FC-4f65-9D91-7224C49458BB}">
                  <c15:dlblFieldTable>
                    <c15:dlblFTEntry>
                      <c15:txfldGUID>{483F6BD2-53F8-4C2F-8F20-EFCBE2BC4B5D}</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E3-4A51-8500-D83923860FA1}"/>
                </c:ext>
                <c:ext xmlns:c15="http://schemas.microsoft.com/office/drawing/2012/chart" uri="{CE6537A1-D6FC-4f65-9D91-7224C49458BB}">
                  <c15:layout/>
                  <c15:dlblFieldTable>
                    <c15:dlblFTEntry>
                      <c15:txfldGUID>{7269CB9A-AD0E-4618-BB06-1DEADFBFDA36}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E3-4A51-8500-D83923860FA1}"/>
                </c:ext>
                <c:ext xmlns:c15="http://schemas.microsoft.com/office/drawing/2012/chart" uri="{CE6537A1-D6FC-4f65-9D91-7224C49458BB}">
                  <c15:layout/>
                  <c15:dlblFieldTable>
                    <c15:dlblFTEntry>
                      <c15:txfldGUID>{C38B8F58-8696-4101-B546-0FC8B56C45C4}</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E3-4A51-8500-D83923860FA1}"/>
                </c:ext>
                <c:ext xmlns:c15="http://schemas.microsoft.com/office/drawing/2012/chart" uri="{CE6537A1-D6FC-4f65-9D91-7224C49458BB}">
                  <c15:layout/>
                  <c15:dlblFieldTable>
                    <c15:dlblFTEntry>
                      <c15:txfldGUID>{C8C8CDF4-C686-4E74-B838-53DA5C044BD7}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E3-4A51-8500-D83923860FA1}"/>
                </c:ext>
                <c:ext xmlns:c15="http://schemas.microsoft.com/office/drawing/2012/chart" uri="{CE6537A1-D6FC-4f65-9D91-7224C49458BB}">
                  <c15:layout/>
                  <c15:dlblFieldTable>
                    <c15:dlblFTEntry>
                      <c15:txfldGUID>{D924C8D3-1CEB-4BFB-9497-1D86AED50061}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32E3-4A51-8500-D83923860FA1}"/>
            </c:ext>
          </c:extLst>
        </c:ser>
        <c:dLbls>
          <c:showLegendKey val="0"/>
          <c:showVal val="1"/>
          <c:showCatName val="0"/>
          <c:showSerName val="0"/>
          <c:showPercent val="0"/>
          <c:showBubbleSize val="0"/>
        </c:dLbls>
        <c:axId val="488112256"/>
        <c:axId val="488113824"/>
      </c:scatterChart>
      <c:valAx>
        <c:axId val="48811225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113824"/>
        <c:crosses val="autoZero"/>
        <c:crossBetween val="midCat"/>
      </c:valAx>
      <c:valAx>
        <c:axId val="488113824"/>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11225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年度の間に借り入れた退職手当債の元金償還が平成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年度より順次開始したため、元利償還金額は年々増加し、経常収支比率や実質公債費比率を悪化させる要因となっていた。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このため、平成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年度に退職手当債の一括繰上償還を行い、平成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年度から元利償還金を減少させることで実質公債比率が改善された。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年度から引き続き、令和元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病院建替えに伴う地方債等の償還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されたことで</a:t>
          </a:r>
          <a:r>
            <a:rPr kumimoji="1" lang="ja-JP" altLang="ja-JP" sz="1100">
              <a:solidFill>
                <a:schemeClr val="dk1"/>
              </a:solidFill>
              <a:effectLst/>
              <a:latin typeface="+mn-lt"/>
              <a:ea typeface="+mn-ea"/>
              <a:cs typeface="+mn-cs"/>
            </a:rPr>
            <a:t>元利償還金が増加したが、過疎対策事業債の元利償還金の増加などに伴い算入公債費等も増加したため、実質公債費比率は悪化していない。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地方債の現在高が増加している理由は、国の制度により臨時財政対策債の借入れを行っていることと、投資的事業に地方債を活用していることが挙げられる。特に、平成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年度は病院建替えに伴い地方債の借入額が多額となっている。</a:t>
          </a:r>
          <a:endParaRPr lang="ja-JP" altLang="ja-JP" sz="1400">
            <a:effectLst/>
          </a:endParaRPr>
        </a:p>
        <a:p>
          <a:r>
            <a:rPr kumimoji="1" lang="ja-JP" altLang="ja-JP" sz="1100">
              <a:solidFill>
                <a:schemeClr val="dk1"/>
              </a:solidFill>
              <a:effectLst/>
              <a:latin typeface="+mn-lt"/>
              <a:ea typeface="+mn-ea"/>
              <a:cs typeface="+mn-cs"/>
            </a:rPr>
            <a:t>　なお、投資的事業に充当する地方債は、主に過疎対策事業債を活用しているため、基準財政需要額算入見込額が高い水準にあることが当町の特徴でもある。</a:t>
          </a:r>
          <a:endParaRPr lang="ja-JP" altLang="ja-JP" sz="1400">
            <a:effectLst/>
          </a:endParaRPr>
        </a:p>
        <a:p>
          <a:r>
            <a:rPr kumimoji="1" lang="ja-JP" altLang="ja-JP" sz="1100">
              <a:solidFill>
                <a:schemeClr val="dk1"/>
              </a:solidFill>
              <a:effectLst/>
              <a:latin typeface="+mn-lt"/>
              <a:ea typeface="+mn-ea"/>
              <a:cs typeface="+mn-cs"/>
            </a:rPr>
            <a:t>　現在は将来負担額を充当可能財源等が上回っており、良好な状態である。今後も後世への負担を増加させないように計画的かつ効率的に事業を実施する。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財政調整基金については、主に単独ハード事業を実施するため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千万円取り崩しており減少している。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その他特定目的基金については、増加している。主な増減内容は、競艇収益金を財源とした競艇収益まちづくり基金への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億円の積み立てである。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今後も競艇収益金を財源に競艇収益まちづくり基金へ毎年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億円積み立てていく予定である。また、公共施設の整備等については、財政調整基金を取り崩すのではなく、特定目的基金による対応を行っていく方針である。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競艇収益まちづくり基金：モーターボート競走事業の収益金を原資とし、将来にわたり福祉・教育分野において持続可能なまちづくりに資するため。</a:t>
          </a:r>
          <a:endParaRPr lang="ja-JP" altLang="ja-JP" sz="1400">
            <a:effectLst/>
          </a:endParaRPr>
        </a:p>
        <a:p>
          <a:r>
            <a:rPr kumimoji="1" lang="ja-JP" altLang="ja-JP" sz="1100">
              <a:solidFill>
                <a:schemeClr val="dk1"/>
              </a:solidFill>
              <a:effectLst/>
              <a:latin typeface="+mn-lt"/>
              <a:ea typeface="+mn-ea"/>
              <a:cs typeface="+mn-cs"/>
            </a:rPr>
            <a:t>　まちづくり支援自動販売機基金：多くの人々がまちづくりに貢献できる芦屋町まちづくり支援自動販売機の利用を通じてもたらされる寄附金を、まちづくり整備及び地域コミュニティ醸成事業に必要な資金に充てるため。</a:t>
          </a:r>
          <a:endParaRPr lang="ja-JP" altLang="ja-JP" sz="1400">
            <a:effectLst/>
          </a:endParaRPr>
        </a:p>
        <a:p>
          <a:r>
            <a:rPr kumimoji="1" lang="ja-JP" altLang="ja-JP" sz="1100">
              <a:solidFill>
                <a:schemeClr val="dk1"/>
              </a:solidFill>
              <a:effectLst/>
              <a:latin typeface="+mn-lt"/>
              <a:ea typeface="+mn-ea"/>
              <a:cs typeface="+mn-cs"/>
            </a:rPr>
            <a:t>　松本教育振興基金：芦屋町の将来を担う子どもたちの教育振興に資するため。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公用又は公共の用に供する施設の整備等に要する経費の財源に充てるため</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過疎地域に指定されていることで、過疎対策事業債（ソフト事業）を活用し、様々な事業を実施しているが、過疎対策事業債が令和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年度までの予定である。令和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年度以降も継続した取り組みを行うために、平成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年度に「競艇収益まちづくり基金」を設置した。平成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年度、令和元年度ともにモーターボート競走事業収益金を財源に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更に、過疎指定終了を見据え、将来にわたり公共施設等の安全性の確保やサービス水準の維持向上を図り、中長期的な公共施設等の整備財源を確保するため、令和元年度に「公共施設等整備基金」を設置した。それに併せて「総合体育施設建設準備基金」を廃止し、</a:t>
          </a:r>
          <a:r>
            <a:rPr kumimoji="1" lang="ja-JP" altLang="ja-JP" sz="1100">
              <a:solidFill>
                <a:schemeClr val="dk1"/>
              </a:solidFill>
              <a:effectLst/>
              <a:latin typeface="+mn-lt"/>
              <a:ea typeface="+mn-ea"/>
              <a:cs typeface="+mn-cs"/>
            </a:rPr>
            <a:t>「総合体育施設建設準備基金」</a:t>
          </a:r>
          <a:r>
            <a:rPr kumimoji="1" lang="ja-JP" altLang="en-US"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千万円を</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に積立てた。</a:t>
          </a:r>
          <a:endParaRPr lang="ja-JP" altLang="ja-JP" sz="1400">
            <a:effectLst/>
          </a:endParaRPr>
        </a:p>
        <a:p>
          <a:r>
            <a:rPr kumimoji="1" lang="ja-JP" altLang="ja-JP" sz="1100">
              <a:solidFill>
                <a:schemeClr val="dk1"/>
              </a:solidFill>
              <a:effectLst/>
              <a:latin typeface="+mn-lt"/>
              <a:ea typeface="+mn-ea"/>
              <a:cs typeface="+mn-cs"/>
            </a:rPr>
            <a:t>　また、職員の退職に伴い職員退職基金を平成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今後もモーターボート競走事業収益金を財源に競艇収益まちづくり基金へ毎年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億円積み立てていく予定である。公共施設の整備等については、財政調整基金を取り崩すのではなく、特定目的基金による対応を行っていく方針である。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ここ数年は大型事業が続いており、単独ハード事業を実施するため、基金の取崩し額が大きくなった。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公共施設の整備等については特定目的基金による対応を行い、財政調整基金の大幅な取崩しを抑制する。目標としては、基金残高が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利子収入のみで増減はない。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5844B17-DF1A-4640-BCDD-E93188019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46DA283-6948-43B0-84AC-B9EF1A4F9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74366FAF-E822-4FE1-8C2F-3B5A3CB63FB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8191CFDC-C44A-43CF-AB06-22DBFD84CC4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26698303-F550-4ACE-A539-F4BFDA5D4EA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F265B74C-41B3-4DCF-B18A-6039B36365D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96048036-754F-4CDA-BDF9-67087596676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48D142C3-D140-4C47-B5C6-BF75B50DF3F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E777C298-B510-4F1E-84FD-450A5BDED66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14B6F317-A04A-40E7-9B4A-9906ECD0F82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A90B487C-B491-48D0-9ADB-D2AE31A2BDF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AD042493-89E8-4A79-B944-7DDFD5A1FBC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6E2D2A64-4C1E-4585-A779-DAD7978F5F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A42DA9FF-E34B-4B21-82C3-3485626A6D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2175459C-BA84-4F4B-906F-606D3544A00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100E16E3-1D89-4B96-AF1D-6267BB9DD3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CDC00635-71E2-489A-ADD1-11BF6602A0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6BE305A-77E9-4461-904B-5BC2596150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D9654E9-FCCA-41EB-B4D6-E70C26463B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D36071C9-900D-4627-ACFC-FE7639F6B05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4D9CA4DF-73E9-4232-8E64-0F28454ADDE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F92BF109-F007-48DD-B95B-52F661BA4D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9E400DC8-87D3-4D2A-B1F4-BB45BBC633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EBD2F7A1-283B-4187-8DD6-3BB93D906A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FEDBE329-E299-4A2E-85D1-4B5FC9ECA29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FC9613B2-2741-4CAE-95C2-C970C0A0A3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E0B79DD7-0F35-4C4F-A325-B2B9EA33F0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4DF4D35F-8C23-4F1A-8FD3-9B188592AE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3CD90773-D60E-4476-AD08-27F2A540B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1144180C-E089-40DE-BDFF-4FAAC0C004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9BECA80-3928-42A1-BBBE-D3E25A87BE3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D1EAE215-23C4-404D-B71B-B28D36FBEF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7FFF587B-4FE8-48B8-B35C-4491150BB0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1E3439E-F5EF-46FB-B3AD-A02E30BEFA2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A6E5B9FB-4BA5-4E3B-85BF-D460967C5E6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3208A107-A7D6-4B11-B8EB-2360A3F14E5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A9EFC74D-0D61-4EA4-9025-617CB70276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2F47D1D-9BDC-4D56-9112-386F5823D2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756042C8-D08D-4192-B21A-0A5CE548D73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CD9F11C1-B3EE-4DAC-99DC-6ED03F350A8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39E2E32E-DB50-4A29-BA87-67FED659258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A984D1CC-D535-46ED-A861-03B31295582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AA72FEB9-6974-40E1-9032-24861AF21A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40818E05-B9AA-4428-8190-C781961502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BC556481-4C63-449F-B2B8-DEB4FCB705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xmlns="" id="{B23CFA69-69F2-4434-B612-BA1141CD6C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2EB9EB78-2BBC-471F-8501-4E8D7997122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E2AE2F0E-63BC-4430-A25A-FDC8D7DA56F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0525053B-51D9-463B-AFD3-D9C097B775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66D8FB6B-6BB4-4914-B931-14EE6EBB0C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CF75AB56-C751-4BA0-A2F2-2882E8DA4E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99524F15-91EA-4D42-A7CB-2F194649570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DF7984E8-32AD-4544-9881-294CCC7E7B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FB92203D-4302-4D53-8FF6-03D3D4F7213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501EEAB4-78DC-4060-84D0-A76660807B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254F6909-1E80-4799-BDCC-A1933B814B6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有形固定資産減価償却率は類似団体より高い水準にあるが、それぞれの公共施設について個別施設計画の策定を進めており、今後当該計画に基づいた施設の維持管理を適切に進めていく。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528CD9C8-4B73-4C0C-8CF8-A5DD041355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870DE2DA-A94B-47D1-ABFD-2488E564D52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xmlns="" id="{EBEE6538-56FC-442F-B6FA-18AB39562F5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xmlns="" id="{36D1F26A-2A71-4737-AFAF-65B66110D39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xmlns="" id="{6E371ECC-6320-4E56-8969-9BC0989BA4E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xmlns="" id="{BFB435EF-6FB8-4839-8FD5-3EBBEE3ABBE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xmlns="" id="{2798559C-AA51-4AE9-BC47-E52E58DAD3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xmlns="" id="{CC201971-A455-4A0E-B907-FFC08F8CAFB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xmlns="" id="{EC04945D-8F39-47BE-989D-C0A475698E2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xmlns="" id="{234AAD6D-4988-45A3-9148-A2D479C9B4A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xmlns="" id="{89488D95-6F2D-45E1-848F-4852A732A6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xmlns="" id="{053C5B51-F867-4BD2-981E-A7961CEDE89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xmlns="" id="{A1625481-5199-489C-A927-19B880217AF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xmlns="" id="{64FD20AB-87C9-44A1-8B66-5FA9B017B64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xmlns="" id="{C4FB49E1-4BD5-4E49-A973-197FE46699F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xmlns="" id="{89C1944D-A1CE-42BC-B3B2-13820696BD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xmlns="" id="{017DB392-F56D-48A8-A350-74E50899BC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xmlns="" id="{FB6A8EFF-0AE0-4B5E-84B7-7DA37C6D93A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6" name="直線コネクタ 75">
          <a:extLst>
            <a:ext uri="{FF2B5EF4-FFF2-40B4-BE49-F238E27FC236}">
              <a16:creationId xmlns:a16="http://schemas.microsoft.com/office/drawing/2014/main" xmlns="" id="{269CE4B3-0FC6-4B4C-8CF7-1E4CB94B0384}"/>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7" name="有形固定資産減価償却率最小値テキスト">
          <a:extLst>
            <a:ext uri="{FF2B5EF4-FFF2-40B4-BE49-F238E27FC236}">
              <a16:creationId xmlns:a16="http://schemas.microsoft.com/office/drawing/2014/main" xmlns="" id="{C145629E-0183-4753-AA47-5C9D0A4FDA41}"/>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8" name="直線コネクタ 77">
          <a:extLst>
            <a:ext uri="{FF2B5EF4-FFF2-40B4-BE49-F238E27FC236}">
              <a16:creationId xmlns:a16="http://schemas.microsoft.com/office/drawing/2014/main" xmlns="" id="{5B9210EC-C367-4AD7-AE98-88D456D5757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9" name="有形固定資産減価償却率最大値テキスト">
          <a:extLst>
            <a:ext uri="{FF2B5EF4-FFF2-40B4-BE49-F238E27FC236}">
              <a16:creationId xmlns:a16="http://schemas.microsoft.com/office/drawing/2014/main" xmlns="" id="{02102427-73C5-4D15-B9DD-BD79F6EB747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0" name="直線コネクタ 79">
          <a:extLst>
            <a:ext uri="{FF2B5EF4-FFF2-40B4-BE49-F238E27FC236}">
              <a16:creationId xmlns:a16="http://schemas.microsoft.com/office/drawing/2014/main" xmlns="" id="{E098E032-7B4E-47C1-BEC7-E6977D1A66AA}"/>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81" name="有形固定資産減価償却率平均値テキスト">
          <a:extLst>
            <a:ext uri="{FF2B5EF4-FFF2-40B4-BE49-F238E27FC236}">
              <a16:creationId xmlns:a16="http://schemas.microsoft.com/office/drawing/2014/main" xmlns="" id="{2DD93810-52D3-4B54-8896-77A7F457DE4A}"/>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2" name="フローチャート: 判断 81">
          <a:extLst>
            <a:ext uri="{FF2B5EF4-FFF2-40B4-BE49-F238E27FC236}">
              <a16:creationId xmlns:a16="http://schemas.microsoft.com/office/drawing/2014/main" xmlns="" id="{5C8A62AA-17E6-4DF1-8FC7-B09656E3F466}"/>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3" name="フローチャート: 判断 82">
          <a:extLst>
            <a:ext uri="{FF2B5EF4-FFF2-40B4-BE49-F238E27FC236}">
              <a16:creationId xmlns:a16="http://schemas.microsoft.com/office/drawing/2014/main" xmlns="" id="{70A3C547-F9D9-4258-B229-54D074CC773C}"/>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フローチャート: 判断 83">
          <a:extLst>
            <a:ext uri="{FF2B5EF4-FFF2-40B4-BE49-F238E27FC236}">
              <a16:creationId xmlns:a16="http://schemas.microsoft.com/office/drawing/2014/main" xmlns="" id="{DA52CAAE-908F-40DB-923A-ECD605660F53}"/>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5" name="フローチャート: 判断 84">
          <a:extLst>
            <a:ext uri="{FF2B5EF4-FFF2-40B4-BE49-F238E27FC236}">
              <a16:creationId xmlns:a16="http://schemas.microsoft.com/office/drawing/2014/main" xmlns="" id="{83D8624A-39AF-46DB-B0F1-04C9E3EDEF45}"/>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6" name="フローチャート: 判断 85">
          <a:extLst>
            <a:ext uri="{FF2B5EF4-FFF2-40B4-BE49-F238E27FC236}">
              <a16:creationId xmlns:a16="http://schemas.microsoft.com/office/drawing/2014/main" xmlns="" id="{35E1EE3A-FE3C-46AF-8005-36E1CC0F4425}"/>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E00C5F33-28DC-431A-8629-E60DAEC5C1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7DDDE405-FC33-443A-9185-EAC1E7BE0F4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CE77A6DD-EDF1-4E34-870B-E53D26916D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FFA0DE11-1056-41B8-BA16-5EC560B6D8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AC1AE868-65ED-4451-AD45-8807EBA1C32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92" name="楕円 91">
          <a:extLst>
            <a:ext uri="{FF2B5EF4-FFF2-40B4-BE49-F238E27FC236}">
              <a16:creationId xmlns:a16="http://schemas.microsoft.com/office/drawing/2014/main" xmlns="" id="{74E70F70-33AB-4C15-AEAD-15CBD397EEB0}"/>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93" name="有形固定資産減価償却率該当値テキスト">
          <a:extLst>
            <a:ext uri="{FF2B5EF4-FFF2-40B4-BE49-F238E27FC236}">
              <a16:creationId xmlns:a16="http://schemas.microsoft.com/office/drawing/2014/main" xmlns="" id="{54970FBC-540C-4A6A-8C97-61791E560E3C}"/>
            </a:ext>
          </a:extLst>
        </xdr:cNvPr>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4" name="楕円 93">
          <a:extLst>
            <a:ext uri="{FF2B5EF4-FFF2-40B4-BE49-F238E27FC236}">
              <a16:creationId xmlns:a16="http://schemas.microsoft.com/office/drawing/2014/main" xmlns="" id="{119B3C52-B2C9-4F92-9C41-C8491B05E472}"/>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126728</xdr:rowOff>
    </xdr:to>
    <xdr:cxnSp macro="">
      <xdr:nvCxnSpPr>
        <xdr:cNvPr id="95" name="直線コネクタ 94">
          <a:extLst>
            <a:ext uri="{FF2B5EF4-FFF2-40B4-BE49-F238E27FC236}">
              <a16:creationId xmlns:a16="http://schemas.microsoft.com/office/drawing/2014/main" xmlns="" id="{21B06177-727A-4228-A100-A154822A2009}"/>
            </a:ext>
          </a:extLst>
        </xdr:cNvPr>
        <xdr:cNvCxnSpPr/>
      </xdr:nvCxnSpPr>
      <xdr:spPr>
        <a:xfrm flipV="1">
          <a:off x="4051300" y="6026331"/>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6" name="楕円 95">
          <a:extLst>
            <a:ext uri="{FF2B5EF4-FFF2-40B4-BE49-F238E27FC236}">
              <a16:creationId xmlns:a16="http://schemas.microsoft.com/office/drawing/2014/main" xmlns="" id="{D4967CB0-88CC-4FB0-A968-BFDD5E9AF266}"/>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32385</xdr:rowOff>
    </xdr:to>
    <xdr:cxnSp macro="">
      <xdr:nvCxnSpPr>
        <xdr:cNvPr id="97" name="直線コネクタ 96">
          <a:extLst>
            <a:ext uri="{FF2B5EF4-FFF2-40B4-BE49-F238E27FC236}">
              <a16:creationId xmlns:a16="http://schemas.microsoft.com/office/drawing/2014/main" xmlns="" id="{63E1D056-23DD-483B-A38D-51F60A576B61}"/>
            </a:ext>
          </a:extLst>
        </xdr:cNvPr>
        <xdr:cNvCxnSpPr/>
      </xdr:nvCxnSpPr>
      <xdr:spPr>
        <a:xfrm flipV="1">
          <a:off x="3289300" y="604175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8" name="楕円 97">
          <a:extLst>
            <a:ext uri="{FF2B5EF4-FFF2-40B4-BE49-F238E27FC236}">
              <a16:creationId xmlns:a16="http://schemas.microsoft.com/office/drawing/2014/main" xmlns="" id="{81BFE4E7-AA23-4DB7-ACBF-C79CD8F7B4E5}"/>
            </a:ext>
          </a:extLst>
        </xdr:cNvPr>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32385</xdr:rowOff>
    </xdr:to>
    <xdr:cxnSp macro="">
      <xdr:nvCxnSpPr>
        <xdr:cNvPr id="99" name="直線コネクタ 98">
          <a:extLst>
            <a:ext uri="{FF2B5EF4-FFF2-40B4-BE49-F238E27FC236}">
              <a16:creationId xmlns:a16="http://schemas.microsoft.com/office/drawing/2014/main" xmlns="" id="{AA04B4EE-7FD1-46FB-81AF-7D32CD3D1D67}"/>
            </a:ext>
          </a:extLst>
        </xdr:cNvPr>
        <xdr:cNvCxnSpPr/>
      </xdr:nvCxnSpPr>
      <xdr:spPr>
        <a:xfrm>
          <a:off x="2527300" y="609418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100" name="n_1aveValue有形固定資産減価償却率">
          <a:extLst>
            <a:ext uri="{FF2B5EF4-FFF2-40B4-BE49-F238E27FC236}">
              <a16:creationId xmlns:a16="http://schemas.microsoft.com/office/drawing/2014/main" xmlns="" id="{C2DD6856-0334-4891-B8D2-FC4963A123A2}"/>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1" name="n_2aveValue有形固定資産減価償却率">
          <a:extLst>
            <a:ext uri="{FF2B5EF4-FFF2-40B4-BE49-F238E27FC236}">
              <a16:creationId xmlns:a16="http://schemas.microsoft.com/office/drawing/2014/main" xmlns="" id="{54BEF9A4-F71F-4FDE-89C2-311C7FF4B380}"/>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2" name="n_3aveValue有形固定資産減価償却率">
          <a:extLst>
            <a:ext uri="{FF2B5EF4-FFF2-40B4-BE49-F238E27FC236}">
              <a16:creationId xmlns:a16="http://schemas.microsoft.com/office/drawing/2014/main" xmlns="" id="{9CD85355-6BC7-4A69-84D6-36189555A156}"/>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3" name="n_4aveValue有形固定資産減価償却率">
          <a:extLst>
            <a:ext uri="{FF2B5EF4-FFF2-40B4-BE49-F238E27FC236}">
              <a16:creationId xmlns:a16="http://schemas.microsoft.com/office/drawing/2014/main" xmlns="" id="{17A6B873-7F51-4E9F-81AB-A20DF48CCB2D}"/>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4" name="n_1mainValue有形固定資産減価償却率">
          <a:extLst>
            <a:ext uri="{FF2B5EF4-FFF2-40B4-BE49-F238E27FC236}">
              <a16:creationId xmlns:a16="http://schemas.microsoft.com/office/drawing/2014/main" xmlns="" id="{0669EAA8-805E-42E0-90BB-C698B85E8BE5}"/>
            </a:ext>
          </a:extLst>
        </xdr:cNvPr>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5" name="n_2mainValue有形固定資産減価償却率">
          <a:extLst>
            <a:ext uri="{FF2B5EF4-FFF2-40B4-BE49-F238E27FC236}">
              <a16:creationId xmlns:a16="http://schemas.microsoft.com/office/drawing/2014/main" xmlns="" id="{E6CEAF20-5407-48B1-A8F6-078695D05B24}"/>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106" name="n_3mainValue有形固定資産減価償却率">
          <a:extLst>
            <a:ext uri="{FF2B5EF4-FFF2-40B4-BE49-F238E27FC236}">
              <a16:creationId xmlns:a16="http://schemas.microsoft.com/office/drawing/2014/main" xmlns="" id="{A3C3AF66-9904-452D-9923-D588E1126405}"/>
            </a:ext>
          </a:extLst>
        </xdr:cNvPr>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47EEF62D-4157-4792-B420-6B90477D00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A10C197C-1417-4AD8-AE5F-A2D6159A8B6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61473502-3EC7-4B13-86D8-5A8CDCAC9C9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B5DF2A14-2018-4D52-AC6D-10E3789E53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524FE446-55A8-45ED-AA17-EF2E5B953F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F07DAABF-94D1-4EF8-874A-03934D2069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F9FE3004-279F-4E43-9CD6-D495A66CA5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A94AD9F6-9312-4BAA-A435-7DEF7CDC1DD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C31E8D1C-5F56-4DA5-BDDC-20A7E908C6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314A3A96-0B5D-44CB-A482-D7258344BA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1280DD94-69BD-4729-80C2-39BA433BD2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9B8C6359-EA1D-4C39-877B-762420ED43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F83E9366-F96E-4E7A-BED8-27226AF4DB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近年、施設の老朽化による改修工事が増えており、起債の借入額が増加している。令和元年度においても、町民会館整備事業や芦屋中学校トイレ改修事業、柏原漁港物揚場改修事業等を行っており、将来負担額が増加し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24229C13-FE1A-4D62-83B4-B665DE5F67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6CBFE9EC-4310-4C85-94AA-1A856F8C5D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F0D93796-5285-4E31-B23F-0C9FDF2E4B3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xmlns="" id="{36556F87-B035-446D-9B7F-3CEC1A2794C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xmlns="" id="{8878DA20-4DD1-4C21-8E65-AE4EEDDE544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xmlns="" id="{265C0142-5A23-4939-AA30-3AFAB68D0F4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xmlns="" id="{D10C86C8-60A0-45BD-AE45-E7C2FA47A7B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xmlns="" id="{1D2D9C65-4FD4-4B2D-9A6C-7D0D325D1AC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xmlns="" id="{F7BDCAA8-0FF8-4609-913D-1EC193BECCE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xmlns="" id="{E8BC8940-E357-470D-884F-19AB99DC9F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xmlns="" id="{3E1FEAD6-7897-45CA-8CAF-628B657C26D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xmlns="" id="{5CF5ABEB-C41A-4884-BD7D-9B35AC18C1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xmlns="" id="{4EDC63E5-37F7-447F-BB87-3D0CBF7EEFE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F002BCA0-C669-4516-97D8-6810F951FA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F130D83E-735D-451C-84DF-5EC24C1978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a:extLst>
            <a:ext uri="{FF2B5EF4-FFF2-40B4-BE49-F238E27FC236}">
              <a16:creationId xmlns:a16="http://schemas.microsoft.com/office/drawing/2014/main" xmlns="" id="{753091A8-D42C-4514-AC6E-157B0C13B794}"/>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a:extLst>
            <a:ext uri="{FF2B5EF4-FFF2-40B4-BE49-F238E27FC236}">
              <a16:creationId xmlns:a16="http://schemas.microsoft.com/office/drawing/2014/main" xmlns="" id="{B3FDDE6A-5BC0-4F96-8C46-E61D944B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a:extLst>
            <a:ext uri="{FF2B5EF4-FFF2-40B4-BE49-F238E27FC236}">
              <a16:creationId xmlns:a16="http://schemas.microsoft.com/office/drawing/2014/main" xmlns="" id="{1A2C64B5-01DD-4400-93AA-C71BA1D6AFC1}"/>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xmlns="" id="{35D9F27F-A83C-4725-A662-ADFCDAA6A68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xmlns="" id="{C89E4266-BC82-4E8D-94DE-2D353A22C56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40" name="債務償還比率平均値テキスト">
          <a:extLst>
            <a:ext uri="{FF2B5EF4-FFF2-40B4-BE49-F238E27FC236}">
              <a16:creationId xmlns:a16="http://schemas.microsoft.com/office/drawing/2014/main" xmlns="" id="{6CC36802-421E-4C4F-BDBB-F5897431AF5B}"/>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a:extLst>
            <a:ext uri="{FF2B5EF4-FFF2-40B4-BE49-F238E27FC236}">
              <a16:creationId xmlns:a16="http://schemas.microsoft.com/office/drawing/2014/main" xmlns="" id="{713D65B0-CA20-4DE1-A435-590627558144}"/>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a:extLst>
            <a:ext uri="{FF2B5EF4-FFF2-40B4-BE49-F238E27FC236}">
              <a16:creationId xmlns:a16="http://schemas.microsoft.com/office/drawing/2014/main" xmlns="" id="{5A101589-B9C7-423C-8752-C45C96C314A2}"/>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a:extLst>
            <a:ext uri="{FF2B5EF4-FFF2-40B4-BE49-F238E27FC236}">
              <a16:creationId xmlns:a16="http://schemas.microsoft.com/office/drawing/2014/main" xmlns="" id="{B9DD39EF-019D-4E53-ABF7-4438EB83EBCB}"/>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a:extLst>
            <a:ext uri="{FF2B5EF4-FFF2-40B4-BE49-F238E27FC236}">
              <a16:creationId xmlns:a16="http://schemas.microsoft.com/office/drawing/2014/main" xmlns="" id="{97177D87-56FA-49A3-8A00-CB9C26891258}"/>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5" name="フローチャート: 判断 144">
          <a:extLst>
            <a:ext uri="{FF2B5EF4-FFF2-40B4-BE49-F238E27FC236}">
              <a16:creationId xmlns:a16="http://schemas.microsoft.com/office/drawing/2014/main" xmlns="" id="{A3EA168B-E86A-4121-A469-9A1D457E16D5}"/>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CB93FBEB-9D34-4A79-88D7-458180BE10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2C7F1135-E551-4B38-BE86-434C020252C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2DFBC74D-BDAD-4E18-9247-0E95B4E87B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70A2DC9E-77DF-49A5-AF0D-B56A27AB88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11F38052-9DBB-45A4-BAE2-8382493986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23735</xdr:rowOff>
    </xdr:from>
    <xdr:to>
      <xdr:col>76</xdr:col>
      <xdr:colOff>73025</xdr:colOff>
      <xdr:row>30</xdr:row>
      <xdr:rowOff>125335</xdr:rowOff>
    </xdr:to>
    <xdr:sp macro="" textlink="">
      <xdr:nvSpPr>
        <xdr:cNvPr id="151" name="楕円 150">
          <a:extLst>
            <a:ext uri="{FF2B5EF4-FFF2-40B4-BE49-F238E27FC236}">
              <a16:creationId xmlns:a16="http://schemas.microsoft.com/office/drawing/2014/main" xmlns="" id="{A6DF7570-8526-4332-9FF3-FAAF36177D81}"/>
            </a:ext>
          </a:extLst>
        </xdr:cNvPr>
        <xdr:cNvSpPr/>
      </xdr:nvSpPr>
      <xdr:spPr>
        <a:xfrm>
          <a:off x="147447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2162</xdr:rowOff>
    </xdr:from>
    <xdr:ext cx="469744" cy="259045"/>
    <xdr:sp macro="" textlink="">
      <xdr:nvSpPr>
        <xdr:cNvPr id="152" name="債務償還比率該当値テキスト">
          <a:extLst>
            <a:ext uri="{FF2B5EF4-FFF2-40B4-BE49-F238E27FC236}">
              <a16:creationId xmlns:a16="http://schemas.microsoft.com/office/drawing/2014/main" xmlns="" id="{F1457B68-4491-4BEE-9282-C7319E2938CF}"/>
            </a:ext>
          </a:extLst>
        </xdr:cNvPr>
        <xdr:cNvSpPr txBox="1"/>
      </xdr:nvSpPr>
      <xdr:spPr>
        <a:xfrm>
          <a:off x="14846300" y="5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154234</xdr:rowOff>
    </xdr:from>
    <xdr:to>
      <xdr:col>72</xdr:col>
      <xdr:colOff>123825</xdr:colOff>
      <xdr:row>31</xdr:row>
      <xdr:rowOff>84384</xdr:rowOff>
    </xdr:to>
    <xdr:sp macro="" textlink="">
      <xdr:nvSpPr>
        <xdr:cNvPr id="153" name="楕円 152">
          <a:extLst>
            <a:ext uri="{FF2B5EF4-FFF2-40B4-BE49-F238E27FC236}">
              <a16:creationId xmlns:a16="http://schemas.microsoft.com/office/drawing/2014/main" xmlns="" id="{0F7C956B-1A77-4ED7-AD46-619E8B9BF5CA}"/>
            </a:ext>
          </a:extLst>
        </xdr:cNvPr>
        <xdr:cNvSpPr/>
      </xdr:nvSpPr>
      <xdr:spPr>
        <a:xfrm>
          <a:off x="14033500" y="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74535</xdr:rowOff>
    </xdr:from>
    <xdr:to>
      <xdr:col>76</xdr:col>
      <xdr:colOff>22225</xdr:colOff>
      <xdr:row>31</xdr:row>
      <xdr:rowOff>33584</xdr:rowOff>
    </xdr:to>
    <xdr:cxnSp macro="">
      <xdr:nvCxnSpPr>
        <xdr:cNvPr id="154" name="直線コネクタ 153">
          <a:extLst>
            <a:ext uri="{FF2B5EF4-FFF2-40B4-BE49-F238E27FC236}">
              <a16:creationId xmlns:a16="http://schemas.microsoft.com/office/drawing/2014/main" xmlns="" id="{963D7444-E4CC-4459-A3B9-8C0A925F33EC}"/>
            </a:ext>
          </a:extLst>
        </xdr:cNvPr>
        <xdr:cNvCxnSpPr/>
      </xdr:nvCxnSpPr>
      <xdr:spPr>
        <a:xfrm flipV="1">
          <a:off x="14084300" y="5989560"/>
          <a:ext cx="7112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26853</xdr:rowOff>
    </xdr:from>
    <xdr:to>
      <xdr:col>68</xdr:col>
      <xdr:colOff>123825</xdr:colOff>
      <xdr:row>30</xdr:row>
      <xdr:rowOff>128453</xdr:rowOff>
    </xdr:to>
    <xdr:sp macro="" textlink="">
      <xdr:nvSpPr>
        <xdr:cNvPr id="155" name="楕円 154">
          <a:extLst>
            <a:ext uri="{FF2B5EF4-FFF2-40B4-BE49-F238E27FC236}">
              <a16:creationId xmlns:a16="http://schemas.microsoft.com/office/drawing/2014/main" xmlns="" id="{A25DFE2C-3E8E-4F11-96B1-17315D55FBB3}"/>
            </a:ext>
          </a:extLst>
        </xdr:cNvPr>
        <xdr:cNvSpPr/>
      </xdr:nvSpPr>
      <xdr:spPr>
        <a:xfrm>
          <a:off x="13271500" y="5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77653</xdr:rowOff>
    </xdr:from>
    <xdr:to>
      <xdr:col>72</xdr:col>
      <xdr:colOff>73025</xdr:colOff>
      <xdr:row>31</xdr:row>
      <xdr:rowOff>33584</xdr:rowOff>
    </xdr:to>
    <xdr:cxnSp macro="">
      <xdr:nvCxnSpPr>
        <xdr:cNvPr id="156" name="直線コネクタ 155">
          <a:extLst>
            <a:ext uri="{FF2B5EF4-FFF2-40B4-BE49-F238E27FC236}">
              <a16:creationId xmlns:a16="http://schemas.microsoft.com/office/drawing/2014/main" xmlns="" id="{3DA4BEBE-5605-4871-9EEF-29B75739CEC4}"/>
            </a:ext>
          </a:extLst>
        </xdr:cNvPr>
        <xdr:cNvCxnSpPr/>
      </xdr:nvCxnSpPr>
      <xdr:spPr>
        <a:xfrm>
          <a:off x="13322300" y="5992678"/>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119091</xdr:rowOff>
    </xdr:from>
    <xdr:to>
      <xdr:col>64</xdr:col>
      <xdr:colOff>123825</xdr:colOff>
      <xdr:row>31</xdr:row>
      <xdr:rowOff>49241</xdr:rowOff>
    </xdr:to>
    <xdr:sp macro="" textlink="">
      <xdr:nvSpPr>
        <xdr:cNvPr id="157" name="楕円 156">
          <a:extLst>
            <a:ext uri="{FF2B5EF4-FFF2-40B4-BE49-F238E27FC236}">
              <a16:creationId xmlns:a16="http://schemas.microsoft.com/office/drawing/2014/main" xmlns="" id="{026B169F-1D6D-4C68-822F-6662E6098A2E}"/>
            </a:ext>
          </a:extLst>
        </xdr:cNvPr>
        <xdr:cNvSpPr/>
      </xdr:nvSpPr>
      <xdr:spPr>
        <a:xfrm>
          <a:off x="12509500" y="6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77653</xdr:rowOff>
    </xdr:from>
    <xdr:to>
      <xdr:col>68</xdr:col>
      <xdr:colOff>73025</xdr:colOff>
      <xdr:row>30</xdr:row>
      <xdr:rowOff>169891</xdr:rowOff>
    </xdr:to>
    <xdr:cxnSp macro="">
      <xdr:nvCxnSpPr>
        <xdr:cNvPr id="158" name="直線コネクタ 157">
          <a:extLst>
            <a:ext uri="{FF2B5EF4-FFF2-40B4-BE49-F238E27FC236}">
              <a16:creationId xmlns:a16="http://schemas.microsoft.com/office/drawing/2014/main" xmlns="" id="{29537C39-FFED-467A-AA43-5416C03D5D06}"/>
            </a:ext>
          </a:extLst>
        </xdr:cNvPr>
        <xdr:cNvCxnSpPr/>
      </xdr:nvCxnSpPr>
      <xdr:spPr>
        <a:xfrm flipV="1">
          <a:off x="12560300" y="5992678"/>
          <a:ext cx="762000" cy="9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6272</xdr:rowOff>
    </xdr:from>
    <xdr:to>
      <xdr:col>60</xdr:col>
      <xdr:colOff>123825</xdr:colOff>
      <xdr:row>29</xdr:row>
      <xdr:rowOff>107872</xdr:rowOff>
    </xdr:to>
    <xdr:sp macro="" textlink="">
      <xdr:nvSpPr>
        <xdr:cNvPr id="159" name="楕円 158">
          <a:extLst>
            <a:ext uri="{FF2B5EF4-FFF2-40B4-BE49-F238E27FC236}">
              <a16:creationId xmlns:a16="http://schemas.microsoft.com/office/drawing/2014/main" xmlns="" id="{8C228242-6DDF-4B33-A020-5467C9AC64CE}"/>
            </a:ext>
          </a:extLst>
        </xdr:cNvPr>
        <xdr:cNvSpPr/>
      </xdr:nvSpPr>
      <xdr:spPr>
        <a:xfrm>
          <a:off x="117475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57072</xdr:rowOff>
    </xdr:from>
    <xdr:to>
      <xdr:col>64</xdr:col>
      <xdr:colOff>73025</xdr:colOff>
      <xdr:row>30</xdr:row>
      <xdr:rowOff>169891</xdr:rowOff>
    </xdr:to>
    <xdr:cxnSp macro="">
      <xdr:nvCxnSpPr>
        <xdr:cNvPr id="160" name="直線コネクタ 159">
          <a:extLst>
            <a:ext uri="{FF2B5EF4-FFF2-40B4-BE49-F238E27FC236}">
              <a16:creationId xmlns:a16="http://schemas.microsoft.com/office/drawing/2014/main" xmlns="" id="{4CA3908B-6B43-4624-9D9D-6DA0B8FD58A6}"/>
            </a:ext>
          </a:extLst>
        </xdr:cNvPr>
        <xdr:cNvCxnSpPr/>
      </xdr:nvCxnSpPr>
      <xdr:spPr>
        <a:xfrm>
          <a:off x="11798300" y="5800647"/>
          <a:ext cx="762000" cy="28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61" name="n_1aveValue債務償還比率">
          <a:extLst>
            <a:ext uri="{FF2B5EF4-FFF2-40B4-BE49-F238E27FC236}">
              <a16:creationId xmlns:a16="http://schemas.microsoft.com/office/drawing/2014/main" xmlns="" id="{4E16695F-FB37-4C32-B470-1EEDBC437566}"/>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62" name="n_2aveValue債務償還比率">
          <a:extLst>
            <a:ext uri="{FF2B5EF4-FFF2-40B4-BE49-F238E27FC236}">
              <a16:creationId xmlns:a16="http://schemas.microsoft.com/office/drawing/2014/main" xmlns="" id="{E5D8EB5B-FEB3-432E-8F86-B7EA66F0F275}"/>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63" name="n_3aveValue債務償還比率">
          <a:extLst>
            <a:ext uri="{FF2B5EF4-FFF2-40B4-BE49-F238E27FC236}">
              <a16:creationId xmlns:a16="http://schemas.microsoft.com/office/drawing/2014/main" xmlns="" id="{9726BFD3-6534-4E75-808B-45BCC165954A}"/>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4" name="n_4aveValue債務償還比率">
          <a:extLst>
            <a:ext uri="{FF2B5EF4-FFF2-40B4-BE49-F238E27FC236}">
              <a16:creationId xmlns:a16="http://schemas.microsoft.com/office/drawing/2014/main" xmlns="" id="{EF850464-3295-4B13-9080-E902C1022F4F}"/>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75511</xdr:rowOff>
    </xdr:from>
    <xdr:ext cx="469744" cy="259045"/>
    <xdr:sp macro="" textlink="">
      <xdr:nvSpPr>
        <xdr:cNvPr id="165" name="n_1mainValue債務償還比率">
          <a:extLst>
            <a:ext uri="{FF2B5EF4-FFF2-40B4-BE49-F238E27FC236}">
              <a16:creationId xmlns:a16="http://schemas.microsoft.com/office/drawing/2014/main" xmlns="" id="{BFE39328-5D15-4D10-A2D5-DEB2B629C293}"/>
            </a:ext>
          </a:extLst>
        </xdr:cNvPr>
        <xdr:cNvSpPr txBox="1"/>
      </xdr:nvSpPr>
      <xdr:spPr>
        <a:xfrm>
          <a:off x="13836727" y="61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119580</xdr:rowOff>
    </xdr:from>
    <xdr:ext cx="469744" cy="259045"/>
    <xdr:sp macro="" textlink="">
      <xdr:nvSpPr>
        <xdr:cNvPr id="166" name="n_2mainValue債務償還比率">
          <a:extLst>
            <a:ext uri="{FF2B5EF4-FFF2-40B4-BE49-F238E27FC236}">
              <a16:creationId xmlns:a16="http://schemas.microsoft.com/office/drawing/2014/main" xmlns="" id="{780645D7-09F3-48BC-89EE-E7C96F047372}"/>
            </a:ext>
          </a:extLst>
        </xdr:cNvPr>
        <xdr:cNvSpPr txBox="1"/>
      </xdr:nvSpPr>
      <xdr:spPr>
        <a:xfrm>
          <a:off x="13087427" y="60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40368</xdr:rowOff>
    </xdr:from>
    <xdr:ext cx="469744" cy="259045"/>
    <xdr:sp macro="" textlink="">
      <xdr:nvSpPr>
        <xdr:cNvPr id="167" name="n_3mainValue債務償還比率">
          <a:extLst>
            <a:ext uri="{FF2B5EF4-FFF2-40B4-BE49-F238E27FC236}">
              <a16:creationId xmlns:a16="http://schemas.microsoft.com/office/drawing/2014/main" xmlns="" id="{8890E293-A237-4FFD-838B-15A377D261F8}"/>
            </a:ext>
          </a:extLst>
        </xdr:cNvPr>
        <xdr:cNvSpPr txBox="1"/>
      </xdr:nvSpPr>
      <xdr:spPr>
        <a:xfrm>
          <a:off x="12325427" y="612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124399</xdr:rowOff>
    </xdr:from>
    <xdr:ext cx="469744" cy="259045"/>
    <xdr:sp macro="" textlink="">
      <xdr:nvSpPr>
        <xdr:cNvPr id="168" name="n_4mainValue債務償還比率">
          <a:extLst>
            <a:ext uri="{FF2B5EF4-FFF2-40B4-BE49-F238E27FC236}">
              <a16:creationId xmlns:a16="http://schemas.microsoft.com/office/drawing/2014/main" xmlns="" id="{137078E9-7704-4591-ABB8-5B2D192958BC}"/>
            </a:ext>
          </a:extLst>
        </xdr:cNvPr>
        <xdr:cNvSpPr txBox="1"/>
      </xdr:nvSpPr>
      <xdr:spPr>
        <a:xfrm>
          <a:off x="11563427" y="55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23691C4D-A5AA-4C4F-9084-3B94230E2DB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EDF0C232-3B00-4F59-A62D-AE3E9DA9986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F041AC92-DC25-4BA6-AA00-00158E63AF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985B6151-4ABB-49AC-99F9-5B86C8D032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8D62276C-FEF0-497C-BDD2-EAF2C053A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D15AB632-F499-4C33-A485-0B713C542B1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A7E9ED6-C4E9-49D0-8790-24F48D7A34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9D8CDCA-C401-4375-8332-0DDA6020EB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FE0BA52-6AA2-4AE8-B3E0-3C71E804D4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657477B-D289-433E-B3DF-EF40D3BF11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82F3F6E-09CB-4511-B6EE-F9BC61A87C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10FC829-2DEE-46E4-96F8-C26E793720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1CDA069-E03B-418A-9E4D-ABC3DB8365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309043B-57CF-4D54-AD8A-B0BFF4AF38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EDA1324-2F14-400E-BCA2-EE73E78F20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0BFFF3A-02A6-4F1A-BDEB-5B94783E0A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28ACBB2-4818-46D5-B2C9-21A88AA4BA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3B3010C-8DD7-49CF-BB85-4B88534415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359EFE3-3FD1-4B8A-8C68-503BE9566D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0B36007-4925-4C5C-A43F-213E42596E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1A00995-99AA-47E9-B757-686C7539FC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85E6B0F-07F9-4F4B-B3AC-0AFBDECF75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33D0056-7C6F-43DD-B339-9AC9F70821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25B7E4F-C92F-457E-9926-9695614F1C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7BB9E01-27BB-4B6F-B326-2B75EEDEFE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143B20D-0E65-4AF2-A1D7-445D899CA3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6787BD6-9A8B-48B6-8E35-F01B581DDA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535D91A-BE1E-4B5A-8359-3909BD90C1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46DD47D-777F-4A69-A793-C6EF5790EF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B5E86B2-CB5B-4F41-8B2D-FECA4538F2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B4B2718-DFBA-40EE-B1C9-858C12A709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FD8D654-002D-498A-902B-DC1AAE370C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BDAD414-DD99-455B-A0AC-91B8EB45E3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694CE6E-D110-4076-9599-1CE8CA7CDF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E2059B8-B821-42EF-B285-95270F5904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A2E8888-8EA5-493E-A080-EF7F7390A32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D1741EA-AA8C-4391-9043-0F9BBF6CE2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699DCBB-51D9-4D3A-BCE5-0CCF8F934B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A683E71-0199-49BE-AD2A-7DB3CA5A4A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754889A-24FB-463E-BB5D-9CFAFC20F3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A294B33-F425-4390-BEFB-744F1FF84E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3E28B9E-DFE7-4BFF-B045-895FBB1EDD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3FD717A-247E-4F9A-90CE-EDE7E59DDF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6B418A2-34B8-464E-BAB0-5F308DCE07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7AFED74-9EFD-4D37-A42A-4D6A7FE5DA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3797227-8EDC-4355-80DF-5A267FE043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CA73179-31A8-4F8A-BA7B-EB411EDE64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841A37D-E519-4E9E-B7C7-BBD17428E6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22827980-F8B0-42E9-B5B3-D10FDF4F4C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07327B2-2ECE-4CD9-95AA-362DEBF78E6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C9B7C30-1CED-45E4-85BC-407BCC87724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F5713F7-B7ED-4E9F-A0AD-6D693E67CC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4743788-D83F-4FD2-AE0D-66E260161D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A76C965-BF4C-412D-8410-E8A169EDBB1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4AFA8BE-56A0-4109-9DC9-9A324E65124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F4A555C-853F-4041-B585-A1508D4348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909CDC2F-A32A-4C00-8316-9B5231529FA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CC8F857-932A-4F16-8D16-5D675EB721C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27AAF39-15BD-4A0C-A72F-20822ECFEA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64508B2-EC8B-43A4-AF41-C2CB1086158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AB51D0C-1FAD-43AF-85E5-DFA7431C06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xmlns="" id="{18C5D8FE-69BE-48A3-BD6D-F461B0A07518}"/>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C0109E0-12DE-40AA-9E0F-194D5557EF82}"/>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xmlns="" id="{C2AE223D-5931-4EEE-87C3-DEB32FFC1803}"/>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80462CBC-D026-43C2-B064-83B60D49AF1E}"/>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xmlns="" id="{E5DB741F-A158-4722-8C7C-4E41F223D78F}"/>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7F9E4B6-0026-4834-B675-8DC1C7F6DF07}"/>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xmlns="" id="{A14B60B6-CCFE-4588-8704-536C618AEE5C}"/>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xmlns="" id="{6650CB18-7132-4006-8C15-521FE7C1434D}"/>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xmlns="" id="{080FCA73-91F1-4936-AA37-D8A3730BBE4B}"/>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526C5AAB-D98D-4101-9A49-A48960BD8553}"/>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xmlns="" id="{CB65719E-DA9A-49BE-9B14-D5CE15F25049}"/>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169B080-4C8F-47A3-AB90-EB43A467E3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94B3A85-4C38-4F05-992D-F594FDCC23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77A8280-2E0B-41BE-9B9E-F8CF4C98CC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2EB4146-9C95-402A-BBDD-C2474D8872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0EE07D3-8EE0-4887-84EB-214C7FFDAE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103505</xdr:rowOff>
    </xdr:from>
    <xdr:to>
      <xdr:col>24</xdr:col>
      <xdr:colOff>114300</xdr:colOff>
      <xdr:row>35</xdr:row>
      <xdr:rowOff>33655</xdr:rowOff>
    </xdr:to>
    <xdr:sp macro="" textlink="">
      <xdr:nvSpPr>
        <xdr:cNvPr id="73" name="楕円 72">
          <a:extLst>
            <a:ext uri="{FF2B5EF4-FFF2-40B4-BE49-F238E27FC236}">
              <a16:creationId xmlns:a16="http://schemas.microsoft.com/office/drawing/2014/main" xmlns="" id="{3FE745AC-EA51-48DA-B2F3-221E58309D00}"/>
            </a:ext>
          </a:extLst>
        </xdr:cNvPr>
        <xdr:cNvSpPr/>
      </xdr:nvSpPr>
      <xdr:spPr>
        <a:xfrm>
          <a:off x="4584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37482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E1B90251-65A0-4B43-8CA5-F0168DCDE31F}"/>
            </a:ext>
          </a:extLst>
        </xdr:cNvPr>
        <xdr:cNvSpPr txBox="1"/>
      </xdr:nvSpPr>
      <xdr:spPr>
        <a:xfrm>
          <a:off x="46736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xmlns="" id="{82A254AE-1234-4916-90D7-4E7DE7CECFEC}"/>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154305</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xmlns="" id="{A35E732D-3A2B-416F-9960-0CCFD84AEB78}"/>
            </a:ext>
          </a:extLst>
        </xdr:cNvPr>
        <xdr:cNvCxnSpPr/>
      </xdr:nvCxnSpPr>
      <xdr:spPr>
        <a:xfrm flipV="1">
          <a:off x="3797300" y="5983605"/>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a:extLst>
            <a:ext uri="{FF2B5EF4-FFF2-40B4-BE49-F238E27FC236}">
              <a16:creationId xmlns:a16="http://schemas.microsoft.com/office/drawing/2014/main" xmlns="" id="{E8791F0B-5443-4AED-977A-C75952C38D93}"/>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116205</xdr:rowOff>
    </xdr:to>
    <xdr:cxnSp macro="">
      <xdr:nvCxnSpPr>
        <xdr:cNvPr id="78" name="直線コネクタ 77">
          <a:extLst>
            <a:ext uri="{FF2B5EF4-FFF2-40B4-BE49-F238E27FC236}">
              <a16:creationId xmlns:a16="http://schemas.microsoft.com/office/drawing/2014/main" xmlns="" id="{D816B13C-784D-4632-917A-B6147EDFE9F0}"/>
            </a:ext>
          </a:extLst>
        </xdr:cNvPr>
        <xdr:cNvCxnSpPr/>
      </xdr:nvCxnSpPr>
      <xdr:spPr>
        <a:xfrm flipV="1">
          <a:off x="2908300" y="6387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9" name="楕円 78">
          <a:extLst>
            <a:ext uri="{FF2B5EF4-FFF2-40B4-BE49-F238E27FC236}">
              <a16:creationId xmlns:a16="http://schemas.microsoft.com/office/drawing/2014/main" xmlns="" id="{779FE2F4-CAE5-4C5B-82F7-5C0F0745A752}"/>
            </a:ext>
          </a:extLst>
        </xdr:cNvPr>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116205</xdr:rowOff>
    </xdr:to>
    <xdr:cxnSp macro="">
      <xdr:nvCxnSpPr>
        <xdr:cNvPr id="80" name="直線コネクタ 79">
          <a:extLst>
            <a:ext uri="{FF2B5EF4-FFF2-40B4-BE49-F238E27FC236}">
              <a16:creationId xmlns:a16="http://schemas.microsoft.com/office/drawing/2014/main" xmlns="" id="{E5A592CE-9454-45C1-906A-DCBC6F77773F}"/>
            </a:ext>
          </a:extLst>
        </xdr:cNvPr>
        <xdr:cNvCxnSpPr/>
      </xdr:nvCxnSpPr>
      <xdr:spPr>
        <a:xfrm>
          <a:off x="2019300" y="64160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a:extLst>
            <a:ext uri="{FF2B5EF4-FFF2-40B4-BE49-F238E27FC236}">
              <a16:creationId xmlns:a16="http://schemas.microsoft.com/office/drawing/2014/main" xmlns="" id="{2762D657-CD32-4DA4-BDB2-A1CA0E29DE82}"/>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a:extLst>
            <a:ext uri="{FF2B5EF4-FFF2-40B4-BE49-F238E27FC236}">
              <a16:creationId xmlns:a16="http://schemas.microsoft.com/office/drawing/2014/main" xmlns="" id="{58558E05-A8DE-4B1F-8A25-FBB474D7DD46}"/>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a:extLst>
            <a:ext uri="{FF2B5EF4-FFF2-40B4-BE49-F238E27FC236}">
              <a16:creationId xmlns:a16="http://schemas.microsoft.com/office/drawing/2014/main" xmlns="" id="{CC823A21-1271-4412-B65D-75265F04A2A9}"/>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xmlns="" id="{CD211E42-E591-4224-9116-257BCD28FBDE}"/>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5" name="n_1mainValue【道路】&#10;有形固定資産減価償却率">
          <a:extLst>
            <a:ext uri="{FF2B5EF4-FFF2-40B4-BE49-F238E27FC236}">
              <a16:creationId xmlns:a16="http://schemas.microsoft.com/office/drawing/2014/main" xmlns="" id="{43BDFF12-0EBA-4E30-BE26-F2CF79436D33}"/>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6" name="n_2mainValue【道路】&#10;有形固定資産減価償却率">
          <a:extLst>
            <a:ext uri="{FF2B5EF4-FFF2-40B4-BE49-F238E27FC236}">
              <a16:creationId xmlns:a16="http://schemas.microsoft.com/office/drawing/2014/main" xmlns="" id="{64F18349-77E4-4B1A-83CA-69166B1DDA36}"/>
            </a:ext>
          </a:extLst>
        </xdr:cNvPr>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139717</xdr:rowOff>
    </xdr:from>
    <xdr:ext cx="405111" cy="259045"/>
    <xdr:sp macro="" textlink="">
      <xdr:nvSpPr>
        <xdr:cNvPr id="87" name="n_3mainValue【道路】&#10;有形固定資産減価償却率">
          <a:extLst>
            <a:ext uri="{FF2B5EF4-FFF2-40B4-BE49-F238E27FC236}">
              <a16:creationId xmlns:a16="http://schemas.microsoft.com/office/drawing/2014/main" xmlns="" id="{7A9B91C0-9862-45F8-9E9E-C568277A79F7}"/>
            </a:ext>
          </a:extLst>
        </xdr:cNvPr>
        <xdr:cNvSpPr txBox="1"/>
      </xdr:nvSpPr>
      <xdr:spPr>
        <a:xfrm>
          <a:off x="1816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3C4A982C-3AF3-4A65-B1E6-AEAE18E08A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28B55F03-328A-4994-A600-122CBC2890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12BF9D3A-DDF0-4124-AA4C-893B51A766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11D07EFD-01A8-4024-AE1F-8FFF6B5575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99E77348-40C0-485C-992D-A2A681BD13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82089E97-C079-438C-BC91-B8D4CC561B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418178E5-1A8B-404A-B455-939B302C20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F80A1A69-B6AC-4327-A980-3E6B80C899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7C3D019B-F619-4171-B374-9A1B7295E6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8B1FB040-1D79-4CD7-82A2-38EE9A29E8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xmlns="" id="{D4C1A776-CBC9-4259-A616-BA1F7D46CB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xmlns="" id="{C95692A9-7C8B-432E-BDA4-C9E626E318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xmlns="" id="{83865992-8CF2-43EB-8F2D-C880D0AF08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xmlns="" id="{234593C1-C703-436E-B118-4861C9BD315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F22B47FD-8BF2-4348-9950-83B974CA5C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xmlns="" id="{AED9F373-D5CE-45AD-8192-306FBCD0B2C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xmlns="" id="{647B0725-48DE-4E8C-A724-03844071F9A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xmlns="" id="{CF9E37C8-06A7-49A5-9F57-4F215255FD3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xmlns="" id="{7E5117F3-5CC8-453D-800C-A57196FA5F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xmlns="" id="{A7268C50-95C8-461A-B3D7-460BA2203BB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04A6F4D7-D91D-4FB8-A25A-1A0D6947AD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xmlns="" id="{4BE3D35C-9570-4D6F-A1E6-688556FB495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xmlns="" id="{2393DEAE-053B-492B-BD58-CC40D7BDD3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xmlns="" id="{6737521B-C81F-472D-A5AE-2019F10CBABC}"/>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xmlns="" id="{8331E227-90CB-4C91-A7BC-9DF04050CDA2}"/>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xmlns="" id="{79D9EE8B-55A1-4E62-954A-5F1605603CE4}"/>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xmlns="" id="{ECB57EC9-AEC8-4A13-896A-02DAC0501396}"/>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xmlns="" id="{3D3BCD8E-1BE2-4806-AC43-907462F90C68}"/>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a:extLst>
            <a:ext uri="{FF2B5EF4-FFF2-40B4-BE49-F238E27FC236}">
              <a16:creationId xmlns:a16="http://schemas.microsoft.com/office/drawing/2014/main" xmlns="" id="{8BAC60DD-FC38-449F-9248-3133DD2BD4DF}"/>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xmlns="" id="{0AB9E156-F9F0-4C8B-9800-027B2B651188}"/>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xmlns="" id="{A37EF837-3A7F-4590-B45E-F5188A312ABC}"/>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xmlns="" id="{5DB58958-E12E-4513-8DA5-78D60DE5A44D}"/>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xmlns="" id="{4900BDF0-817F-4074-B49E-20E096DE69DE}"/>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xmlns="" id="{E1164929-1CD8-47AB-9428-6F480B5FA3C7}"/>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76F21A7-8EA2-41DC-837D-35197DABE0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B84F3A6-048B-4477-8941-AC2ACA3E49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418B326-ECAD-4F44-8691-DA9EDA4F76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832ABD9-000D-46AC-9723-0F73A279C7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D719C77-750D-42FC-875A-CEA26B5FA7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51289</xdr:rowOff>
    </xdr:from>
    <xdr:to>
      <xdr:col>55</xdr:col>
      <xdr:colOff>50800</xdr:colOff>
      <xdr:row>41</xdr:row>
      <xdr:rowOff>152889</xdr:rowOff>
    </xdr:to>
    <xdr:sp macro="" textlink="">
      <xdr:nvSpPr>
        <xdr:cNvPr id="127" name="楕円 126">
          <a:extLst>
            <a:ext uri="{FF2B5EF4-FFF2-40B4-BE49-F238E27FC236}">
              <a16:creationId xmlns:a16="http://schemas.microsoft.com/office/drawing/2014/main" xmlns="" id="{EA6B678E-7E55-4025-B54A-46BF7CAF0F82}"/>
            </a:ext>
          </a:extLst>
        </xdr:cNvPr>
        <xdr:cNvSpPr/>
      </xdr:nvSpPr>
      <xdr:spPr>
        <a:xfrm>
          <a:off x="10426700" y="70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137666</xdr:rowOff>
    </xdr:from>
    <xdr:ext cx="469744" cy="259045"/>
    <xdr:sp macro="" textlink="">
      <xdr:nvSpPr>
        <xdr:cNvPr id="128" name="【道路】&#10;一人当たり延長該当値テキスト">
          <a:extLst>
            <a:ext uri="{FF2B5EF4-FFF2-40B4-BE49-F238E27FC236}">
              <a16:creationId xmlns:a16="http://schemas.microsoft.com/office/drawing/2014/main" xmlns="" id="{FF123EE9-E7DF-48F5-AC81-7D4069012812}"/>
            </a:ext>
          </a:extLst>
        </xdr:cNvPr>
        <xdr:cNvSpPr txBox="1"/>
      </xdr:nvSpPr>
      <xdr:spPr>
        <a:xfrm>
          <a:off x="10515600" y="69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52984</xdr:rowOff>
    </xdr:from>
    <xdr:to>
      <xdr:col>50</xdr:col>
      <xdr:colOff>165100</xdr:colOff>
      <xdr:row>41</xdr:row>
      <xdr:rowOff>154584</xdr:rowOff>
    </xdr:to>
    <xdr:sp macro="" textlink="">
      <xdr:nvSpPr>
        <xdr:cNvPr id="129" name="楕円 128">
          <a:extLst>
            <a:ext uri="{FF2B5EF4-FFF2-40B4-BE49-F238E27FC236}">
              <a16:creationId xmlns:a16="http://schemas.microsoft.com/office/drawing/2014/main" xmlns="" id="{A3EF3489-731D-48AD-B8DF-1D3AD55AE193}"/>
            </a:ext>
          </a:extLst>
        </xdr:cNvPr>
        <xdr:cNvSpPr/>
      </xdr:nvSpPr>
      <xdr:spPr>
        <a:xfrm>
          <a:off x="9588500" y="7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102089</xdr:rowOff>
    </xdr:from>
    <xdr:to>
      <xdr:col>55</xdr:col>
      <xdr:colOff>0</xdr:colOff>
      <xdr:row>41</xdr:row>
      <xdr:rowOff>103784</xdr:rowOff>
    </xdr:to>
    <xdr:cxnSp macro="">
      <xdr:nvCxnSpPr>
        <xdr:cNvPr id="130" name="直線コネクタ 129">
          <a:extLst>
            <a:ext uri="{FF2B5EF4-FFF2-40B4-BE49-F238E27FC236}">
              <a16:creationId xmlns:a16="http://schemas.microsoft.com/office/drawing/2014/main" xmlns="" id="{C98AD5DB-3121-4FE1-98DA-A58DF44AF854}"/>
            </a:ext>
          </a:extLst>
        </xdr:cNvPr>
        <xdr:cNvCxnSpPr/>
      </xdr:nvCxnSpPr>
      <xdr:spPr>
        <a:xfrm flipV="1">
          <a:off x="9639300" y="7131539"/>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54623</xdr:rowOff>
    </xdr:from>
    <xdr:to>
      <xdr:col>46</xdr:col>
      <xdr:colOff>38100</xdr:colOff>
      <xdr:row>41</xdr:row>
      <xdr:rowOff>156223</xdr:rowOff>
    </xdr:to>
    <xdr:sp macro="" textlink="">
      <xdr:nvSpPr>
        <xdr:cNvPr id="131" name="楕円 130">
          <a:extLst>
            <a:ext uri="{FF2B5EF4-FFF2-40B4-BE49-F238E27FC236}">
              <a16:creationId xmlns:a16="http://schemas.microsoft.com/office/drawing/2014/main" xmlns="" id="{0F2F7AE8-E855-4F72-BF3C-38CBA43D1EEA}"/>
            </a:ext>
          </a:extLst>
        </xdr:cNvPr>
        <xdr:cNvSpPr/>
      </xdr:nvSpPr>
      <xdr:spPr>
        <a:xfrm>
          <a:off x="8699500" y="70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103784</xdr:rowOff>
    </xdr:from>
    <xdr:to>
      <xdr:col>50</xdr:col>
      <xdr:colOff>114300</xdr:colOff>
      <xdr:row>41</xdr:row>
      <xdr:rowOff>105423</xdr:rowOff>
    </xdr:to>
    <xdr:cxnSp macro="">
      <xdr:nvCxnSpPr>
        <xdr:cNvPr id="132" name="直線コネクタ 131">
          <a:extLst>
            <a:ext uri="{FF2B5EF4-FFF2-40B4-BE49-F238E27FC236}">
              <a16:creationId xmlns:a16="http://schemas.microsoft.com/office/drawing/2014/main" xmlns="" id="{1957E549-4973-4022-95AA-74DD89CAA5BD}"/>
            </a:ext>
          </a:extLst>
        </xdr:cNvPr>
        <xdr:cNvCxnSpPr/>
      </xdr:nvCxnSpPr>
      <xdr:spPr>
        <a:xfrm flipV="1">
          <a:off x="8750300" y="71332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54451</xdr:rowOff>
    </xdr:from>
    <xdr:to>
      <xdr:col>41</xdr:col>
      <xdr:colOff>101600</xdr:colOff>
      <xdr:row>41</xdr:row>
      <xdr:rowOff>156051</xdr:rowOff>
    </xdr:to>
    <xdr:sp macro="" textlink="">
      <xdr:nvSpPr>
        <xdr:cNvPr id="133" name="楕円 132">
          <a:extLst>
            <a:ext uri="{FF2B5EF4-FFF2-40B4-BE49-F238E27FC236}">
              <a16:creationId xmlns:a16="http://schemas.microsoft.com/office/drawing/2014/main" xmlns="" id="{0478858B-231D-48A0-A284-284BBCB37BDF}"/>
            </a:ext>
          </a:extLst>
        </xdr:cNvPr>
        <xdr:cNvSpPr/>
      </xdr:nvSpPr>
      <xdr:spPr>
        <a:xfrm>
          <a:off x="7810500" y="70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105251</xdr:rowOff>
    </xdr:from>
    <xdr:to>
      <xdr:col>45</xdr:col>
      <xdr:colOff>177800</xdr:colOff>
      <xdr:row>41</xdr:row>
      <xdr:rowOff>105423</xdr:rowOff>
    </xdr:to>
    <xdr:cxnSp macro="">
      <xdr:nvCxnSpPr>
        <xdr:cNvPr id="134" name="直線コネクタ 133">
          <a:extLst>
            <a:ext uri="{FF2B5EF4-FFF2-40B4-BE49-F238E27FC236}">
              <a16:creationId xmlns:a16="http://schemas.microsoft.com/office/drawing/2014/main" xmlns="" id="{683F0A25-455C-4343-B88A-4ECA14B72B50}"/>
            </a:ext>
          </a:extLst>
        </xdr:cNvPr>
        <xdr:cNvCxnSpPr/>
      </xdr:nvCxnSpPr>
      <xdr:spPr>
        <a:xfrm>
          <a:off x="7861300" y="713470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a:extLst>
            <a:ext uri="{FF2B5EF4-FFF2-40B4-BE49-F238E27FC236}">
              <a16:creationId xmlns:a16="http://schemas.microsoft.com/office/drawing/2014/main" xmlns="" id="{FC94B3B7-7C53-4B6F-B1A5-32EDFAFA81BA}"/>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a:extLst>
            <a:ext uri="{FF2B5EF4-FFF2-40B4-BE49-F238E27FC236}">
              <a16:creationId xmlns:a16="http://schemas.microsoft.com/office/drawing/2014/main" xmlns="" id="{69797648-A103-4D02-B6BF-8734CADA6EE8}"/>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a:extLst>
            <a:ext uri="{FF2B5EF4-FFF2-40B4-BE49-F238E27FC236}">
              <a16:creationId xmlns:a16="http://schemas.microsoft.com/office/drawing/2014/main" xmlns="" id="{2356F22D-E91C-45C1-874B-19D730072F6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xmlns="" id="{6FC9BA46-C69D-45D2-BBBC-A7CDF0D5010A}"/>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145711</xdr:rowOff>
    </xdr:from>
    <xdr:ext cx="469744" cy="259045"/>
    <xdr:sp macro="" textlink="">
      <xdr:nvSpPr>
        <xdr:cNvPr id="139" name="n_1mainValue【道路】&#10;一人当たり延長">
          <a:extLst>
            <a:ext uri="{FF2B5EF4-FFF2-40B4-BE49-F238E27FC236}">
              <a16:creationId xmlns:a16="http://schemas.microsoft.com/office/drawing/2014/main" xmlns="" id="{01BF04BC-8618-46ED-B478-37A14FE83969}"/>
            </a:ext>
          </a:extLst>
        </xdr:cNvPr>
        <xdr:cNvSpPr txBox="1"/>
      </xdr:nvSpPr>
      <xdr:spPr>
        <a:xfrm>
          <a:off x="9391727" y="71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147350</xdr:rowOff>
    </xdr:from>
    <xdr:ext cx="469744" cy="259045"/>
    <xdr:sp macro="" textlink="">
      <xdr:nvSpPr>
        <xdr:cNvPr id="140" name="n_2mainValue【道路】&#10;一人当たり延長">
          <a:extLst>
            <a:ext uri="{FF2B5EF4-FFF2-40B4-BE49-F238E27FC236}">
              <a16:creationId xmlns:a16="http://schemas.microsoft.com/office/drawing/2014/main" xmlns="" id="{8DE79BC9-438F-4BA7-B357-2F9531DF8920}"/>
            </a:ext>
          </a:extLst>
        </xdr:cNvPr>
        <xdr:cNvSpPr txBox="1"/>
      </xdr:nvSpPr>
      <xdr:spPr>
        <a:xfrm>
          <a:off x="8515427" y="71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147178</xdr:rowOff>
    </xdr:from>
    <xdr:ext cx="469744" cy="259045"/>
    <xdr:sp macro="" textlink="">
      <xdr:nvSpPr>
        <xdr:cNvPr id="141" name="n_3mainValue【道路】&#10;一人当たり延長">
          <a:extLst>
            <a:ext uri="{FF2B5EF4-FFF2-40B4-BE49-F238E27FC236}">
              <a16:creationId xmlns:a16="http://schemas.microsoft.com/office/drawing/2014/main" xmlns="" id="{7718784F-61D1-48D9-9A6D-9DA3CDE3002B}"/>
            </a:ext>
          </a:extLst>
        </xdr:cNvPr>
        <xdr:cNvSpPr txBox="1"/>
      </xdr:nvSpPr>
      <xdr:spPr>
        <a:xfrm>
          <a:off x="7626427" y="71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xmlns="" id="{4AF11D00-166C-485C-989A-07ACBA1713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xmlns="" id="{6851D6BD-01C8-4E63-9F01-7C0BE44362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xmlns="" id="{78469476-1427-405F-9E58-834FD7C311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xmlns="" id="{BC905E77-05C4-4717-B964-4861F3B0BE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xmlns="" id="{AA5D3ADB-BFE0-4233-84F5-02F4A55F2F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xmlns="" id="{741D3666-BC7F-41F9-8D72-810831C2E9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xmlns="" id="{A15A0903-FF66-4871-971A-303842236D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xmlns="" id="{561EC5EA-3175-45F8-995F-2611757ACE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xmlns="" id="{485D87A6-F6A2-40E5-AEA2-1E8C78E0C9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xmlns="" id="{3B03925C-D468-4ACA-B4F6-61627C75D1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xmlns="" id="{6D4B9A37-A751-432B-97C1-96F810A05CC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xmlns="" id="{E2CAE16B-09F3-425B-A493-97B6AAA143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xmlns="" id="{81219A50-6087-4A0B-8DC7-85F9C97940B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xmlns="" id="{9925B35A-7FA9-4FEF-AFCB-AFC1680D0D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xmlns="" id="{6AEAA087-2C35-471E-9F8F-0BB92FBC8E0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xmlns="" id="{AA549D21-155C-4653-8D08-091C3F98A5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xmlns="" id="{4546B709-030E-422D-A411-C4216C5864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xmlns="" id="{8875224A-3176-4FDE-9EE9-106FC2B7862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xmlns="" id="{16D79E24-1084-4BAE-97AA-1F8F3F3E94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xmlns="" id="{AB401A3F-25E2-470C-A734-084B0721E1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xmlns="" id="{1756A1C0-BD65-4462-8910-64C12CA1F1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xmlns="" id="{A22CA19B-1CFB-4305-8A63-E7433DA369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xmlns="" id="{1D7DA78D-6C16-4148-9071-DF42718B0C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C3F27A7F-3B48-4A63-9571-1D94D68DB5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4AB548E2-8B67-42FA-8B87-E4DB8965EF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xmlns="" id="{BF49EA22-2F76-4843-B650-79BD5A48FB2C}"/>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xmlns="" id="{E1FD1D75-FE08-443B-9FCC-654F45F069F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xmlns="" id="{4EBE313B-8B02-459B-AF98-AE34FDE3F13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5C13CD68-9FEE-4511-9F58-6820787FFA7D}"/>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xmlns="" id="{03037507-4A42-40B0-AC20-5D4C2E8834CF}"/>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63FA098F-7AA9-4F99-A1D4-092994E81036}"/>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xmlns="" id="{0E3FF9A3-9C51-4A0A-AE8D-DC0C287D3F21}"/>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xmlns="" id="{04136747-95DE-40B9-A404-B0166C0A8C14}"/>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xmlns="" id="{E035BFD3-B6D8-4DAF-87A3-D488DD1A269A}"/>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xmlns="" id="{D3C64466-30B5-4D48-A24A-59E59CE920A7}"/>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xmlns="" id="{2A82CCEC-D01A-49FD-B16E-9E6EF293EE1B}"/>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29766856-C3F6-41CD-A65E-AA3BF62528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678F35F8-ACD6-446A-8899-29EFA406E4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88346DD7-11CE-40CE-9AF1-8EDAF4BD70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2AA5B59-9F41-4DCF-9604-0E2F1D3835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1D67E683-D5F0-4288-8160-62A009B56D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3" name="楕円 182">
          <a:extLst>
            <a:ext uri="{FF2B5EF4-FFF2-40B4-BE49-F238E27FC236}">
              <a16:creationId xmlns:a16="http://schemas.microsoft.com/office/drawing/2014/main" xmlns="" id="{80E6E793-4448-4093-82A1-B1026B82D400}"/>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xmlns="" id="{FDD905A8-374F-4241-943B-ABDA3790DF3D}"/>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5" name="楕円 184">
          <a:extLst>
            <a:ext uri="{FF2B5EF4-FFF2-40B4-BE49-F238E27FC236}">
              <a16:creationId xmlns:a16="http://schemas.microsoft.com/office/drawing/2014/main" xmlns="" id="{3578A55F-B99E-4749-B2A0-1286328A48A6}"/>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127363</xdr:rowOff>
    </xdr:to>
    <xdr:cxnSp macro="">
      <xdr:nvCxnSpPr>
        <xdr:cNvPr id="186" name="直線コネクタ 185">
          <a:extLst>
            <a:ext uri="{FF2B5EF4-FFF2-40B4-BE49-F238E27FC236}">
              <a16:creationId xmlns:a16="http://schemas.microsoft.com/office/drawing/2014/main" xmlns="" id="{F505416F-7EA2-4485-980C-6C8EF022685D}"/>
            </a:ext>
          </a:extLst>
        </xdr:cNvPr>
        <xdr:cNvCxnSpPr/>
      </xdr:nvCxnSpPr>
      <xdr:spPr>
        <a:xfrm>
          <a:off x="3797300" y="104045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7" name="楕円 186">
          <a:extLst>
            <a:ext uri="{FF2B5EF4-FFF2-40B4-BE49-F238E27FC236}">
              <a16:creationId xmlns:a16="http://schemas.microsoft.com/office/drawing/2014/main" xmlns="" id="{1D3B4E83-637C-463C-AC21-DDCA1AE373DA}"/>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117566</xdr:rowOff>
    </xdr:to>
    <xdr:cxnSp macro="">
      <xdr:nvCxnSpPr>
        <xdr:cNvPr id="188" name="直線コネクタ 187">
          <a:extLst>
            <a:ext uri="{FF2B5EF4-FFF2-40B4-BE49-F238E27FC236}">
              <a16:creationId xmlns:a16="http://schemas.microsoft.com/office/drawing/2014/main" xmlns="" id="{F37883F4-F3FC-4204-AF9D-9F5D9196CD54}"/>
            </a:ext>
          </a:extLst>
        </xdr:cNvPr>
        <xdr:cNvCxnSpPr/>
      </xdr:nvCxnSpPr>
      <xdr:spPr>
        <a:xfrm>
          <a:off x="2908300" y="104013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89" name="楕円 188">
          <a:extLst>
            <a:ext uri="{FF2B5EF4-FFF2-40B4-BE49-F238E27FC236}">
              <a16:creationId xmlns:a16="http://schemas.microsoft.com/office/drawing/2014/main" xmlns="" id="{D7568D9B-7B9D-4C21-9BE5-8075807F30D9}"/>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114300</xdr:rowOff>
    </xdr:to>
    <xdr:cxnSp macro="">
      <xdr:nvCxnSpPr>
        <xdr:cNvPr id="190" name="直線コネクタ 189">
          <a:extLst>
            <a:ext uri="{FF2B5EF4-FFF2-40B4-BE49-F238E27FC236}">
              <a16:creationId xmlns:a16="http://schemas.microsoft.com/office/drawing/2014/main" xmlns="" id="{5CB4D331-0892-4C56-8FD6-0C10FCC2AAAF}"/>
            </a:ext>
          </a:extLst>
        </xdr:cNvPr>
        <xdr:cNvCxnSpPr/>
      </xdr:nvCxnSpPr>
      <xdr:spPr>
        <a:xfrm>
          <a:off x="2019300" y="10335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xmlns="" id="{77E22C89-5585-4B81-AC7B-C6970E29D90F}"/>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xmlns="" id="{AF85ED19-E7E2-4CFD-94C9-6062A74039C4}"/>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xmlns="" id="{0EAF0B65-DD46-4CC4-832F-1B1418FDE139}"/>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xmlns="" id="{4757A7DA-1339-47CC-9D9A-E34A45BA85F9}"/>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159493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xmlns="" id="{769ADA20-5BEE-4ED3-AF4B-DC3B4B2477A2}"/>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xmlns="" id="{1D4BF472-4865-4442-A8C1-FF444AF54FCF}"/>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90912</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xmlns="" id="{B5131E4D-8157-46D9-9927-0C8527CA47A2}"/>
            </a:ext>
          </a:extLst>
        </xdr:cNvPr>
        <xdr:cNvSpPr txBox="1"/>
      </xdr:nvSpPr>
      <xdr:spPr>
        <a:xfrm>
          <a:off x="1816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DE0BD5C4-907D-482D-A137-AFBC381DD8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8B35099A-2594-4E9E-A611-8CFC462D20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99260552-3810-4D54-8177-A6C14EFCC1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94FFF91F-04FE-4DD3-A867-10E644414A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D9591D9F-F056-4AFC-AE39-23D888530C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0B2F7F38-3ABA-4E40-9C51-5C4D4D49B9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8BBA4F16-C7FB-427C-BB08-DBC23E4DFB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3F6CD563-CC52-421A-AB03-6561C6772F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AB0683E1-6342-42CE-B64F-46843DEC76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AA071016-4025-48F2-876E-71977D5D03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xmlns="" id="{248E63AB-BB74-4C50-AD49-5AA00E6152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xmlns="" id="{A3DA7979-85A1-467A-996D-FAB229055A8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xmlns="" id="{0F74CEB8-EFB6-4745-A06C-C4E4B35DA8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xmlns="" id="{B760E88A-F5BE-4059-8F83-2675DB8C6B1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xmlns="" id="{1586F443-406E-4B04-B8E7-9FAB05FDB82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xmlns="" id="{0191226A-8D6D-4693-8881-20559DC47BC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xmlns="" id="{33ED3641-A04B-47B5-87C0-0ACECE0A7A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xmlns="" id="{E31C1D90-56F2-48D9-AE17-502BEB692FB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xmlns="" id="{43C948E4-EA05-4A38-A46B-1F2B73E9E67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xmlns="" id="{9F04FFF4-EEAA-4AB3-AE32-4059F68D8C2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xmlns="" id="{66FC5635-0581-4F2E-BBCD-DD85E498E8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xmlns="" id="{6F381DC1-D30E-4913-B72E-4F7B8AEBCCB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xmlns="" id="{D3A5FDCE-F675-46CB-8DC5-BD90ACA6BC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xmlns="" id="{94439120-647F-4C79-9560-5EE0B69076FA}"/>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xmlns="" id="{FD23F4C0-1E62-4CA3-88B9-FFE6A7194D5B}"/>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xmlns="" id="{58733DC0-0B86-4C19-8531-DFA7B864A2D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xmlns="" id="{31CCE163-7389-4C55-8D06-BF136A654122}"/>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xmlns="" id="{03C43A43-2496-4097-A71F-FBBF8A0B202B}"/>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xmlns="" id="{A4BA89FD-8200-4EBE-81A9-755F28CE87B4}"/>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xmlns="" id="{62BBE307-67F2-45CA-BA49-BBF4F3B1B873}"/>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xmlns="" id="{265D59B0-6F18-4A47-90BC-2A90256FCB2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xmlns="" id="{B1208357-908B-4708-887E-A801CBF4F70D}"/>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xmlns="" id="{FB8C0D71-4E9E-4555-8723-508771D76869}"/>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xmlns="" id="{8BAE3F6C-12F6-416B-BF33-71DB87C4054C}"/>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8F9A2317-832F-48D8-82F6-7E4A68CFF2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5A0E96AE-2CCA-44B5-AD5D-472AF06FCB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A6E67984-3356-4022-BBA4-D09721B3D3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2269C467-07F2-4A20-A581-C5B0614517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50D8F6-8FBB-4DFD-A50C-7DD2A726F7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121600</xdr:rowOff>
    </xdr:from>
    <xdr:to>
      <xdr:col>55</xdr:col>
      <xdr:colOff>50800</xdr:colOff>
      <xdr:row>64</xdr:row>
      <xdr:rowOff>51750</xdr:rowOff>
    </xdr:to>
    <xdr:sp macro="" textlink="">
      <xdr:nvSpPr>
        <xdr:cNvPr id="237" name="楕円 236">
          <a:extLst>
            <a:ext uri="{FF2B5EF4-FFF2-40B4-BE49-F238E27FC236}">
              <a16:creationId xmlns:a16="http://schemas.microsoft.com/office/drawing/2014/main" xmlns="" id="{CFF2C92B-E9B5-48AE-B271-7FE90C86B04D}"/>
            </a:ext>
          </a:extLst>
        </xdr:cNvPr>
        <xdr:cNvSpPr/>
      </xdr:nvSpPr>
      <xdr:spPr>
        <a:xfrm>
          <a:off x="10426700" y="109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36527</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xmlns="" id="{07F509B7-DA9D-4654-B3B9-6924EDA6ABF8}"/>
            </a:ext>
          </a:extLst>
        </xdr:cNvPr>
        <xdr:cNvSpPr txBox="1"/>
      </xdr:nvSpPr>
      <xdr:spPr>
        <a:xfrm>
          <a:off x="10515600" y="108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127550</xdr:rowOff>
    </xdr:from>
    <xdr:to>
      <xdr:col>50</xdr:col>
      <xdr:colOff>165100</xdr:colOff>
      <xdr:row>64</xdr:row>
      <xdr:rowOff>57700</xdr:rowOff>
    </xdr:to>
    <xdr:sp macro="" textlink="">
      <xdr:nvSpPr>
        <xdr:cNvPr id="239" name="楕円 238">
          <a:extLst>
            <a:ext uri="{FF2B5EF4-FFF2-40B4-BE49-F238E27FC236}">
              <a16:creationId xmlns:a16="http://schemas.microsoft.com/office/drawing/2014/main" xmlns="" id="{6F03AC46-A12E-42CD-B55B-A0A15111D010}"/>
            </a:ext>
          </a:extLst>
        </xdr:cNvPr>
        <xdr:cNvSpPr/>
      </xdr:nvSpPr>
      <xdr:spPr>
        <a:xfrm>
          <a:off x="9588500" y="10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950</xdr:rowOff>
    </xdr:from>
    <xdr:to>
      <xdr:col>55</xdr:col>
      <xdr:colOff>0</xdr:colOff>
      <xdr:row>64</xdr:row>
      <xdr:rowOff>6900</xdr:rowOff>
    </xdr:to>
    <xdr:cxnSp macro="">
      <xdr:nvCxnSpPr>
        <xdr:cNvPr id="240" name="直線コネクタ 239">
          <a:extLst>
            <a:ext uri="{FF2B5EF4-FFF2-40B4-BE49-F238E27FC236}">
              <a16:creationId xmlns:a16="http://schemas.microsoft.com/office/drawing/2014/main" xmlns="" id="{96774A6A-B93C-4196-9DB9-FA2F6E6528C4}"/>
            </a:ext>
          </a:extLst>
        </xdr:cNvPr>
        <xdr:cNvCxnSpPr/>
      </xdr:nvCxnSpPr>
      <xdr:spPr>
        <a:xfrm flipV="1">
          <a:off x="9639300" y="10973750"/>
          <a:ext cx="8382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130324</xdr:rowOff>
    </xdr:from>
    <xdr:to>
      <xdr:col>46</xdr:col>
      <xdr:colOff>38100</xdr:colOff>
      <xdr:row>64</xdr:row>
      <xdr:rowOff>60474</xdr:rowOff>
    </xdr:to>
    <xdr:sp macro="" textlink="">
      <xdr:nvSpPr>
        <xdr:cNvPr id="241" name="楕円 240">
          <a:extLst>
            <a:ext uri="{FF2B5EF4-FFF2-40B4-BE49-F238E27FC236}">
              <a16:creationId xmlns:a16="http://schemas.microsoft.com/office/drawing/2014/main" xmlns="" id="{473A5064-473C-467C-845A-0DCBE3BF88D5}"/>
            </a:ext>
          </a:extLst>
        </xdr:cNvPr>
        <xdr:cNvSpPr/>
      </xdr:nvSpPr>
      <xdr:spPr>
        <a:xfrm>
          <a:off x="8699500" y="109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6900</xdr:rowOff>
    </xdr:from>
    <xdr:to>
      <xdr:col>50</xdr:col>
      <xdr:colOff>114300</xdr:colOff>
      <xdr:row>64</xdr:row>
      <xdr:rowOff>9674</xdr:rowOff>
    </xdr:to>
    <xdr:cxnSp macro="">
      <xdr:nvCxnSpPr>
        <xdr:cNvPr id="242" name="直線コネクタ 241">
          <a:extLst>
            <a:ext uri="{FF2B5EF4-FFF2-40B4-BE49-F238E27FC236}">
              <a16:creationId xmlns:a16="http://schemas.microsoft.com/office/drawing/2014/main" xmlns="" id="{11DD8FBE-648E-40D1-825C-DCC17C450D2C}"/>
            </a:ext>
          </a:extLst>
        </xdr:cNvPr>
        <xdr:cNvCxnSpPr/>
      </xdr:nvCxnSpPr>
      <xdr:spPr>
        <a:xfrm flipV="1">
          <a:off x="8750300" y="10979700"/>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125147</xdr:rowOff>
    </xdr:from>
    <xdr:to>
      <xdr:col>41</xdr:col>
      <xdr:colOff>101600</xdr:colOff>
      <xdr:row>64</xdr:row>
      <xdr:rowOff>55297</xdr:rowOff>
    </xdr:to>
    <xdr:sp macro="" textlink="">
      <xdr:nvSpPr>
        <xdr:cNvPr id="243" name="楕円 242">
          <a:extLst>
            <a:ext uri="{FF2B5EF4-FFF2-40B4-BE49-F238E27FC236}">
              <a16:creationId xmlns:a16="http://schemas.microsoft.com/office/drawing/2014/main" xmlns="" id="{3B5E2E3B-1057-4D52-8940-A4CEFFAA3B32}"/>
            </a:ext>
          </a:extLst>
        </xdr:cNvPr>
        <xdr:cNvSpPr/>
      </xdr:nvSpPr>
      <xdr:spPr>
        <a:xfrm>
          <a:off x="7810500" y="10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4497</xdr:rowOff>
    </xdr:from>
    <xdr:to>
      <xdr:col>45</xdr:col>
      <xdr:colOff>177800</xdr:colOff>
      <xdr:row>64</xdr:row>
      <xdr:rowOff>9674</xdr:rowOff>
    </xdr:to>
    <xdr:cxnSp macro="">
      <xdr:nvCxnSpPr>
        <xdr:cNvPr id="244" name="直線コネクタ 243">
          <a:extLst>
            <a:ext uri="{FF2B5EF4-FFF2-40B4-BE49-F238E27FC236}">
              <a16:creationId xmlns:a16="http://schemas.microsoft.com/office/drawing/2014/main" xmlns="" id="{35DB7CA9-D1F5-41A8-B676-A80D344E1930}"/>
            </a:ext>
          </a:extLst>
        </xdr:cNvPr>
        <xdr:cNvCxnSpPr/>
      </xdr:nvCxnSpPr>
      <xdr:spPr>
        <a:xfrm>
          <a:off x="7861300" y="10977297"/>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xmlns="" id="{505DC963-F298-44B7-AE91-77ED499C7ABE}"/>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xmlns="" id="{75B1CFB5-7115-425D-A143-7DF8989CDED6}"/>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xmlns="" id="{A98D2E65-91FA-443A-B890-D51695BB1876}"/>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xmlns="" id="{E2E10681-66CD-491D-95C3-09A8265123BF}"/>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48827</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xmlns="" id="{46245DB1-CBBF-4CAB-9EDF-D9077895CAFD}"/>
            </a:ext>
          </a:extLst>
        </xdr:cNvPr>
        <xdr:cNvSpPr txBox="1"/>
      </xdr:nvSpPr>
      <xdr:spPr>
        <a:xfrm>
          <a:off x="9359411" y="110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51601</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xmlns="" id="{AE6270D9-76F5-45C0-A048-EE7D44A837BD}"/>
            </a:ext>
          </a:extLst>
        </xdr:cNvPr>
        <xdr:cNvSpPr txBox="1"/>
      </xdr:nvSpPr>
      <xdr:spPr>
        <a:xfrm>
          <a:off x="8483111" y="110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46424</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xmlns="" id="{1B90085C-0BA7-463C-908B-5C05F9310443}"/>
            </a:ext>
          </a:extLst>
        </xdr:cNvPr>
        <xdr:cNvSpPr txBox="1"/>
      </xdr:nvSpPr>
      <xdr:spPr>
        <a:xfrm>
          <a:off x="7594111" y="110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xmlns="" id="{0223861B-EB4D-418F-85CF-73DAEB3933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xmlns="" id="{C3CE11DD-A19E-416C-8D57-E51BB28B28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xmlns="" id="{9BF0F012-02A0-4F90-A5E2-C158FD950C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xmlns="" id="{838B80E7-AEEF-4939-8F18-D7F9500F8F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xmlns="" id="{73E9B361-6831-47D3-AF0B-75E6772E10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xmlns="" id="{25791469-813F-43D1-A059-10B84C5381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xmlns="" id="{3CC918E6-6381-4492-A3AC-0DDB9B4764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xmlns="" id="{96669DD1-5C2C-4164-B39A-58FAB4F21D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xmlns="" id="{39404C9D-49A4-4CF6-8269-087CDF60F2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xmlns="" id="{5AEAF9EC-DC5A-4E91-8B72-8861CFEB7D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xmlns="" id="{FEDFDAAF-CEAA-4349-85E5-7BFCFA2B31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xmlns="" id="{661B8501-F7C3-42FE-B5BC-6CD8512E5B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xmlns="" id="{D7C36E76-10EA-4FE1-A107-9802A278E1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xmlns="" id="{471695D5-5EC6-49E4-AD92-CB4CD251AB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xmlns="" id="{C3D4F033-BB33-4C5D-AC8C-E35CD3E613A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xmlns="" id="{03308B32-743E-48E1-84DF-FC3A844D4F3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xmlns="" id="{AA323BDE-05AB-41B9-808D-9D0376A878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xmlns="" id="{477037AF-7F3F-4A2A-92BF-4A4FBF4C03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xmlns="" id="{1094B96C-B9D2-4F75-8449-AE896FBE42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xmlns="" id="{ACF164BC-A27A-4D00-9B00-29783297A8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xmlns="" id="{EF559109-5429-4ADA-80C5-1554698398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xmlns="" id="{F526E008-3C67-4AD0-942B-90DF130788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xmlns="" id="{897A2A60-717D-4361-A1BA-D9AF3B583F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xmlns="" id="{A3340DF0-AE93-465F-930D-E33F468C35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xmlns="" id="{4E82294D-1BB6-47E0-B8C4-D9E8CC74420B}"/>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xmlns="" id="{87D3C646-CA9D-456D-9C5B-6A42794B60F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xmlns="" id="{D2DF7981-CC07-41C8-948D-79AD6B7B43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xmlns="" id="{7C742673-C0B8-49B1-A599-2DA6FF83D447}"/>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xmlns="" id="{DE935DC9-770D-43DF-9519-5C40CE9EE289}"/>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xmlns="" id="{30DCAA04-7623-464F-A844-DA7908D253AE}"/>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xmlns="" id="{BB91182B-F9F6-4BBE-8462-26580B6923BD}"/>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xmlns="" id="{CFE5DB5D-D9EE-4392-9217-4C13536AF24A}"/>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xmlns="" id="{2AC8540F-1C16-4754-8DF5-6D6451E0AD3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xmlns="" id="{6889DEF7-2C95-48E7-B06B-7B27D03D2942}"/>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xmlns="" id="{DBF7D7EE-1CE7-48E8-942D-2B9AFA378368}"/>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B0FA56BD-81F2-4B58-B6D5-D683A6AD63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6F7FECF4-A12D-4A13-92E9-8D4D295DB1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CAE6881E-CE28-4362-80D3-271821D75C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2EC05764-F4C9-4EBA-8D5D-E47299F851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5036B144-B6CA-4D6C-B8C0-55044840F7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2" name="楕円 291">
          <a:extLst>
            <a:ext uri="{FF2B5EF4-FFF2-40B4-BE49-F238E27FC236}">
              <a16:creationId xmlns:a16="http://schemas.microsoft.com/office/drawing/2014/main" xmlns="" id="{092B9FC3-383B-4A2C-AED0-2B61EADC681E}"/>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93" name="【公営住宅】&#10;有形固定資産減価償却率該当値テキスト">
          <a:extLst>
            <a:ext uri="{FF2B5EF4-FFF2-40B4-BE49-F238E27FC236}">
              <a16:creationId xmlns:a16="http://schemas.microsoft.com/office/drawing/2014/main" xmlns="" id="{E44184E0-A3AE-4318-9714-2E88FDA435B6}"/>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294" name="楕円 293">
          <a:extLst>
            <a:ext uri="{FF2B5EF4-FFF2-40B4-BE49-F238E27FC236}">
              <a16:creationId xmlns:a16="http://schemas.microsoft.com/office/drawing/2014/main" xmlns="" id="{C13574D3-FFE2-4EC3-AD2B-1C8C797D8918}"/>
            </a:ext>
          </a:extLst>
        </xdr:cNvPr>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45720</xdr:rowOff>
    </xdr:to>
    <xdr:cxnSp macro="">
      <xdr:nvCxnSpPr>
        <xdr:cNvPr id="295" name="直線コネクタ 294">
          <a:extLst>
            <a:ext uri="{FF2B5EF4-FFF2-40B4-BE49-F238E27FC236}">
              <a16:creationId xmlns:a16="http://schemas.microsoft.com/office/drawing/2014/main" xmlns="" id="{6609A978-470B-49C6-B182-313708FE6AEB}"/>
            </a:ext>
          </a:extLst>
        </xdr:cNvPr>
        <xdr:cNvCxnSpPr/>
      </xdr:nvCxnSpPr>
      <xdr:spPr>
        <a:xfrm flipV="1">
          <a:off x="3797300" y="143484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296" name="楕円 295">
          <a:extLst>
            <a:ext uri="{FF2B5EF4-FFF2-40B4-BE49-F238E27FC236}">
              <a16:creationId xmlns:a16="http://schemas.microsoft.com/office/drawing/2014/main" xmlns="" id="{F79FC24D-1C68-41AF-BA74-CFF23D0BE364}"/>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45720</xdr:rowOff>
    </xdr:to>
    <xdr:cxnSp macro="">
      <xdr:nvCxnSpPr>
        <xdr:cNvPr id="297" name="直線コネクタ 296">
          <a:extLst>
            <a:ext uri="{FF2B5EF4-FFF2-40B4-BE49-F238E27FC236}">
              <a16:creationId xmlns:a16="http://schemas.microsoft.com/office/drawing/2014/main" xmlns="" id="{10300490-D82E-4620-A3C1-29FFD0FEE367}"/>
            </a:ext>
          </a:extLst>
        </xdr:cNvPr>
        <xdr:cNvCxnSpPr/>
      </xdr:nvCxnSpPr>
      <xdr:spPr>
        <a:xfrm>
          <a:off x="2908300" y="14415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298" name="楕円 297">
          <a:extLst>
            <a:ext uri="{FF2B5EF4-FFF2-40B4-BE49-F238E27FC236}">
              <a16:creationId xmlns:a16="http://schemas.microsoft.com/office/drawing/2014/main" xmlns="" id="{14851E1A-A8F4-4A42-A22A-10277DEBDCA6}"/>
            </a:ext>
          </a:extLst>
        </xdr:cNvPr>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13336</xdr:rowOff>
    </xdr:to>
    <xdr:cxnSp macro="">
      <xdr:nvCxnSpPr>
        <xdr:cNvPr id="299" name="直線コネクタ 298">
          <a:extLst>
            <a:ext uri="{FF2B5EF4-FFF2-40B4-BE49-F238E27FC236}">
              <a16:creationId xmlns:a16="http://schemas.microsoft.com/office/drawing/2014/main" xmlns="" id="{23C29C06-0AC0-4B05-8D20-EF4690604F77}"/>
            </a:ext>
          </a:extLst>
        </xdr:cNvPr>
        <xdr:cNvCxnSpPr/>
      </xdr:nvCxnSpPr>
      <xdr:spPr>
        <a:xfrm>
          <a:off x="2019300" y="143808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xmlns="" id="{873FDBDD-2ECB-45BF-BF84-D6501281E1A6}"/>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xmlns="" id="{8535C1E2-32A5-413D-81D4-C782D4A0EEC3}"/>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xmlns="" id="{748AB0AF-9BD9-4BEC-8A88-3CF279FD1C8C}"/>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xmlns="" id="{49141FB2-2E56-4C5C-A557-0B9DB6EAF4E6}"/>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87647</xdr:rowOff>
    </xdr:from>
    <xdr:ext cx="405111" cy="259045"/>
    <xdr:sp macro="" textlink="">
      <xdr:nvSpPr>
        <xdr:cNvPr id="304" name="n_1mainValue【公営住宅】&#10;有形固定資産減価償却率">
          <a:extLst>
            <a:ext uri="{FF2B5EF4-FFF2-40B4-BE49-F238E27FC236}">
              <a16:creationId xmlns:a16="http://schemas.microsoft.com/office/drawing/2014/main" xmlns="" id="{6CD195FE-54FB-4CAB-951C-85719B23715C}"/>
            </a:ext>
          </a:extLst>
        </xdr:cNvPr>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05" name="n_2mainValue【公営住宅】&#10;有形固定資産減価償却率">
          <a:extLst>
            <a:ext uri="{FF2B5EF4-FFF2-40B4-BE49-F238E27FC236}">
              <a16:creationId xmlns:a16="http://schemas.microsoft.com/office/drawing/2014/main" xmlns="" id="{51DDE36E-7F9D-439F-919B-84F095291061}"/>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06" name="n_3mainValue【公営住宅】&#10;有形固定資産減価償却率">
          <a:extLst>
            <a:ext uri="{FF2B5EF4-FFF2-40B4-BE49-F238E27FC236}">
              <a16:creationId xmlns:a16="http://schemas.microsoft.com/office/drawing/2014/main" xmlns="" id="{F32ED384-B743-4963-A2C5-B5019A01A7EB}"/>
            </a:ext>
          </a:extLst>
        </xdr:cNvPr>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xmlns="" id="{5CE17399-23D4-4BEE-A417-BAFFE111C7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xmlns="" id="{3A6E8CB1-AEDC-4843-AA06-2E86139ED0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xmlns="" id="{B6C26EED-A8C4-42D7-B2D6-8EFAB5CB84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xmlns="" id="{40FAF604-12BC-4443-B183-15DF90172B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xmlns="" id="{CF9FBBD1-FD72-4F38-B457-7DFBD96254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xmlns="" id="{C5D1CEA6-13E3-45BC-8952-361F83BF0B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xmlns="" id="{B7D6869A-74AC-4661-BD23-A063C815B2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xmlns="" id="{5ABBDDB2-CB17-4F2B-8381-0FE89A8F81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xmlns="" id="{FBDE7BA3-EE10-4E3B-9373-FFE023ADA2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xmlns="" id="{C7FB2FA5-B990-40A3-836C-AD2D87F41B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xmlns="" id="{40A107C1-9CF7-4F90-9911-F30FBF74973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xmlns="" id="{77757549-35F3-43FC-9F9A-F0DA9E455B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xmlns="" id="{54EA1153-25AA-4937-8BBA-9094358F4E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xmlns="" id="{1E80FEFA-C99D-4089-B2FA-D625AA41B0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xmlns="" id="{3926669C-053C-4D23-B00B-39FD10FA7CB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xmlns="" id="{3394E1AB-2A5A-4D52-9369-42EDB24BED2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xmlns="" id="{4E29F7F4-9176-4C64-9FFF-AC16AE3FDA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xmlns="" id="{CCF116E3-A061-45D0-A9F0-D4C57483A62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xmlns="" id="{A2A8B23E-F05E-45CE-85AB-4CCCE02E261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xmlns="" id="{AB2DA0B3-D0A0-4A35-807E-3853831D120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xmlns="" id="{58328586-3AB8-4918-AF19-892121074C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xmlns="" id="{C18E4828-5A86-402A-848F-704BF71E25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xmlns="" id="{7FEFF051-DA9A-4FBB-9252-C400398525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xmlns="" id="{2E8CD3DD-0B52-46F0-AD30-E31EAB7D8723}"/>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xmlns="" id="{A93F0509-463D-4012-970B-36E9332D775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xmlns="" id="{672CBB9D-5A7F-436D-A480-7659F09FCCFB}"/>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xmlns="" id="{A18E5D5B-E53B-494F-B81F-6173E113633D}"/>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xmlns="" id="{44B0AC8E-C289-49E6-BD48-FD1F65E5FEF1}"/>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a:extLst>
            <a:ext uri="{FF2B5EF4-FFF2-40B4-BE49-F238E27FC236}">
              <a16:creationId xmlns:a16="http://schemas.microsoft.com/office/drawing/2014/main" xmlns="" id="{8022FEC6-4BDB-4A72-93E2-9780EE853FCB}"/>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xmlns="" id="{90614C34-7A1D-4816-9187-0BBA3AA0FA5E}"/>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xmlns="" id="{5DBC5BCE-0AB0-4743-9E7E-56E5CFBE81E1}"/>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xmlns="" id="{143257E6-A203-4AB1-B373-67885BDCC842}"/>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xmlns="" id="{6286FA2F-8CA9-4723-A66A-C110EA43A8A3}"/>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xmlns="" id="{CE1266BE-400B-4149-8069-500EF8A5197A}"/>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15881D7D-278E-49DC-A4AD-0F2BC542F9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BAF7E7CB-80A6-4616-917B-8972602E9B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712B7EC5-B838-493F-8925-8E8A28F77C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B3C89FAF-C343-44CA-A9CC-D0752C8BD7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7071F51E-2AD5-4538-B02F-0196F62E6F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129603</xdr:rowOff>
    </xdr:from>
    <xdr:to>
      <xdr:col>55</xdr:col>
      <xdr:colOff>50800</xdr:colOff>
      <xdr:row>83</xdr:row>
      <xdr:rowOff>59753</xdr:rowOff>
    </xdr:to>
    <xdr:sp macro="" textlink="">
      <xdr:nvSpPr>
        <xdr:cNvPr id="346" name="楕円 345">
          <a:extLst>
            <a:ext uri="{FF2B5EF4-FFF2-40B4-BE49-F238E27FC236}">
              <a16:creationId xmlns:a16="http://schemas.microsoft.com/office/drawing/2014/main" xmlns="" id="{6BB544EE-D851-4A4E-9E51-9021796BD18F}"/>
            </a:ext>
          </a:extLst>
        </xdr:cNvPr>
        <xdr:cNvSpPr/>
      </xdr:nvSpPr>
      <xdr:spPr>
        <a:xfrm>
          <a:off x="104267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152480</xdr:rowOff>
    </xdr:from>
    <xdr:ext cx="469744" cy="259045"/>
    <xdr:sp macro="" textlink="">
      <xdr:nvSpPr>
        <xdr:cNvPr id="347" name="【公営住宅】&#10;一人当たり面積該当値テキスト">
          <a:extLst>
            <a:ext uri="{FF2B5EF4-FFF2-40B4-BE49-F238E27FC236}">
              <a16:creationId xmlns:a16="http://schemas.microsoft.com/office/drawing/2014/main" xmlns="" id="{31A8E754-0AA2-447C-AC96-4FEFEA1261DA}"/>
            </a:ext>
          </a:extLst>
        </xdr:cNvPr>
        <xdr:cNvSpPr txBox="1"/>
      </xdr:nvSpPr>
      <xdr:spPr>
        <a:xfrm>
          <a:off x="10515600" y="140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101981</xdr:rowOff>
    </xdr:from>
    <xdr:to>
      <xdr:col>50</xdr:col>
      <xdr:colOff>165100</xdr:colOff>
      <xdr:row>83</xdr:row>
      <xdr:rowOff>32131</xdr:rowOff>
    </xdr:to>
    <xdr:sp macro="" textlink="">
      <xdr:nvSpPr>
        <xdr:cNvPr id="348" name="楕円 347">
          <a:extLst>
            <a:ext uri="{FF2B5EF4-FFF2-40B4-BE49-F238E27FC236}">
              <a16:creationId xmlns:a16="http://schemas.microsoft.com/office/drawing/2014/main" xmlns="" id="{EC678AB2-631D-4A9E-A052-256465DBF904}"/>
            </a:ext>
          </a:extLst>
        </xdr:cNvPr>
        <xdr:cNvSpPr/>
      </xdr:nvSpPr>
      <xdr:spPr>
        <a:xfrm>
          <a:off x="9588500" y="141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152781</xdr:rowOff>
    </xdr:from>
    <xdr:to>
      <xdr:col>55</xdr:col>
      <xdr:colOff>0</xdr:colOff>
      <xdr:row>83</xdr:row>
      <xdr:rowOff>8953</xdr:rowOff>
    </xdr:to>
    <xdr:cxnSp macro="">
      <xdr:nvCxnSpPr>
        <xdr:cNvPr id="349" name="直線コネクタ 348">
          <a:extLst>
            <a:ext uri="{FF2B5EF4-FFF2-40B4-BE49-F238E27FC236}">
              <a16:creationId xmlns:a16="http://schemas.microsoft.com/office/drawing/2014/main" xmlns="" id="{9DF8D07B-60C0-44EE-AC02-5875E0A8FA7B}"/>
            </a:ext>
          </a:extLst>
        </xdr:cNvPr>
        <xdr:cNvCxnSpPr/>
      </xdr:nvCxnSpPr>
      <xdr:spPr>
        <a:xfrm>
          <a:off x="9639300" y="14211681"/>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111697</xdr:rowOff>
    </xdr:from>
    <xdr:to>
      <xdr:col>46</xdr:col>
      <xdr:colOff>38100</xdr:colOff>
      <xdr:row>83</xdr:row>
      <xdr:rowOff>41847</xdr:rowOff>
    </xdr:to>
    <xdr:sp macro="" textlink="">
      <xdr:nvSpPr>
        <xdr:cNvPr id="350" name="楕円 349">
          <a:extLst>
            <a:ext uri="{FF2B5EF4-FFF2-40B4-BE49-F238E27FC236}">
              <a16:creationId xmlns:a16="http://schemas.microsoft.com/office/drawing/2014/main" xmlns="" id="{3B67C901-8F93-41DB-8EB1-F7525D6BE25C}"/>
            </a:ext>
          </a:extLst>
        </xdr:cNvPr>
        <xdr:cNvSpPr/>
      </xdr:nvSpPr>
      <xdr:spPr>
        <a:xfrm>
          <a:off x="8699500" y="14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152781</xdr:rowOff>
    </xdr:from>
    <xdr:to>
      <xdr:col>50</xdr:col>
      <xdr:colOff>114300</xdr:colOff>
      <xdr:row>82</xdr:row>
      <xdr:rowOff>162497</xdr:rowOff>
    </xdr:to>
    <xdr:cxnSp macro="">
      <xdr:nvCxnSpPr>
        <xdr:cNvPr id="351" name="直線コネクタ 350">
          <a:extLst>
            <a:ext uri="{FF2B5EF4-FFF2-40B4-BE49-F238E27FC236}">
              <a16:creationId xmlns:a16="http://schemas.microsoft.com/office/drawing/2014/main" xmlns="" id="{31A7FD19-DD41-4823-BD64-8FEDDABCAD73}"/>
            </a:ext>
          </a:extLst>
        </xdr:cNvPr>
        <xdr:cNvCxnSpPr/>
      </xdr:nvCxnSpPr>
      <xdr:spPr>
        <a:xfrm flipV="1">
          <a:off x="8750300" y="1421168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121793</xdr:rowOff>
    </xdr:from>
    <xdr:to>
      <xdr:col>41</xdr:col>
      <xdr:colOff>101600</xdr:colOff>
      <xdr:row>83</xdr:row>
      <xdr:rowOff>51943</xdr:rowOff>
    </xdr:to>
    <xdr:sp macro="" textlink="">
      <xdr:nvSpPr>
        <xdr:cNvPr id="352" name="楕円 351">
          <a:extLst>
            <a:ext uri="{FF2B5EF4-FFF2-40B4-BE49-F238E27FC236}">
              <a16:creationId xmlns:a16="http://schemas.microsoft.com/office/drawing/2014/main" xmlns="" id="{0919498E-8EAA-4A1F-9A56-83B205F3B978}"/>
            </a:ext>
          </a:extLst>
        </xdr:cNvPr>
        <xdr:cNvSpPr/>
      </xdr:nvSpPr>
      <xdr:spPr>
        <a:xfrm>
          <a:off x="7810500" y="141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162497</xdr:rowOff>
    </xdr:from>
    <xdr:to>
      <xdr:col>45</xdr:col>
      <xdr:colOff>177800</xdr:colOff>
      <xdr:row>83</xdr:row>
      <xdr:rowOff>1143</xdr:rowOff>
    </xdr:to>
    <xdr:cxnSp macro="">
      <xdr:nvCxnSpPr>
        <xdr:cNvPr id="353" name="直線コネクタ 352">
          <a:extLst>
            <a:ext uri="{FF2B5EF4-FFF2-40B4-BE49-F238E27FC236}">
              <a16:creationId xmlns:a16="http://schemas.microsoft.com/office/drawing/2014/main" xmlns="" id="{E9520CEB-EDDD-435C-A221-A4732CC9F393}"/>
            </a:ext>
          </a:extLst>
        </xdr:cNvPr>
        <xdr:cNvCxnSpPr/>
      </xdr:nvCxnSpPr>
      <xdr:spPr>
        <a:xfrm flipV="1">
          <a:off x="7861300" y="1422139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a:extLst>
            <a:ext uri="{FF2B5EF4-FFF2-40B4-BE49-F238E27FC236}">
              <a16:creationId xmlns:a16="http://schemas.microsoft.com/office/drawing/2014/main" xmlns="" id="{9092BE8B-C267-475F-B36A-359224BF53E0}"/>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a:extLst>
            <a:ext uri="{FF2B5EF4-FFF2-40B4-BE49-F238E27FC236}">
              <a16:creationId xmlns:a16="http://schemas.microsoft.com/office/drawing/2014/main" xmlns="" id="{13F07C4E-FDF2-4F40-B95F-DC0177418B6E}"/>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a:extLst>
            <a:ext uri="{FF2B5EF4-FFF2-40B4-BE49-F238E27FC236}">
              <a16:creationId xmlns:a16="http://schemas.microsoft.com/office/drawing/2014/main" xmlns="" id="{BB5302A8-85CC-4C20-8555-96F358BFB064}"/>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xmlns="" id="{DA3DD7D3-5564-4CEC-8C6A-E58CFCD728DB}"/>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48658</xdr:rowOff>
    </xdr:from>
    <xdr:ext cx="469744" cy="259045"/>
    <xdr:sp macro="" textlink="">
      <xdr:nvSpPr>
        <xdr:cNvPr id="358" name="n_1mainValue【公営住宅】&#10;一人当たり面積">
          <a:extLst>
            <a:ext uri="{FF2B5EF4-FFF2-40B4-BE49-F238E27FC236}">
              <a16:creationId xmlns:a16="http://schemas.microsoft.com/office/drawing/2014/main" xmlns="" id="{E2245182-FB1D-40D4-BFCE-B31915E54156}"/>
            </a:ext>
          </a:extLst>
        </xdr:cNvPr>
        <xdr:cNvSpPr txBox="1"/>
      </xdr:nvSpPr>
      <xdr:spPr>
        <a:xfrm>
          <a:off x="9391727" y="139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58374</xdr:rowOff>
    </xdr:from>
    <xdr:ext cx="469744" cy="259045"/>
    <xdr:sp macro="" textlink="">
      <xdr:nvSpPr>
        <xdr:cNvPr id="359" name="n_2mainValue【公営住宅】&#10;一人当たり面積">
          <a:extLst>
            <a:ext uri="{FF2B5EF4-FFF2-40B4-BE49-F238E27FC236}">
              <a16:creationId xmlns:a16="http://schemas.microsoft.com/office/drawing/2014/main" xmlns="" id="{476FE65B-5025-4DAF-B733-BB9F692950B0}"/>
            </a:ext>
          </a:extLst>
        </xdr:cNvPr>
        <xdr:cNvSpPr txBox="1"/>
      </xdr:nvSpPr>
      <xdr:spPr>
        <a:xfrm>
          <a:off x="8515427" y="1394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68470</xdr:rowOff>
    </xdr:from>
    <xdr:ext cx="469744" cy="259045"/>
    <xdr:sp macro="" textlink="">
      <xdr:nvSpPr>
        <xdr:cNvPr id="360" name="n_3mainValue【公営住宅】&#10;一人当たり面積">
          <a:extLst>
            <a:ext uri="{FF2B5EF4-FFF2-40B4-BE49-F238E27FC236}">
              <a16:creationId xmlns:a16="http://schemas.microsoft.com/office/drawing/2014/main" xmlns="" id="{B6B9DBEB-7224-41FE-A76C-A65243A93845}"/>
            </a:ext>
          </a:extLst>
        </xdr:cNvPr>
        <xdr:cNvSpPr txBox="1"/>
      </xdr:nvSpPr>
      <xdr:spPr>
        <a:xfrm>
          <a:off x="76264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xmlns="" id="{E1D167B4-6A26-4012-A27F-EA0AC08A2A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xmlns="" id="{0EFE5277-4610-48DC-9380-5129ED973D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xmlns="" id="{4BC74871-71B0-4BD0-B0BA-07494FBBC6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xmlns="" id="{10DF0EDD-B329-46FE-B2D9-43340D371E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xmlns="" id="{D66A227C-1104-4EAA-8BC2-848E12E684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xmlns="" id="{3B78405B-E86F-4DCD-802C-127A403F2A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xmlns="" id="{5BC9EAC8-DA61-473E-890F-5F0A341933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xmlns="" id="{CF6D5C6A-694A-425A-BED8-22BB240BB5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xmlns="" id="{2D8A2755-5D4D-4EC8-B5D2-E9E4C21FAB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xmlns="" id="{1DCD8E5F-8C9C-455E-8EA8-4CEAD7DDA36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xmlns="" id="{05B75F5B-A9F4-42F1-A69E-490385C52C4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xmlns="" id="{3480CCC2-65F4-4E84-8DAE-14CC7ABD1C9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xmlns="" id="{0DBB75FC-5EAB-4493-BE54-97C0F07B0B9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xmlns="" id="{E8D1E274-86D7-4F37-A629-3E65D2D3D0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xmlns="" id="{0300A5FA-AAB1-4361-BF2E-EE52623AB8D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xmlns="" id="{7BB1E1CD-9454-4492-94BC-2F5D7BFFA59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xmlns="" id="{54D5CAB7-033B-48C8-BE3C-1D1283BC2CB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xmlns="" id="{FF82F994-2557-4E91-9295-1BC09380C94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xmlns="" id="{D211A320-104D-402C-972B-FECCAA4CE03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xmlns="" id="{276941F2-E01A-4FB9-A52E-C550F3E9B1B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xmlns="" id="{090F701F-F648-4C36-AB39-55D69AB0E8C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xmlns="" id="{1EDAE305-B62C-4BF8-8C68-F6179AD556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xmlns="" id="{B454B5E4-7929-4C89-AD6D-20D9FCC83DD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xmlns="" id="{DAC97FDD-E8CF-4392-AE8A-CB00CF2939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a:extLst>
            <a:ext uri="{FF2B5EF4-FFF2-40B4-BE49-F238E27FC236}">
              <a16:creationId xmlns:a16="http://schemas.microsoft.com/office/drawing/2014/main" xmlns="" id="{E3E79E14-5303-420D-8B14-07FBB1EC8700}"/>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xmlns="" id="{028007BE-0827-49A8-9131-80F73F995A84}"/>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a:extLst>
            <a:ext uri="{FF2B5EF4-FFF2-40B4-BE49-F238E27FC236}">
              <a16:creationId xmlns:a16="http://schemas.microsoft.com/office/drawing/2014/main" xmlns="" id="{DAD63932-B1E5-4AF5-96FC-7ED7638C081C}"/>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a:extLst>
            <a:ext uri="{FF2B5EF4-FFF2-40B4-BE49-F238E27FC236}">
              <a16:creationId xmlns:a16="http://schemas.microsoft.com/office/drawing/2014/main" xmlns="" id="{EC88FEBD-5E29-4869-9745-9CEB572AF1C9}"/>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a:extLst>
            <a:ext uri="{FF2B5EF4-FFF2-40B4-BE49-F238E27FC236}">
              <a16:creationId xmlns:a16="http://schemas.microsoft.com/office/drawing/2014/main" xmlns="" id="{C65EE2BB-83DF-485A-809F-180CA47B1B36}"/>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390" name="【港湾・漁港】&#10;有形固定資産減価償却率平均値テキスト">
          <a:extLst>
            <a:ext uri="{FF2B5EF4-FFF2-40B4-BE49-F238E27FC236}">
              <a16:creationId xmlns:a16="http://schemas.microsoft.com/office/drawing/2014/main" xmlns="" id="{5C50139E-C78F-46E2-9EFB-7AA59880422A}"/>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a:extLst>
            <a:ext uri="{FF2B5EF4-FFF2-40B4-BE49-F238E27FC236}">
              <a16:creationId xmlns:a16="http://schemas.microsoft.com/office/drawing/2014/main" xmlns="" id="{7F246E9D-0915-4A51-949A-BEC0F555CB2D}"/>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a:extLst>
            <a:ext uri="{FF2B5EF4-FFF2-40B4-BE49-F238E27FC236}">
              <a16:creationId xmlns:a16="http://schemas.microsoft.com/office/drawing/2014/main" xmlns="" id="{A28EBC1F-5D82-4259-98EA-318E78E44827}"/>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xmlns="" id="{F83D69B2-D0B1-4213-989A-8CC60A65741B}"/>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a:extLst>
            <a:ext uri="{FF2B5EF4-FFF2-40B4-BE49-F238E27FC236}">
              <a16:creationId xmlns:a16="http://schemas.microsoft.com/office/drawing/2014/main" xmlns="" id="{76867CF2-F237-445B-9B02-BDB4B6CE702E}"/>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a:extLst>
            <a:ext uri="{FF2B5EF4-FFF2-40B4-BE49-F238E27FC236}">
              <a16:creationId xmlns:a16="http://schemas.microsoft.com/office/drawing/2014/main" xmlns="" id="{F096D5BA-4FE1-4812-90AD-34A914E98E2D}"/>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F2B89747-AA38-4B26-BE80-8A52543513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A1EA02FF-6621-44E9-8AC6-8B112121CC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7F1E6031-6B9B-4D02-B7EF-ADC592059DF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E3F385A1-C9B3-4F7E-8885-3194DB49570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EC3A878A-8BFA-4164-AA63-49F4E318E0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31114</xdr:rowOff>
    </xdr:from>
    <xdr:to>
      <xdr:col>24</xdr:col>
      <xdr:colOff>114300</xdr:colOff>
      <xdr:row>107</xdr:row>
      <xdr:rowOff>132714</xdr:rowOff>
    </xdr:to>
    <xdr:sp macro="" textlink="">
      <xdr:nvSpPr>
        <xdr:cNvPr id="401" name="楕円 400">
          <a:extLst>
            <a:ext uri="{FF2B5EF4-FFF2-40B4-BE49-F238E27FC236}">
              <a16:creationId xmlns:a16="http://schemas.microsoft.com/office/drawing/2014/main" xmlns="" id="{FAFDE32C-5670-4D68-B70D-97B74D4BA824}"/>
            </a:ext>
          </a:extLst>
        </xdr:cNvPr>
        <xdr:cNvSpPr/>
      </xdr:nvSpPr>
      <xdr:spPr>
        <a:xfrm>
          <a:off x="4584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117491</xdr:rowOff>
    </xdr:from>
    <xdr:ext cx="405111" cy="259045"/>
    <xdr:sp macro="" textlink="">
      <xdr:nvSpPr>
        <xdr:cNvPr id="402" name="【港湾・漁港】&#10;有形固定資産減価償却率該当値テキスト">
          <a:extLst>
            <a:ext uri="{FF2B5EF4-FFF2-40B4-BE49-F238E27FC236}">
              <a16:creationId xmlns:a16="http://schemas.microsoft.com/office/drawing/2014/main" xmlns="" id="{57038FE2-21EE-4D4E-B35C-EE35B308FC75}"/>
            </a:ext>
          </a:extLst>
        </xdr:cNvPr>
        <xdr:cNvSpPr txBox="1"/>
      </xdr:nvSpPr>
      <xdr:spPr>
        <a:xfrm>
          <a:off x="4673600" y="1829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57786</xdr:rowOff>
    </xdr:from>
    <xdr:to>
      <xdr:col>20</xdr:col>
      <xdr:colOff>38100</xdr:colOff>
      <xdr:row>107</xdr:row>
      <xdr:rowOff>159386</xdr:rowOff>
    </xdr:to>
    <xdr:sp macro="" textlink="">
      <xdr:nvSpPr>
        <xdr:cNvPr id="403" name="楕円 402">
          <a:extLst>
            <a:ext uri="{FF2B5EF4-FFF2-40B4-BE49-F238E27FC236}">
              <a16:creationId xmlns:a16="http://schemas.microsoft.com/office/drawing/2014/main" xmlns="" id="{DBE58C70-822B-4318-BA6C-1BE5EB727E49}"/>
            </a:ext>
          </a:extLst>
        </xdr:cNvPr>
        <xdr:cNvSpPr/>
      </xdr:nvSpPr>
      <xdr:spPr>
        <a:xfrm>
          <a:off x="3746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81914</xdr:rowOff>
    </xdr:from>
    <xdr:to>
      <xdr:col>24</xdr:col>
      <xdr:colOff>63500</xdr:colOff>
      <xdr:row>107</xdr:row>
      <xdr:rowOff>108586</xdr:rowOff>
    </xdr:to>
    <xdr:cxnSp macro="">
      <xdr:nvCxnSpPr>
        <xdr:cNvPr id="404" name="直線コネクタ 403">
          <a:extLst>
            <a:ext uri="{FF2B5EF4-FFF2-40B4-BE49-F238E27FC236}">
              <a16:creationId xmlns:a16="http://schemas.microsoft.com/office/drawing/2014/main" xmlns="" id="{CFC0AE0C-6880-4190-B487-031ECB9D8C5D}"/>
            </a:ext>
          </a:extLst>
        </xdr:cNvPr>
        <xdr:cNvCxnSpPr/>
      </xdr:nvCxnSpPr>
      <xdr:spPr>
        <a:xfrm flipV="1">
          <a:off x="3797300" y="18427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29211</xdr:rowOff>
    </xdr:from>
    <xdr:to>
      <xdr:col>15</xdr:col>
      <xdr:colOff>101600</xdr:colOff>
      <xdr:row>107</xdr:row>
      <xdr:rowOff>130811</xdr:rowOff>
    </xdr:to>
    <xdr:sp macro="" textlink="">
      <xdr:nvSpPr>
        <xdr:cNvPr id="405" name="楕円 404">
          <a:extLst>
            <a:ext uri="{FF2B5EF4-FFF2-40B4-BE49-F238E27FC236}">
              <a16:creationId xmlns:a16="http://schemas.microsoft.com/office/drawing/2014/main" xmlns="" id="{617AF74A-A6EA-45D8-B7A8-029C358A4782}"/>
            </a:ext>
          </a:extLst>
        </xdr:cNvPr>
        <xdr:cNvSpPr/>
      </xdr:nvSpPr>
      <xdr:spPr>
        <a:xfrm>
          <a:off x="2857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80011</xdr:rowOff>
    </xdr:from>
    <xdr:to>
      <xdr:col>19</xdr:col>
      <xdr:colOff>177800</xdr:colOff>
      <xdr:row>107</xdr:row>
      <xdr:rowOff>108586</xdr:rowOff>
    </xdr:to>
    <xdr:cxnSp macro="">
      <xdr:nvCxnSpPr>
        <xdr:cNvPr id="406" name="直線コネクタ 405">
          <a:extLst>
            <a:ext uri="{FF2B5EF4-FFF2-40B4-BE49-F238E27FC236}">
              <a16:creationId xmlns:a16="http://schemas.microsoft.com/office/drawing/2014/main" xmlns="" id="{2FE69F3F-6F04-4FF7-B650-D0FA6AFE8BC1}"/>
            </a:ext>
          </a:extLst>
        </xdr:cNvPr>
        <xdr:cNvCxnSpPr/>
      </xdr:nvCxnSpPr>
      <xdr:spPr>
        <a:xfrm>
          <a:off x="2908300" y="184251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156845</xdr:rowOff>
    </xdr:from>
    <xdr:to>
      <xdr:col>10</xdr:col>
      <xdr:colOff>165100</xdr:colOff>
      <xdr:row>107</xdr:row>
      <xdr:rowOff>86995</xdr:rowOff>
    </xdr:to>
    <xdr:sp macro="" textlink="">
      <xdr:nvSpPr>
        <xdr:cNvPr id="407" name="楕円 406">
          <a:extLst>
            <a:ext uri="{FF2B5EF4-FFF2-40B4-BE49-F238E27FC236}">
              <a16:creationId xmlns:a16="http://schemas.microsoft.com/office/drawing/2014/main" xmlns="" id="{4E601D2A-D9AA-42CB-94E1-63FBA5031F92}"/>
            </a:ext>
          </a:extLst>
        </xdr:cNvPr>
        <xdr:cNvSpPr/>
      </xdr:nvSpPr>
      <xdr:spPr>
        <a:xfrm>
          <a:off x="196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36195</xdr:rowOff>
    </xdr:from>
    <xdr:to>
      <xdr:col>15</xdr:col>
      <xdr:colOff>50800</xdr:colOff>
      <xdr:row>107</xdr:row>
      <xdr:rowOff>80011</xdr:rowOff>
    </xdr:to>
    <xdr:cxnSp macro="">
      <xdr:nvCxnSpPr>
        <xdr:cNvPr id="408" name="直線コネクタ 407">
          <a:extLst>
            <a:ext uri="{FF2B5EF4-FFF2-40B4-BE49-F238E27FC236}">
              <a16:creationId xmlns:a16="http://schemas.microsoft.com/office/drawing/2014/main" xmlns="" id="{45EFB5ED-76A4-4341-834E-5A61D48904E7}"/>
            </a:ext>
          </a:extLst>
        </xdr:cNvPr>
        <xdr:cNvCxnSpPr/>
      </xdr:nvCxnSpPr>
      <xdr:spPr>
        <a:xfrm>
          <a:off x="2019300" y="18381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09" name="n_1aveValue【港湾・漁港】&#10;有形固定資産減価償却率">
          <a:extLst>
            <a:ext uri="{FF2B5EF4-FFF2-40B4-BE49-F238E27FC236}">
              <a16:creationId xmlns:a16="http://schemas.microsoft.com/office/drawing/2014/main" xmlns="" id="{C31234EC-5F88-4258-ADCC-8A5235D26D08}"/>
            </a:ext>
          </a:extLst>
        </xdr:cNvPr>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10" name="n_2aveValue【港湾・漁港】&#10;有形固定資産減価償却率">
          <a:extLst>
            <a:ext uri="{FF2B5EF4-FFF2-40B4-BE49-F238E27FC236}">
              <a16:creationId xmlns:a16="http://schemas.microsoft.com/office/drawing/2014/main" xmlns="" id="{20177EB2-8D76-41B9-95D6-45F94E66A94F}"/>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11" name="n_3aveValue【港湾・漁港】&#10;有形固定資産減価償却率">
          <a:extLst>
            <a:ext uri="{FF2B5EF4-FFF2-40B4-BE49-F238E27FC236}">
              <a16:creationId xmlns:a16="http://schemas.microsoft.com/office/drawing/2014/main" xmlns="" id="{C5B9B8CE-91F4-43ED-9D7B-D32492D1DCC1}"/>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a:extLst>
            <a:ext uri="{FF2B5EF4-FFF2-40B4-BE49-F238E27FC236}">
              <a16:creationId xmlns:a16="http://schemas.microsoft.com/office/drawing/2014/main" xmlns="" id="{4E4ECBFE-C0B2-4920-B710-AAA4C4F0FE7B}"/>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150513</xdr:rowOff>
    </xdr:from>
    <xdr:ext cx="405111" cy="259045"/>
    <xdr:sp macro="" textlink="">
      <xdr:nvSpPr>
        <xdr:cNvPr id="413" name="n_1mainValue【港湾・漁港】&#10;有形固定資産減価償却率">
          <a:extLst>
            <a:ext uri="{FF2B5EF4-FFF2-40B4-BE49-F238E27FC236}">
              <a16:creationId xmlns:a16="http://schemas.microsoft.com/office/drawing/2014/main" xmlns="" id="{E0458FB8-7660-447A-8A3F-AD326539E34A}"/>
            </a:ext>
          </a:extLst>
        </xdr:cNvPr>
        <xdr:cNvSpPr txBox="1"/>
      </xdr:nvSpPr>
      <xdr:spPr>
        <a:xfrm>
          <a:off x="35820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121938</xdr:rowOff>
    </xdr:from>
    <xdr:ext cx="405111" cy="259045"/>
    <xdr:sp macro="" textlink="">
      <xdr:nvSpPr>
        <xdr:cNvPr id="414" name="n_2mainValue【港湾・漁港】&#10;有形固定資産減価償却率">
          <a:extLst>
            <a:ext uri="{FF2B5EF4-FFF2-40B4-BE49-F238E27FC236}">
              <a16:creationId xmlns:a16="http://schemas.microsoft.com/office/drawing/2014/main" xmlns="" id="{50141CDD-21A3-4B79-B8FF-E590E5085801}"/>
            </a:ext>
          </a:extLst>
        </xdr:cNvPr>
        <xdr:cNvSpPr txBox="1"/>
      </xdr:nvSpPr>
      <xdr:spPr>
        <a:xfrm>
          <a:off x="2705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78122</xdr:rowOff>
    </xdr:from>
    <xdr:ext cx="405111" cy="259045"/>
    <xdr:sp macro="" textlink="">
      <xdr:nvSpPr>
        <xdr:cNvPr id="415" name="n_3mainValue【港湾・漁港】&#10;有形固定資産減価償却率">
          <a:extLst>
            <a:ext uri="{FF2B5EF4-FFF2-40B4-BE49-F238E27FC236}">
              <a16:creationId xmlns:a16="http://schemas.microsoft.com/office/drawing/2014/main" xmlns="" id="{315A03AC-B6A5-43CF-9C55-50BA9492B1A2}"/>
            </a:ext>
          </a:extLst>
        </xdr:cNvPr>
        <xdr:cNvSpPr txBox="1"/>
      </xdr:nvSpPr>
      <xdr:spPr>
        <a:xfrm>
          <a:off x="1816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xmlns="" id="{35827D29-5874-4694-8889-1CD9D2AD5F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xmlns="" id="{B1FA01C8-F36C-4136-B2C0-D8C6A06985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xmlns="" id="{D265521B-7A10-48E9-AC0B-C4D2F472A1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xmlns="" id="{FB137B44-6350-4338-BF68-A52C88291F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xmlns="" id="{4D09B55E-A514-4C5E-88DC-A6E4A0D940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xmlns="" id="{2E3B215D-4305-4294-9DC1-E47B850CFC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xmlns="" id="{1EA04467-F0AC-4EE4-8407-C42F09BC65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xmlns="" id="{E7C407C9-FAFC-4583-80C4-FE5280C9C7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xmlns="" id="{FBD9D224-E310-47B4-82F3-D33180927F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xmlns="" id="{69608081-9FAE-42DD-B63F-84706A423E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xmlns="" id="{DF54EF42-F130-42A9-B321-A40D5907B7C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xmlns="" id="{433CDD70-8A28-4DC0-94A8-594470F1366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xmlns="" id="{6D2F8FA4-EDBC-46AE-8239-46C34A77C23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xmlns="" id="{6CC8DC81-9533-408A-8D38-ECDBDC2306B3}"/>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xmlns="" id="{700FA8CE-60F2-42AB-B205-5416BDE653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xmlns="" id="{CEE67E8D-FCCF-46E5-BD4A-984E3886804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xmlns="" id="{C89033F7-8B91-4A89-ABFD-455D5ACC3B1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xmlns="" id="{7D597FDC-EFA5-4B67-BB2C-9BF6F96BF5B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xmlns="" id="{49CF7328-BBAB-4B51-9E39-C1FF6849B7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xmlns="" id="{08772E60-5233-443D-86A3-7B641516AA9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xmlns="" id="{7817AB18-42F6-43A1-881A-2FD2C75D543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a:extLst>
            <a:ext uri="{FF2B5EF4-FFF2-40B4-BE49-F238E27FC236}">
              <a16:creationId xmlns:a16="http://schemas.microsoft.com/office/drawing/2014/main" xmlns="" id="{65498B59-8194-4D26-A1FA-32DCFFB0C931}"/>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xmlns="" id="{ADB3DB44-472C-4A76-BAA7-061264186811}"/>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a:extLst>
            <a:ext uri="{FF2B5EF4-FFF2-40B4-BE49-F238E27FC236}">
              <a16:creationId xmlns:a16="http://schemas.microsoft.com/office/drawing/2014/main" xmlns="" id="{02F5D821-6381-4559-A0BA-403F8E2F002F}"/>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xmlns="" id="{DC20E87D-B298-48B9-BC1A-2B57C8630570}"/>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a:extLst>
            <a:ext uri="{FF2B5EF4-FFF2-40B4-BE49-F238E27FC236}">
              <a16:creationId xmlns:a16="http://schemas.microsoft.com/office/drawing/2014/main" xmlns="" id="{144D4F2C-351F-403D-AE74-043CF717716D}"/>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xmlns="" id="{7528D39B-134C-43C6-80D4-077312E7B4A0}"/>
            </a:ext>
          </a:extLst>
        </xdr:cNvPr>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a:extLst>
            <a:ext uri="{FF2B5EF4-FFF2-40B4-BE49-F238E27FC236}">
              <a16:creationId xmlns:a16="http://schemas.microsoft.com/office/drawing/2014/main" xmlns="" id="{F2675490-9611-4AD6-8BEF-547246B7FD2D}"/>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a:extLst>
            <a:ext uri="{FF2B5EF4-FFF2-40B4-BE49-F238E27FC236}">
              <a16:creationId xmlns:a16="http://schemas.microsoft.com/office/drawing/2014/main" xmlns="" id="{33D3C4E7-9E97-4515-B937-EA2526C889FD}"/>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a:extLst>
            <a:ext uri="{FF2B5EF4-FFF2-40B4-BE49-F238E27FC236}">
              <a16:creationId xmlns:a16="http://schemas.microsoft.com/office/drawing/2014/main" xmlns="" id="{4D0C8E32-698D-4490-9829-9702BFEB688B}"/>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a:extLst>
            <a:ext uri="{FF2B5EF4-FFF2-40B4-BE49-F238E27FC236}">
              <a16:creationId xmlns:a16="http://schemas.microsoft.com/office/drawing/2014/main" xmlns="" id="{48DD8C0B-2AB6-4236-9DBF-F88D58C40BB2}"/>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a:extLst>
            <a:ext uri="{FF2B5EF4-FFF2-40B4-BE49-F238E27FC236}">
              <a16:creationId xmlns:a16="http://schemas.microsoft.com/office/drawing/2014/main" xmlns="" id="{7C072F12-A728-47B4-914A-E7CF1495513A}"/>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BAE91B27-D05F-4EA4-9DC9-98AFC92C691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1684B58C-9B39-48DB-99B3-011822F6253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5B4887B0-1B81-414C-B73B-B5D72D59F6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7EA4CEAF-3FD9-4A5D-A1BE-92C2613977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99A83FD3-E72D-4A0B-874E-A182286664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102329</xdr:rowOff>
    </xdr:from>
    <xdr:to>
      <xdr:col>55</xdr:col>
      <xdr:colOff>50800</xdr:colOff>
      <xdr:row>108</xdr:row>
      <xdr:rowOff>32479</xdr:rowOff>
    </xdr:to>
    <xdr:sp macro="" textlink="">
      <xdr:nvSpPr>
        <xdr:cNvPr id="453" name="楕円 452">
          <a:extLst>
            <a:ext uri="{FF2B5EF4-FFF2-40B4-BE49-F238E27FC236}">
              <a16:creationId xmlns:a16="http://schemas.microsoft.com/office/drawing/2014/main" xmlns="" id="{12C46521-40A9-4436-A0BA-F77969F9BC7E}"/>
            </a:ext>
          </a:extLst>
        </xdr:cNvPr>
        <xdr:cNvSpPr/>
      </xdr:nvSpPr>
      <xdr:spPr>
        <a:xfrm>
          <a:off x="10426700" y="184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17256</xdr:rowOff>
    </xdr:from>
    <xdr:ext cx="599010" cy="259045"/>
    <xdr:sp macro="" textlink="">
      <xdr:nvSpPr>
        <xdr:cNvPr id="454" name="【港湾・漁港】&#10;一人当たり有形固定資産（償却資産）額該当値テキスト">
          <a:extLst>
            <a:ext uri="{FF2B5EF4-FFF2-40B4-BE49-F238E27FC236}">
              <a16:creationId xmlns:a16="http://schemas.microsoft.com/office/drawing/2014/main" xmlns="" id="{00FCDCA1-C73A-45B1-9054-63B554856A47}"/>
            </a:ext>
          </a:extLst>
        </xdr:cNvPr>
        <xdr:cNvSpPr txBox="1"/>
      </xdr:nvSpPr>
      <xdr:spPr>
        <a:xfrm>
          <a:off x="10515600" y="1836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107263</xdr:rowOff>
    </xdr:from>
    <xdr:to>
      <xdr:col>50</xdr:col>
      <xdr:colOff>165100</xdr:colOff>
      <xdr:row>108</xdr:row>
      <xdr:rowOff>37413</xdr:rowOff>
    </xdr:to>
    <xdr:sp macro="" textlink="">
      <xdr:nvSpPr>
        <xdr:cNvPr id="455" name="楕円 454">
          <a:extLst>
            <a:ext uri="{FF2B5EF4-FFF2-40B4-BE49-F238E27FC236}">
              <a16:creationId xmlns:a16="http://schemas.microsoft.com/office/drawing/2014/main" xmlns="" id="{4662F18A-7F74-49C0-989C-6B7E38AD479A}"/>
            </a:ext>
          </a:extLst>
        </xdr:cNvPr>
        <xdr:cNvSpPr/>
      </xdr:nvSpPr>
      <xdr:spPr>
        <a:xfrm>
          <a:off x="9588500" y="18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153129</xdr:rowOff>
    </xdr:from>
    <xdr:to>
      <xdr:col>55</xdr:col>
      <xdr:colOff>0</xdr:colOff>
      <xdr:row>107</xdr:row>
      <xdr:rowOff>158063</xdr:rowOff>
    </xdr:to>
    <xdr:cxnSp macro="">
      <xdr:nvCxnSpPr>
        <xdr:cNvPr id="456" name="直線コネクタ 455">
          <a:extLst>
            <a:ext uri="{FF2B5EF4-FFF2-40B4-BE49-F238E27FC236}">
              <a16:creationId xmlns:a16="http://schemas.microsoft.com/office/drawing/2014/main" xmlns="" id="{A3B9986F-B5A8-4AE2-B210-4563865D0123}"/>
            </a:ext>
          </a:extLst>
        </xdr:cNvPr>
        <xdr:cNvCxnSpPr/>
      </xdr:nvCxnSpPr>
      <xdr:spPr>
        <a:xfrm flipV="1">
          <a:off x="9639300" y="18498279"/>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109218</xdr:rowOff>
    </xdr:from>
    <xdr:to>
      <xdr:col>46</xdr:col>
      <xdr:colOff>38100</xdr:colOff>
      <xdr:row>108</xdr:row>
      <xdr:rowOff>39368</xdr:rowOff>
    </xdr:to>
    <xdr:sp macro="" textlink="">
      <xdr:nvSpPr>
        <xdr:cNvPr id="457" name="楕円 456">
          <a:extLst>
            <a:ext uri="{FF2B5EF4-FFF2-40B4-BE49-F238E27FC236}">
              <a16:creationId xmlns:a16="http://schemas.microsoft.com/office/drawing/2014/main" xmlns="" id="{03B27F8E-C8C1-4F59-B546-0E594CBD0979}"/>
            </a:ext>
          </a:extLst>
        </xdr:cNvPr>
        <xdr:cNvSpPr/>
      </xdr:nvSpPr>
      <xdr:spPr>
        <a:xfrm>
          <a:off x="8699500" y="184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158063</xdr:rowOff>
    </xdr:from>
    <xdr:to>
      <xdr:col>50</xdr:col>
      <xdr:colOff>114300</xdr:colOff>
      <xdr:row>107</xdr:row>
      <xdr:rowOff>160018</xdr:rowOff>
    </xdr:to>
    <xdr:cxnSp macro="">
      <xdr:nvCxnSpPr>
        <xdr:cNvPr id="458" name="直線コネクタ 457">
          <a:extLst>
            <a:ext uri="{FF2B5EF4-FFF2-40B4-BE49-F238E27FC236}">
              <a16:creationId xmlns:a16="http://schemas.microsoft.com/office/drawing/2014/main" xmlns="" id="{C8492F60-A4E7-4CF7-878B-2209E38609F6}"/>
            </a:ext>
          </a:extLst>
        </xdr:cNvPr>
        <xdr:cNvCxnSpPr/>
      </xdr:nvCxnSpPr>
      <xdr:spPr>
        <a:xfrm flipV="1">
          <a:off x="8750300" y="1850321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110610</xdr:rowOff>
    </xdr:from>
    <xdr:to>
      <xdr:col>41</xdr:col>
      <xdr:colOff>101600</xdr:colOff>
      <xdr:row>108</xdr:row>
      <xdr:rowOff>40760</xdr:rowOff>
    </xdr:to>
    <xdr:sp macro="" textlink="">
      <xdr:nvSpPr>
        <xdr:cNvPr id="459" name="楕円 458">
          <a:extLst>
            <a:ext uri="{FF2B5EF4-FFF2-40B4-BE49-F238E27FC236}">
              <a16:creationId xmlns:a16="http://schemas.microsoft.com/office/drawing/2014/main" xmlns="" id="{2C9EF340-B765-4089-9E7C-875562091D39}"/>
            </a:ext>
          </a:extLst>
        </xdr:cNvPr>
        <xdr:cNvSpPr/>
      </xdr:nvSpPr>
      <xdr:spPr>
        <a:xfrm>
          <a:off x="7810500" y="184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160018</xdr:rowOff>
    </xdr:from>
    <xdr:to>
      <xdr:col>45</xdr:col>
      <xdr:colOff>177800</xdr:colOff>
      <xdr:row>107</xdr:row>
      <xdr:rowOff>161410</xdr:rowOff>
    </xdr:to>
    <xdr:cxnSp macro="">
      <xdr:nvCxnSpPr>
        <xdr:cNvPr id="460" name="直線コネクタ 459">
          <a:extLst>
            <a:ext uri="{FF2B5EF4-FFF2-40B4-BE49-F238E27FC236}">
              <a16:creationId xmlns:a16="http://schemas.microsoft.com/office/drawing/2014/main" xmlns="" id="{8E4CEFE5-C4DB-4FBB-8E56-7088EFC77CC5}"/>
            </a:ext>
          </a:extLst>
        </xdr:cNvPr>
        <xdr:cNvCxnSpPr/>
      </xdr:nvCxnSpPr>
      <xdr:spPr>
        <a:xfrm flipV="1">
          <a:off x="7861300" y="18505168"/>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xmlns="" id="{9EB0A360-EF98-4454-B0DB-85E55F07CFD9}"/>
            </a:ext>
          </a:extLst>
        </xdr:cNvPr>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xmlns="" id="{BDD8D936-0924-429E-8CEA-886F494C134C}"/>
            </a:ext>
          </a:extLst>
        </xdr:cNvPr>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xmlns="" id="{6B262EBB-3EF2-420A-B426-36FE8DFB1862}"/>
            </a:ext>
          </a:extLst>
        </xdr:cNvPr>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xmlns="" id="{362CE8AB-19C1-4D0B-A6FD-7329AA7CF0F4}"/>
            </a:ext>
          </a:extLst>
        </xdr:cNvPr>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28540</xdr:rowOff>
    </xdr:from>
    <xdr:ext cx="599010" cy="259045"/>
    <xdr:sp macro="" textlink="">
      <xdr:nvSpPr>
        <xdr:cNvPr id="465" name="n_1mainValue【港湾・漁港】&#10;一人当たり有形固定資産（償却資産）額">
          <a:extLst>
            <a:ext uri="{FF2B5EF4-FFF2-40B4-BE49-F238E27FC236}">
              <a16:creationId xmlns:a16="http://schemas.microsoft.com/office/drawing/2014/main" xmlns="" id="{49C49547-49CD-44E8-AB7F-57CD68FD0550}"/>
            </a:ext>
          </a:extLst>
        </xdr:cNvPr>
        <xdr:cNvSpPr txBox="1"/>
      </xdr:nvSpPr>
      <xdr:spPr>
        <a:xfrm>
          <a:off x="9327095" y="185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30495</xdr:rowOff>
    </xdr:from>
    <xdr:ext cx="599010" cy="259045"/>
    <xdr:sp macro="" textlink="">
      <xdr:nvSpPr>
        <xdr:cNvPr id="466" name="n_2mainValue【港湾・漁港】&#10;一人当たり有形固定資産（償却資産）額">
          <a:extLst>
            <a:ext uri="{FF2B5EF4-FFF2-40B4-BE49-F238E27FC236}">
              <a16:creationId xmlns:a16="http://schemas.microsoft.com/office/drawing/2014/main" xmlns="" id="{CC894841-54D2-4086-8BE5-A2829E389CE5}"/>
            </a:ext>
          </a:extLst>
        </xdr:cNvPr>
        <xdr:cNvSpPr txBox="1"/>
      </xdr:nvSpPr>
      <xdr:spPr>
        <a:xfrm>
          <a:off x="8450795" y="185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31887</xdr:rowOff>
    </xdr:from>
    <xdr:ext cx="599010" cy="259045"/>
    <xdr:sp macro="" textlink="">
      <xdr:nvSpPr>
        <xdr:cNvPr id="467" name="n_3mainValue【港湾・漁港】&#10;一人当たり有形固定資産（償却資産）額">
          <a:extLst>
            <a:ext uri="{FF2B5EF4-FFF2-40B4-BE49-F238E27FC236}">
              <a16:creationId xmlns:a16="http://schemas.microsoft.com/office/drawing/2014/main" xmlns="" id="{6C6C71A6-5DC9-4FB3-B6AE-8EB2F0718BAE}"/>
            </a:ext>
          </a:extLst>
        </xdr:cNvPr>
        <xdr:cNvSpPr txBox="1"/>
      </xdr:nvSpPr>
      <xdr:spPr>
        <a:xfrm>
          <a:off x="7561795" y="1854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xmlns="" id="{7A434163-E93F-45E2-8D85-5D9094CB1B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xmlns="" id="{A127D694-8869-4E57-A3D3-5F1BC48DC1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xmlns="" id="{456C8237-8B97-4277-8E7D-3928F163C6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xmlns="" id="{FBAACFF8-3107-4C2D-8B50-B4BCA2D6C3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xmlns="" id="{0105EA0B-D52E-4E62-8ECA-F0AFA3E94C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xmlns="" id="{06073FE4-0526-4BB4-987C-504B1CA2B3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xmlns="" id="{AAF73826-A1FA-42DD-BBD2-06DBC5EB9C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xmlns="" id="{C265665A-B63C-4161-AABC-9D50B931EA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xmlns="" id="{92464CF1-D3AD-467E-8B7F-0B3EA129C1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xmlns="" id="{9ACEACF7-0282-4D5B-97B5-C0F097BE67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xmlns="" id="{DBB7329A-1C85-4EA0-BCD1-D0E38168D0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xmlns="" id="{F67BE742-71B0-4BC6-B610-66C0514FD4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xmlns="" id="{656CD30D-5BC6-417F-BA27-623E982A4C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xmlns="" id="{3A2BC69B-A72A-4C6B-850F-3BF4A1E313C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xmlns="" id="{2ADCE84A-3287-47A1-949F-68A25AA705E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xmlns="" id="{CC6C4C90-3BDB-4011-8AA4-C625EE0F834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xmlns="" id="{92433B98-43AB-4D37-BD2E-DD69914F7E7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xmlns="" id="{F17EE85B-83BD-4B5D-BB42-8ECD6320E47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xmlns="" id="{921CF20E-268C-41A1-B976-C443B54EEE8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xmlns="" id="{73AE1DAE-C6AF-4C42-94AD-648A3D5139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xmlns="" id="{3E615818-BE4B-4495-8491-3C9E8721E4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xmlns="" id="{194D113C-3E70-49B5-A20F-516B506D95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xmlns="" id="{21984E12-27F3-48F8-AEAA-7A8FA17467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xmlns="" id="{812A59C6-4626-44D0-B1F6-D37C4CD8F1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xmlns="" id="{86BECEB6-D5B7-4F6E-B42E-2A39F66666C2}"/>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xmlns="" id="{151DE7DA-1757-40FA-B106-67D2F8612C6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xmlns="" id="{5D3BEA59-399C-4DD4-B516-4A70F441F52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xmlns="" id="{D6E1C134-AAC3-4029-B5DF-89A89619DE2F}"/>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a:extLst>
            <a:ext uri="{FF2B5EF4-FFF2-40B4-BE49-F238E27FC236}">
              <a16:creationId xmlns:a16="http://schemas.microsoft.com/office/drawing/2014/main" xmlns="" id="{8935D16A-9F8F-42FB-8195-1F873A62FCBC}"/>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xmlns="" id="{D5A79CAE-077B-43F0-A6D7-D9F195896324}"/>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a:extLst>
            <a:ext uri="{FF2B5EF4-FFF2-40B4-BE49-F238E27FC236}">
              <a16:creationId xmlns:a16="http://schemas.microsoft.com/office/drawing/2014/main" xmlns="" id="{874BF22C-496E-48DD-A72A-A6676B6C5CCE}"/>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a:extLst>
            <a:ext uri="{FF2B5EF4-FFF2-40B4-BE49-F238E27FC236}">
              <a16:creationId xmlns:a16="http://schemas.microsoft.com/office/drawing/2014/main" xmlns="" id="{54D63155-AD65-46F0-A8A7-D63B76E4F6DA}"/>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a:extLst>
            <a:ext uri="{FF2B5EF4-FFF2-40B4-BE49-F238E27FC236}">
              <a16:creationId xmlns:a16="http://schemas.microsoft.com/office/drawing/2014/main" xmlns="" id="{FA436069-CF2D-4004-AC50-6838A863CA21}"/>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a:extLst>
            <a:ext uri="{FF2B5EF4-FFF2-40B4-BE49-F238E27FC236}">
              <a16:creationId xmlns:a16="http://schemas.microsoft.com/office/drawing/2014/main" xmlns="" id="{16E9A459-2AB8-46F3-9C9E-24C2DAD2F9CB}"/>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a:extLst>
            <a:ext uri="{FF2B5EF4-FFF2-40B4-BE49-F238E27FC236}">
              <a16:creationId xmlns:a16="http://schemas.microsoft.com/office/drawing/2014/main" xmlns="" id="{1468D827-CE09-4B6B-B96A-3DBFB3DB7BB4}"/>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7008EF9D-F69F-4BA2-B958-B5B9589CAE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1508FDBC-18A3-431E-A93E-4E2717C78B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C9948F46-384A-4261-9A5C-11F332C713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4756B7ED-7346-47C5-ACAF-A6B51F46FC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89FC4346-40E2-421F-9DDC-7521BBD555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508" name="楕円 507">
          <a:extLst>
            <a:ext uri="{FF2B5EF4-FFF2-40B4-BE49-F238E27FC236}">
              <a16:creationId xmlns:a16="http://schemas.microsoft.com/office/drawing/2014/main" xmlns="" id="{31F1D439-9692-4EFE-84E6-23756973BC99}"/>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xmlns="" id="{316A10BE-7D91-466A-AFD6-A9525746CADC}"/>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510" name="楕円 509">
          <a:extLst>
            <a:ext uri="{FF2B5EF4-FFF2-40B4-BE49-F238E27FC236}">
              <a16:creationId xmlns:a16="http://schemas.microsoft.com/office/drawing/2014/main" xmlns="" id="{40CA34B6-EA2A-41ED-96FA-AA4D15FD3D5C}"/>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39</xdr:row>
      <xdr:rowOff>106680</xdr:rowOff>
    </xdr:to>
    <xdr:cxnSp macro="">
      <xdr:nvCxnSpPr>
        <xdr:cNvPr id="511" name="直線コネクタ 510">
          <a:extLst>
            <a:ext uri="{FF2B5EF4-FFF2-40B4-BE49-F238E27FC236}">
              <a16:creationId xmlns:a16="http://schemas.microsoft.com/office/drawing/2014/main" xmlns="" id="{AF79F0F6-684F-4FD3-8A3E-3E7ECF4243C0}"/>
            </a:ext>
          </a:extLst>
        </xdr:cNvPr>
        <xdr:cNvCxnSpPr/>
      </xdr:nvCxnSpPr>
      <xdr:spPr>
        <a:xfrm>
          <a:off x="15481300" y="643509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512" name="楕円 511">
          <a:extLst>
            <a:ext uri="{FF2B5EF4-FFF2-40B4-BE49-F238E27FC236}">
              <a16:creationId xmlns:a16="http://schemas.microsoft.com/office/drawing/2014/main" xmlns="" id="{391092BA-6238-434A-877B-54A090017C02}"/>
            </a:ext>
          </a:extLst>
        </xdr:cNvPr>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91440</xdr:rowOff>
    </xdr:to>
    <xdr:cxnSp macro="">
      <xdr:nvCxnSpPr>
        <xdr:cNvPr id="513" name="直線コネクタ 512">
          <a:extLst>
            <a:ext uri="{FF2B5EF4-FFF2-40B4-BE49-F238E27FC236}">
              <a16:creationId xmlns:a16="http://schemas.microsoft.com/office/drawing/2014/main" xmlns="" id="{07F1D60B-6617-470C-8F52-AB03B91E1486}"/>
            </a:ext>
          </a:extLst>
        </xdr:cNvPr>
        <xdr:cNvCxnSpPr/>
      </xdr:nvCxnSpPr>
      <xdr:spPr>
        <a:xfrm>
          <a:off x="14592300" y="639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514" name="楕円 513">
          <a:extLst>
            <a:ext uri="{FF2B5EF4-FFF2-40B4-BE49-F238E27FC236}">
              <a16:creationId xmlns:a16="http://schemas.microsoft.com/office/drawing/2014/main" xmlns="" id="{BC7174F6-BDEF-40C7-87C6-48FB6FD32CE3}"/>
            </a:ext>
          </a:extLst>
        </xdr:cNvPr>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55245</xdr:rowOff>
    </xdr:to>
    <xdr:cxnSp macro="">
      <xdr:nvCxnSpPr>
        <xdr:cNvPr id="515" name="直線コネクタ 514">
          <a:extLst>
            <a:ext uri="{FF2B5EF4-FFF2-40B4-BE49-F238E27FC236}">
              <a16:creationId xmlns:a16="http://schemas.microsoft.com/office/drawing/2014/main" xmlns="" id="{2F55843C-C5C1-4D60-89F9-F043E1E9A040}"/>
            </a:ext>
          </a:extLst>
        </xdr:cNvPr>
        <xdr:cNvCxnSpPr/>
      </xdr:nvCxnSpPr>
      <xdr:spPr>
        <a:xfrm>
          <a:off x="13703300" y="635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xmlns="" id="{093504B4-CED1-44F9-AA74-D37DB29A405B}"/>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xmlns="" id="{12355995-A398-4778-9442-770547F5A578}"/>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xmlns="" id="{B6B268CF-0521-4044-A248-961AE7A5E356}"/>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xmlns="" id="{79DA44C2-48B0-4AA6-BD75-904455DA6AB9}"/>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xmlns="" id="{8D0AAB60-A87F-4416-8014-76664EC046EC}"/>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xmlns="" id="{BF170C58-E292-4C3F-814E-F9B0B0F0D1CF}"/>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xmlns="" id="{CB074E31-FBB4-4DCD-B193-66B6BEA9EC2E}"/>
            </a:ext>
          </a:extLst>
        </xdr:cNvPr>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xmlns="" id="{64BDF672-FCE1-450F-89C4-639AED3F71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xmlns="" id="{CF49F816-5C48-4021-8E50-F72A224C27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xmlns="" id="{85610617-E6FF-4EEF-8032-A3A18F3ADF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xmlns="" id="{C151F9BD-B3F2-4F06-980A-BE439CB375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xmlns="" id="{00FCD1CC-FE29-46CB-9AD0-708EE73B46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xmlns="" id="{557AA96D-73D9-400C-95BE-3D974ACA3E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xmlns="" id="{5033DE28-EF13-4266-8D88-40C1AACC15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xmlns="" id="{142F4233-85BF-47E7-A013-5BFE4F7C40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xmlns="" id="{209A4B0F-E8C2-4E99-819D-BD2CC7D5CD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xmlns="" id="{9B3B1C8A-BAE9-46DA-B0C5-678EF214F0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xmlns="" id="{EABD6A90-55AB-4648-9B32-3F242BB8040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xmlns="" id="{BED4A830-9E41-490E-8B87-37E9ADFA64C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xmlns="" id="{BEBE57C2-45BF-4D4B-AB51-899EFD5EF71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xmlns="" id="{AFC8F052-26EA-448F-A049-91B0F9ECB84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xmlns="" id="{CBA0F70A-E954-47CC-B76D-2DFC559C6B3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xmlns="" id="{DCD51935-670B-4A80-B7DB-DCFE8EEDA6C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xmlns="" id="{147AE93C-8786-4C23-B6F4-E05EFC4195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xmlns="" id="{633101B8-812F-446D-A9F9-0506C1468DF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xmlns="" id="{BE86E027-7E7F-4936-9851-F8C8D4A2F6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xmlns="" id="{BB4F88FE-2A73-4A81-BBC7-A54E79C855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xmlns="" id="{89C84D65-1611-4D86-8B8F-C1FECE1CE1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a:extLst>
            <a:ext uri="{FF2B5EF4-FFF2-40B4-BE49-F238E27FC236}">
              <a16:creationId xmlns:a16="http://schemas.microsoft.com/office/drawing/2014/main" xmlns="" id="{4402E0A0-F84D-4CEE-819B-90B1828A737C}"/>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xmlns="" id="{251ACE7E-7C0D-47BF-BCE7-97E8ED088D7E}"/>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a:extLst>
            <a:ext uri="{FF2B5EF4-FFF2-40B4-BE49-F238E27FC236}">
              <a16:creationId xmlns:a16="http://schemas.microsoft.com/office/drawing/2014/main" xmlns="" id="{30F84440-E3D6-4C8C-A30C-AABBF4421D2D}"/>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xmlns="" id="{6B3BFC01-FB26-4507-BAAB-7E04A09EB728}"/>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a:extLst>
            <a:ext uri="{FF2B5EF4-FFF2-40B4-BE49-F238E27FC236}">
              <a16:creationId xmlns:a16="http://schemas.microsoft.com/office/drawing/2014/main" xmlns="" id="{D00EA4CD-DB79-491F-9AEA-8CEA3E39CFBF}"/>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xmlns="" id="{1006F882-D7F2-4D93-A183-D46E7AB012DE}"/>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a:extLst>
            <a:ext uri="{FF2B5EF4-FFF2-40B4-BE49-F238E27FC236}">
              <a16:creationId xmlns:a16="http://schemas.microsoft.com/office/drawing/2014/main" xmlns="" id="{3F6E4819-64A5-4623-BAB0-75AC09102C3C}"/>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a:extLst>
            <a:ext uri="{FF2B5EF4-FFF2-40B4-BE49-F238E27FC236}">
              <a16:creationId xmlns:a16="http://schemas.microsoft.com/office/drawing/2014/main" xmlns="" id="{DFB0A442-79E5-49F9-8587-265DC5A948FB}"/>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a:extLst>
            <a:ext uri="{FF2B5EF4-FFF2-40B4-BE49-F238E27FC236}">
              <a16:creationId xmlns:a16="http://schemas.microsoft.com/office/drawing/2014/main" xmlns="" id="{EBAAB0F6-489D-4866-9D09-1126ABB8530E}"/>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a:extLst>
            <a:ext uri="{FF2B5EF4-FFF2-40B4-BE49-F238E27FC236}">
              <a16:creationId xmlns:a16="http://schemas.microsoft.com/office/drawing/2014/main" xmlns="" id="{4F9278F8-DBC3-47FE-BC66-3C20FF31E934}"/>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a:extLst>
            <a:ext uri="{FF2B5EF4-FFF2-40B4-BE49-F238E27FC236}">
              <a16:creationId xmlns:a16="http://schemas.microsoft.com/office/drawing/2014/main" xmlns="" id="{A7731613-2AF2-4B79-B6A7-1322E19D3933}"/>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xmlns="" id="{5A15B67A-8064-40B2-8AFB-FE9CA4018C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5BB03534-294D-4AFF-960E-18947749E3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86ED1E23-5ED5-421A-92B9-29BA79BFC3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E95DBFDE-BBCA-4A4B-B041-EC662D90F4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00378B29-1EFE-47EF-8A2E-F278A7DBC6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560" name="楕円 559">
          <a:extLst>
            <a:ext uri="{FF2B5EF4-FFF2-40B4-BE49-F238E27FC236}">
              <a16:creationId xmlns:a16="http://schemas.microsoft.com/office/drawing/2014/main" xmlns="" id="{5DBF4CFC-BF83-4124-9A62-A173A61960B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xmlns="" id="{39FFCC8E-CC70-4FEA-A6F6-32A509A24FF8}"/>
            </a:ext>
          </a:extLst>
        </xdr:cNvPr>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562" name="楕円 561">
          <a:extLst>
            <a:ext uri="{FF2B5EF4-FFF2-40B4-BE49-F238E27FC236}">
              <a16:creationId xmlns:a16="http://schemas.microsoft.com/office/drawing/2014/main" xmlns="" id="{FDD587B9-C867-4F66-BA0A-F5A3F8B8F240}"/>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40</xdr:row>
      <xdr:rowOff>158496</xdr:rowOff>
    </xdr:to>
    <xdr:cxnSp macro="">
      <xdr:nvCxnSpPr>
        <xdr:cNvPr id="563" name="直線コネクタ 562">
          <a:extLst>
            <a:ext uri="{FF2B5EF4-FFF2-40B4-BE49-F238E27FC236}">
              <a16:creationId xmlns:a16="http://schemas.microsoft.com/office/drawing/2014/main" xmlns="" id="{4FC220A5-FDFE-4316-A023-F6650EAC2FD8}"/>
            </a:ext>
          </a:extLst>
        </xdr:cNvPr>
        <xdr:cNvCxnSpPr/>
      </xdr:nvCxnSpPr>
      <xdr:spPr>
        <a:xfrm>
          <a:off x="21323300" y="6696456"/>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564" name="楕円 563">
          <a:extLst>
            <a:ext uri="{FF2B5EF4-FFF2-40B4-BE49-F238E27FC236}">
              <a16:creationId xmlns:a16="http://schemas.microsoft.com/office/drawing/2014/main" xmlns="" id="{19B955CC-9031-4666-A368-2C25A490C70C}"/>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19050</xdr:rowOff>
    </xdr:to>
    <xdr:cxnSp macro="">
      <xdr:nvCxnSpPr>
        <xdr:cNvPr id="565" name="直線コネクタ 564">
          <a:extLst>
            <a:ext uri="{FF2B5EF4-FFF2-40B4-BE49-F238E27FC236}">
              <a16:creationId xmlns:a16="http://schemas.microsoft.com/office/drawing/2014/main" xmlns="" id="{4F6A0F32-619C-41A4-BF16-562B3CF6DE75}"/>
            </a:ext>
          </a:extLst>
        </xdr:cNvPr>
        <xdr:cNvCxnSpPr/>
      </xdr:nvCxnSpPr>
      <xdr:spPr>
        <a:xfrm flipV="1">
          <a:off x="20434300" y="669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566" name="楕円 565">
          <a:extLst>
            <a:ext uri="{FF2B5EF4-FFF2-40B4-BE49-F238E27FC236}">
              <a16:creationId xmlns:a16="http://schemas.microsoft.com/office/drawing/2014/main" xmlns="" id="{4A78861D-97BC-42C9-9899-8FE9CB47C3E9}"/>
            </a:ext>
          </a:extLst>
        </xdr:cNvPr>
        <xdr:cNvSpPr/>
      </xdr:nvSpPr>
      <xdr:spPr>
        <a:xfrm>
          <a:off x="19494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25908</xdr:rowOff>
    </xdr:to>
    <xdr:cxnSp macro="">
      <xdr:nvCxnSpPr>
        <xdr:cNvPr id="567" name="直線コネクタ 566">
          <a:extLst>
            <a:ext uri="{FF2B5EF4-FFF2-40B4-BE49-F238E27FC236}">
              <a16:creationId xmlns:a16="http://schemas.microsoft.com/office/drawing/2014/main" xmlns="" id="{6B3FF6E4-E4C0-4764-8B16-3C8F564B6870}"/>
            </a:ext>
          </a:extLst>
        </xdr:cNvPr>
        <xdr:cNvCxnSpPr/>
      </xdr:nvCxnSpPr>
      <xdr:spPr>
        <a:xfrm flipV="1">
          <a:off x="19545300" y="67056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xmlns="" id="{50E6C09E-0A80-4C7F-8BE9-97D8D701473F}"/>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xmlns="" id="{F4E7D109-FBF0-49E1-ADDC-F2C576D584B3}"/>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xmlns="" id="{207AD4FC-75CA-4D63-BD50-5C3D0A9BFAA4}"/>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xmlns="" id="{32E58F1A-30E1-4883-95D7-8DB024C052C9}"/>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51833</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xmlns="" id="{FE281EE8-808E-4075-92CC-952238CD9CEA}"/>
            </a:ext>
          </a:extLst>
        </xdr:cNvPr>
        <xdr:cNvSpPr txBox="1"/>
      </xdr:nvSpPr>
      <xdr:spPr>
        <a:xfrm>
          <a:off x="21075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xmlns="" id="{3CB55F69-9DE3-4644-B813-F12A1EC23FC1}"/>
            </a:ext>
          </a:extLst>
        </xdr:cNvPr>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67835</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xmlns="" id="{CD7DB80B-C642-471D-8981-66EE0C0895E1}"/>
            </a:ext>
          </a:extLst>
        </xdr:cNvPr>
        <xdr:cNvSpPr txBox="1"/>
      </xdr:nvSpPr>
      <xdr:spPr>
        <a:xfrm>
          <a:off x="19310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xmlns="" id="{FAE17936-A8E5-498A-AD48-6D367CE9FF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xmlns="" id="{BEBE1181-21DA-478B-8751-18DF96EB6E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xmlns="" id="{0CF6F48F-1F78-46DA-8620-B2ACBC0CF5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xmlns="" id="{578FEF08-BF66-453E-97F2-3E0EEE8D33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xmlns="" id="{02E62750-0C8D-4EBE-91DB-F958D3B0B5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xmlns="" id="{25894CB4-6C85-4FF4-B6B8-29FC2C3D47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xmlns="" id="{412A90E1-3B42-4E14-821F-69AFCE20E0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xmlns="" id="{6FD84AA3-4C9E-4FD2-84DC-2D3E93ABFA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xmlns="" id="{F9E2BAC1-F78F-43C0-9990-63B799DD8C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xmlns="" id="{6E912D2B-DC98-4656-B23B-83BA3E945F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xmlns="" id="{E6C2E235-C2AD-4714-BC06-26232E936E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xmlns="" id="{25709AE5-517B-4C01-9833-6EF204DDCD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xmlns="" id="{1912B901-0CC6-4DC7-AE6A-BCC7FEF4DE6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xmlns="" id="{FFE9E064-3277-46D9-95D0-BBFDBCF82C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xmlns="" id="{FA03D7BD-3B4C-45FA-A938-F593EB2114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xmlns="" id="{142BBE22-226F-4B95-8774-59CA214FB11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xmlns="" id="{039D5F3C-73FE-4B30-B754-1A528A576BF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xmlns="" id="{296D4F5B-F0B6-4C19-8D5C-435FD93CF1A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xmlns="" id="{DD0C31C6-2752-41C0-B93A-CF927ACBAB1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xmlns="" id="{E3AB35F8-7DC0-492A-9906-84EDE8B56D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xmlns="" id="{5A431438-DF24-48FF-A212-4427F49A8B4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xmlns="" id="{837FC663-2BF0-4902-816E-380ED88393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xmlns="" id="{17F1976B-2E53-4BE3-897E-F26CA1C3038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xmlns="" id="{6CA257A0-7009-4703-8D59-667D87E052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xmlns="" id="{9D9F08F6-3681-4B57-9906-8ED95028C9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a:extLst>
            <a:ext uri="{FF2B5EF4-FFF2-40B4-BE49-F238E27FC236}">
              <a16:creationId xmlns:a16="http://schemas.microsoft.com/office/drawing/2014/main" xmlns="" id="{2019F8AD-D466-4303-BB99-FB1AE92AE99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a:extLst>
            <a:ext uri="{FF2B5EF4-FFF2-40B4-BE49-F238E27FC236}">
              <a16:creationId xmlns:a16="http://schemas.microsoft.com/office/drawing/2014/main" xmlns="" id="{6794149A-2EF9-48DB-8D9A-2505E01E2B8A}"/>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a:extLst>
            <a:ext uri="{FF2B5EF4-FFF2-40B4-BE49-F238E27FC236}">
              <a16:creationId xmlns:a16="http://schemas.microsoft.com/office/drawing/2014/main" xmlns="" id="{56BEC415-6EAA-45AF-9CDD-AD7228E69509}"/>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a:extLst>
            <a:ext uri="{FF2B5EF4-FFF2-40B4-BE49-F238E27FC236}">
              <a16:creationId xmlns:a16="http://schemas.microsoft.com/office/drawing/2014/main" xmlns="" id="{9A497B5E-AB9B-453E-9B14-54168BD9DC1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a:extLst>
            <a:ext uri="{FF2B5EF4-FFF2-40B4-BE49-F238E27FC236}">
              <a16:creationId xmlns:a16="http://schemas.microsoft.com/office/drawing/2014/main" xmlns="" id="{29994A07-057C-43AE-9A4E-40F22A65B0E2}"/>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05" name="【学校施設】&#10;有形固定資産減価償却率平均値テキスト">
          <a:extLst>
            <a:ext uri="{FF2B5EF4-FFF2-40B4-BE49-F238E27FC236}">
              <a16:creationId xmlns:a16="http://schemas.microsoft.com/office/drawing/2014/main" xmlns="" id="{2AB7B5D2-8B2B-44FC-B39D-BAF5780F062B}"/>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a:extLst>
            <a:ext uri="{FF2B5EF4-FFF2-40B4-BE49-F238E27FC236}">
              <a16:creationId xmlns:a16="http://schemas.microsoft.com/office/drawing/2014/main" xmlns="" id="{D9D3D383-0DB2-4CF5-9286-57B2A8BCA47D}"/>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a:extLst>
            <a:ext uri="{FF2B5EF4-FFF2-40B4-BE49-F238E27FC236}">
              <a16:creationId xmlns:a16="http://schemas.microsoft.com/office/drawing/2014/main" xmlns="" id="{4F3F198B-985E-4BED-9774-C5859C8CFB07}"/>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a:extLst>
            <a:ext uri="{FF2B5EF4-FFF2-40B4-BE49-F238E27FC236}">
              <a16:creationId xmlns:a16="http://schemas.microsoft.com/office/drawing/2014/main" xmlns="" id="{ABD53696-6941-4EDD-807E-E2405561503F}"/>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a:extLst>
            <a:ext uri="{FF2B5EF4-FFF2-40B4-BE49-F238E27FC236}">
              <a16:creationId xmlns:a16="http://schemas.microsoft.com/office/drawing/2014/main" xmlns="" id="{5C77DD75-8980-427B-B494-ED8365A808FB}"/>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a:extLst>
            <a:ext uri="{FF2B5EF4-FFF2-40B4-BE49-F238E27FC236}">
              <a16:creationId xmlns:a16="http://schemas.microsoft.com/office/drawing/2014/main" xmlns="" id="{EE9CA131-6FB8-4382-9D4D-49C88350793D}"/>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DB5EE606-D440-40DD-8D50-31BCAC2181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D4FF1508-C204-4386-9BF4-1F75917944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26F1B8EF-B75B-4FAD-B00B-C5636A6C66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B1EC76F9-9D04-45C7-B3FA-4327B1117D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24D4FCEB-EA50-4CA4-B7D7-3E8F4920C6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xdr:rowOff>
    </xdr:from>
    <xdr:to>
      <xdr:col>85</xdr:col>
      <xdr:colOff>177800</xdr:colOff>
      <xdr:row>62</xdr:row>
      <xdr:rowOff>103051</xdr:rowOff>
    </xdr:to>
    <xdr:sp macro="" textlink="">
      <xdr:nvSpPr>
        <xdr:cNvPr id="616" name="楕円 615">
          <a:extLst>
            <a:ext uri="{FF2B5EF4-FFF2-40B4-BE49-F238E27FC236}">
              <a16:creationId xmlns:a16="http://schemas.microsoft.com/office/drawing/2014/main" xmlns="" id="{2395B7E5-6EF4-4A54-BBEC-FF601F57FEC2}"/>
            </a:ext>
          </a:extLst>
        </xdr:cNvPr>
        <xdr:cNvSpPr/>
      </xdr:nvSpPr>
      <xdr:spPr>
        <a:xfrm>
          <a:off x="16268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151328</xdr:rowOff>
    </xdr:from>
    <xdr:ext cx="405111" cy="259045"/>
    <xdr:sp macro="" textlink="">
      <xdr:nvSpPr>
        <xdr:cNvPr id="617" name="【学校施設】&#10;有形固定資産減価償却率該当値テキスト">
          <a:extLst>
            <a:ext uri="{FF2B5EF4-FFF2-40B4-BE49-F238E27FC236}">
              <a16:creationId xmlns:a16="http://schemas.microsoft.com/office/drawing/2014/main" xmlns="" id="{269D11FA-5648-4BC2-9C97-C140B6069E93}"/>
            </a:ext>
          </a:extLst>
        </xdr:cNvPr>
        <xdr:cNvSpPr txBox="1"/>
      </xdr:nvSpPr>
      <xdr:spPr>
        <a:xfrm>
          <a:off x="16357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87993</xdr:rowOff>
    </xdr:from>
    <xdr:to>
      <xdr:col>81</xdr:col>
      <xdr:colOff>101600</xdr:colOff>
      <xdr:row>63</xdr:row>
      <xdr:rowOff>18143</xdr:rowOff>
    </xdr:to>
    <xdr:sp macro="" textlink="">
      <xdr:nvSpPr>
        <xdr:cNvPr id="618" name="楕円 617">
          <a:extLst>
            <a:ext uri="{FF2B5EF4-FFF2-40B4-BE49-F238E27FC236}">
              <a16:creationId xmlns:a16="http://schemas.microsoft.com/office/drawing/2014/main" xmlns="" id="{BA5D466D-8D4C-4FD8-A121-886D4478378B}"/>
            </a:ext>
          </a:extLst>
        </xdr:cNvPr>
        <xdr:cNvSpPr/>
      </xdr:nvSpPr>
      <xdr:spPr>
        <a:xfrm>
          <a:off x="15430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52251</xdr:rowOff>
    </xdr:from>
    <xdr:to>
      <xdr:col>85</xdr:col>
      <xdr:colOff>127000</xdr:colOff>
      <xdr:row>62</xdr:row>
      <xdr:rowOff>138793</xdr:rowOff>
    </xdr:to>
    <xdr:cxnSp macro="">
      <xdr:nvCxnSpPr>
        <xdr:cNvPr id="619" name="直線コネクタ 618">
          <a:extLst>
            <a:ext uri="{FF2B5EF4-FFF2-40B4-BE49-F238E27FC236}">
              <a16:creationId xmlns:a16="http://schemas.microsoft.com/office/drawing/2014/main" xmlns="" id="{BECCD905-1DB9-4643-B0E7-D5595255B706}"/>
            </a:ext>
          </a:extLst>
        </xdr:cNvPr>
        <xdr:cNvCxnSpPr/>
      </xdr:nvCxnSpPr>
      <xdr:spPr>
        <a:xfrm flipV="1">
          <a:off x="15481300" y="1068215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68399</xdr:rowOff>
    </xdr:from>
    <xdr:to>
      <xdr:col>76</xdr:col>
      <xdr:colOff>165100</xdr:colOff>
      <xdr:row>62</xdr:row>
      <xdr:rowOff>169999</xdr:rowOff>
    </xdr:to>
    <xdr:sp macro="" textlink="">
      <xdr:nvSpPr>
        <xdr:cNvPr id="620" name="楕円 619">
          <a:extLst>
            <a:ext uri="{FF2B5EF4-FFF2-40B4-BE49-F238E27FC236}">
              <a16:creationId xmlns:a16="http://schemas.microsoft.com/office/drawing/2014/main" xmlns="" id="{78351D64-C3ED-4E6B-9EBA-FBBA61268C1B}"/>
            </a:ext>
          </a:extLst>
        </xdr:cNvPr>
        <xdr:cNvSpPr/>
      </xdr:nvSpPr>
      <xdr:spPr>
        <a:xfrm>
          <a:off x="1454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119199</xdr:rowOff>
    </xdr:from>
    <xdr:to>
      <xdr:col>81</xdr:col>
      <xdr:colOff>50800</xdr:colOff>
      <xdr:row>62</xdr:row>
      <xdr:rowOff>138793</xdr:rowOff>
    </xdr:to>
    <xdr:cxnSp macro="">
      <xdr:nvCxnSpPr>
        <xdr:cNvPr id="621" name="直線コネクタ 620">
          <a:extLst>
            <a:ext uri="{FF2B5EF4-FFF2-40B4-BE49-F238E27FC236}">
              <a16:creationId xmlns:a16="http://schemas.microsoft.com/office/drawing/2014/main" xmlns="" id="{CF633075-0797-4D4F-8A1D-7BFCEDA44483}"/>
            </a:ext>
          </a:extLst>
        </xdr:cNvPr>
        <xdr:cNvCxnSpPr/>
      </xdr:nvCxnSpPr>
      <xdr:spPr>
        <a:xfrm>
          <a:off x="14592300" y="107490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50437</xdr:rowOff>
    </xdr:from>
    <xdr:to>
      <xdr:col>72</xdr:col>
      <xdr:colOff>38100</xdr:colOff>
      <xdr:row>62</xdr:row>
      <xdr:rowOff>152037</xdr:rowOff>
    </xdr:to>
    <xdr:sp macro="" textlink="">
      <xdr:nvSpPr>
        <xdr:cNvPr id="622" name="楕円 621">
          <a:extLst>
            <a:ext uri="{FF2B5EF4-FFF2-40B4-BE49-F238E27FC236}">
              <a16:creationId xmlns:a16="http://schemas.microsoft.com/office/drawing/2014/main" xmlns="" id="{3F25B71F-A3FD-4154-B381-54F6768BF4AE}"/>
            </a:ext>
          </a:extLst>
        </xdr:cNvPr>
        <xdr:cNvSpPr/>
      </xdr:nvSpPr>
      <xdr:spPr>
        <a:xfrm>
          <a:off x="1365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62</xdr:row>
      <xdr:rowOff>119199</xdr:rowOff>
    </xdr:to>
    <xdr:cxnSp macro="">
      <xdr:nvCxnSpPr>
        <xdr:cNvPr id="623" name="直線コネクタ 622">
          <a:extLst>
            <a:ext uri="{FF2B5EF4-FFF2-40B4-BE49-F238E27FC236}">
              <a16:creationId xmlns:a16="http://schemas.microsoft.com/office/drawing/2014/main" xmlns="" id="{BFAD78C5-9746-473D-ABA3-999BDAE1CCA7}"/>
            </a:ext>
          </a:extLst>
        </xdr:cNvPr>
        <xdr:cNvCxnSpPr/>
      </xdr:nvCxnSpPr>
      <xdr:spPr>
        <a:xfrm>
          <a:off x="13703300" y="107311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624" name="n_1aveValue【学校施設】&#10;有形固定資産減価償却率">
          <a:extLst>
            <a:ext uri="{FF2B5EF4-FFF2-40B4-BE49-F238E27FC236}">
              <a16:creationId xmlns:a16="http://schemas.microsoft.com/office/drawing/2014/main" xmlns="" id="{2452A600-0D92-49D5-B456-8537A94679E7}"/>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625" name="n_2aveValue【学校施設】&#10;有形固定資産減価償却率">
          <a:extLst>
            <a:ext uri="{FF2B5EF4-FFF2-40B4-BE49-F238E27FC236}">
              <a16:creationId xmlns:a16="http://schemas.microsoft.com/office/drawing/2014/main" xmlns="" id="{C32C7E66-76B8-4A85-8B9F-C31A716759E2}"/>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626" name="n_3aveValue【学校施設】&#10;有形固定資産減価償却率">
          <a:extLst>
            <a:ext uri="{FF2B5EF4-FFF2-40B4-BE49-F238E27FC236}">
              <a16:creationId xmlns:a16="http://schemas.microsoft.com/office/drawing/2014/main" xmlns="" id="{9CD13459-842F-43C6-92F0-76A24057F7B4}"/>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a:extLst>
            <a:ext uri="{FF2B5EF4-FFF2-40B4-BE49-F238E27FC236}">
              <a16:creationId xmlns:a16="http://schemas.microsoft.com/office/drawing/2014/main" xmlns="" id="{25D0EA49-8A19-4B54-942D-3452FEFC74DE}"/>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9270</xdr:rowOff>
    </xdr:from>
    <xdr:ext cx="405111" cy="259045"/>
    <xdr:sp macro="" textlink="">
      <xdr:nvSpPr>
        <xdr:cNvPr id="628" name="n_1mainValue【学校施設】&#10;有形固定資産減価償却率">
          <a:extLst>
            <a:ext uri="{FF2B5EF4-FFF2-40B4-BE49-F238E27FC236}">
              <a16:creationId xmlns:a16="http://schemas.microsoft.com/office/drawing/2014/main" xmlns="" id="{719F0EC2-4F2C-43BB-A5F7-6E1CFD97B65E}"/>
            </a:ext>
          </a:extLst>
        </xdr:cNvPr>
        <xdr:cNvSpPr txBox="1"/>
      </xdr:nvSpPr>
      <xdr:spPr>
        <a:xfrm>
          <a:off x="152660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161126</xdr:rowOff>
    </xdr:from>
    <xdr:ext cx="405111" cy="259045"/>
    <xdr:sp macro="" textlink="">
      <xdr:nvSpPr>
        <xdr:cNvPr id="629" name="n_2mainValue【学校施設】&#10;有形固定資産減価償却率">
          <a:extLst>
            <a:ext uri="{FF2B5EF4-FFF2-40B4-BE49-F238E27FC236}">
              <a16:creationId xmlns:a16="http://schemas.microsoft.com/office/drawing/2014/main" xmlns="" id="{028465B5-7830-4A67-BF19-498E39420655}"/>
            </a:ext>
          </a:extLst>
        </xdr:cNvPr>
        <xdr:cNvSpPr txBox="1"/>
      </xdr:nvSpPr>
      <xdr:spPr>
        <a:xfrm>
          <a:off x="14389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143164</xdr:rowOff>
    </xdr:from>
    <xdr:ext cx="405111" cy="259045"/>
    <xdr:sp macro="" textlink="">
      <xdr:nvSpPr>
        <xdr:cNvPr id="630" name="n_3mainValue【学校施設】&#10;有形固定資産減価償却率">
          <a:extLst>
            <a:ext uri="{FF2B5EF4-FFF2-40B4-BE49-F238E27FC236}">
              <a16:creationId xmlns:a16="http://schemas.microsoft.com/office/drawing/2014/main" xmlns="" id="{1B64B387-C236-41E2-814C-1787B62EE5AB}"/>
            </a:ext>
          </a:extLst>
        </xdr:cNvPr>
        <xdr:cNvSpPr txBox="1"/>
      </xdr:nvSpPr>
      <xdr:spPr>
        <a:xfrm>
          <a:off x="13500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xmlns="" id="{BA8DE188-FDD6-4B3A-A7BE-11875CD92C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xmlns="" id="{CBB0C6CF-DC9B-41ED-9395-BEA3ED11B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xmlns="" id="{D95DC97F-4A65-4ED7-8A42-1DC0D976B0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xmlns="" id="{5E7346C9-AFEB-4F41-BA02-D9B1AEA82B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xmlns="" id="{109B9F4A-9D43-4957-8E95-F39F100013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xmlns="" id="{31803FA8-36A6-453F-9B23-774087E535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xmlns="" id="{D1552522-A544-47E7-A6C0-83825EB798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xmlns="" id="{64C4FDEB-9B8E-4B35-AD31-D24501A5E1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xmlns="" id="{BF38E4BD-4EA8-4053-8E69-980AE288A3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xmlns="" id="{6A03832A-EBC1-4563-B125-B8DB9237EE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xmlns="" id="{C48066B1-87FB-4DD2-AB7D-66094765D6F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xmlns="" id="{E34F9E82-61B8-4982-B457-98CB8CF75A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xmlns="" id="{E62DD181-B623-4DA3-A8E3-2E892C9015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xmlns="" id="{B4A8763C-E80B-443F-9652-F6869B48291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xmlns="" id="{248DDBF4-E7E0-4AB8-AC21-78BAB453FD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xmlns="" id="{9B89F60D-5A3A-4532-A7BC-B68D657E38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xmlns="" id="{10A502D5-3175-4F9A-802A-061950DA6C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xmlns="" id="{A04D1051-E1CF-435D-97EE-4EBCA719A0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xmlns="" id="{44D330A3-63BD-4159-8871-8BCDA6892CF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xmlns="" id="{253C4235-D04A-46AF-8F74-08BC8358142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xmlns="" id="{F83BC9F9-E54E-4062-A445-7ADC0AD38A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xmlns="" id="{01823B82-0C38-4AB1-9F47-98C94FA508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a:extLst>
            <a:ext uri="{FF2B5EF4-FFF2-40B4-BE49-F238E27FC236}">
              <a16:creationId xmlns:a16="http://schemas.microsoft.com/office/drawing/2014/main" xmlns="" id="{526FE0F1-A5E1-425E-BA3B-F51A51EBD9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xmlns="" id="{A2CC9F15-7187-4DBF-AAB0-52DA278A95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a:extLst>
            <a:ext uri="{FF2B5EF4-FFF2-40B4-BE49-F238E27FC236}">
              <a16:creationId xmlns:a16="http://schemas.microsoft.com/office/drawing/2014/main" xmlns="" id="{428B6611-B638-49FA-AFDB-3405807C257C}"/>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a:extLst>
            <a:ext uri="{FF2B5EF4-FFF2-40B4-BE49-F238E27FC236}">
              <a16:creationId xmlns:a16="http://schemas.microsoft.com/office/drawing/2014/main" xmlns="" id="{4D79ADD9-1478-4E1C-BD63-E3C0229518B2}"/>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a:extLst>
            <a:ext uri="{FF2B5EF4-FFF2-40B4-BE49-F238E27FC236}">
              <a16:creationId xmlns:a16="http://schemas.microsoft.com/office/drawing/2014/main" xmlns="" id="{F50F98FE-BF56-4B4C-A3A7-9B4BC77421A2}"/>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a:extLst>
            <a:ext uri="{FF2B5EF4-FFF2-40B4-BE49-F238E27FC236}">
              <a16:creationId xmlns:a16="http://schemas.microsoft.com/office/drawing/2014/main" xmlns="" id="{4BE2D5E3-75E2-459C-9D32-CF7B21A14DFF}"/>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a:extLst>
            <a:ext uri="{FF2B5EF4-FFF2-40B4-BE49-F238E27FC236}">
              <a16:creationId xmlns:a16="http://schemas.microsoft.com/office/drawing/2014/main" xmlns="" id="{C4EBE7BB-5764-43E9-877B-13A26577B7CB}"/>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a:extLst>
            <a:ext uri="{FF2B5EF4-FFF2-40B4-BE49-F238E27FC236}">
              <a16:creationId xmlns:a16="http://schemas.microsoft.com/office/drawing/2014/main" xmlns="" id="{7B2C1EB3-3020-4E15-A82D-7736BA6E7B1B}"/>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a:extLst>
            <a:ext uri="{FF2B5EF4-FFF2-40B4-BE49-F238E27FC236}">
              <a16:creationId xmlns:a16="http://schemas.microsoft.com/office/drawing/2014/main" xmlns="" id="{FEF92007-691D-486C-BB16-63DDB6216FDD}"/>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a:extLst>
            <a:ext uri="{FF2B5EF4-FFF2-40B4-BE49-F238E27FC236}">
              <a16:creationId xmlns:a16="http://schemas.microsoft.com/office/drawing/2014/main" xmlns="" id="{012F32C0-BF96-4B5E-B314-0F7D394BBCF3}"/>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a:extLst>
            <a:ext uri="{FF2B5EF4-FFF2-40B4-BE49-F238E27FC236}">
              <a16:creationId xmlns:a16="http://schemas.microsoft.com/office/drawing/2014/main" xmlns="" id="{36B1B2A8-6B3B-4D73-86DB-C202DF52F867}"/>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a:extLst>
            <a:ext uri="{FF2B5EF4-FFF2-40B4-BE49-F238E27FC236}">
              <a16:creationId xmlns:a16="http://schemas.microsoft.com/office/drawing/2014/main" xmlns="" id="{5B2B0B6D-CC9B-49D0-A940-C51C07B5301F}"/>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a:extLst>
            <a:ext uri="{FF2B5EF4-FFF2-40B4-BE49-F238E27FC236}">
              <a16:creationId xmlns:a16="http://schemas.microsoft.com/office/drawing/2014/main" xmlns="" id="{E76E4DDF-3830-4966-9F54-BB09F4C22302}"/>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xmlns="" id="{1AEE80A0-B819-45FC-8AF9-5DDB8E88BC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xmlns="" id="{9D3EC991-FDAF-4780-BD00-A1F72DF7BB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xmlns="" id="{C40FFDC4-D064-41ED-8E91-5DB7F6D1E5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xmlns="" id="{30922819-46EB-4056-89AE-ED563F6889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xmlns="" id="{AEFCF883-053C-48BE-9E65-F56C316801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121793</xdr:rowOff>
    </xdr:from>
    <xdr:to>
      <xdr:col>116</xdr:col>
      <xdr:colOff>114300</xdr:colOff>
      <xdr:row>62</xdr:row>
      <xdr:rowOff>51943</xdr:rowOff>
    </xdr:to>
    <xdr:sp macro="" textlink="">
      <xdr:nvSpPr>
        <xdr:cNvPr id="671" name="楕円 670">
          <a:extLst>
            <a:ext uri="{FF2B5EF4-FFF2-40B4-BE49-F238E27FC236}">
              <a16:creationId xmlns:a16="http://schemas.microsoft.com/office/drawing/2014/main" xmlns="" id="{B1107EBF-CA48-4DF9-B725-D8AD46924DA3}"/>
            </a:ext>
          </a:extLst>
        </xdr:cNvPr>
        <xdr:cNvSpPr/>
      </xdr:nvSpPr>
      <xdr:spPr>
        <a:xfrm>
          <a:off x="22110700" y="105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144670</xdr:rowOff>
    </xdr:from>
    <xdr:ext cx="469744" cy="259045"/>
    <xdr:sp macro="" textlink="">
      <xdr:nvSpPr>
        <xdr:cNvPr id="672" name="【学校施設】&#10;一人当たり面積該当値テキスト">
          <a:extLst>
            <a:ext uri="{FF2B5EF4-FFF2-40B4-BE49-F238E27FC236}">
              <a16:creationId xmlns:a16="http://schemas.microsoft.com/office/drawing/2014/main" xmlns="" id="{78731CFB-EBAB-4818-8B7B-7335D9B9716F}"/>
            </a:ext>
          </a:extLst>
        </xdr:cNvPr>
        <xdr:cNvSpPr txBox="1"/>
      </xdr:nvSpPr>
      <xdr:spPr>
        <a:xfrm>
          <a:off x="22199600"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132842</xdr:rowOff>
    </xdr:from>
    <xdr:to>
      <xdr:col>112</xdr:col>
      <xdr:colOff>38100</xdr:colOff>
      <xdr:row>62</xdr:row>
      <xdr:rowOff>62992</xdr:rowOff>
    </xdr:to>
    <xdr:sp macro="" textlink="">
      <xdr:nvSpPr>
        <xdr:cNvPr id="673" name="楕円 672">
          <a:extLst>
            <a:ext uri="{FF2B5EF4-FFF2-40B4-BE49-F238E27FC236}">
              <a16:creationId xmlns:a16="http://schemas.microsoft.com/office/drawing/2014/main" xmlns="" id="{A3486DCD-3283-4403-91B5-0D007A372EF4}"/>
            </a:ext>
          </a:extLst>
        </xdr:cNvPr>
        <xdr:cNvSpPr/>
      </xdr:nvSpPr>
      <xdr:spPr>
        <a:xfrm>
          <a:off x="21272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xdr:rowOff>
    </xdr:from>
    <xdr:to>
      <xdr:col>116</xdr:col>
      <xdr:colOff>63500</xdr:colOff>
      <xdr:row>62</xdr:row>
      <xdr:rowOff>12192</xdr:rowOff>
    </xdr:to>
    <xdr:cxnSp macro="">
      <xdr:nvCxnSpPr>
        <xdr:cNvPr id="674" name="直線コネクタ 673">
          <a:extLst>
            <a:ext uri="{FF2B5EF4-FFF2-40B4-BE49-F238E27FC236}">
              <a16:creationId xmlns:a16="http://schemas.microsoft.com/office/drawing/2014/main" xmlns="" id="{139B2CC0-AF20-406B-8C07-87D080AC5872}"/>
            </a:ext>
          </a:extLst>
        </xdr:cNvPr>
        <xdr:cNvCxnSpPr/>
      </xdr:nvCxnSpPr>
      <xdr:spPr>
        <a:xfrm flipV="1">
          <a:off x="21323300" y="1063104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144653</xdr:rowOff>
    </xdr:from>
    <xdr:to>
      <xdr:col>107</xdr:col>
      <xdr:colOff>101600</xdr:colOff>
      <xdr:row>62</xdr:row>
      <xdr:rowOff>74803</xdr:rowOff>
    </xdr:to>
    <xdr:sp macro="" textlink="">
      <xdr:nvSpPr>
        <xdr:cNvPr id="675" name="楕円 674">
          <a:extLst>
            <a:ext uri="{FF2B5EF4-FFF2-40B4-BE49-F238E27FC236}">
              <a16:creationId xmlns:a16="http://schemas.microsoft.com/office/drawing/2014/main" xmlns="" id="{A11EB066-493D-46A5-9B81-2DD53F6A88A2}"/>
            </a:ext>
          </a:extLst>
        </xdr:cNvPr>
        <xdr:cNvSpPr/>
      </xdr:nvSpPr>
      <xdr:spPr>
        <a:xfrm>
          <a:off x="20383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xdr:rowOff>
    </xdr:from>
    <xdr:to>
      <xdr:col>111</xdr:col>
      <xdr:colOff>177800</xdr:colOff>
      <xdr:row>62</xdr:row>
      <xdr:rowOff>24003</xdr:rowOff>
    </xdr:to>
    <xdr:cxnSp macro="">
      <xdr:nvCxnSpPr>
        <xdr:cNvPr id="676" name="直線コネクタ 675">
          <a:extLst>
            <a:ext uri="{FF2B5EF4-FFF2-40B4-BE49-F238E27FC236}">
              <a16:creationId xmlns:a16="http://schemas.microsoft.com/office/drawing/2014/main" xmlns="" id="{51D56934-FF2D-4FD3-AE46-EC262E0066D1}"/>
            </a:ext>
          </a:extLst>
        </xdr:cNvPr>
        <xdr:cNvCxnSpPr/>
      </xdr:nvCxnSpPr>
      <xdr:spPr>
        <a:xfrm flipV="1">
          <a:off x="20434300" y="106420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156845</xdr:rowOff>
    </xdr:from>
    <xdr:to>
      <xdr:col>102</xdr:col>
      <xdr:colOff>165100</xdr:colOff>
      <xdr:row>62</xdr:row>
      <xdr:rowOff>86995</xdr:rowOff>
    </xdr:to>
    <xdr:sp macro="" textlink="">
      <xdr:nvSpPr>
        <xdr:cNvPr id="677" name="楕円 676">
          <a:extLst>
            <a:ext uri="{FF2B5EF4-FFF2-40B4-BE49-F238E27FC236}">
              <a16:creationId xmlns:a16="http://schemas.microsoft.com/office/drawing/2014/main" xmlns="" id="{E90C6320-1E1D-4C94-AF9B-FEEF0AC45287}"/>
            </a:ext>
          </a:extLst>
        </xdr:cNvPr>
        <xdr:cNvSpPr/>
      </xdr:nvSpPr>
      <xdr:spPr>
        <a:xfrm>
          <a:off x="19494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24003</xdr:rowOff>
    </xdr:from>
    <xdr:to>
      <xdr:col>107</xdr:col>
      <xdr:colOff>50800</xdr:colOff>
      <xdr:row>62</xdr:row>
      <xdr:rowOff>36195</xdr:rowOff>
    </xdr:to>
    <xdr:cxnSp macro="">
      <xdr:nvCxnSpPr>
        <xdr:cNvPr id="678" name="直線コネクタ 677">
          <a:extLst>
            <a:ext uri="{FF2B5EF4-FFF2-40B4-BE49-F238E27FC236}">
              <a16:creationId xmlns:a16="http://schemas.microsoft.com/office/drawing/2014/main" xmlns="" id="{4639194D-CC61-4CA7-814E-13CE3F192077}"/>
            </a:ext>
          </a:extLst>
        </xdr:cNvPr>
        <xdr:cNvCxnSpPr/>
      </xdr:nvCxnSpPr>
      <xdr:spPr>
        <a:xfrm flipV="1">
          <a:off x="19545300" y="1065390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a:extLst>
            <a:ext uri="{FF2B5EF4-FFF2-40B4-BE49-F238E27FC236}">
              <a16:creationId xmlns:a16="http://schemas.microsoft.com/office/drawing/2014/main" xmlns="" id="{25D75636-694F-4841-A268-A51968441E56}"/>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a:extLst>
            <a:ext uri="{FF2B5EF4-FFF2-40B4-BE49-F238E27FC236}">
              <a16:creationId xmlns:a16="http://schemas.microsoft.com/office/drawing/2014/main" xmlns="" id="{ED679802-E09C-40AD-9B02-2F31DBA6ECBE}"/>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a:extLst>
            <a:ext uri="{FF2B5EF4-FFF2-40B4-BE49-F238E27FC236}">
              <a16:creationId xmlns:a16="http://schemas.microsoft.com/office/drawing/2014/main" xmlns="" id="{BE077CD6-E5C1-4C18-ADBD-BD4A9005C1EC}"/>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a:extLst>
            <a:ext uri="{FF2B5EF4-FFF2-40B4-BE49-F238E27FC236}">
              <a16:creationId xmlns:a16="http://schemas.microsoft.com/office/drawing/2014/main" xmlns="" id="{22A2E9D0-2B8E-4EEF-92F5-C4359A589FDB}"/>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79519</xdr:rowOff>
    </xdr:from>
    <xdr:ext cx="469744" cy="259045"/>
    <xdr:sp macro="" textlink="">
      <xdr:nvSpPr>
        <xdr:cNvPr id="683" name="n_1mainValue【学校施設】&#10;一人当たり面積">
          <a:extLst>
            <a:ext uri="{FF2B5EF4-FFF2-40B4-BE49-F238E27FC236}">
              <a16:creationId xmlns:a16="http://schemas.microsoft.com/office/drawing/2014/main" xmlns="" id="{F5A95BE7-755A-4226-B95E-A0FAD4813C30}"/>
            </a:ext>
          </a:extLst>
        </xdr:cNvPr>
        <xdr:cNvSpPr txBox="1"/>
      </xdr:nvSpPr>
      <xdr:spPr>
        <a:xfrm>
          <a:off x="210757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91330</xdr:rowOff>
    </xdr:from>
    <xdr:ext cx="469744" cy="259045"/>
    <xdr:sp macro="" textlink="">
      <xdr:nvSpPr>
        <xdr:cNvPr id="684" name="n_2mainValue【学校施設】&#10;一人当たり面積">
          <a:extLst>
            <a:ext uri="{FF2B5EF4-FFF2-40B4-BE49-F238E27FC236}">
              <a16:creationId xmlns:a16="http://schemas.microsoft.com/office/drawing/2014/main" xmlns="" id="{3EDB4746-A0A8-4614-9292-845BC52A911B}"/>
            </a:ext>
          </a:extLst>
        </xdr:cNvPr>
        <xdr:cNvSpPr txBox="1"/>
      </xdr:nvSpPr>
      <xdr:spPr>
        <a:xfrm>
          <a:off x="20199427"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103522</xdr:rowOff>
    </xdr:from>
    <xdr:ext cx="469744" cy="259045"/>
    <xdr:sp macro="" textlink="">
      <xdr:nvSpPr>
        <xdr:cNvPr id="685" name="n_3mainValue【学校施設】&#10;一人当たり面積">
          <a:extLst>
            <a:ext uri="{FF2B5EF4-FFF2-40B4-BE49-F238E27FC236}">
              <a16:creationId xmlns:a16="http://schemas.microsoft.com/office/drawing/2014/main" xmlns="" id="{2B6B847A-CA8E-470A-BCF2-A7FE48196BB2}"/>
            </a:ext>
          </a:extLst>
        </xdr:cNvPr>
        <xdr:cNvSpPr txBox="1"/>
      </xdr:nvSpPr>
      <xdr:spPr>
        <a:xfrm>
          <a:off x="19310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xmlns="" id="{412366D2-707C-4F1D-91AF-846E97B72E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xmlns="" id="{1D0F047C-9328-496C-A14D-A1C28C6EDE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xmlns="" id="{60193698-805F-46D9-ADC6-DDBA03230D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xmlns="" id="{F39CB899-3F73-426F-B3F2-12FA830895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xmlns="" id="{0277156A-2E1A-4BDA-AEBD-9839E66C11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xmlns="" id="{C3D7BC62-1B08-4BA4-B568-93A37AD49D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xmlns="" id="{65D82B51-4CAC-4A1E-BF62-DFE0845DC3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xmlns="" id="{707025A9-73AE-4532-9F63-D816E34214C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xmlns="" id="{286D9A8F-8938-4BC1-A655-3B31F2E313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xmlns="" id="{ED241B16-71A3-4DDB-88D0-E38F8C4469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xmlns="" id="{2AE52985-045B-497F-AF88-B4989CB5C3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xmlns="" id="{114978C1-5203-4256-B23F-0062826C7E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xmlns="" id="{0C97C4E1-E7C2-4CDE-BE87-46D4AA4420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xmlns="" id="{80B5DE05-0B38-44B3-9CE5-373736DEDF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xmlns="" id="{0072FECB-037F-47A0-8F79-A68BE0121F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xmlns="" id="{DBA2B19B-E4BE-40F8-BBC8-ABB5D38B81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xmlns="" id="{D5ABB77C-1871-45D0-984E-E55BE38CC6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xmlns="" id="{1E9F026B-5F87-4613-A54F-E5E0FA8F54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xmlns="" id="{37EBCF8D-6E95-48C1-9886-073C0D40C2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xmlns="" id="{5A0D74FA-990F-468A-87B4-B4F8DCC156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xmlns="" id="{CEA1C6B8-F7FB-4507-AC9B-349033A012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xmlns="" id="{D2CD4634-B40A-4795-8F15-4D7784C38C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xmlns="" id="{4A043EDC-D9DA-47C4-BCE5-1EE54C29AD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xmlns="" id="{B1ED1318-01BA-4CDE-BEFF-DC1CD011A9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xmlns="" id="{8A9058EA-4267-4641-BD94-C6845DE1EB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xmlns="" id="{F93B0B48-B597-49AF-A48E-DE3C9D1DFA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xmlns="" id="{AE9FC652-8961-40B4-9E23-CA04EB2AFC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xmlns="" id="{E38A50FA-FC96-4D3F-819A-8E5A2F7770B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xmlns="" id="{5A0F957E-46EB-4773-AB2E-D42060A05E7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xmlns="" id="{A2BA8E8E-F2F6-46CA-BC84-49CD1E26D21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xmlns="" id="{1E665B57-C604-4178-A878-FE561956DF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xmlns="" id="{C7DF915F-0DE1-45A2-83EC-CD09C49337A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xmlns="" id="{EA9E6FD3-B73C-4D2A-A8A8-C961791287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xmlns="" id="{C0D3EE21-FB50-4235-8867-581BAF872CD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xmlns="" id="{B0B52D5F-CAD2-4827-B0E8-136D62E149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xmlns="" id="{3C0658BE-8F29-4D0D-AF7F-CD54E970805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xmlns="" id="{18566606-5B22-4B66-9BD7-551B754DD57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xmlns="" id="{27BEA617-D973-4861-B54C-395095A0C5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xmlns="" id="{AC439D4E-FC64-413D-992F-31F80F290B9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xmlns="" id="{948261B9-B9CE-4CC5-AFAE-1FC4D6FD3E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xmlns="" id="{5909959C-BA37-40D9-A6B8-5C5F9D5B8E71}"/>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xmlns="" id="{0F989BB5-549A-4419-9A66-45AF8B02364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xmlns="" id="{6B0E2727-E73D-4A4C-9478-3A8B0A6CE05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a:extLst>
            <a:ext uri="{FF2B5EF4-FFF2-40B4-BE49-F238E27FC236}">
              <a16:creationId xmlns:a16="http://schemas.microsoft.com/office/drawing/2014/main" xmlns="" id="{BA421250-3CF7-417B-98C6-88CA0352D169}"/>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a:extLst>
            <a:ext uri="{FF2B5EF4-FFF2-40B4-BE49-F238E27FC236}">
              <a16:creationId xmlns:a16="http://schemas.microsoft.com/office/drawing/2014/main" xmlns="" id="{9BE5D8BF-45EF-4DE7-96D5-4309970316A4}"/>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1" name="【公民館】&#10;有形固定資産減価償却率平均値テキスト">
          <a:extLst>
            <a:ext uri="{FF2B5EF4-FFF2-40B4-BE49-F238E27FC236}">
              <a16:creationId xmlns:a16="http://schemas.microsoft.com/office/drawing/2014/main" xmlns="" id="{7B1E0344-0609-4781-B59C-3FD092FCD79F}"/>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a:extLst>
            <a:ext uri="{FF2B5EF4-FFF2-40B4-BE49-F238E27FC236}">
              <a16:creationId xmlns:a16="http://schemas.microsoft.com/office/drawing/2014/main" xmlns="" id="{A03D6538-DF23-43C9-9511-CCCD4ECC01C6}"/>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a:extLst>
            <a:ext uri="{FF2B5EF4-FFF2-40B4-BE49-F238E27FC236}">
              <a16:creationId xmlns:a16="http://schemas.microsoft.com/office/drawing/2014/main" xmlns="" id="{D54B86A4-3B6E-412A-ACB9-14878948852E}"/>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a:extLst>
            <a:ext uri="{FF2B5EF4-FFF2-40B4-BE49-F238E27FC236}">
              <a16:creationId xmlns:a16="http://schemas.microsoft.com/office/drawing/2014/main" xmlns="" id="{6EDAC4FE-3F24-43ED-B7A8-DE35ED8DCA07}"/>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a:extLst>
            <a:ext uri="{FF2B5EF4-FFF2-40B4-BE49-F238E27FC236}">
              <a16:creationId xmlns:a16="http://schemas.microsoft.com/office/drawing/2014/main" xmlns="" id="{9B50219D-9896-49DD-941F-452D8077A94E}"/>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a:extLst>
            <a:ext uri="{FF2B5EF4-FFF2-40B4-BE49-F238E27FC236}">
              <a16:creationId xmlns:a16="http://schemas.microsoft.com/office/drawing/2014/main" xmlns="" id="{854B41FA-C83A-4AA2-B8FD-39A7AA6FF19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F4770A9F-CA84-4D0B-87AB-52C0BDAAEC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4CDA4C8-C524-4022-9585-67D316ACDD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180BA964-5165-4638-82D2-DFD31618F3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FC39DEC4-1262-4D69-8850-EFFB3A2B14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5275027B-8057-4FA8-92D4-264CA5D0EA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742" name="楕円 741">
          <a:extLst>
            <a:ext uri="{FF2B5EF4-FFF2-40B4-BE49-F238E27FC236}">
              <a16:creationId xmlns:a16="http://schemas.microsoft.com/office/drawing/2014/main" xmlns="" id="{46DA4227-D214-442C-8A30-60E451347DB6}"/>
            </a:ext>
          </a:extLst>
        </xdr:cNvPr>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743" name="【公民館】&#10;有形固定資産減価償却率該当値テキスト">
          <a:extLst>
            <a:ext uri="{FF2B5EF4-FFF2-40B4-BE49-F238E27FC236}">
              <a16:creationId xmlns:a16="http://schemas.microsoft.com/office/drawing/2014/main" xmlns="" id="{47C2FD7D-B7F0-4415-BC1E-F744DBDC1141}"/>
            </a:ext>
          </a:extLst>
        </xdr:cNvPr>
        <xdr:cNvSpPr txBox="1"/>
      </xdr:nvSpPr>
      <xdr:spPr>
        <a:xfrm>
          <a:off x="16357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744" name="楕円 743">
          <a:extLst>
            <a:ext uri="{FF2B5EF4-FFF2-40B4-BE49-F238E27FC236}">
              <a16:creationId xmlns:a16="http://schemas.microsoft.com/office/drawing/2014/main" xmlns="" id="{7E6FDCF4-6E40-449A-91DB-9D4911D4BED4}"/>
            </a:ext>
          </a:extLst>
        </xdr:cNvPr>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104</xdr:row>
      <xdr:rowOff>89536</xdr:rowOff>
    </xdr:to>
    <xdr:cxnSp macro="">
      <xdr:nvCxnSpPr>
        <xdr:cNvPr id="745" name="直線コネクタ 744">
          <a:extLst>
            <a:ext uri="{FF2B5EF4-FFF2-40B4-BE49-F238E27FC236}">
              <a16:creationId xmlns:a16="http://schemas.microsoft.com/office/drawing/2014/main" xmlns="" id="{E8BD5295-D223-4A53-9058-B25CB1370390}"/>
            </a:ext>
          </a:extLst>
        </xdr:cNvPr>
        <xdr:cNvCxnSpPr/>
      </xdr:nvCxnSpPr>
      <xdr:spPr>
        <a:xfrm>
          <a:off x="15481300" y="17882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746" name="楕円 745">
          <a:extLst>
            <a:ext uri="{FF2B5EF4-FFF2-40B4-BE49-F238E27FC236}">
              <a16:creationId xmlns:a16="http://schemas.microsoft.com/office/drawing/2014/main" xmlns="" id="{5DB5DDE7-5109-408C-A68B-22F375578493}"/>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13336</xdr:rowOff>
    </xdr:from>
    <xdr:to>
      <xdr:col>81</xdr:col>
      <xdr:colOff>50800</xdr:colOff>
      <xdr:row>104</xdr:row>
      <xdr:rowOff>51436</xdr:rowOff>
    </xdr:to>
    <xdr:cxnSp macro="">
      <xdr:nvCxnSpPr>
        <xdr:cNvPr id="747" name="直線コネクタ 746">
          <a:extLst>
            <a:ext uri="{FF2B5EF4-FFF2-40B4-BE49-F238E27FC236}">
              <a16:creationId xmlns:a16="http://schemas.microsoft.com/office/drawing/2014/main" xmlns="" id="{9B89A9EE-C934-4BA4-9C23-D8EBBA25BBCB}"/>
            </a:ext>
          </a:extLst>
        </xdr:cNvPr>
        <xdr:cNvCxnSpPr/>
      </xdr:nvCxnSpPr>
      <xdr:spPr>
        <a:xfrm>
          <a:off x="14592300" y="17844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48" name="楕円 747">
          <a:extLst>
            <a:ext uri="{FF2B5EF4-FFF2-40B4-BE49-F238E27FC236}">
              <a16:creationId xmlns:a16="http://schemas.microsoft.com/office/drawing/2014/main" xmlns="" id="{DE39C2E6-9920-4EDA-8493-167BCDEB034F}"/>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13336</xdr:rowOff>
    </xdr:to>
    <xdr:cxnSp macro="">
      <xdr:nvCxnSpPr>
        <xdr:cNvPr id="749" name="直線コネクタ 748">
          <a:extLst>
            <a:ext uri="{FF2B5EF4-FFF2-40B4-BE49-F238E27FC236}">
              <a16:creationId xmlns:a16="http://schemas.microsoft.com/office/drawing/2014/main" xmlns="" id="{FD151D74-C02D-40AD-9E62-B5A2A9FB1E88}"/>
            </a:ext>
          </a:extLst>
        </xdr:cNvPr>
        <xdr:cNvCxnSpPr/>
      </xdr:nvCxnSpPr>
      <xdr:spPr>
        <a:xfrm>
          <a:off x="13703300" y="177927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0" name="n_1aveValue【公民館】&#10;有形固定資産減価償却率">
          <a:extLst>
            <a:ext uri="{FF2B5EF4-FFF2-40B4-BE49-F238E27FC236}">
              <a16:creationId xmlns:a16="http://schemas.microsoft.com/office/drawing/2014/main" xmlns="" id="{15963133-3E2C-4882-A8C1-21690AA44656}"/>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1" name="n_2aveValue【公民館】&#10;有形固定資産減価償却率">
          <a:extLst>
            <a:ext uri="{FF2B5EF4-FFF2-40B4-BE49-F238E27FC236}">
              <a16:creationId xmlns:a16="http://schemas.microsoft.com/office/drawing/2014/main" xmlns="" id="{10047DB8-B49C-48E9-9711-FA7D476DD32E}"/>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2" name="n_3aveValue【公民館】&#10;有形固定資産減価償却率">
          <a:extLst>
            <a:ext uri="{FF2B5EF4-FFF2-40B4-BE49-F238E27FC236}">
              <a16:creationId xmlns:a16="http://schemas.microsoft.com/office/drawing/2014/main" xmlns="" id="{23961501-AF2B-4FC0-940E-DF03BD85C79A}"/>
            </a:ext>
          </a:extLst>
        </xdr:cNvPr>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a:extLst>
            <a:ext uri="{FF2B5EF4-FFF2-40B4-BE49-F238E27FC236}">
              <a16:creationId xmlns:a16="http://schemas.microsoft.com/office/drawing/2014/main" xmlns="" id="{50D211C4-1D56-4170-B837-5E8ACEC6C84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118763</xdr:rowOff>
    </xdr:from>
    <xdr:ext cx="405111" cy="259045"/>
    <xdr:sp macro="" textlink="">
      <xdr:nvSpPr>
        <xdr:cNvPr id="754" name="n_1mainValue【公民館】&#10;有形固定資産減価償却率">
          <a:extLst>
            <a:ext uri="{FF2B5EF4-FFF2-40B4-BE49-F238E27FC236}">
              <a16:creationId xmlns:a16="http://schemas.microsoft.com/office/drawing/2014/main" xmlns="" id="{12C9B898-FC5E-4BA8-854B-3524E97D1A96}"/>
            </a:ext>
          </a:extLst>
        </xdr:cNvPr>
        <xdr:cNvSpPr txBox="1"/>
      </xdr:nvSpPr>
      <xdr:spPr>
        <a:xfrm>
          <a:off x="15266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80663</xdr:rowOff>
    </xdr:from>
    <xdr:ext cx="405111" cy="259045"/>
    <xdr:sp macro="" textlink="">
      <xdr:nvSpPr>
        <xdr:cNvPr id="755" name="n_2mainValue【公民館】&#10;有形固定資産減価償却率">
          <a:extLst>
            <a:ext uri="{FF2B5EF4-FFF2-40B4-BE49-F238E27FC236}">
              <a16:creationId xmlns:a16="http://schemas.microsoft.com/office/drawing/2014/main" xmlns="" id="{5D17A3EE-997F-45E3-AC99-02F103660C3A}"/>
            </a:ext>
          </a:extLst>
        </xdr:cNvPr>
        <xdr:cNvSpPr txBox="1"/>
      </xdr:nvSpPr>
      <xdr:spPr>
        <a:xfrm>
          <a:off x="14389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56" name="n_3mainValue【公民館】&#10;有形固定資産減価償却率">
          <a:extLst>
            <a:ext uri="{FF2B5EF4-FFF2-40B4-BE49-F238E27FC236}">
              <a16:creationId xmlns:a16="http://schemas.microsoft.com/office/drawing/2014/main" xmlns="" id="{CA8FFC01-0E84-4E1C-8503-9806D5162F01}"/>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xmlns="" id="{D111E540-F637-45C3-A3A2-A03976FEC2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xmlns="" id="{6B0F5ABC-683F-4B2E-88EA-60375F7184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xmlns="" id="{6DA5AB22-60FE-44AC-A5C1-B1EA742AC7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xmlns="" id="{BE6C9880-9B36-49D7-879D-50FEC16442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xmlns="" id="{F9374BDD-9C52-4613-A29C-A896F02D54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xmlns="" id="{B12C1DB1-B116-46D1-8321-2E9E47A37B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xmlns="" id="{92773E82-2AC8-43F7-9197-F96422FF71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xmlns="" id="{BE39FCBC-82F4-4769-959B-3A17424644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xmlns="" id="{CAC5919F-D8B1-462F-87F8-1132854450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xmlns="" id="{63812591-9C33-48D6-A8D4-9CFAC6F5D2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xmlns="" id="{899D3D38-42BD-4F60-B69F-9042DFF5A0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xmlns="" id="{4C7B23B2-888F-4CA7-AC76-DBADDBC5BD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xmlns="" id="{FC5C28FF-8AFB-46D3-A665-E176930864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xmlns="" id="{D34AAC4F-4DBD-4F8E-8EA1-1F8917B3CF7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xmlns="" id="{15523A8B-A8AF-4E60-8C01-7B3A8A377A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xmlns="" id="{BB104E84-78D2-4513-A6A1-C4344B11DF0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xmlns="" id="{70A142BB-9AFB-40F4-A742-09FD7F4F79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xmlns="" id="{2BF27460-73CA-44B8-A04D-99AED8D3972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xmlns="" id="{492B40C8-5518-4F7A-9485-37106E4C241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xmlns="" id="{A0C8B3D6-1C9F-492D-95B2-3000F48821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xmlns="" id="{5B80677B-F43D-4BAB-A733-5D33A39C79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xmlns="" id="{79655CB6-3AA2-43CD-9C1A-75063B839F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xmlns="" id="{73428191-EBE2-4C6A-A978-7E6BBF0A6B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a:extLst>
            <a:ext uri="{FF2B5EF4-FFF2-40B4-BE49-F238E27FC236}">
              <a16:creationId xmlns:a16="http://schemas.microsoft.com/office/drawing/2014/main" xmlns="" id="{DF136BC0-531C-4DC3-82C7-AC3992173249}"/>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a:extLst>
            <a:ext uri="{FF2B5EF4-FFF2-40B4-BE49-F238E27FC236}">
              <a16:creationId xmlns:a16="http://schemas.microsoft.com/office/drawing/2014/main" xmlns="" id="{7A53861C-A5BC-414C-ABAD-1CA445413C4A}"/>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a:extLst>
            <a:ext uri="{FF2B5EF4-FFF2-40B4-BE49-F238E27FC236}">
              <a16:creationId xmlns:a16="http://schemas.microsoft.com/office/drawing/2014/main" xmlns="" id="{9FB46BB2-323C-4295-BE88-DC7099E3FE4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a:extLst>
            <a:ext uri="{FF2B5EF4-FFF2-40B4-BE49-F238E27FC236}">
              <a16:creationId xmlns:a16="http://schemas.microsoft.com/office/drawing/2014/main" xmlns="" id="{40C5F01D-1347-4E08-9932-A89A2BB32E74}"/>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a:extLst>
            <a:ext uri="{FF2B5EF4-FFF2-40B4-BE49-F238E27FC236}">
              <a16:creationId xmlns:a16="http://schemas.microsoft.com/office/drawing/2014/main" xmlns="" id="{95AE8F8A-2924-420A-B9D1-A591B1229077}"/>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5" name="【公民館】&#10;一人当たり面積平均値テキスト">
          <a:extLst>
            <a:ext uri="{FF2B5EF4-FFF2-40B4-BE49-F238E27FC236}">
              <a16:creationId xmlns:a16="http://schemas.microsoft.com/office/drawing/2014/main" xmlns="" id="{B18A8701-F175-4DED-A67D-EB0EA812A2FA}"/>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a:extLst>
            <a:ext uri="{FF2B5EF4-FFF2-40B4-BE49-F238E27FC236}">
              <a16:creationId xmlns:a16="http://schemas.microsoft.com/office/drawing/2014/main" xmlns="" id="{EB60AD35-337E-4D5C-A0DD-F7D58DC8E499}"/>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a:extLst>
            <a:ext uri="{FF2B5EF4-FFF2-40B4-BE49-F238E27FC236}">
              <a16:creationId xmlns:a16="http://schemas.microsoft.com/office/drawing/2014/main" xmlns="" id="{91241500-4A8E-4791-A408-3D0BAD371943}"/>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a:extLst>
            <a:ext uri="{FF2B5EF4-FFF2-40B4-BE49-F238E27FC236}">
              <a16:creationId xmlns:a16="http://schemas.microsoft.com/office/drawing/2014/main" xmlns="" id="{8EFD57F5-E9EF-410F-B72F-C6F031CE488F}"/>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a:extLst>
            <a:ext uri="{FF2B5EF4-FFF2-40B4-BE49-F238E27FC236}">
              <a16:creationId xmlns:a16="http://schemas.microsoft.com/office/drawing/2014/main" xmlns="" id="{73970128-A1F3-49AD-955E-C68A2A91E6BC}"/>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a:extLst>
            <a:ext uri="{FF2B5EF4-FFF2-40B4-BE49-F238E27FC236}">
              <a16:creationId xmlns:a16="http://schemas.microsoft.com/office/drawing/2014/main" xmlns="" id="{D7CC60AB-8444-4805-ACEB-61A2DBA5A00B}"/>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59C72387-AD96-40FD-9E7C-55D08BA655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6971B050-C966-4277-8F58-2C47E2B818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8CE5CE00-AFF1-4668-829C-BDE9889950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21397406-3B28-467F-BA47-8A5D9354F8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287F14C9-30E3-4E18-8660-2C1529FAAE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96" name="楕円 795">
          <a:extLst>
            <a:ext uri="{FF2B5EF4-FFF2-40B4-BE49-F238E27FC236}">
              <a16:creationId xmlns:a16="http://schemas.microsoft.com/office/drawing/2014/main" xmlns="" id="{998CB496-E170-4AC7-B037-7686E8829B65}"/>
            </a:ext>
          </a:extLst>
        </xdr:cNvPr>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33038</xdr:rowOff>
    </xdr:from>
    <xdr:ext cx="469744" cy="259045"/>
    <xdr:sp macro="" textlink="">
      <xdr:nvSpPr>
        <xdr:cNvPr id="797" name="【公民館】&#10;一人当たり面積該当値テキスト">
          <a:extLst>
            <a:ext uri="{FF2B5EF4-FFF2-40B4-BE49-F238E27FC236}">
              <a16:creationId xmlns:a16="http://schemas.microsoft.com/office/drawing/2014/main" xmlns="" id="{18996DD9-33EA-4B4A-9351-2367A930E64C}"/>
            </a:ext>
          </a:extLst>
        </xdr:cNvPr>
        <xdr:cNvSpPr txBox="1"/>
      </xdr:nvSpPr>
      <xdr:spPr>
        <a:xfrm>
          <a:off x="221996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16511</xdr:rowOff>
    </xdr:from>
    <xdr:to>
      <xdr:col>112</xdr:col>
      <xdr:colOff>38100</xdr:colOff>
      <xdr:row>106</xdr:row>
      <xdr:rowOff>118111</xdr:rowOff>
    </xdr:to>
    <xdr:sp macro="" textlink="">
      <xdr:nvSpPr>
        <xdr:cNvPr id="798" name="楕円 797">
          <a:extLst>
            <a:ext uri="{FF2B5EF4-FFF2-40B4-BE49-F238E27FC236}">
              <a16:creationId xmlns:a16="http://schemas.microsoft.com/office/drawing/2014/main" xmlns="" id="{22BD7161-EE34-4808-8F1C-D8898ACAC252}"/>
            </a:ext>
          </a:extLst>
        </xdr:cNvPr>
        <xdr:cNvSpPr/>
      </xdr:nvSpPr>
      <xdr:spPr>
        <a:xfrm>
          <a:off x="21272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67311</xdr:rowOff>
    </xdr:to>
    <xdr:cxnSp macro="">
      <xdr:nvCxnSpPr>
        <xdr:cNvPr id="799" name="直線コネクタ 798">
          <a:extLst>
            <a:ext uri="{FF2B5EF4-FFF2-40B4-BE49-F238E27FC236}">
              <a16:creationId xmlns:a16="http://schemas.microsoft.com/office/drawing/2014/main" xmlns="" id="{488EBB9E-9E9C-4F6C-A801-87CF782D2454}"/>
            </a:ext>
          </a:extLst>
        </xdr:cNvPr>
        <xdr:cNvCxnSpPr/>
      </xdr:nvCxnSpPr>
      <xdr:spPr>
        <a:xfrm flipV="1">
          <a:off x="21323300" y="182346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22861</xdr:rowOff>
    </xdr:from>
    <xdr:to>
      <xdr:col>107</xdr:col>
      <xdr:colOff>101600</xdr:colOff>
      <xdr:row>106</xdr:row>
      <xdr:rowOff>124461</xdr:rowOff>
    </xdr:to>
    <xdr:sp macro="" textlink="">
      <xdr:nvSpPr>
        <xdr:cNvPr id="800" name="楕円 799">
          <a:extLst>
            <a:ext uri="{FF2B5EF4-FFF2-40B4-BE49-F238E27FC236}">
              <a16:creationId xmlns:a16="http://schemas.microsoft.com/office/drawing/2014/main" xmlns="" id="{77E9D5C4-4C06-4CA0-BB3D-54993FE7D155}"/>
            </a:ext>
          </a:extLst>
        </xdr:cNvPr>
        <xdr:cNvSpPr/>
      </xdr:nvSpPr>
      <xdr:spPr>
        <a:xfrm>
          <a:off x="20383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67311</xdr:rowOff>
    </xdr:from>
    <xdr:to>
      <xdr:col>111</xdr:col>
      <xdr:colOff>177800</xdr:colOff>
      <xdr:row>106</xdr:row>
      <xdr:rowOff>73661</xdr:rowOff>
    </xdr:to>
    <xdr:cxnSp macro="">
      <xdr:nvCxnSpPr>
        <xdr:cNvPr id="801" name="直線コネクタ 800">
          <a:extLst>
            <a:ext uri="{FF2B5EF4-FFF2-40B4-BE49-F238E27FC236}">
              <a16:creationId xmlns:a16="http://schemas.microsoft.com/office/drawing/2014/main" xmlns="" id="{0DF742C8-1B80-4684-BC6C-FB73B93EFDED}"/>
            </a:ext>
          </a:extLst>
        </xdr:cNvPr>
        <xdr:cNvCxnSpPr/>
      </xdr:nvCxnSpPr>
      <xdr:spPr>
        <a:xfrm flipV="1">
          <a:off x="20434300" y="18241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802" name="楕円 801">
          <a:extLst>
            <a:ext uri="{FF2B5EF4-FFF2-40B4-BE49-F238E27FC236}">
              <a16:creationId xmlns:a16="http://schemas.microsoft.com/office/drawing/2014/main" xmlns="" id="{0F306685-995C-4E5B-8DA6-D5792CF98E64}"/>
            </a:ext>
          </a:extLst>
        </xdr:cNvPr>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73661</xdr:rowOff>
    </xdr:to>
    <xdr:cxnSp macro="">
      <xdr:nvCxnSpPr>
        <xdr:cNvPr id="803" name="直線コネクタ 802">
          <a:extLst>
            <a:ext uri="{FF2B5EF4-FFF2-40B4-BE49-F238E27FC236}">
              <a16:creationId xmlns:a16="http://schemas.microsoft.com/office/drawing/2014/main" xmlns="" id="{D755175B-2DD7-4279-9314-EC0A7C90378E}"/>
            </a:ext>
          </a:extLst>
        </xdr:cNvPr>
        <xdr:cNvCxnSpPr/>
      </xdr:nvCxnSpPr>
      <xdr:spPr>
        <a:xfrm>
          <a:off x="19545300" y="18177511"/>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04" name="n_1aveValue【公民館】&#10;一人当たり面積">
          <a:extLst>
            <a:ext uri="{FF2B5EF4-FFF2-40B4-BE49-F238E27FC236}">
              <a16:creationId xmlns:a16="http://schemas.microsoft.com/office/drawing/2014/main" xmlns="" id="{25C4BB7D-08EC-4B28-B532-B6C723C859DB}"/>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5" name="n_2aveValue【公民館】&#10;一人当たり面積">
          <a:extLst>
            <a:ext uri="{FF2B5EF4-FFF2-40B4-BE49-F238E27FC236}">
              <a16:creationId xmlns:a16="http://schemas.microsoft.com/office/drawing/2014/main" xmlns="" id="{277E18A0-CEBA-4A8A-811A-8E93A1615785}"/>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06" name="n_3aveValue【公民館】&#10;一人当たり面積">
          <a:extLst>
            <a:ext uri="{FF2B5EF4-FFF2-40B4-BE49-F238E27FC236}">
              <a16:creationId xmlns:a16="http://schemas.microsoft.com/office/drawing/2014/main" xmlns="" id="{BC8A22A0-E9AE-43F2-92FC-C85B483F3896}"/>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a:extLst>
            <a:ext uri="{FF2B5EF4-FFF2-40B4-BE49-F238E27FC236}">
              <a16:creationId xmlns:a16="http://schemas.microsoft.com/office/drawing/2014/main" xmlns="" id="{C91BAE66-56C2-4E47-8531-EFE1F14D5BD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134638</xdr:rowOff>
    </xdr:from>
    <xdr:ext cx="469744" cy="259045"/>
    <xdr:sp macro="" textlink="">
      <xdr:nvSpPr>
        <xdr:cNvPr id="808" name="n_1mainValue【公民館】&#10;一人当たり面積">
          <a:extLst>
            <a:ext uri="{FF2B5EF4-FFF2-40B4-BE49-F238E27FC236}">
              <a16:creationId xmlns:a16="http://schemas.microsoft.com/office/drawing/2014/main" xmlns="" id="{FDE95E32-A233-48C5-99AE-E44D35BED431}"/>
            </a:ext>
          </a:extLst>
        </xdr:cNvPr>
        <xdr:cNvSpPr txBox="1"/>
      </xdr:nvSpPr>
      <xdr:spPr>
        <a:xfrm>
          <a:off x="21075727" y="179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140988</xdr:rowOff>
    </xdr:from>
    <xdr:ext cx="469744" cy="259045"/>
    <xdr:sp macro="" textlink="">
      <xdr:nvSpPr>
        <xdr:cNvPr id="809" name="n_2mainValue【公民館】&#10;一人当たり面積">
          <a:extLst>
            <a:ext uri="{FF2B5EF4-FFF2-40B4-BE49-F238E27FC236}">
              <a16:creationId xmlns:a16="http://schemas.microsoft.com/office/drawing/2014/main" xmlns="" id="{82B2C1C8-8A8A-4773-A8C7-3DCA01FFC0F1}"/>
            </a:ext>
          </a:extLst>
        </xdr:cNvPr>
        <xdr:cNvSpPr txBox="1"/>
      </xdr:nvSpPr>
      <xdr:spPr>
        <a:xfrm>
          <a:off x="20199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71138</xdr:rowOff>
    </xdr:from>
    <xdr:ext cx="469744" cy="259045"/>
    <xdr:sp macro="" textlink="">
      <xdr:nvSpPr>
        <xdr:cNvPr id="810" name="n_3mainValue【公民館】&#10;一人当たり面積">
          <a:extLst>
            <a:ext uri="{FF2B5EF4-FFF2-40B4-BE49-F238E27FC236}">
              <a16:creationId xmlns:a16="http://schemas.microsoft.com/office/drawing/2014/main" xmlns="" id="{3DC48FE0-032D-4F88-8175-1B3970A6302D}"/>
            </a:ext>
          </a:extLst>
        </xdr:cNvPr>
        <xdr:cNvSpPr txBox="1"/>
      </xdr:nvSpPr>
      <xdr:spPr>
        <a:xfrm>
          <a:off x="19310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xmlns="" id="{6ECC44C8-0D59-4570-A492-AE1B601940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xmlns="" id="{F39D2227-9315-4A07-B137-DE4E054E82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xmlns="" id="{F5C79720-EEB9-4C6F-A59B-7481B9C322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類似団体と比較して特に有形固定資産減価償却率が高くなっている施設は、学校施設、公営住宅、港湾・漁港である。</a:t>
          </a:r>
          <a:endParaRPr kumimoji="1" lang="en-US" altLang="ja-JP" sz="1100">
            <a:latin typeface="+mn-ea"/>
            <a:ea typeface="+mn-ea"/>
          </a:endParaRPr>
        </a:p>
        <a:p>
          <a:r>
            <a:rPr kumimoji="1" lang="ja-JP" altLang="en-US" sz="1100">
              <a:latin typeface="+mn-ea"/>
              <a:ea typeface="+mn-ea"/>
            </a:rPr>
            <a:t>学校施設：令和元年度に中学校のトイレ改修工事を行っている。また、令和元年度に個別施設計画を策定し、今後建具等の改修を行っていく予定としている。</a:t>
          </a:r>
          <a:endParaRPr kumimoji="1" lang="en-US" altLang="ja-JP" sz="1100">
            <a:latin typeface="+mn-ea"/>
            <a:ea typeface="+mn-ea"/>
          </a:endParaRPr>
        </a:p>
        <a:p>
          <a:r>
            <a:rPr kumimoji="1" lang="ja-JP" altLang="en-US" sz="1100">
              <a:latin typeface="+mn-ea"/>
              <a:ea typeface="+mn-ea"/>
            </a:rPr>
            <a:t>公営住宅：建設からおおむね</a:t>
          </a:r>
          <a:r>
            <a:rPr kumimoji="1" lang="en-US" altLang="ja-JP" sz="1100">
              <a:latin typeface="+mn-ea"/>
              <a:ea typeface="+mn-ea"/>
            </a:rPr>
            <a:t>50</a:t>
          </a:r>
          <a:r>
            <a:rPr kumimoji="1" lang="ja-JP" altLang="en-US" sz="1100">
              <a:latin typeface="+mn-ea"/>
              <a:ea typeface="+mn-ea"/>
            </a:rPr>
            <a:t>年が経過し、老朽化が進んでいる。このため、平成</a:t>
          </a:r>
          <a:r>
            <a:rPr kumimoji="1" lang="en-US" altLang="ja-JP" sz="1100">
              <a:latin typeface="+mn-ea"/>
              <a:ea typeface="+mn-ea"/>
            </a:rPr>
            <a:t>23</a:t>
          </a:r>
          <a:r>
            <a:rPr kumimoji="1" lang="ja-JP" altLang="en-US" sz="1100">
              <a:latin typeface="+mn-ea"/>
              <a:ea typeface="+mn-ea"/>
            </a:rPr>
            <a:t>年度に策定した長寿命化計画に基づき、計画的に改修を行うとともに、一部の公営住宅では空き家になり次第解体を行っており、公営住宅の削減を進めている。</a:t>
          </a:r>
          <a:endParaRPr kumimoji="1" lang="en-US" altLang="ja-JP" sz="1100">
            <a:latin typeface="+mn-ea"/>
            <a:ea typeface="+mn-ea"/>
          </a:endParaRPr>
        </a:p>
        <a:p>
          <a:r>
            <a:rPr kumimoji="1" lang="ja-JP" altLang="en-US" sz="1100">
              <a:latin typeface="+mn-ea"/>
              <a:ea typeface="+mn-ea"/>
            </a:rPr>
            <a:t>港湾・漁港：平成</a:t>
          </a:r>
          <a:r>
            <a:rPr kumimoji="1" lang="en-US" altLang="ja-JP" sz="1100">
              <a:latin typeface="+mn-ea"/>
              <a:ea typeface="+mn-ea"/>
            </a:rPr>
            <a:t>27</a:t>
          </a:r>
          <a:r>
            <a:rPr kumimoji="1" lang="ja-JP" altLang="en-US" sz="1100">
              <a:latin typeface="+mn-ea"/>
              <a:ea typeface="+mn-ea"/>
            </a:rPr>
            <a:t>年度に機能保全計画を策定し、平成</a:t>
          </a:r>
          <a:r>
            <a:rPr kumimoji="1" lang="en-US" altLang="ja-JP" sz="1100">
              <a:latin typeface="+mn-ea"/>
              <a:ea typeface="+mn-ea"/>
            </a:rPr>
            <a:t>29</a:t>
          </a:r>
          <a:r>
            <a:rPr kumimoji="1" lang="ja-JP" altLang="en-US" sz="1100">
              <a:latin typeface="+mn-ea"/>
              <a:ea typeface="+mn-ea"/>
            </a:rPr>
            <a:t>年度から令和</a:t>
          </a:r>
          <a:r>
            <a:rPr kumimoji="1" lang="en-US" altLang="ja-JP" sz="1100">
              <a:latin typeface="+mn-ea"/>
              <a:ea typeface="+mn-ea"/>
            </a:rPr>
            <a:t>4</a:t>
          </a:r>
          <a:r>
            <a:rPr kumimoji="1" lang="ja-JP" altLang="en-US" sz="1100">
              <a:latin typeface="+mn-ea"/>
              <a:ea typeface="+mn-ea"/>
            </a:rPr>
            <a:t>年度の</a:t>
          </a:r>
          <a:r>
            <a:rPr kumimoji="1" lang="en-US" altLang="ja-JP" sz="1100">
              <a:latin typeface="+mn-ea"/>
              <a:ea typeface="+mn-ea"/>
            </a:rPr>
            <a:t>6</a:t>
          </a:r>
          <a:r>
            <a:rPr kumimoji="1" lang="ja-JP" altLang="en-US" sz="1100">
              <a:latin typeface="+mn-ea"/>
              <a:ea typeface="+mn-ea"/>
            </a:rPr>
            <a:t>年間をかけて、機能保全計画に基づく漁港施設（物揚場、防波堤等）の改修を行っている。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1F90518-FC68-48EE-9C1D-B6C2341AFB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3DDA842-DA2A-45B2-8B40-436E8EE01C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3797770-D070-45F0-B957-7A221146D8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7B36EBD-72A7-47F5-A083-14F01C6CE2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C45E721-604C-4B34-A702-210EEE8F92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5AA63B7-DEB5-499F-BA8E-999E4B2D9C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ACE375E-56E7-4576-B6EE-9AF6017238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35D0CCA-3586-454D-99CE-BC2A57D4FF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01CF32F-8EE6-463C-A4D7-9E1F83BF19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745EBD7-1188-4399-93AB-3FAFAAA459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65D1690-DB2D-4A27-8C4B-A6E19A69E4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3B3925E-A411-413A-B2E6-A134AEE2E7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4EDC58F-53D3-43E3-A510-E50881DEB2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DFD0D3A-063A-4CEC-95AF-64528654A8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B38690D-C30E-4E19-9E1B-39BF41151C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E7EDCAB-66BE-40D1-8DE9-265E525FCE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67B51DF-A173-4821-A88B-425C9C1CDF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CE77469-9B75-49B1-8770-826A28D3D4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A7A2CCD-5EF0-4F67-9104-9E3DE33193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71282CA-D400-442A-B230-C5C2B59D07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100A1E7-B7D5-43DD-B238-5630A304E9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211227E-71DF-4A3C-BC8D-E41E3CBB07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5D8C585-949A-4C6E-B371-89BEB406A2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73085A7-3712-4A82-9336-88476A9FCA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62F0211-069D-4CE2-9C8A-BA183A7435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3EA29E3-C7D1-4D0F-AD27-555C91ECEB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B52B109-581B-4916-A85B-B837E4ABE8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885EE65-9510-4D0D-98C8-9F4CD12D21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B7D4771-B319-4EF4-990D-63E1A855D1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553B445-FD7B-46CC-93C4-457F629A78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1460903-5DBB-43CF-BCFD-05086E41D7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5342505-4E83-4C85-9A88-1D8C73EBF1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A132528-ABB7-4095-8295-AD22A5CCF6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3699CD5-BB66-4AC6-A9BA-494DBA57C8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D2726E5-21F9-4710-A237-773A1573C5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E7B6127-D8FB-4A6F-A0AD-093E39E5EC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59E90CA-C2CF-4056-93C9-6923DD137C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60664C2-8F87-4D65-B04E-8F9CDC9688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6BEEDFF-C522-4D9B-9430-E2025E069B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F442523-46F0-42C0-9888-240B036682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3D0F90D-D0D1-420B-A1A6-548C9EC065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6840EBB-1DB9-4E20-BA53-B794A83509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E002E02-28B0-4B0B-8819-66328CA2FA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D4E38A6D-7F39-4309-85EB-68E245A72C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8F95532-1FA6-4E0F-9670-6F61A2C49E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BF272D3-3C41-4B21-AA9D-5933B9294C7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DC761F8A-C3F5-459F-A807-25FFB1702F4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ABA54CB-14F9-476A-A0FC-4229BB4988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CCFE7A8-AA30-4D60-BEC0-6610E15F94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9AEA5E8-FAD2-4376-820E-E4FDB6F8E5B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9A475FA-2B34-47C6-9E0B-5EB71BAD28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B3F3D50-7845-433D-AAFE-DC2D6C4E3CB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54037881-6227-4D62-93BE-833A66A4C11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224DC4C-487C-4BDD-A158-6D3A368E0D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13A8DBD-44A0-4ED5-BCD9-409799063E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84C80285-31A6-4335-9065-90C4B60941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xmlns="" id="{33DC7E24-6B9F-417B-ACCB-5529ADB48686}"/>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B1528E09-635A-4407-B6DD-66F56F7B1B47}"/>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xmlns="" id="{B16D370C-458C-4C4D-997A-634E03433638}"/>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956856FF-0147-4518-8D9E-896CC9A1D0DE}"/>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xmlns="" id="{B7238ADA-280F-4579-8FC5-218D4156A0D9}"/>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C39D6753-DEB5-430D-A61E-E9768D26F046}"/>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xmlns="" id="{A45FC43E-FD96-4DE6-9D01-07B3F239519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xmlns="" id="{EDD6B538-AB0F-4D44-92BA-ABFC4B1C3BB1}"/>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xmlns="" id="{156C7A79-C345-406A-90B9-C2AA4FF6A201}"/>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xmlns="" id="{1160B3FA-02C2-455D-9834-1F3FE8213D29}"/>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xmlns="" id="{4CBBC392-C6C8-421E-98C3-35C01ADCECF6}"/>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45208AE-1D56-4C37-865C-C9810068F6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2F55D30-C864-48E5-9EB5-990FBDD5ED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AEBD148-C0E5-4D3E-AA02-6FA88DAAC5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C50F04C-1986-45FD-8CB5-D721A30997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26BD890-79E1-43E9-9A36-4BD3A2C2E8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4" name="楕円 73">
          <a:extLst>
            <a:ext uri="{FF2B5EF4-FFF2-40B4-BE49-F238E27FC236}">
              <a16:creationId xmlns:a16="http://schemas.microsoft.com/office/drawing/2014/main" xmlns="" id="{A6FEF00A-2B9F-4DDE-B690-0F30F93A1F72}"/>
            </a:ext>
          </a:extLst>
        </xdr:cNvPr>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167112</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BE0DA9AC-56AC-4CE3-B5A3-661CA876CE32}"/>
            </a:ext>
          </a:extLst>
        </xdr:cNvPr>
        <xdr:cNvSpPr txBox="1"/>
      </xdr:nvSpPr>
      <xdr:spPr>
        <a:xfrm>
          <a:off x="4673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a:extLst>
            <a:ext uri="{FF2B5EF4-FFF2-40B4-BE49-F238E27FC236}">
              <a16:creationId xmlns:a16="http://schemas.microsoft.com/office/drawing/2014/main" xmlns="" id="{64540F92-D95A-487A-AC0F-BFCE58A1AD25}"/>
            </a:ext>
          </a:extLst>
        </xdr:cNvPr>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68035</xdr:rowOff>
    </xdr:to>
    <xdr:cxnSp macro="">
      <xdr:nvCxnSpPr>
        <xdr:cNvPr id="77" name="直線コネクタ 76">
          <a:extLst>
            <a:ext uri="{FF2B5EF4-FFF2-40B4-BE49-F238E27FC236}">
              <a16:creationId xmlns:a16="http://schemas.microsoft.com/office/drawing/2014/main" xmlns="" id="{665CBFC5-682E-4FE5-8250-3C07B3FE9745}"/>
            </a:ext>
          </a:extLst>
        </xdr:cNvPr>
        <xdr:cNvCxnSpPr/>
      </xdr:nvCxnSpPr>
      <xdr:spPr>
        <a:xfrm>
          <a:off x="3797300" y="65504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a:extLst>
            <a:ext uri="{FF2B5EF4-FFF2-40B4-BE49-F238E27FC236}">
              <a16:creationId xmlns:a16="http://schemas.microsoft.com/office/drawing/2014/main" xmlns="" id="{DB72D9BF-0C81-4E23-8854-B99BA7748968}"/>
            </a:ext>
          </a:extLst>
        </xdr:cNvPr>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35378</xdr:rowOff>
    </xdr:to>
    <xdr:cxnSp macro="">
      <xdr:nvCxnSpPr>
        <xdr:cNvPr id="79" name="直線コネクタ 78">
          <a:extLst>
            <a:ext uri="{FF2B5EF4-FFF2-40B4-BE49-F238E27FC236}">
              <a16:creationId xmlns:a16="http://schemas.microsoft.com/office/drawing/2014/main" xmlns="" id="{E103E624-83BB-462C-A221-B305D7DF7CDD}"/>
            </a:ext>
          </a:extLst>
        </xdr:cNvPr>
        <xdr:cNvCxnSpPr/>
      </xdr:nvCxnSpPr>
      <xdr:spPr>
        <a:xfrm>
          <a:off x="2908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a:extLst>
            <a:ext uri="{FF2B5EF4-FFF2-40B4-BE49-F238E27FC236}">
              <a16:creationId xmlns:a16="http://schemas.microsoft.com/office/drawing/2014/main" xmlns="" id="{0CCBE67E-C321-45A3-8F49-E599CF6E77E7}"/>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xmlns="" id="{18607573-4933-4461-BAAB-79ADAA110C06}"/>
            </a:ext>
          </a:extLst>
        </xdr:cNvPr>
        <xdr:cNvCxnSpPr/>
      </xdr:nvCxnSpPr>
      <xdr:spPr>
        <a:xfrm flipV="1">
          <a:off x="2019300" y="6517822"/>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a:extLst>
            <a:ext uri="{FF2B5EF4-FFF2-40B4-BE49-F238E27FC236}">
              <a16:creationId xmlns:a16="http://schemas.microsoft.com/office/drawing/2014/main" xmlns="" id="{F8162F30-7DD3-48DA-9ED0-DC2D0638B0F6}"/>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a:extLst>
            <a:ext uri="{FF2B5EF4-FFF2-40B4-BE49-F238E27FC236}">
              <a16:creationId xmlns:a16="http://schemas.microsoft.com/office/drawing/2014/main" xmlns="" id="{F1746E31-F41F-45F5-8A34-59F675076504}"/>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a:extLst>
            <a:ext uri="{FF2B5EF4-FFF2-40B4-BE49-F238E27FC236}">
              <a16:creationId xmlns:a16="http://schemas.microsoft.com/office/drawing/2014/main" xmlns="" id="{F7FA1CF2-AF41-4941-AE62-2A7A64E0D45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a:extLst>
            <a:ext uri="{FF2B5EF4-FFF2-40B4-BE49-F238E27FC236}">
              <a16:creationId xmlns:a16="http://schemas.microsoft.com/office/drawing/2014/main" xmlns="" id="{6E496A48-BECD-4863-8E5B-1E849565758A}"/>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6" name="n_1mainValue【図書館】&#10;有形固定資産減価償却率">
          <a:extLst>
            <a:ext uri="{FF2B5EF4-FFF2-40B4-BE49-F238E27FC236}">
              <a16:creationId xmlns:a16="http://schemas.microsoft.com/office/drawing/2014/main" xmlns="" id="{E3600A28-78A6-4F24-8E25-52597803FFCA}"/>
            </a:ext>
          </a:extLst>
        </xdr:cNvPr>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7" name="n_2mainValue【図書館】&#10;有形固定資産減価償却率">
          <a:extLst>
            <a:ext uri="{FF2B5EF4-FFF2-40B4-BE49-F238E27FC236}">
              <a16:creationId xmlns:a16="http://schemas.microsoft.com/office/drawing/2014/main" xmlns="" id="{5245BA44-CDDA-42EC-BD78-656F5A854C8F}"/>
            </a:ext>
          </a:extLst>
        </xdr:cNvPr>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88" name="n_3mainValue【図書館】&#10;有形固定資産減価償却率">
          <a:extLst>
            <a:ext uri="{FF2B5EF4-FFF2-40B4-BE49-F238E27FC236}">
              <a16:creationId xmlns:a16="http://schemas.microsoft.com/office/drawing/2014/main" xmlns="" id="{53E523C5-F8CA-4EAD-9ED3-714ECAAC33AB}"/>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F17C47A2-C30A-4080-98D9-BF10C14A77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C57E6C1-1203-49A1-87C7-04619A4289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A6AFB108-8075-4491-8D40-9576B78D6D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E22D0E26-DE34-4ABB-9384-72A8CE4F62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B78E9614-76AE-46DF-A211-BDE4E90A88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AF5F9F75-ABD8-4B70-93C0-CFFCFE9EC2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67388C31-F17F-4CCC-8D3A-C56DF86477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BBED0C3-5D09-4354-9942-033A2E3385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3193C9FE-BD75-466C-9CA2-1D1D6D2D92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130C2E91-98D1-427B-8112-F156D1D70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68C259BE-4F5A-4AE3-AF18-CB59C4BB0B9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6636C711-A63A-47DE-B11A-C00056ACC2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E8BFBC8A-FFFD-4662-AD32-12C97B90B7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9376A06C-7BB9-4A64-95DE-35918D8909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5FC1DF14-5714-4DB7-9254-C3B8F3BFF9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048729D9-00EB-4B9F-8887-370FFA739C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B4CCA149-2F5A-4743-9BC4-844234898A4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499E1FC2-8FAB-45BC-A117-422BD3BDD93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A0BD36CE-960D-43CF-9808-5CF1E60D01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xmlns="" id="{7986A753-20AC-4625-911D-E17A38099C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5348104-7B54-4698-A21A-8A39C61DD5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EF2B1C53-8FDD-455B-892A-227FADF5BC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2A3B936B-41B0-4B31-91B6-C86C0E8804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a:extLst>
            <a:ext uri="{FF2B5EF4-FFF2-40B4-BE49-F238E27FC236}">
              <a16:creationId xmlns:a16="http://schemas.microsoft.com/office/drawing/2014/main" xmlns="" id="{31E262F7-F740-46EC-85E8-F61A94471FD6}"/>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a:extLst>
            <a:ext uri="{FF2B5EF4-FFF2-40B4-BE49-F238E27FC236}">
              <a16:creationId xmlns:a16="http://schemas.microsoft.com/office/drawing/2014/main" xmlns="" id="{B3C0F71C-3B4C-4C7D-BC02-6615F5F2278B}"/>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a:extLst>
            <a:ext uri="{FF2B5EF4-FFF2-40B4-BE49-F238E27FC236}">
              <a16:creationId xmlns:a16="http://schemas.microsoft.com/office/drawing/2014/main" xmlns="" id="{4097C056-8144-4CA0-AC91-448F6620C56E}"/>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a:extLst>
            <a:ext uri="{FF2B5EF4-FFF2-40B4-BE49-F238E27FC236}">
              <a16:creationId xmlns:a16="http://schemas.microsoft.com/office/drawing/2014/main" xmlns="" id="{88E95766-CA2B-4D3B-B57F-5680BEB67E9C}"/>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a:extLst>
            <a:ext uri="{FF2B5EF4-FFF2-40B4-BE49-F238E27FC236}">
              <a16:creationId xmlns:a16="http://schemas.microsoft.com/office/drawing/2014/main" xmlns="" id="{6FAFE42C-1123-4656-8170-2443C3EC9FDF}"/>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a:extLst>
            <a:ext uri="{FF2B5EF4-FFF2-40B4-BE49-F238E27FC236}">
              <a16:creationId xmlns:a16="http://schemas.microsoft.com/office/drawing/2014/main" xmlns="" id="{A37C8673-90B0-4B41-AF09-D6D88DA9324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a:extLst>
            <a:ext uri="{FF2B5EF4-FFF2-40B4-BE49-F238E27FC236}">
              <a16:creationId xmlns:a16="http://schemas.microsoft.com/office/drawing/2014/main" xmlns="" id="{7F8011B7-73F1-433C-B624-2E7578C7D3BA}"/>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a:extLst>
            <a:ext uri="{FF2B5EF4-FFF2-40B4-BE49-F238E27FC236}">
              <a16:creationId xmlns:a16="http://schemas.microsoft.com/office/drawing/2014/main" xmlns="" id="{D1AC287E-11D4-41AF-AC45-30A484B9EE98}"/>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a:extLst>
            <a:ext uri="{FF2B5EF4-FFF2-40B4-BE49-F238E27FC236}">
              <a16:creationId xmlns:a16="http://schemas.microsoft.com/office/drawing/2014/main" xmlns="" id="{EF6637FB-4C2B-4A92-9D1E-638085F026FF}"/>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a:extLst>
            <a:ext uri="{FF2B5EF4-FFF2-40B4-BE49-F238E27FC236}">
              <a16:creationId xmlns:a16="http://schemas.microsoft.com/office/drawing/2014/main" xmlns="" id="{6F6AA1BC-F386-4AA5-B49C-19653E5EABFC}"/>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a:extLst>
            <a:ext uri="{FF2B5EF4-FFF2-40B4-BE49-F238E27FC236}">
              <a16:creationId xmlns:a16="http://schemas.microsoft.com/office/drawing/2014/main" xmlns="" id="{BB64E8DD-7A6E-43B9-9C34-1D2D7945D99C}"/>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98AD1B0-6BB5-40CD-973A-1B05A0B4F5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067535B-CC9F-49B8-8904-5F53AFD6C1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D84C1E67-2E7E-4003-AA20-A15E41F6B8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FECC778-5ABB-4F0E-9C64-76879D3FB8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E84045B-EC1D-4994-B750-C834B7D0D0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8" name="楕円 127">
          <a:extLst>
            <a:ext uri="{FF2B5EF4-FFF2-40B4-BE49-F238E27FC236}">
              <a16:creationId xmlns:a16="http://schemas.microsoft.com/office/drawing/2014/main" xmlns="" id="{2E72802F-04B6-485B-83B1-97FBE7E6F8AB}"/>
            </a:ext>
          </a:extLst>
        </xdr:cNvPr>
        <xdr:cNvSpPr/>
      </xdr:nvSpPr>
      <xdr:spPr>
        <a:xfrm>
          <a:off x="10426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29" name="【図書館】&#10;一人当たり面積該当値テキスト">
          <a:extLst>
            <a:ext uri="{FF2B5EF4-FFF2-40B4-BE49-F238E27FC236}">
              <a16:creationId xmlns:a16="http://schemas.microsoft.com/office/drawing/2014/main" xmlns="" id="{F05BA174-5521-4B1C-9189-6D7A41FDC243}"/>
            </a:ext>
          </a:extLst>
        </xdr:cNvPr>
        <xdr:cNvSpPr txBox="1"/>
      </xdr:nvSpPr>
      <xdr:spPr>
        <a:xfrm>
          <a:off x="10515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0" name="楕円 129">
          <a:extLst>
            <a:ext uri="{FF2B5EF4-FFF2-40B4-BE49-F238E27FC236}">
              <a16:creationId xmlns:a16="http://schemas.microsoft.com/office/drawing/2014/main" xmlns="" id="{69057B4C-51C1-4E5B-BD2C-3F0C67B6AEB1}"/>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1" name="直線コネクタ 130">
          <a:extLst>
            <a:ext uri="{FF2B5EF4-FFF2-40B4-BE49-F238E27FC236}">
              <a16:creationId xmlns:a16="http://schemas.microsoft.com/office/drawing/2014/main" xmlns="" id="{86504974-2FEA-4571-A5D8-07039D75731F}"/>
            </a:ext>
          </a:extLst>
        </xdr:cNvPr>
        <xdr:cNvCxnSpPr/>
      </xdr:nvCxnSpPr>
      <xdr:spPr>
        <a:xfrm flipV="1">
          <a:off x="9639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2" name="楕円 131">
          <a:extLst>
            <a:ext uri="{FF2B5EF4-FFF2-40B4-BE49-F238E27FC236}">
              <a16:creationId xmlns:a16="http://schemas.microsoft.com/office/drawing/2014/main" xmlns="" id="{AEA9AA07-9C49-4F0B-B198-5C8BA4AFDAB2}"/>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3" name="直線コネクタ 132">
          <a:extLst>
            <a:ext uri="{FF2B5EF4-FFF2-40B4-BE49-F238E27FC236}">
              <a16:creationId xmlns:a16="http://schemas.microsoft.com/office/drawing/2014/main" xmlns="" id="{D5238AF2-4684-4231-9FB8-ED5375ACA420}"/>
            </a:ext>
          </a:extLst>
        </xdr:cNvPr>
        <xdr:cNvCxnSpPr/>
      </xdr:nvCxnSpPr>
      <xdr:spPr>
        <a:xfrm flipV="1">
          <a:off x="8750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4" name="楕円 133">
          <a:extLst>
            <a:ext uri="{FF2B5EF4-FFF2-40B4-BE49-F238E27FC236}">
              <a16:creationId xmlns:a16="http://schemas.microsoft.com/office/drawing/2014/main" xmlns="" id="{BE501880-CF36-4D58-A3EA-041D7D43213B}"/>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152400</xdr:rowOff>
    </xdr:to>
    <xdr:cxnSp macro="">
      <xdr:nvCxnSpPr>
        <xdr:cNvPr id="135" name="直線コネクタ 134">
          <a:extLst>
            <a:ext uri="{FF2B5EF4-FFF2-40B4-BE49-F238E27FC236}">
              <a16:creationId xmlns:a16="http://schemas.microsoft.com/office/drawing/2014/main" xmlns="" id="{D479459F-84DC-45DE-8395-E75365DE8F61}"/>
            </a:ext>
          </a:extLst>
        </xdr:cNvPr>
        <xdr:cNvCxnSpPr/>
      </xdr:nvCxnSpPr>
      <xdr:spPr>
        <a:xfrm flipV="1">
          <a:off x="7861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a:extLst>
            <a:ext uri="{FF2B5EF4-FFF2-40B4-BE49-F238E27FC236}">
              <a16:creationId xmlns:a16="http://schemas.microsoft.com/office/drawing/2014/main" xmlns="" id="{2BB0C4F9-A3DD-4932-8896-88BAA752CC5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a:extLst>
            <a:ext uri="{FF2B5EF4-FFF2-40B4-BE49-F238E27FC236}">
              <a16:creationId xmlns:a16="http://schemas.microsoft.com/office/drawing/2014/main" xmlns="" id="{C7557BAC-39C5-4895-9548-463F58E3071A}"/>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a:extLst>
            <a:ext uri="{FF2B5EF4-FFF2-40B4-BE49-F238E27FC236}">
              <a16:creationId xmlns:a16="http://schemas.microsoft.com/office/drawing/2014/main" xmlns="" id="{F222451F-02A4-473F-B41D-A7A7C0CB32A6}"/>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a:extLst>
            <a:ext uri="{FF2B5EF4-FFF2-40B4-BE49-F238E27FC236}">
              <a16:creationId xmlns:a16="http://schemas.microsoft.com/office/drawing/2014/main" xmlns="" id="{A42F4F07-863E-4548-9925-8081C617461D}"/>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0" name="n_1mainValue【図書館】&#10;一人当たり面積">
          <a:extLst>
            <a:ext uri="{FF2B5EF4-FFF2-40B4-BE49-F238E27FC236}">
              <a16:creationId xmlns:a16="http://schemas.microsoft.com/office/drawing/2014/main" xmlns="" id="{DE4F0135-13ED-4FB7-B0A2-51F03EE09672}"/>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41" name="n_2mainValue【図書館】&#10;一人当たり面積">
          <a:extLst>
            <a:ext uri="{FF2B5EF4-FFF2-40B4-BE49-F238E27FC236}">
              <a16:creationId xmlns:a16="http://schemas.microsoft.com/office/drawing/2014/main" xmlns="" id="{7B6644D8-9BF6-42CA-A6CE-58EF83943D4D}"/>
            </a:ext>
          </a:extLst>
        </xdr:cNvPr>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2" name="n_3mainValue【図書館】&#10;一人当たり面積">
          <a:extLst>
            <a:ext uri="{FF2B5EF4-FFF2-40B4-BE49-F238E27FC236}">
              <a16:creationId xmlns:a16="http://schemas.microsoft.com/office/drawing/2014/main" xmlns="" id="{16108B0E-E3D9-4D92-9F7F-7D66C56613D6}"/>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CC82C006-4FA4-4684-BDEE-49FE761435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93A8CEAC-A3AF-43E6-B112-2721855845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0B5EE3A6-AABF-4CFB-9EA2-234B7324BE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743944B0-A9DA-4F78-AE3B-85ED0A2810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09DC0392-A0B4-4A66-8603-3323B2142D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8661FEBF-E6F3-40CA-A42A-50584F3ACA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C25F859D-4D89-48AB-80AA-EE310321A4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89244D67-EDA8-4D78-A593-FEAC8B9B9B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604B3138-5A44-4128-9AEB-6AB9E75729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CB3D2D52-1E2B-4360-8BC5-FDE7DB10F0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8ACE03DB-DE58-4469-B734-6E28964EE9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xmlns="" id="{E264D5D5-605E-4216-93A6-EAB0975B0D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xmlns="" id="{0D494B14-77D0-4824-AB55-E50DCA64117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xmlns="" id="{8087AA27-A3F6-4E36-919E-FEB6F9A0D08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xmlns="" id="{F6FB2213-8B70-46D6-919D-2460EA57D1D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xmlns="" id="{B0B5C309-CD77-4DF1-9503-5C02B2A9EE0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xmlns="" id="{6005ECFF-0051-4F56-A408-8F27FC059CC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xmlns="" id="{CD03A7E9-2979-4A9E-9B3A-D0AE2D9CAF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xmlns="" id="{1434AB31-383F-4216-A9CE-26A5A27A71C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xmlns="" id="{F120703C-766B-4B79-8562-6FD898AE31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xmlns="" id="{24A9AAF0-5A81-441F-9D61-4807914B77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xmlns="" id="{9E3FCE70-7477-41DC-B656-B6A49FF5DD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xmlns="" id="{A67E45D7-EB4F-40B1-88AB-B12FC8425DE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xmlns="" id="{38015697-2B90-4C42-B7DE-E772C9951B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xmlns="" id="{5C17E395-8C32-44F5-83D2-06A2BEABB2A9}"/>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xmlns="" id="{224060B3-B9CC-492B-8DCB-76B2394047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xmlns="" id="{737ECC6F-F054-41CB-8A5F-7F98FCD6399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xmlns="" id="{A63D71BC-0460-4B72-B6A2-F4CC94B71A39}"/>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a:extLst>
            <a:ext uri="{FF2B5EF4-FFF2-40B4-BE49-F238E27FC236}">
              <a16:creationId xmlns:a16="http://schemas.microsoft.com/office/drawing/2014/main" xmlns="" id="{98D946C4-699B-4F0E-8DE9-5AD2AD276F23}"/>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xmlns="" id="{30167F73-A8F7-4A1A-A804-5FD3EE0A547F}"/>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a:extLst>
            <a:ext uri="{FF2B5EF4-FFF2-40B4-BE49-F238E27FC236}">
              <a16:creationId xmlns:a16="http://schemas.microsoft.com/office/drawing/2014/main" xmlns="" id="{A04F2E0C-4D0D-4FC9-B531-9A27FAC367CC}"/>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a:extLst>
            <a:ext uri="{FF2B5EF4-FFF2-40B4-BE49-F238E27FC236}">
              <a16:creationId xmlns:a16="http://schemas.microsoft.com/office/drawing/2014/main" xmlns="" id="{DA06BC63-9906-4D75-8941-F6E1B224D346}"/>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xmlns="" id="{6091FE7A-7116-4524-B8B3-BC7BD08F7E3E}"/>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a:extLst>
            <a:ext uri="{FF2B5EF4-FFF2-40B4-BE49-F238E27FC236}">
              <a16:creationId xmlns:a16="http://schemas.microsoft.com/office/drawing/2014/main" xmlns="" id="{CE1F8ECE-39C4-49F3-BA26-9EF572BB9C95}"/>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a:extLst>
            <a:ext uri="{FF2B5EF4-FFF2-40B4-BE49-F238E27FC236}">
              <a16:creationId xmlns:a16="http://schemas.microsoft.com/office/drawing/2014/main" xmlns="" id="{FFB39A64-C2B0-4D70-BA87-4C69F28EFC84}"/>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F92612AC-9F95-4F39-9E83-DF1C14EF37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4DA22150-D4E3-4E92-8514-3BF5F0241A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8986EF1-EDFA-47F4-9716-69FF05344A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B163AEAF-F753-4630-B00E-79659E2015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99718103-D184-4CDB-9D4E-FA108FC3E8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3" name="楕円 182">
          <a:extLst>
            <a:ext uri="{FF2B5EF4-FFF2-40B4-BE49-F238E27FC236}">
              <a16:creationId xmlns:a16="http://schemas.microsoft.com/office/drawing/2014/main" xmlns="" id="{66B8673D-990E-46BE-BA4E-431C78B9564F}"/>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xmlns="" id="{16ECDE8D-76E1-4DEF-B98F-A2C98E55A454}"/>
            </a:ext>
          </a:extLst>
        </xdr:cNvPr>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85" name="楕円 184">
          <a:extLst>
            <a:ext uri="{FF2B5EF4-FFF2-40B4-BE49-F238E27FC236}">
              <a16:creationId xmlns:a16="http://schemas.microsoft.com/office/drawing/2014/main" xmlns="" id="{A7A8EF77-24BB-4BF7-B160-0BD08E0D933D}"/>
            </a:ext>
          </a:extLst>
        </xdr:cNvPr>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129540</xdr:rowOff>
    </xdr:to>
    <xdr:cxnSp macro="">
      <xdr:nvCxnSpPr>
        <xdr:cNvPr id="186" name="直線コネクタ 185">
          <a:extLst>
            <a:ext uri="{FF2B5EF4-FFF2-40B4-BE49-F238E27FC236}">
              <a16:creationId xmlns:a16="http://schemas.microsoft.com/office/drawing/2014/main" xmlns="" id="{BDA53FD8-FE15-4A8D-9E4C-658B0A08D269}"/>
            </a:ext>
          </a:extLst>
        </xdr:cNvPr>
        <xdr:cNvCxnSpPr/>
      </xdr:nvCxnSpPr>
      <xdr:spPr>
        <a:xfrm>
          <a:off x="3797300" y="10374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7" name="楕円 186">
          <a:extLst>
            <a:ext uri="{FF2B5EF4-FFF2-40B4-BE49-F238E27FC236}">
              <a16:creationId xmlns:a16="http://schemas.microsoft.com/office/drawing/2014/main" xmlns="" id="{00CE1293-81B0-4DF9-B5A4-4B198B3DD619}"/>
            </a:ext>
          </a:extLst>
        </xdr:cNvPr>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87630</xdr:rowOff>
    </xdr:to>
    <xdr:cxnSp macro="">
      <xdr:nvCxnSpPr>
        <xdr:cNvPr id="188" name="直線コネクタ 187">
          <a:extLst>
            <a:ext uri="{FF2B5EF4-FFF2-40B4-BE49-F238E27FC236}">
              <a16:creationId xmlns:a16="http://schemas.microsoft.com/office/drawing/2014/main" xmlns="" id="{DBAFA3C5-B51E-4E94-99C6-AAC74B08E320}"/>
            </a:ext>
          </a:extLst>
        </xdr:cNvPr>
        <xdr:cNvCxnSpPr/>
      </xdr:nvCxnSpPr>
      <xdr:spPr>
        <a:xfrm>
          <a:off x="2908300" y="1037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9" name="楕円 188">
          <a:extLst>
            <a:ext uri="{FF2B5EF4-FFF2-40B4-BE49-F238E27FC236}">
              <a16:creationId xmlns:a16="http://schemas.microsoft.com/office/drawing/2014/main" xmlns="" id="{54E68D70-8F42-4DEC-8C13-F3D892DED655}"/>
            </a:ext>
          </a:extLst>
        </xdr:cNvPr>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95250</xdr:rowOff>
    </xdr:to>
    <xdr:cxnSp macro="">
      <xdr:nvCxnSpPr>
        <xdr:cNvPr id="190" name="直線コネクタ 189">
          <a:extLst>
            <a:ext uri="{FF2B5EF4-FFF2-40B4-BE49-F238E27FC236}">
              <a16:creationId xmlns:a16="http://schemas.microsoft.com/office/drawing/2014/main" xmlns="" id="{1C766F91-9B70-4EE8-A78E-78153ED13D8B}"/>
            </a:ext>
          </a:extLst>
        </xdr:cNvPr>
        <xdr:cNvCxnSpPr/>
      </xdr:nvCxnSpPr>
      <xdr:spPr>
        <a:xfrm flipV="1">
          <a:off x="2019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a:extLst>
            <a:ext uri="{FF2B5EF4-FFF2-40B4-BE49-F238E27FC236}">
              <a16:creationId xmlns:a16="http://schemas.microsoft.com/office/drawing/2014/main" xmlns="" id="{114371DB-55E8-49BF-94F7-FA2180D78B3C}"/>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xmlns="" id="{87F3180D-36A4-4CE0-87CE-C1D6F9FA4E01}"/>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a:extLst>
            <a:ext uri="{FF2B5EF4-FFF2-40B4-BE49-F238E27FC236}">
              <a16:creationId xmlns:a16="http://schemas.microsoft.com/office/drawing/2014/main" xmlns="" id="{8FD4C6A2-A151-4894-A45F-840CEE252B63}"/>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a:extLst>
            <a:ext uri="{FF2B5EF4-FFF2-40B4-BE49-F238E27FC236}">
              <a16:creationId xmlns:a16="http://schemas.microsoft.com/office/drawing/2014/main" xmlns="" id="{73E87D7F-55BE-4604-9D78-2289AC6526A4}"/>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95" name="n_1mainValue【体育館・プール】&#10;有形固定資産減価償却率">
          <a:extLst>
            <a:ext uri="{FF2B5EF4-FFF2-40B4-BE49-F238E27FC236}">
              <a16:creationId xmlns:a16="http://schemas.microsoft.com/office/drawing/2014/main" xmlns="" id="{76532A42-35A6-41A5-82BB-8F8832ABE014}"/>
            </a:ext>
          </a:extLst>
        </xdr:cNvPr>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6" name="n_2mainValue【体育館・プール】&#10;有形固定資産減価償却率">
          <a:extLst>
            <a:ext uri="{FF2B5EF4-FFF2-40B4-BE49-F238E27FC236}">
              <a16:creationId xmlns:a16="http://schemas.microsoft.com/office/drawing/2014/main" xmlns="" id="{8BD9D570-6F9F-455C-96DD-5CBBC33DAB5C}"/>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7" name="n_3mainValue【体育館・プール】&#10;有形固定資産減価償却率">
          <a:extLst>
            <a:ext uri="{FF2B5EF4-FFF2-40B4-BE49-F238E27FC236}">
              <a16:creationId xmlns:a16="http://schemas.microsoft.com/office/drawing/2014/main" xmlns="" id="{14545CF6-ED5B-4041-90CF-7C2CC3169F56}"/>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9658B411-D02F-426A-A280-3A68BD37F1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2CDA8C9C-97B1-4A78-A63E-68EF484647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A9DDF4D8-A2B7-4833-91EE-5271ABD6BC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5AF2216C-D2F0-464A-84AF-6D3BFF7BDE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38B67160-EDDC-48B0-A144-E0D1D31FF0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D7D15E9B-D0AD-4677-8892-F3B72028A0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A9EA0C58-6B72-425F-A506-154BFFB0EF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02F666D6-D571-4B99-95C6-3A57D6A814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823E7B2B-D52F-418F-86AA-9D30A275E8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8FE2B800-E4E4-4BE0-AEBF-B00111C0A0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xmlns="" id="{7A3A515F-AB4E-4DD3-93C1-414F5E0A9D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xmlns="" id="{1CB73B1D-AD03-49EB-A7B8-531A025F3C4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xmlns="" id="{B62A2013-1006-4B64-8F82-62AEBB9A07F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xmlns="" id="{97628746-F0A5-4732-BEFB-5CBB09B9AE3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xmlns="" id="{0F69D499-A3DD-42E9-A07C-E3D8501523B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xmlns="" id="{43F21D9F-D500-4D1F-92AC-D073C6EDA00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xmlns="" id="{E98EA7D9-E64A-4FD4-AA1C-E1417BC56F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xmlns="" id="{5B823DAE-423D-41D2-AEFD-02161B24B0B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xmlns="" id="{E83116AF-CAA4-4656-B3D4-A18C3FE72A5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xmlns="" id="{66D85479-A75F-4655-9353-399AC865D0B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xmlns="" id="{569EC18F-7EF1-4C17-B242-8CA73AFB4AA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xmlns="" id="{A4FAE293-1F88-4D45-82FC-352D410A8FB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xmlns="" id="{44F561B9-DF26-4019-8F0C-563E85B21C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xmlns="" id="{91E55900-BB4D-439A-9055-9714F5FEF3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xmlns="" id="{0ED74AFE-AA8B-4D79-AEDC-260EB65E97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a:extLst>
            <a:ext uri="{FF2B5EF4-FFF2-40B4-BE49-F238E27FC236}">
              <a16:creationId xmlns:a16="http://schemas.microsoft.com/office/drawing/2014/main" xmlns="" id="{2B80524C-F8CB-4EBE-8D1E-35BCAA4246AC}"/>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a:extLst>
            <a:ext uri="{FF2B5EF4-FFF2-40B4-BE49-F238E27FC236}">
              <a16:creationId xmlns:a16="http://schemas.microsoft.com/office/drawing/2014/main" xmlns="" id="{CA27BCC4-5F81-42AF-8450-ED78CA639CA9}"/>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a:extLst>
            <a:ext uri="{FF2B5EF4-FFF2-40B4-BE49-F238E27FC236}">
              <a16:creationId xmlns:a16="http://schemas.microsoft.com/office/drawing/2014/main" xmlns="" id="{348B0113-3FEA-4A44-8767-0BAFBED845B2}"/>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a:extLst>
            <a:ext uri="{FF2B5EF4-FFF2-40B4-BE49-F238E27FC236}">
              <a16:creationId xmlns:a16="http://schemas.microsoft.com/office/drawing/2014/main" xmlns="" id="{E89F53BC-832B-4BCF-91BF-0E4E6D60C0B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a:extLst>
            <a:ext uri="{FF2B5EF4-FFF2-40B4-BE49-F238E27FC236}">
              <a16:creationId xmlns:a16="http://schemas.microsoft.com/office/drawing/2014/main" xmlns="" id="{C3F653D9-1073-40EA-9497-0D2DC7DB5D6D}"/>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a:extLst>
            <a:ext uri="{FF2B5EF4-FFF2-40B4-BE49-F238E27FC236}">
              <a16:creationId xmlns:a16="http://schemas.microsoft.com/office/drawing/2014/main" xmlns="" id="{A7CD8E0A-D680-4815-9A03-01A6D5B13131}"/>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a:extLst>
            <a:ext uri="{FF2B5EF4-FFF2-40B4-BE49-F238E27FC236}">
              <a16:creationId xmlns:a16="http://schemas.microsoft.com/office/drawing/2014/main" xmlns="" id="{EEF9C3B4-7B5A-41A2-83E9-705759062F9F}"/>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a:extLst>
            <a:ext uri="{FF2B5EF4-FFF2-40B4-BE49-F238E27FC236}">
              <a16:creationId xmlns:a16="http://schemas.microsoft.com/office/drawing/2014/main" xmlns="" id="{383B440C-E508-41C9-B11F-0AA64169FF4B}"/>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a:extLst>
            <a:ext uri="{FF2B5EF4-FFF2-40B4-BE49-F238E27FC236}">
              <a16:creationId xmlns:a16="http://schemas.microsoft.com/office/drawing/2014/main" xmlns="" id="{93E34583-702B-4324-956F-8B6F9FDFEA85}"/>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a:extLst>
            <a:ext uri="{FF2B5EF4-FFF2-40B4-BE49-F238E27FC236}">
              <a16:creationId xmlns:a16="http://schemas.microsoft.com/office/drawing/2014/main" xmlns="" id="{218C7F22-7577-4C39-A8C9-D4C6AC9CC83A}"/>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a:extLst>
            <a:ext uri="{FF2B5EF4-FFF2-40B4-BE49-F238E27FC236}">
              <a16:creationId xmlns:a16="http://schemas.microsoft.com/office/drawing/2014/main" xmlns="" id="{C1F32BD4-559A-490F-A904-C428323A4D71}"/>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3A7D28AB-E9ED-41CC-B2F0-F9100D6B5B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95A7C1D0-8B65-4BA5-9CFB-4B01129EAA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3DE68308-3115-4092-AB1B-ADDA88B73F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77A1021-869D-4430-B2C0-EB28D448EC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9193EB30-7113-4CFC-A73E-2BBCCA43B0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161472</xdr:rowOff>
    </xdr:from>
    <xdr:to>
      <xdr:col>55</xdr:col>
      <xdr:colOff>50800</xdr:colOff>
      <xdr:row>60</xdr:row>
      <xdr:rowOff>91622</xdr:rowOff>
    </xdr:to>
    <xdr:sp macro="" textlink="">
      <xdr:nvSpPr>
        <xdr:cNvPr id="239" name="楕円 238">
          <a:extLst>
            <a:ext uri="{FF2B5EF4-FFF2-40B4-BE49-F238E27FC236}">
              <a16:creationId xmlns:a16="http://schemas.microsoft.com/office/drawing/2014/main" xmlns="" id="{DBE2462E-80C7-4363-8E8B-6DC8B98FD9AE}"/>
            </a:ext>
          </a:extLst>
        </xdr:cNvPr>
        <xdr:cNvSpPr/>
      </xdr:nvSpPr>
      <xdr:spPr>
        <a:xfrm>
          <a:off x="10426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12899</xdr:rowOff>
    </xdr:from>
    <xdr:ext cx="469744" cy="259045"/>
    <xdr:sp macro="" textlink="">
      <xdr:nvSpPr>
        <xdr:cNvPr id="240" name="【体育館・プール】&#10;一人当たり面積該当値テキスト">
          <a:extLst>
            <a:ext uri="{FF2B5EF4-FFF2-40B4-BE49-F238E27FC236}">
              <a16:creationId xmlns:a16="http://schemas.microsoft.com/office/drawing/2014/main" xmlns="" id="{44BBAD75-FBF7-48E6-8C2E-F6B29B39C5AD}"/>
            </a:ext>
          </a:extLst>
        </xdr:cNvPr>
        <xdr:cNvSpPr txBox="1"/>
      </xdr:nvSpPr>
      <xdr:spPr>
        <a:xfrm>
          <a:off x="10515600" y="1012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171269</xdr:rowOff>
    </xdr:from>
    <xdr:to>
      <xdr:col>50</xdr:col>
      <xdr:colOff>165100</xdr:colOff>
      <xdr:row>60</xdr:row>
      <xdr:rowOff>101419</xdr:rowOff>
    </xdr:to>
    <xdr:sp macro="" textlink="">
      <xdr:nvSpPr>
        <xdr:cNvPr id="241" name="楕円 240">
          <a:extLst>
            <a:ext uri="{FF2B5EF4-FFF2-40B4-BE49-F238E27FC236}">
              <a16:creationId xmlns:a16="http://schemas.microsoft.com/office/drawing/2014/main" xmlns="" id="{30D49B3D-4558-4520-A7EA-4B3073C4E6DE}"/>
            </a:ext>
          </a:extLst>
        </xdr:cNvPr>
        <xdr:cNvSpPr/>
      </xdr:nvSpPr>
      <xdr:spPr>
        <a:xfrm>
          <a:off x="958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40822</xdr:rowOff>
    </xdr:from>
    <xdr:to>
      <xdr:col>55</xdr:col>
      <xdr:colOff>0</xdr:colOff>
      <xdr:row>60</xdr:row>
      <xdr:rowOff>50619</xdr:rowOff>
    </xdr:to>
    <xdr:cxnSp macro="">
      <xdr:nvCxnSpPr>
        <xdr:cNvPr id="242" name="直線コネクタ 241">
          <a:extLst>
            <a:ext uri="{FF2B5EF4-FFF2-40B4-BE49-F238E27FC236}">
              <a16:creationId xmlns:a16="http://schemas.microsoft.com/office/drawing/2014/main" xmlns="" id="{DB1AECF3-1A17-4299-BEE3-D94956CF8758}"/>
            </a:ext>
          </a:extLst>
        </xdr:cNvPr>
        <xdr:cNvCxnSpPr/>
      </xdr:nvCxnSpPr>
      <xdr:spPr>
        <a:xfrm flipV="1">
          <a:off x="9639300" y="1032782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11249</xdr:rowOff>
    </xdr:from>
    <xdr:to>
      <xdr:col>46</xdr:col>
      <xdr:colOff>38100</xdr:colOff>
      <xdr:row>60</xdr:row>
      <xdr:rowOff>112849</xdr:rowOff>
    </xdr:to>
    <xdr:sp macro="" textlink="">
      <xdr:nvSpPr>
        <xdr:cNvPr id="243" name="楕円 242">
          <a:extLst>
            <a:ext uri="{FF2B5EF4-FFF2-40B4-BE49-F238E27FC236}">
              <a16:creationId xmlns:a16="http://schemas.microsoft.com/office/drawing/2014/main" xmlns="" id="{4F177C8E-67C2-452B-BC67-153C09375BC9}"/>
            </a:ext>
          </a:extLst>
        </xdr:cNvPr>
        <xdr:cNvSpPr/>
      </xdr:nvSpPr>
      <xdr:spPr>
        <a:xfrm>
          <a:off x="869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50619</xdr:rowOff>
    </xdr:from>
    <xdr:to>
      <xdr:col>50</xdr:col>
      <xdr:colOff>114300</xdr:colOff>
      <xdr:row>60</xdr:row>
      <xdr:rowOff>62049</xdr:rowOff>
    </xdr:to>
    <xdr:cxnSp macro="">
      <xdr:nvCxnSpPr>
        <xdr:cNvPr id="244" name="直線コネクタ 243">
          <a:extLst>
            <a:ext uri="{FF2B5EF4-FFF2-40B4-BE49-F238E27FC236}">
              <a16:creationId xmlns:a16="http://schemas.microsoft.com/office/drawing/2014/main" xmlns="" id="{3FFE5008-EBAE-49F0-ACAE-93550A5FAB78}"/>
            </a:ext>
          </a:extLst>
        </xdr:cNvPr>
        <xdr:cNvCxnSpPr/>
      </xdr:nvCxnSpPr>
      <xdr:spPr>
        <a:xfrm flipV="1">
          <a:off x="8750300" y="10337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119017</xdr:rowOff>
    </xdr:from>
    <xdr:to>
      <xdr:col>41</xdr:col>
      <xdr:colOff>101600</xdr:colOff>
      <xdr:row>61</xdr:row>
      <xdr:rowOff>49167</xdr:rowOff>
    </xdr:to>
    <xdr:sp macro="" textlink="">
      <xdr:nvSpPr>
        <xdr:cNvPr id="245" name="楕円 244">
          <a:extLst>
            <a:ext uri="{FF2B5EF4-FFF2-40B4-BE49-F238E27FC236}">
              <a16:creationId xmlns:a16="http://schemas.microsoft.com/office/drawing/2014/main" xmlns="" id="{B64CD3BB-57FB-4A0F-AD26-63C18DC4E183}"/>
            </a:ext>
          </a:extLst>
        </xdr:cNvPr>
        <xdr:cNvSpPr/>
      </xdr:nvSpPr>
      <xdr:spPr>
        <a:xfrm>
          <a:off x="781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62049</xdr:rowOff>
    </xdr:from>
    <xdr:to>
      <xdr:col>45</xdr:col>
      <xdr:colOff>177800</xdr:colOff>
      <xdr:row>60</xdr:row>
      <xdr:rowOff>169817</xdr:rowOff>
    </xdr:to>
    <xdr:cxnSp macro="">
      <xdr:nvCxnSpPr>
        <xdr:cNvPr id="246" name="直線コネクタ 245">
          <a:extLst>
            <a:ext uri="{FF2B5EF4-FFF2-40B4-BE49-F238E27FC236}">
              <a16:creationId xmlns:a16="http://schemas.microsoft.com/office/drawing/2014/main" xmlns="" id="{B09D8F79-B2B4-41D1-89B2-EE560FFDEDA2}"/>
            </a:ext>
          </a:extLst>
        </xdr:cNvPr>
        <xdr:cNvCxnSpPr/>
      </xdr:nvCxnSpPr>
      <xdr:spPr>
        <a:xfrm flipV="1">
          <a:off x="7861300" y="103490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a:extLst>
            <a:ext uri="{FF2B5EF4-FFF2-40B4-BE49-F238E27FC236}">
              <a16:creationId xmlns:a16="http://schemas.microsoft.com/office/drawing/2014/main" xmlns="" id="{D84A9DDC-59BA-4FA9-B28A-BBC6E179DC60}"/>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a:extLst>
            <a:ext uri="{FF2B5EF4-FFF2-40B4-BE49-F238E27FC236}">
              <a16:creationId xmlns:a16="http://schemas.microsoft.com/office/drawing/2014/main" xmlns="" id="{94246756-4C66-4D6E-8FFB-D8CB5E4004E2}"/>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49" name="n_3aveValue【体育館・プール】&#10;一人当たり面積">
          <a:extLst>
            <a:ext uri="{FF2B5EF4-FFF2-40B4-BE49-F238E27FC236}">
              <a16:creationId xmlns:a16="http://schemas.microsoft.com/office/drawing/2014/main" xmlns="" id="{97A0BAAE-D137-4EAA-A190-C58034C1C49E}"/>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a:extLst>
            <a:ext uri="{FF2B5EF4-FFF2-40B4-BE49-F238E27FC236}">
              <a16:creationId xmlns:a16="http://schemas.microsoft.com/office/drawing/2014/main" xmlns="" id="{C73A4A05-080B-46A6-9B5B-464F539B8261}"/>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117946</xdr:rowOff>
    </xdr:from>
    <xdr:ext cx="469744" cy="259045"/>
    <xdr:sp macro="" textlink="">
      <xdr:nvSpPr>
        <xdr:cNvPr id="251" name="n_1mainValue【体育館・プール】&#10;一人当たり面積">
          <a:extLst>
            <a:ext uri="{FF2B5EF4-FFF2-40B4-BE49-F238E27FC236}">
              <a16:creationId xmlns:a16="http://schemas.microsoft.com/office/drawing/2014/main" xmlns="" id="{B243C0EC-62E5-487A-BFF4-4749A96D393B}"/>
            </a:ext>
          </a:extLst>
        </xdr:cNvPr>
        <xdr:cNvSpPr txBox="1"/>
      </xdr:nvSpPr>
      <xdr:spPr>
        <a:xfrm>
          <a:off x="939172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129376</xdr:rowOff>
    </xdr:from>
    <xdr:ext cx="469744" cy="259045"/>
    <xdr:sp macro="" textlink="">
      <xdr:nvSpPr>
        <xdr:cNvPr id="252" name="n_2mainValue【体育館・プール】&#10;一人当たり面積">
          <a:extLst>
            <a:ext uri="{FF2B5EF4-FFF2-40B4-BE49-F238E27FC236}">
              <a16:creationId xmlns:a16="http://schemas.microsoft.com/office/drawing/2014/main" xmlns="" id="{6776EBC4-B732-452C-B71E-843A99B97F99}"/>
            </a:ext>
          </a:extLst>
        </xdr:cNvPr>
        <xdr:cNvSpPr txBox="1"/>
      </xdr:nvSpPr>
      <xdr:spPr>
        <a:xfrm>
          <a:off x="8515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40294</xdr:rowOff>
    </xdr:from>
    <xdr:ext cx="469744" cy="259045"/>
    <xdr:sp macro="" textlink="">
      <xdr:nvSpPr>
        <xdr:cNvPr id="253" name="n_3mainValue【体育館・プール】&#10;一人当たり面積">
          <a:extLst>
            <a:ext uri="{FF2B5EF4-FFF2-40B4-BE49-F238E27FC236}">
              <a16:creationId xmlns:a16="http://schemas.microsoft.com/office/drawing/2014/main" xmlns="" id="{63DC7DB3-CB2D-488F-B844-B74A4774D9AC}"/>
            </a:ext>
          </a:extLst>
        </xdr:cNvPr>
        <xdr:cNvSpPr txBox="1"/>
      </xdr:nvSpPr>
      <xdr:spPr>
        <a:xfrm>
          <a:off x="76264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xmlns="" id="{8D80305E-7FBD-4B58-8A21-B42B699FBD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xmlns="" id="{9CE5574E-1999-45CE-9C71-19FBE5A38A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xmlns="" id="{5B600B2F-A8EA-41E1-BE69-D21A4D27F4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xmlns="" id="{C3D1E1B9-BD85-4D85-93F2-8240F32BA9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xmlns="" id="{6A527CAA-DBE7-4586-A310-6E7F268835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xmlns="" id="{488A1F4C-AA0D-48EC-8F93-73FA709EC5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xmlns="" id="{DB910C47-1AB5-4174-9AF8-2FB4890FCC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xmlns="" id="{4069DBAE-0395-4AA8-BC58-D61150AAB5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xmlns="" id="{275729FA-BE44-4265-B76F-94A3CBBE32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xmlns="" id="{3BA64375-2D32-4C87-B2F3-F2A0CA5827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xmlns="" id="{DC18DA15-4FD0-4105-9CAF-EF1EA30A78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xmlns="" id="{AB9C66DE-DEAD-4AD7-824C-8523C2453AE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xmlns="" id="{7177D027-7CCC-46F1-923B-D57D2D3F7CA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xmlns="" id="{D9796645-5C50-437D-8BFC-13351436D9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xmlns="" id="{89012F01-96C4-470C-9A01-90DEFA236F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xmlns="" id="{19A47F84-8EF3-4520-8700-24F3C04138B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xmlns="" id="{E9324136-CD75-42B4-BD93-62E8BDA2C3A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xmlns="" id="{024508E7-6E6B-47B3-AEC6-5EF1EE75DE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xmlns="" id="{B26AFAA2-7026-446F-B5E4-BD4907BAD2A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xmlns="" id="{A0449B43-655D-4AC5-A673-8950C193F0D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xmlns="" id="{FB5D2894-BBF1-4E5E-9752-60C2E0C2928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xmlns="" id="{F1413CFE-3BDE-45BC-813D-30BC667B664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xmlns="" id="{91F922CD-6F76-47C5-B2A8-3935FE8D65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xmlns="" id="{9AD50845-D77C-42A8-8124-A7AA090A08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xmlns="" id="{1E2CD3E6-F708-4409-9838-E48EECAF12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a:extLst>
            <a:ext uri="{FF2B5EF4-FFF2-40B4-BE49-F238E27FC236}">
              <a16:creationId xmlns:a16="http://schemas.microsoft.com/office/drawing/2014/main" xmlns="" id="{F5A19C8C-59B5-46F5-A756-E2A0A0C0136D}"/>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a:extLst>
            <a:ext uri="{FF2B5EF4-FFF2-40B4-BE49-F238E27FC236}">
              <a16:creationId xmlns:a16="http://schemas.microsoft.com/office/drawing/2014/main" xmlns="" id="{588FD9FA-5BF2-4026-BF96-6A46C3276E5F}"/>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a:extLst>
            <a:ext uri="{FF2B5EF4-FFF2-40B4-BE49-F238E27FC236}">
              <a16:creationId xmlns:a16="http://schemas.microsoft.com/office/drawing/2014/main" xmlns="" id="{FFA334F2-5A83-4B02-98DF-F5023DDCE37A}"/>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xmlns="" id="{A3F99FBB-BEC6-4F44-86A4-0568F8651D6F}"/>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a:extLst>
            <a:ext uri="{FF2B5EF4-FFF2-40B4-BE49-F238E27FC236}">
              <a16:creationId xmlns:a16="http://schemas.microsoft.com/office/drawing/2014/main" xmlns="" id="{4BF8B3AC-7F3E-4053-8949-F0F3488F0E72}"/>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4" name="【福祉施設】&#10;有形固定資産減価償却率平均値テキスト">
          <a:extLst>
            <a:ext uri="{FF2B5EF4-FFF2-40B4-BE49-F238E27FC236}">
              <a16:creationId xmlns:a16="http://schemas.microsoft.com/office/drawing/2014/main" xmlns="" id="{A6CE1BFF-B08A-4E6E-889E-8DA5771BCD26}"/>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a:extLst>
            <a:ext uri="{FF2B5EF4-FFF2-40B4-BE49-F238E27FC236}">
              <a16:creationId xmlns:a16="http://schemas.microsoft.com/office/drawing/2014/main" xmlns="" id="{B176E106-FA46-48DC-8AB2-C9552CAC8F0C}"/>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a:extLst>
            <a:ext uri="{FF2B5EF4-FFF2-40B4-BE49-F238E27FC236}">
              <a16:creationId xmlns:a16="http://schemas.microsoft.com/office/drawing/2014/main" xmlns="" id="{0DB9275C-6922-45A4-904E-35AB32F857EA}"/>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a:extLst>
            <a:ext uri="{FF2B5EF4-FFF2-40B4-BE49-F238E27FC236}">
              <a16:creationId xmlns:a16="http://schemas.microsoft.com/office/drawing/2014/main" xmlns="" id="{4D77A08A-E7C7-4E94-ABB4-42A57928537B}"/>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a:extLst>
            <a:ext uri="{FF2B5EF4-FFF2-40B4-BE49-F238E27FC236}">
              <a16:creationId xmlns:a16="http://schemas.microsoft.com/office/drawing/2014/main" xmlns="" id="{E0284DBE-BC96-4D72-BCBD-F33A2EB4718C}"/>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a:extLst>
            <a:ext uri="{FF2B5EF4-FFF2-40B4-BE49-F238E27FC236}">
              <a16:creationId xmlns:a16="http://schemas.microsoft.com/office/drawing/2014/main" xmlns="" id="{0689C019-28EB-4B88-BB3C-A85435FBE34E}"/>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8CDBF708-1E27-4338-938D-53A0505A4B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13BC258C-04E2-4C60-BDBE-7CECAFD8DE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192451C4-5F00-4DAE-8538-282FBB691C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5761D5F3-0396-4793-A271-5710E38121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BF1089BD-06F6-4214-A0B1-9BBA1DACC0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152219</xdr:rowOff>
    </xdr:from>
    <xdr:to>
      <xdr:col>24</xdr:col>
      <xdr:colOff>114300</xdr:colOff>
      <xdr:row>81</xdr:row>
      <xdr:rowOff>82369</xdr:rowOff>
    </xdr:to>
    <xdr:sp macro="" textlink="">
      <xdr:nvSpPr>
        <xdr:cNvPr id="295" name="楕円 294">
          <a:extLst>
            <a:ext uri="{FF2B5EF4-FFF2-40B4-BE49-F238E27FC236}">
              <a16:creationId xmlns:a16="http://schemas.microsoft.com/office/drawing/2014/main" xmlns="" id="{F3EE4541-F66D-4CB2-9A30-BF17BA233649}"/>
            </a:ext>
          </a:extLst>
        </xdr:cNvPr>
        <xdr:cNvSpPr/>
      </xdr:nvSpPr>
      <xdr:spPr>
        <a:xfrm>
          <a:off x="4584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3646</xdr:rowOff>
    </xdr:from>
    <xdr:ext cx="405111" cy="259045"/>
    <xdr:sp macro="" textlink="">
      <xdr:nvSpPr>
        <xdr:cNvPr id="296" name="【福祉施設】&#10;有形固定資産減価償却率該当値テキスト">
          <a:extLst>
            <a:ext uri="{FF2B5EF4-FFF2-40B4-BE49-F238E27FC236}">
              <a16:creationId xmlns:a16="http://schemas.microsoft.com/office/drawing/2014/main" xmlns="" id="{0A1EC0DF-1C71-4CB3-8C2F-2BD908056078}"/>
            </a:ext>
          </a:extLst>
        </xdr:cNvPr>
        <xdr:cNvSpPr txBox="1"/>
      </xdr:nvSpPr>
      <xdr:spPr>
        <a:xfrm>
          <a:off x="4673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119562</xdr:rowOff>
    </xdr:from>
    <xdr:to>
      <xdr:col>20</xdr:col>
      <xdr:colOff>38100</xdr:colOff>
      <xdr:row>81</xdr:row>
      <xdr:rowOff>49712</xdr:rowOff>
    </xdr:to>
    <xdr:sp macro="" textlink="">
      <xdr:nvSpPr>
        <xdr:cNvPr id="297" name="楕円 296">
          <a:extLst>
            <a:ext uri="{FF2B5EF4-FFF2-40B4-BE49-F238E27FC236}">
              <a16:creationId xmlns:a16="http://schemas.microsoft.com/office/drawing/2014/main" xmlns="" id="{E28ECE49-E2ED-4F45-8AC0-F9F549C014DC}"/>
            </a:ext>
          </a:extLst>
        </xdr:cNvPr>
        <xdr:cNvSpPr/>
      </xdr:nvSpPr>
      <xdr:spPr>
        <a:xfrm>
          <a:off x="3746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170362</xdr:rowOff>
    </xdr:from>
    <xdr:to>
      <xdr:col>24</xdr:col>
      <xdr:colOff>63500</xdr:colOff>
      <xdr:row>81</xdr:row>
      <xdr:rowOff>31569</xdr:rowOff>
    </xdr:to>
    <xdr:cxnSp macro="">
      <xdr:nvCxnSpPr>
        <xdr:cNvPr id="298" name="直線コネクタ 297">
          <a:extLst>
            <a:ext uri="{FF2B5EF4-FFF2-40B4-BE49-F238E27FC236}">
              <a16:creationId xmlns:a16="http://schemas.microsoft.com/office/drawing/2014/main" xmlns="" id="{FA925FEB-42C9-41CA-8EB9-84F5F3DE1E5B}"/>
            </a:ext>
          </a:extLst>
        </xdr:cNvPr>
        <xdr:cNvCxnSpPr/>
      </xdr:nvCxnSpPr>
      <xdr:spPr>
        <a:xfrm>
          <a:off x="3797300" y="138863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86905</xdr:rowOff>
    </xdr:from>
    <xdr:to>
      <xdr:col>15</xdr:col>
      <xdr:colOff>101600</xdr:colOff>
      <xdr:row>81</xdr:row>
      <xdr:rowOff>17055</xdr:rowOff>
    </xdr:to>
    <xdr:sp macro="" textlink="">
      <xdr:nvSpPr>
        <xdr:cNvPr id="299" name="楕円 298">
          <a:extLst>
            <a:ext uri="{FF2B5EF4-FFF2-40B4-BE49-F238E27FC236}">
              <a16:creationId xmlns:a16="http://schemas.microsoft.com/office/drawing/2014/main" xmlns="" id="{7B483EF1-CA44-4D74-A3F8-461D89D6474E}"/>
            </a:ext>
          </a:extLst>
        </xdr:cNvPr>
        <xdr:cNvSpPr/>
      </xdr:nvSpPr>
      <xdr:spPr>
        <a:xfrm>
          <a:off x="2857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137705</xdr:rowOff>
    </xdr:from>
    <xdr:to>
      <xdr:col>19</xdr:col>
      <xdr:colOff>177800</xdr:colOff>
      <xdr:row>80</xdr:row>
      <xdr:rowOff>170362</xdr:rowOff>
    </xdr:to>
    <xdr:cxnSp macro="">
      <xdr:nvCxnSpPr>
        <xdr:cNvPr id="300" name="直線コネクタ 299">
          <a:extLst>
            <a:ext uri="{FF2B5EF4-FFF2-40B4-BE49-F238E27FC236}">
              <a16:creationId xmlns:a16="http://schemas.microsoft.com/office/drawing/2014/main" xmlns="" id="{DA7178F1-2402-4131-AF49-D662965CD715}"/>
            </a:ext>
          </a:extLst>
        </xdr:cNvPr>
        <xdr:cNvCxnSpPr/>
      </xdr:nvCxnSpPr>
      <xdr:spPr>
        <a:xfrm>
          <a:off x="2908300" y="138537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72208</xdr:rowOff>
    </xdr:from>
    <xdr:to>
      <xdr:col>10</xdr:col>
      <xdr:colOff>165100</xdr:colOff>
      <xdr:row>85</xdr:row>
      <xdr:rowOff>2358</xdr:rowOff>
    </xdr:to>
    <xdr:sp macro="" textlink="">
      <xdr:nvSpPr>
        <xdr:cNvPr id="301" name="楕円 300">
          <a:extLst>
            <a:ext uri="{FF2B5EF4-FFF2-40B4-BE49-F238E27FC236}">
              <a16:creationId xmlns:a16="http://schemas.microsoft.com/office/drawing/2014/main" xmlns="" id="{48F9A9EE-1531-4059-9241-0C93F5B152E1}"/>
            </a:ext>
          </a:extLst>
        </xdr:cNvPr>
        <xdr:cNvSpPr/>
      </xdr:nvSpPr>
      <xdr:spPr>
        <a:xfrm>
          <a:off x="196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137705</xdr:rowOff>
    </xdr:from>
    <xdr:to>
      <xdr:col>15</xdr:col>
      <xdr:colOff>50800</xdr:colOff>
      <xdr:row>84</xdr:row>
      <xdr:rowOff>123008</xdr:rowOff>
    </xdr:to>
    <xdr:cxnSp macro="">
      <xdr:nvCxnSpPr>
        <xdr:cNvPr id="302" name="直線コネクタ 301">
          <a:extLst>
            <a:ext uri="{FF2B5EF4-FFF2-40B4-BE49-F238E27FC236}">
              <a16:creationId xmlns:a16="http://schemas.microsoft.com/office/drawing/2014/main" xmlns="" id="{ED232006-A806-491A-A185-795155ACC61B}"/>
            </a:ext>
          </a:extLst>
        </xdr:cNvPr>
        <xdr:cNvCxnSpPr/>
      </xdr:nvCxnSpPr>
      <xdr:spPr>
        <a:xfrm flipV="1">
          <a:off x="2019300" y="13853705"/>
          <a:ext cx="889000" cy="67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03" name="n_1aveValue【福祉施設】&#10;有形固定資産減価償却率">
          <a:extLst>
            <a:ext uri="{FF2B5EF4-FFF2-40B4-BE49-F238E27FC236}">
              <a16:creationId xmlns:a16="http://schemas.microsoft.com/office/drawing/2014/main" xmlns="" id="{CA632865-4626-4D4A-A4CC-60ABF60B7F6D}"/>
            </a:ext>
          </a:extLst>
        </xdr:cNvPr>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04" name="n_2aveValue【福祉施設】&#10;有形固定資産減価償却率">
          <a:extLst>
            <a:ext uri="{FF2B5EF4-FFF2-40B4-BE49-F238E27FC236}">
              <a16:creationId xmlns:a16="http://schemas.microsoft.com/office/drawing/2014/main" xmlns="" id="{49724F03-3385-4C1B-ADEF-469513A5E57E}"/>
            </a:ext>
          </a:extLst>
        </xdr:cNvPr>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a:extLst>
            <a:ext uri="{FF2B5EF4-FFF2-40B4-BE49-F238E27FC236}">
              <a16:creationId xmlns:a16="http://schemas.microsoft.com/office/drawing/2014/main" xmlns="" id="{BD34C3B5-0169-4C2D-A7D3-A939C744674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a:extLst>
            <a:ext uri="{FF2B5EF4-FFF2-40B4-BE49-F238E27FC236}">
              <a16:creationId xmlns:a16="http://schemas.microsoft.com/office/drawing/2014/main" xmlns="" id="{1344DE0B-3E9D-45D6-976A-6E9AEF75CEC4}"/>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66239</xdr:rowOff>
    </xdr:from>
    <xdr:ext cx="405111" cy="259045"/>
    <xdr:sp macro="" textlink="">
      <xdr:nvSpPr>
        <xdr:cNvPr id="307" name="n_1mainValue【福祉施設】&#10;有形固定資産減価償却率">
          <a:extLst>
            <a:ext uri="{FF2B5EF4-FFF2-40B4-BE49-F238E27FC236}">
              <a16:creationId xmlns:a16="http://schemas.microsoft.com/office/drawing/2014/main" xmlns="" id="{88F7782D-3FDB-4ADA-B9D8-78E2333995DD}"/>
            </a:ext>
          </a:extLst>
        </xdr:cNvPr>
        <xdr:cNvSpPr txBox="1"/>
      </xdr:nvSpPr>
      <xdr:spPr>
        <a:xfrm>
          <a:off x="35820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33582</xdr:rowOff>
    </xdr:from>
    <xdr:ext cx="405111" cy="259045"/>
    <xdr:sp macro="" textlink="">
      <xdr:nvSpPr>
        <xdr:cNvPr id="308" name="n_2mainValue【福祉施設】&#10;有形固定資産減価償却率">
          <a:extLst>
            <a:ext uri="{FF2B5EF4-FFF2-40B4-BE49-F238E27FC236}">
              <a16:creationId xmlns:a16="http://schemas.microsoft.com/office/drawing/2014/main" xmlns="" id="{127BC757-F173-424F-B536-7DD3E702185E}"/>
            </a:ext>
          </a:extLst>
        </xdr:cNvPr>
        <xdr:cNvSpPr txBox="1"/>
      </xdr:nvSpPr>
      <xdr:spPr>
        <a:xfrm>
          <a:off x="2705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164935</xdr:rowOff>
    </xdr:from>
    <xdr:ext cx="405111" cy="259045"/>
    <xdr:sp macro="" textlink="">
      <xdr:nvSpPr>
        <xdr:cNvPr id="309" name="n_3mainValue【福祉施設】&#10;有形固定資産減価償却率">
          <a:extLst>
            <a:ext uri="{FF2B5EF4-FFF2-40B4-BE49-F238E27FC236}">
              <a16:creationId xmlns:a16="http://schemas.microsoft.com/office/drawing/2014/main" xmlns="" id="{ECB10FBC-6241-476F-A398-78579685BCBD}"/>
            </a:ext>
          </a:extLst>
        </xdr:cNvPr>
        <xdr:cNvSpPr txBox="1"/>
      </xdr:nvSpPr>
      <xdr:spPr>
        <a:xfrm>
          <a:off x="1816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xmlns="" id="{86C9ADB7-925B-42BA-989C-BEBEFF8D4F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xmlns="" id="{3AA3A0B2-543D-4BED-99FC-DEDB22F63F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xmlns="" id="{A749EDA7-9296-464D-AE8A-338138306F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xmlns="" id="{30DA68C6-440B-4676-B331-FC155D1294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xmlns="" id="{2D65E516-EA96-4DAE-AB64-58C7C370A0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xmlns="" id="{2B1AE7F2-0D77-421D-8F50-CC9A480202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xmlns="" id="{505FFC04-1704-49DA-A47B-9FA62F0CF7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xmlns="" id="{5C18D534-C5CD-4553-BA52-806921BC18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xmlns="" id="{251C9659-9D8B-4965-826C-3A79741002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xmlns="" id="{49BEC41A-1B66-466D-B00C-A16D43F0B2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xmlns="" id="{333CCB61-9562-4B1D-8CBE-80A4659539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xmlns="" id="{05C2C507-3B67-41D9-A12F-F29F41F2B22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xmlns="" id="{14E7C4C4-9BA4-4C77-BC70-6913315EA7A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xmlns="" id="{8A56C208-31F1-480B-AA2F-734C5656A6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xmlns="" id="{5F243817-E332-44D3-AAEF-63CECD1BE3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a:extLst>
            <a:ext uri="{FF2B5EF4-FFF2-40B4-BE49-F238E27FC236}">
              <a16:creationId xmlns:a16="http://schemas.microsoft.com/office/drawing/2014/main" xmlns="" id="{48381398-4D8C-41C9-9256-8F260D6972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xmlns="" id="{A9FE4234-679A-485D-B6B8-B2BA44ACE6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a:extLst>
            <a:ext uri="{FF2B5EF4-FFF2-40B4-BE49-F238E27FC236}">
              <a16:creationId xmlns:a16="http://schemas.microsoft.com/office/drawing/2014/main" xmlns="" id="{3280305F-925D-4331-BA05-EC5651C5FD5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xmlns="" id="{47E44EAC-3B87-4F3E-9F97-7D491DEE5DF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a:extLst>
            <a:ext uri="{FF2B5EF4-FFF2-40B4-BE49-F238E27FC236}">
              <a16:creationId xmlns:a16="http://schemas.microsoft.com/office/drawing/2014/main" xmlns="" id="{83DAD163-5A44-44D6-8E11-EF67C63B69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xmlns="" id="{C2CA176D-FA08-4C61-9317-FDB7568148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xmlns="" id="{4B978736-7511-4079-B9C0-135C41ABE3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xmlns="" id="{3B98B9B6-E44E-4B42-B9F5-6E7BEE99DA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a:extLst>
            <a:ext uri="{FF2B5EF4-FFF2-40B4-BE49-F238E27FC236}">
              <a16:creationId xmlns:a16="http://schemas.microsoft.com/office/drawing/2014/main" xmlns="" id="{9FBC151A-1B10-478D-9B5B-6ED792364D7E}"/>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a:extLst>
            <a:ext uri="{FF2B5EF4-FFF2-40B4-BE49-F238E27FC236}">
              <a16:creationId xmlns:a16="http://schemas.microsoft.com/office/drawing/2014/main" xmlns="" id="{31D21762-05A0-4E5C-8129-C3AA1D81FADD}"/>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a:extLst>
            <a:ext uri="{FF2B5EF4-FFF2-40B4-BE49-F238E27FC236}">
              <a16:creationId xmlns:a16="http://schemas.microsoft.com/office/drawing/2014/main" xmlns="" id="{3BCF0AA0-6CE8-43AE-9381-329DCC36D659}"/>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a:extLst>
            <a:ext uri="{FF2B5EF4-FFF2-40B4-BE49-F238E27FC236}">
              <a16:creationId xmlns:a16="http://schemas.microsoft.com/office/drawing/2014/main" xmlns="" id="{D82648AE-88D1-4BCF-989B-EA32F5F77F06}"/>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a:extLst>
            <a:ext uri="{FF2B5EF4-FFF2-40B4-BE49-F238E27FC236}">
              <a16:creationId xmlns:a16="http://schemas.microsoft.com/office/drawing/2014/main" xmlns="" id="{DAF26EDB-309D-44B6-BC16-A974C5E3556E}"/>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a:extLst>
            <a:ext uri="{FF2B5EF4-FFF2-40B4-BE49-F238E27FC236}">
              <a16:creationId xmlns:a16="http://schemas.microsoft.com/office/drawing/2014/main" xmlns="" id="{22C81CC0-DAAF-41B4-B814-7960490C27C5}"/>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a:extLst>
            <a:ext uri="{FF2B5EF4-FFF2-40B4-BE49-F238E27FC236}">
              <a16:creationId xmlns:a16="http://schemas.microsoft.com/office/drawing/2014/main" xmlns="" id="{5FC811EB-D3ED-4A65-BFAD-DE581654AAB6}"/>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a:extLst>
            <a:ext uri="{FF2B5EF4-FFF2-40B4-BE49-F238E27FC236}">
              <a16:creationId xmlns:a16="http://schemas.microsoft.com/office/drawing/2014/main" xmlns="" id="{E9A2F874-A691-4742-B238-D5D816C8A391}"/>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a:extLst>
            <a:ext uri="{FF2B5EF4-FFF2-40B4-BE49-F238E27FC236}">
              <a16:creationId xmlns:a16="http://schemas.microsoft.com/office/drawing/2014/main" xmlns="" id="{F6134969-E9C3-4AB8-B1DA-F9A4B87590F7}"/>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a:extLst>
            <a:ext uri="{FF2B5EF4-FFF2-40B4-BE49-F238E27FC236}">
              <a16:creationId xmlns:a16="http://schemas.microsoft.com/office/drawing/2014/main" xmlns="" id="{5E5611A0-A5E1-49D1-BA88-210E671912F4}"/>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a:extLst>
            <a:ext uri="{FF2B5EF4-FFF2-40B4-BE49-F238E27FC236}">
              <a16:creationId xmlns:a16="http://schemas.microsoft.com/office/drawing/2014/main" xmlns="" id="{4237CA8A-B1AC-4C7C-9809-B67CFC32DEC0}"/>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2CBBD2F0-07EF-4DAA-AD7B-88BF16BA2E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46891C69-A9F9-4E81-B4A8-9BCF131426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E0B1B26D-F21F-47F9-A6E1-55F3DA22DC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42D77006-55AE-49A8-9ECD-E05326FDE5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7AF5D042-8DE6-4768-9B4F-6979DA7FDB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34925</xdr:rowOff>
    </xdr:from>
    <xdr:to>
      <xdr:col>55</xdr:col>
      <xdr:colOff>50800</xdr:colOff>
      <xdr:row>86</xdr:row>
      <xdr:rowOff>136525</xdr:rowOff>
    </xdr:to>
    <xdr:sp macro="" textlink="">
      <xdr:nvSpPr>
        <xdr:cNvPr id="349" name="楕円 348">
          <a:extLst>
            <a:ext uri="{FF2B5EF4-FFF2-40B4-BE49-F238E27FC236}">
              <a16:creationId xmlns:a16="http://schemas.microsoft.com/office/drawing/2014/main" xmlns="" id="{21BEC674-5EBF-4FA9-8656-98D53FF8A27E}"/>
            </a:ext>
          </a:extLst>
        </xdr:cNvPr>
        <xdr:cNvSpPr/>
      </xdr:nvSpPr>
      <xdr:spPr>
        <a:xfrm>
          <a:off x="104267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121302</xdr:rowOff>
    </xdr:from>
    <xdr:ext cx="469744" cy="259045"/>
    <xdr:sp macro="" textlink="">
      <xdr:nvSpPr>
        <xdr:cNvPr id="350" name="【福祉施設】&#10;一人当たり面積該当値テキスト">
          <a:extLst>
            <a:ext uri="{FF2B5EF4-FFF2-40B4-BE49-F238E27FC236}">
              <a16:creationId xmlns:a16="http://schemas.microsoft.com/office/drawing/2014/main" xmlns="" id="{427957D5-E74C-48D7-A2A8-8351E5B63956}"/>
            </a:ext>
          </a:extLst>
        </xdr:cNvPr>
        <xdr:cNvSpPr txBox="1"/>
      </xdr:nvSpPr>
      <xdr:spPr>
        <a:xfrm>
          <a:off x="10515600" y="146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351" name="楕円 350">
          <a:extLst>
            <a:ext uri="{FF2B5EF4-FFF2-40B4-BE49-F238E27FC236}">
              <a16:creationId xmlns:a16="http://schemas.microsoft.com/office/drawing/2014/main" xmlns="" id="{9341EEC1-8F52-4DE9-9B4F-FE592A4B067A}"/>
            </a:ext>
          </a:extLst>
        </xdr:cNvPr>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85725</xdr:rowOff>
    </xdr:from>
    <xdr:to>
      <xdr:col>55</xdr:col>
      <xdr:colOff>0</xdr:colOff>
      <xdr:row>86</xdr:row>
      <xdr:rowOff>87630</xdr:rowOff>
    </xdr:to>
    <xdr:cxnSp macro="">
      <xdr:nvCxnSpPr>
        <xdr:cNvPr id="352" name="直線コネクタ 351">
          <a:extLst>
            <a:ext uri="{FF2B5EF4-FFF2-40B4-BE49-F238E27FC236}">
              <a16:creationId xmlns:a16="http://schemas.microsoft.com/office/drawing/2014/main" xmlns="" id="{08B37C83-7226-4E43-840C-ADE4C0B02C77}"/>
            </a:ext>
          </a:extLst>
        </xdr:cNvPr>
        <xdr:cNvCxnSpPr/>
      </xdr:nvCxnSpPr>
      <xdr:spPr>
        <a:xfrm flipV="1">
          <a:off x="9639300" y="148304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53" name="楕円 352">
          <a:extLst>
            <a:ext uri="{FF2B5EF4-FFF2-40B4-BE49-F238E27FC236}">
              <a16:creationId xmlns:a16="http://schemas.microsoft.com/office/drawing/2014/main" xmlns="" id="{EB50AFC6-30DC-433E-B368-36E029C01F44}"/>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87630</xdr:rowOff>
    </xdr:to>
    <xdr:cxnSp macro="">
      <xdr:nvCxnSpPr>
        <xdr:cNvPr id="354" name="直線コネクタ 353">
          <a:extLst>
            <a:ext uri="{FF2B5EF4-FFF2-40B4-BE49-F238E27FC236}">
              <a16:creationId xmlns:a16="http://schemas.microsoft.com/office/drawing/2014/main" xmlns="" id="{1A6DBDCE-1F79-400A-9176-F2DA18C4F880}"/>
            </a:ext>
          </a:extLst>
        </xdr:cNvPr>
        <xdr:cNvCxnSpPr/>
      </xdr:nvCxnSpPr>
      <xdr:spPr>
        <a:xfrm>
          <a:off x="8750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5" name="楕円 354">
          <a:extLst>
            <a:ext uri="{FF2B5EF4-FFF2-40B4-BE49-F238E27FC236}">
              <a16:creationId xmlns:a16="http://schemas.microsoft.com/office/drawing/2014/main" xmlns="" id="{79FB125A-2548-4E29-94F3-69C345856F1D}"/>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86</xdr:row>
      <xdr:rowOff>87630</xdr:rowOff>
    </xdr:to>
    <xdr:cxnSp macro="">
      <xdr:nvCxnSpPr>
        <xdr:cNvPr id="356" name="直線コネクタ 355">
          <a:extLst>
            <a:ext uri="{FF2B5EF4-FFF2-40B4-BE49-F238E27FC236}">
              <a16:creationId xmlns:a16="http://schemas.microsoft.com/office/drawing/2014/main" xmlns="" id="{58ADBFA1-6D1F-4A51-BA39-0A140AEBBEDD}"/>
            </a:ext>
          </a:extLst>
        </xdr:cNvPr>
        <xdr:cNvCxnSpPr/>
      </xdr:nvCxnSpPr>
      <xdr:spPr>
        <a:xfrm>
          <a:off x="7861300" y="145999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a:extLst>
            <a:ext uri="{FF2B5EF4-FFF2-40B4-BE49-F238E27FC236}">
              <a16:creationId xmlns:a16="http://schemas.microsoft.com/office/drawing/2014/main" xmlns="" id="{7152AB98-4157-493F-87A7-20044C57FADC}"/>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a:extLst>
            <a:ext uri="{FF2B5EF4-FFF2-40B4-BE49-F238E27FC236}">
              <a16:creationId xmlns:a16="http://schemas.microsoft.com/office/drawing/2014/main" xmlns="" id="{C90B9E96-9807-41CF-B2B8-10313D1D702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a:extLst>
            <a:ext uri="{FF2B5EF4-FFF2-40B4-BE49-F238E27FC236}">
              <a16:creationId xmlns:a16="http://schemas.microsoft.com/office/drawing/2014/main" xmlns="" id="{FE0275DE-E268-4B2A-B211-B2D7840AF40A}"/>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a:extLst>
            <a:ext uri="{FF2B5EF4-FFF2-40B4-BE49-F238E27FC236}">
              <a16:creationId xmlns:a16="http://schemas.microsoft.com/office/drawing/2014/main" xmlns="" id="{BC286E0B-2C0A-44AE-B3C7-16062E96538C}"/>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361" name="n_1mainValue【福祉施設】&#10;一人当たり面積">
          <a:extLst>
            <a:ext uri="{FF2B5EF4-FFF2-40B4-BE49-F238E27FC236}">
              <a16:creationId xmlns:a16="http://schemas.microsoft.com/office/drawing/2014/main" xmlns="" id="{A03101C8-6BF3-4FE5-80F9-990D5E49B443}"/>
            </a:ext>
          </a:extLst>
        </xdr:cNvPr>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62" name="n_2mainValue【福祉施設】&#10;一人当たり面積">
          <a:extLst>
            <a:ext uri="{FF2B5EF4-FFF2-40B4-BE49-F238E27FC236}">
              <a16:creationId xmlns:a16="http://schemas.microsoft.com/office/drawing/2014/main" xmlns="" id="{86269642-BA61-4F71-BE7A-987D8CB0E991}"/>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3" name="n_3mainValue【福祉施設】&#10;一人当たり面積">
          <a:extLst>
            <a:ext uri="{FF2B5EF4-FFF2-40B4-BE49-F238E27FC236}">
              <a16:creationId xmlns:a16="http://schemas.microsoft.com/office/drawing/2014/main" xmlns="" id="{D9C26FAE-2FA4-4579-B367-673CFC1D7318}"/>
            </a:ext>
          </a:extLst>
        </xdr:cNvPr>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xmlns="" id="{AB9752B6-3790-4103-83A1-D5E6A03830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xmlns="" id="{D2C4F748-C238-47D7-BD50-BCFDF34BFD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xmlns="" id="{8B4BAE8E-1E8F-44F7-A5F1-BFF57B235C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xmlns="" id="{1B6F7EC5-F9DE-4362-8128-1A8E3DF5DB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xmlns="" id="{27D85710-744B-4A13-A8FF-C3764FE2F3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xmlns="" id="{7D983171-89C3-44D0-9485-B75253EC3D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xmlns="" id="{FE12A39B-8735-4B9B-973F-27D5874195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xmlns="" id="{61AC0C6C-E9E9-4C2B-B0F3-98ABFDC29E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xmlns="" id="{C9D3E701-CEE0-4937-87C0-DC711CA177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xmlns="" id="{60AD3078-3084-4D5F-B6C0-66E6E80CBC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xmlns="" id="{97D21D0A-E8CB-4600-B63B-97DAE4C9648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xmlns="" id="{163E8698-C52F-495B-B331-8371648CFCD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xmlns="" id="{EBF3477D-DCF7-4755-984E-4D3387DD0D0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xmlns="" id="{D85B15D1-591F-41AD-9E08-BADBF236B2D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xmlns="" id="{4A9BFB06-0F25-4F8D-8271-0F73467AA61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xmlns="" id="{2C2960BF-E3A5-4B37-A86A-1CB447D3A7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xmlns="" id="{6623C1A3-698B-421E-8714-2D058A67E8D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xmlns="" id="{ADAF2D68-CEC7-400C-945D-A1E40729F43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xmlns="" id="{31C7CD1D-8402-4F44-AA1B-4F46EFF612E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xmlns="" id="{5F6DD847-ED60-4253-B95E-BA188733085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xmlns="" id="{E3841F96-4FC6-45AD-84A2-54470B4538A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xmlns="" id="{32E88E0C-7C1E-449C-A6B5-1C0D31A7FF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xmlns="" id="{868A59F4-28BA-4465-BCDA-B2D4AFB9999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xmlns="" id="{8C2D0CF1-94F9-4173-A1C2-5A3948BBCD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a:extLst>
            <a:ext uri="{FF2B5EF4-FFF2-40B4-BE49-F238E27FC236}">
              <a16:creationId xmlns:a16="http://schemas.microsoft.com/office/drawing/2014/main" xmlns="" id="{105397E1-35F8-4295-BE25-6B95E8AC0E7F}"/>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a:extLst>
            <a:ext uri="{FF2B5EF4-FFF2-40B4-BE49-F238E27FC236}">
              <a16:creationId xmlns:a16="http://schemas.microsoft.com/office/drawing/2014/main" xmlns="" id="{8DE660FD-60DB-4C58-80F5-F4C34394467B}"/>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a:extLst>
            <a:ext uri="{FF2B5EF4-FFF2-40B4-BE49-F238E27FC236}">
              <a16:creationId xmlns:a16="http://schemas.microsoft.com/office/drawing/2014/main" xmlns="" id="{4EBB0BBF-A204-4D2E-9188-C087AA91B011}"/>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a:extLst>
            <a:ext uri="{FF2B5EF4-FFF2-40B4-BE49-F238E27FC236}">
              <a16:creationId xmlns:a16="http://schemas.microsoft.com/office/drawing/2014/main" xmlns="" id="{C9FDA253-5748-4CC3-907B-349C4B3F0E9F}"/>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a:extLst>
            <a:ext uri="{FF2B5EF4-FFF2-40B4-BE49-F238E27FC236}">
              <a16:creationId xmlns:a16="http://schemas.microsoft.com/office/drawing/2014/main" xmlns="" id="{24F63D18-B0C1-4256-883F-F622260CA6B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93" name="【市民会館】&#10;有形固定資産減価償却率平均値テキスト">
          <a:extLst>
            <a:ext uri="{FF2B5EF4-FFF2-40B4-BE49-F238E27FC236}">
              <a16:creationId xmlns:a16="http://schemas.microsoft.com/office/drawing/2014/main" xmlns="" id="{F657F9E7-616B-4303-BDCB-F890DC7A7BBF}"/>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a:extLst>
            <a:ext uri="{FF2B5EF4-FFF2-40B4-BE49-F238E27FC236}">
              <a16:creationId xmlns:a16="http://schemas.microsoft.com/office/drawing/2014/main" xmlns="" id="{3F91E696-6614-4E95-BD5A-917FA2E59FD8}"/>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a:extLst>
            <a:ext uri="{FF2B5EF4-FFF2-40B4-BE49-F238E27FC236}">
              <a16:creationId xmlns:a16="http://schemas.microsoft.com/office/drawing/2014/main" xmlns="" id="{DF2E4338-428C-4BC8-B12E-52316BFFEA78}"/>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a:extLst>
            <a:ext uri="{FF2B5EF4-FFF2-40B4-BE49-F238E27FC236}">
              <a16:creationId xmlns:a16="http://schemas.microsoft.com/office/drawing/2014/main" xmlns="" id="{08CC9775-B7FD-440B-8666-45C23BADD663}"/>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a:extLst>
            <a:ext uri="{FF2B5EF4-FFF2-40B4-BE49-F238E27FC236}">
              <a16:creationId xmlns:a16="http://schemas.microsoft.com/office/drawing/2014/main" xmlns="" id="{C6278E74-F322-4376-B8DE-00A7272ED858}"/>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a:extLst>
            <a:ext uri="{FF2B5EF4-FFF2-40B4-BE49-F238E27FC236}">
              <a16:creationId xmlns:a16="http://schemas.microsoft.com/office/drawing/2014/main" xmlns="" id="{A702CDC1-2995-44D5-A1EF-9F0F32E6917D}"/>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7034DA9E-0276-49F5-A55A-D32C80AD35E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17378B80-26B6-4FEC-9A1A-2E65770DD52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B0241FCB-396D-40AD-917F-AB7F653E7B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F68B2A99-92BE-4665-AE4C-67129E43C7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56413FF2-C4D8-49FD-8479-436F53C23E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04" name="楕円 403">
          <a:extLst>
            <a:ext uri="{FF2B5EF4-FFF2-40B4-BE49-F238E27FC236}">
              <a16:creationId xmlns:a16="http://schemas.microsoft.com/office/drawing/2014/main" xmlns="" id="{E607C13B-7600-4DE8-8C6C-DA7D8FA143F8}"/>
            </a:ext>
          </a:extLst>
        </xdr:cNvPr>
        <xdr:cNvSpPr/>
      </xdr:nvSpPr>
      <xdr:spPr>
        <a:xfrm>
          <a:off x="4584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154322</xdr:rowOff>
    </xdr:from>
    <xdr:ext cx="405111" cy="259045"/>
    <xdr:sp macro="" textlink="">
      <xdr:nvSpPr>
        <xdr:cNvPr id="405" name="【市民会館】&#10;有形固定資産減価償却率該当値テキスト">
          <a:extLst>
            <a:ext uri="{FF2B5EF4-FFF2-40B4-BE49-F238E27FC236}">
              <a16:creationId xmlns:a16="http://schemas.microsoft.com/office/drawing/2014/main" xmlns="" id="{369CD9CB-237D-47E2-A6BE-2341F1E248A7}"/>
            </a:ext>
          </a:extLst>
        </xdr:cNvPr>
        <xdr:cNvSpPr txBox="1"/>
      </xdr:nvSpPr>
      <xdr:spPr>
        <a:xfrm>
          <a:off x="4673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73025</xdr:rowOff>
    </xdr:from>
    <xdr:to>
      <xdr:col>20</xdr:col>
      <xdr:colOff>38100</xdr:colOff>
      <xdr:row>105</xdr:row>
      <xdr:rowOff>3175</xdr:rowOff>
    </xdr:to>
    <xdr:sp macro="" textlink="">
      <xdr:nvSpPr>
        <xdr:cNvPr id="406" name="楕円 405">
          <a:extLst>
            <a:ext uri="{FF2B5EF4-FFF2-40B4-BE49-F238E27FC236}">
              <a16:creationId xmlns:a16="http://schemas.microsoft.com/office/drawing/2014/main" xmlns="" id="{3EE59FAE-EC2D-4E8E-A50B-E2DE98E215FB}"/>
            </a:ext>
          </a:extLst>
        </xdr:cNvPr>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123825</xdr:rowOff>
    </xdr:to>
    <xdr:cxnSp macro="">
      <xdr:nvCxnSpPr>
        <xdr:cNvPr id="407" name="直線コネクタ 406">
          <a:extLst>
            <a:ext uri="{FF2B5EF4-FFF2-40B4-BE49-F238E27FC236}">
              <a16:creationId xmlns:a16="http://schemas.microsoft.com/office/drawing/2014/main" xmlns="" id="{500D476F-CC30-42DE-84A5-5A103B850179}"/>
            </a:ext>
          </a:extLst>
        </xdr:cNvPr>
        <xdr:cNvCxnSpPr/>
      </xdr:nvCxnSpPr>
      <xdr:spPr>
        <a:xfrm flipV="1">
          <a:off x="3797300" y="178860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408" name="楕円 407">
          <a:extLst>
            <a:ext uri="{FF2B5EF4-FFF2-40B4-BE49-F238E27FC236}">
              <a16:creationId xmlns:a16="http://schemas.microsoft.com/office/drawing/2014/main" xmlns="" id="{6410F587-4B61-4B90-A54F-BE4E11994520}"/>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123825</xdr:rowOff>
    </xdr:to>
    <xdr:cxnSp macro="">
      <xdr:nvCxnSpPr>
        <xdr:cNvPr id="409" name="直線コネクタ 408">
          <a:extLst>
            <a:ext uri="{FF2B5EF4-FFF2-40B4-BE49-F238E27FC236}">
              <a16:creationId xmlns:a16="http://schemas.microsoft.com/office/drawing/2014/main" xmlns="" id="{BF9301AE-ACA2-48D2-A959-2B449D031B61}"/>
            </a:ext>
          </a:extLst>
        </xdr:cNvPr>
        <xdr:cNvCxnSpPr/>
      </xdr:nvCxnSpPr>
      <xdr:spPr>
        <a:xfrm>
          <a:off x="2908300" y="17929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23495</xdr:rowOff>
    </xdr:from>
    <xdr:to>
      <xdr:col>10</xdr:col>
      <xdr:colOff>165100</xdr:colOff>
      <xdr:row>104</xdr:row>
      <xdr:rowOff>125095</xdr:rowOff>
    </xdr:to>
    <xdr:sp macro="" textlink="">
      <xdr:nvSpPr>
        <xdr:cNvPr id="410" name="楕円 409">
          <a:extLst>
            <a:ext uri="{FF2B5EF4-FFF2-40B4-BE49-F238E27FC236}">
              <a16:creationId xmlns:a16="http://schemas.microsoft.com/office/drawing/2014/main" xmlns="" id="{728277A3-038B-4761-8453-7A8206A17360}"/>
            </a:ext>
          </a:extLst>
        </xdr:cNvPr>
        <xdr:cNvSpPr/>
      </xdr:nvSpPr>
      <xdr:spPr>
        <a:xfrm>
          <a:off x="1968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74295</xdr:rowOff>
    </xdr:from>
    <xdr:to>
      <xdr:col>15</xdr:col>
      <xdr:colOff>50800</xdr:colOff>
      <xdr:row>104</xdr:row>
      <xdr:rowOff>99061</xdr:rowOff>
    </xdr:to>
    <xdr:cxnSp macro="">
      <xdr:nvCxnSpPr>
        <xdr:cNvPr id="411" name="直線コネクタ 410">
          <a:extLst>
            <a:ext uri="{FF2B5EF4-FFF2-40B4-BE49-F238E27FC236}">
              <a16:creationId xmlns:a16="http://schemas.microsoft.com/office/drawing/2014/main" xmlns="" id="{033250DC-1D88-421A-A626-3F7CED2C964F}"/>
            </a:ext>
          </a:extLst>
        </xdr:cNvPr>
        <xdr:cNvCxnSpPr/>
      </xdr:nvCxnSpPr>
      <xdr:spPr>
        <a:xfrm>
          <a:off x="2019300" y="179050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12" name="n_1aveValue【市民会館】&#10;有形固定資産減価償却率">
          <a:extLst>
            <a:ext uri="{FF2B5EF4-FFF2-40B4-BE49-F238E27FC236}">
              <a16:creationId xmlns:a16="http://schemas.microsoft.com/office/drawing/2014/main" xmlns="" id="{66432FC7-3E80-468D-89A6-C099E3FE11AB}"/>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13" name="n_2aveValue【市民会館】&#10;有形固定資産減価償却率">
          <a:extLst>
            <a:ext uri="{FF2B5EF4-FFF2-40B4-BE49-F238E27FC236}">
              <a16:creationId xmlns:a16="http://schemas.microsoft.com/office/drawing/2014/main" xmlns="" id="{1143318E-7EC1-4614-B322-AE79AE88A02E}"/>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4" name="n_3aveValue【市民会館】&#10;有形固定資産減価償却率">
          <a:extLst>
            <a:ext uri="{FF2B5EF4-FFF2-40B4-BE49-F238E27FC236}">
              <a16:creationId xmlns:a16="http://schemas.microsoft.com/office/drawing/2014/main" xmlns="" id="{23D2BEAE-B355-4B3A-8745-B569A8F41EC4}"/>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a:extLst>
            <a:ext uri="{FF2B5EF4-FFF2-40B4-BE49-F238E27FC236}">
              <a16:creationId xmlns:a16="http://schemas.microsoft.com/office/drawing/2014/main" xmlns="" id="{495E99A3-6693-4494-9B2E-FEF577F48D7D}"/>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165752</xdr:rowOff>
    </xdr:from>
    <xdr:ext cx="405111" cy="259045"/>
    <xdr:sp macro="" textlink="">
      <xdr:nvSpPr>
        <xdr:cNvPr id="416" name="n_1mainValue【市民会館】&#10;有形固定資産減価償却率">
          <a:extLst>
            <a:ext uri="{FF2B5EF4-FFF2-40B4-BE49-F238E27FC236}">
              <a16:creationId xmlns:a16="http://schemas.microsoft.com/office/drawing/2014/main" xmlns="" id="{0DA7715C-F38C-44A0-95FD-AD61C2C8C304}"/>
            </a:ext>
          </a:extLst>
        </xdr:cNvPr>
        <xdr:cNvSpPr txBox="1"/>
      </xdr:nvSpPr>
      <xdr:spPr>
        <a:xfrm>
          <a:off x="35820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17" name="n_2mainValue【市民会館】&#10;有形固定資産減価償却率">
          <a:extLst>
            <a:ext uri="{FF2B5EF4-FFF2-40B4-BE49-F238E27FC236}">
              <a16:creationId xmlns:a16="http://schemas.microsoft.com/office/drawing/2014/main" xmlns="" id="{52CF36EE-3120-4719-9045-F526B49C3EBF}"/>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116222</xdr:rowOff>
    </xdr:from>
    <xdr:ext cx="405111" cy="259045"/>
    <xdr:sp macro="" textlink="">
      <xdr:nvSpPr>
        <xdr:cNvPr id="418" name="n_3mainValue【市民会館】&#10;有形固定資産減価償却率">
          <a:extLst>
            <a:ext uri="{FF2B5EF4-FFF2-40B4-BE49-F238E27FC236}">
              <a16:creationId xmlns:a16="http://schemas.microsoft.com/office/drawing/2014/main" xmlns="" id="{DBCB3CC2-D3A8-4170-99B1-063AFEB5E210}"/>
            </a:ext>
          </a:extLst>
        </xdr:cNvPr>
        <xdr:cNvSpPr txBox="1"/>
      </xdr:nvSpPr>
      <xdr:spPr>
        <a:xfrm>
          <a:off x="1816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xmlns="" id="{2D0C78E4-4122-4ABA-8AD1-A640DFE99C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xmlns="" id="{081EF340-EAA0-4E5E-8045-797EE81A53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xmlns="" id="{F8F59933-E1F8-4ADE-B157-5401C99421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xmlns="" id="{E9135CA5-F7BE-4738-BBC8-3A9FDC3518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xmlns="" id="{CDFA8DE6-EA68-4FAA-B534-E61A6A9F7A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xmlns="" id="{EA716F86-BA00-4F56-BFFA-A6528522E7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xmlns="" id="{02D02784-AC54-427A-A49B-D796F674B3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xmlns="" id="{C1D010F2-0CBE-4C52-9F7F-5F9F1D676D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xmlns="" id="{64C9455C-4EDB-493F-927C-9A023971ED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xmlns="" id="{B0DC3F9E-98E8-446A-971C-99557D8EE09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a:extLst>
            <a:ext uri="{FF2B5EF4-FFF2-40B4-BE49-F238E27FC236}">
              <a16:creationId xmlns:a16="http://schemas.microsoft.com/office/drawing/2014/main" xmlns="" id="{351B21BD-5DD4-4C95-9DC6-E1659CB7D36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a:extLst>
            <a:ext uri="{FF2B5EF4-FFF2-40B4-BE49-F238E27FC236}">
              <a16:creationId xmlns:a16="http://schemas.microsoft.com/office/drawing/2014/main" xmlns="" id="{BF064FB2-0B0F-4991-AA43-DAED32AC8C6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a:extLst>
            <a:ext uri="{FF2B5EF4-FFF2-40B4-BE49-F238E27FC236}">
              <a16:creationId xmlns:a16="http://schemas.microsoft.com/office/drawing/2014/main" xmlns="" id="{D3C4ACAF-A01D-490A-B78E-FE839E298CF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a:extLst>
            <a:ext uri="{FF2B5EF4-FFF2-40B4-BE49-F238E27FC236}">
              <a16:creationId xmlns:a16="http://schemas.microsoft.com/office/drawing/2014/main" xmlns="" id="{B97CB37F-32B7-44B0-A1B3-7902C1A02BE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a:extLst>
            <a:ext uri="{FF2B5EF4-FFF2-40B4-BE49-F238E27FC236}">
              <a16:creationId xmlns:a16="http://schemas.microsoft.com/office/drawing/2014/main" xmlns="" id="{31389C88-60D7-482A-B64B-750D7D193A2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a:extLst>
            <a:ext uri="{FF2B5EF4-FFF2-40B4-BE49-F238E27FC236}">
              <a16:creationId xmlns:a16="http://schemas.microsoft.com/office/drawing/2014/main" xmlns="" id="{94CE2780-4527-495C-A45D-FEA2670781F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a:extLst>
            <a:ext uri="{FF2B5EF4-FFF2-40B4-BE49-F238E27FC236}">
              <a16:creationId xmlns:a16="http://schemas.microsoft.com/office/drawing/2014/main" xmlns="" id="{4155EC1A-8473-4CF9-9505-533D06BA7A9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a:extLst>
            <a:ext uri="{FF2B5EF4-FFF2-40B4-BE49-F238E27FC236}">
              <a16:creationId xmlns:a16="http://schemas.microsoft.com/office/drawing/2014/main" xmlns="" id="{C8B6E220-130F-4849-A237-9FD8A4C8171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a:extLst>
            <a:ext uri="{FF2B5EF4-FFF2-40B4-BE49-F238E27FC236}">
              <a16:creationId xmlns:a16="http://schemas.microsoft.com/office/drawing/2014/main" xmlns="" id="{86E20900-4544-4686-B309-46CA4423719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a:extLst>
            <a:ext uri="{FF2B5EF4-FFF2-40B4-BE49-F238E27FC236}">
              <a16:creationId xmlns:a16="http://schemas.microsoft.com/office/drawing/2014/main" xmlns="" id="{2B92D38D-9DE1-4342-A4BE-21AB118DF54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a:extLst>
            <a:ext uri="{FF2B5EF4-FFF2-40B4-BE49-F238E27FC236}">
              <a16:creationId xmlns:a16="http://schemas.microsoft.com/office/drawing/2014/main" xmlns="" id="{0668C576-DE13-41D8-B2CF-4618FC356BB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a:extLst>
            <a:ext uri="{FF2B5EF4-FFF2-40B4-BE49-F238E27FC236}">
              <a16:creationId xmlns:a16="http://schemas.microsoft.com/office/drawing/2014/main" xmlns="" id="{7DC49660-77FE-4C6E-8AE9-02A0695A173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xmlns="" id="{441C3222-4019-44C8-B5E0-C4DB8305C1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xmlns="" id="{0F951784-F6CA-4431-8891-C23553B097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xmlns="" id="{60B16DDE-3BD8-4084-833A-0C3310ED053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a:extLst>
            <a:ext uri="{FF2B5EF4-FFF2-40B4-BE49-F238E27FC236}">
              <a16:creationId xmlns:a16="http://schemas.microsoft.com/office/drawing/2014/main" xmlns="" id="{5235C80A-EF8A-4AF8-A119-556A09B88AD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a:extLst>
            <a:ext uri="{FF2B5EF4-FFF2-40B4-BE49-F238E27FC236}">
              <a16:creationId xmlns:a16="http://schemas.microsoft.com/office/drawing/2014/main" xmlns="" id="{90F9D99E-3E77-4266-BBD5-1CF376B41C85}"/>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a:extLst>
            <a:ext uri="{FF2B5EF4-FFF2-40B4-BE49-F238E27FC236}">
              <a16:creationId xmlns:a16="http://schemas.microsoft.com/office/drawing/2014/main" xmlns="" id="{1287A851-35FD-4C92-97E8-FA559CE628BB}"/>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a:extLst>
            <a:ext uri="{FF2B5EF4-FFF2-40B4-BE49-F238E27FC236}">
              <a16:creationId xmlns:a16="http://schemas.microsoft.com/office/drawing/2014/main" xmlns="" id="{4EBC08AB-1198-464E-8E3B-DC016C7363D4}"/>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a:extLst>
            <a:ext uri="{FF2B5EF4-FFF2-40B4-BE49-F238E27FC236}">
              <a16:creationId xmlns:a16="http://schemas.microsoft.com/office/drawing/2014/main" xmlns="" id="{41B3FC93-80B4-4C30-85A9-D642633F8C63}"/>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9" name="【市民会館】&#10;一人当たり面積平均値テキスト">
          <a:extLst>
            <a:ext uri="{FF2B5EF4-FFF2-40B4-BE49-F238E27FC236}">
              <a16:creationId xmlns:a16="http://schemas.microsoft.com/office/drawing/2014/main" xmlns="" id="{F284A53F-38CD-4211-BC4A-B988063C08E8}"/>
            </a:ext>
          </a:extLst>
        </xdr:cNvPr>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a:extLst>
            <a:ext uri="{FF2B5EF4-FFF2-40B4-BE49-F238E27FC236}">
              <a16:creationId xmlns:a16="http://schemas.microsoft.com/office/drawing/2014/main" xmlns="" id="{65E79E4C-2524-46DB-9C18-43553FF0D8CE}"/>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a:extLst>
            <a:ext uri="{FF2B5EF4-FFF2-40B4-BE49-F238E27FC236}">
              <a16:creationId xmlns:a16="http://schemas.microsoft.com/office/drawing/2014/main" xmlns="" id="{21D82165-242D-4A53-9E8A-4D96DE6E954D}"/>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a:extLst>
            <a:ext uri="{FF2B5EF4-FFF2-40B4-BE49-F238E27FC236}">
              <a16:creationId xmlns:a16="http://schemas.microsoft.com/office/drawing/2014/main" xmlns="" id="{893B9D28-5697-4CEE-8BBB-02DA8B0B8CFA}"/>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a:extLst>
            <a:ext uri="{FF2B5EF4-FFF2-40B4-BE49-F238E27FC236}">
              <a16:creationId xmlns:a16="http://schemas.microsoft.com/office/drawing/2014/main" xmlns="" id="{870BD664-0FBE-445B-846D-59179A6C29BC}"/>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a:extLst>
            <a:ext uri="{FF2B5EF4-FFF2-40B4-BE49-F238E27FC236}">
              <a16:creationId xmlns:a16="http://schemas.microsoft.com/office/drawing/2014/main" xmlns="" id="{8EC97662-6266-4518-B67B-FE13E622D4C1}"/>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6C83A513-E0E5-4E25-8DBA-E46A34B1360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xmlns="" id="{C69E51AF-0885-4A2E-8D7F-9968964EC1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xmlns="" id="{5D473388-E4C3-4001-B6E9-7F4579240C2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xmlns="" id="{1C9084DE-E630-4890-8EEF-1A3DBA628B8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3CCD8556-5FE1-48F1-A24C-A6CF7E59134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60" name="楕円 459">
          <a:extLst>
            <a:ext uri="{FF2B5EF4-FFF2-40B4-BE49-F238E27FC236}">
              <a16:creationId xmlns:a16="http://schemas.microsoft.com/office/drawing/2014/main" xmlns="" id="{A05102C4-096E-4908-8FF2-CD1088C46B0C}"/>
            </a:ext>
          </a:extLst>
        </xdr:cNvPr>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61" name="【市民会館】&#10;一人当たり面積該当値テキスト">
          <a:extLst>
            <a:ext uri="{FF2B5EF4-FFF2-40B4-BE49-F238E27FC236}">
              <a16:creationId xmlns:a16="http://schemas.microsoft.com/office/drawing/2014/main" xmlns="" id="{4F66D231-74C0-4BF1-8CD6-371308C05442}"/>
            </a:ext>
          </a:extLst>
        </xdr:cNvPr>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28666</xdr:rowOff>
    </xdr:from>
    <xdr:to>
      <xdr:col>50</xdr:col>
      <xdr:colOff>165100</xdr:colOff>
      <xdr:row>107</xdr:row>
      <xdr:rowOff>130266</xdr:rowOff>
    </xdr:to>
    <xdr:sp macro="" textlink="">
      <xdr:nvSpPr>
        <xdr:cNvPr id="462" name="楕円 461">
          <a:extLst>
            <a:ext uri="{FF2B5EF4-FFF2-40B4-BE49-F238E27FC236}">
              <a16:creationId xmlns:a16="http://schemas.microsoft.com/office/drawing/2014/main" xmlns="" id="{A5F52EF4-91E6-44EF-9832-90F7926C1729}"/>
            </a:ext>
          </a:extLst>
        </xdr:cNvPr>
        <xdr:cNvSpPr/>
      </xdr:nvSpPr>
      <xdr:spPr>
        <a:xfrm>
          <a:off x="9588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79466</xdr:rowOff>
    </xdr:to>
    <xdr:cxnSp macro="">
      <xdr:nvCxnSpPr>
        <xdr:cNvPr id="463" name="直線コネクタ 462">
          <a:extLst>
            <a:ext uri="{FF2B5EF4-FFF2-40B4-BE49-F238E27FC236}">
              <a16:creationId xmlns:a16="http://schemas.microsoft.com/office/drawing/2014/main" xmlns="" id="{D0345E3C-059D-45E3-9481-3F7C769DB0AB}"/>
            </a:ext>
          </a:extLst>
        </xdr:cNvPr>
        <xdr:cNvCxnSpPr/>
      </xdr:nvCxnSpPr>
      <xdr:spPr>
        <a:xfrm flipV="1">
          <a:off x="9639300" y="1841971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31931</xdr:rowOff>
    </xdr:from>
    <xdr:to>
      <xdr:col>46</xdr:col>
      <xdr:colOff>38100</xdr:colOff>
      <xdr:row>107</xdr:row>
      <xdr:rowOff>133531</xdr:rowOff>
    </xdr:to>
    <xdr:sp macro="" textlink="">
      <xdr:nvSpPr>
        <xdr:cNvPr id="464" name="楕円 463">
          <a:extLst>
            <a:ext uri="{FF2B5EF4-FFF2-40B4-BE49-F238E27FC236}">
              <a16:creationId xmlns:a16="http://schemas.microsoft.com/office/drawing/2014/main" xmlns="" id="{8DD89B65-C1BD-4D06-BAF2-9CFC20E517AC}"/>
            </a:ext>
          </a:extLst>
        </xdr:cNvPr>
        <xdr:cNvSpPr/>
      </xdr:nvSpPr>
      <xdr:spPr>
        <a:xfrm>
          <a:off x="8699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79466</xdr:rowOff>
    </xdr:from>
    <xdr:to>
      <xdr:col>50</xdr:col>
      <xdr:colOff>114300</xdr:colOff>
      <xdr:row>107</xdr:row>
      <xdr:rowOff>82731</xdr:rowOff>
    </xdr:to>
    <xdr:cxnSp macro="">
      <xdr:nvCxnSpPr>
        <xdr:cNvPr id="465" name="直線コネクタ 464">
          <a:extLst>
            <a:ext uri="{FF2B5EF4-FFF2-40B4-BE49-F238E27FC236}">
              <a16:creationId xmlns:a16="http://schemas.microsoft.com/office/drawing/2014/main" xmlns="" id="{A132E50D-C98C-4FCD-84DB-9B59D5B27413}"/>
            </a:ext>
          </a:extLst>
        </xdr:cNvPr>
        <xdr:cNvCxnSpPr/>
      </xdr:nvCxnSpPr>
      <xdr:spPr>
        <a:xfrm flipV="1">
          <a:off x="8750300" y="184246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66" name="楕円 465">
          <a:extLst>
            <a:ext uri="{FF2B5EF4-FFF2-40B4-BE49-F238E27FC236}">
              <a16:creationId xmlns:a16="http://schemas.microsoft.com/office/drawing/2014/main" xmlns="" id="{1F9A54F4-8BEE-4076-9479-05A075134C1C}"/>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82731</xdr:rowOff>
    </xdr:from>
    <xdr:to>
      <xdr:col>45</xdr:col>
      <xdr:colOff>177800</xdr:colOff>
      <xdr:row>107</xdr:row>
      <xdr:rowOff>87630</xdr:rowOff>
    </xdr:to>
    <xdr:cxnSp macro="">
      <xdr:nvCxnSpPr>
        <xdr:cNvPr id="467" name="直線コネクタ 466">
          <a:extLst>
            <a:ext uri="{FF2B5EF4-FFF2-40B4-BE49-F238E27FC236}">
              <a16:creationId xmlns:a16="http://schemas.microsoft.com/office/drawing/2014/main" xmlns="" id="{D6B3A9C4-9603-410E-AC5D-650C71A74989}"/>
            </a:ext>
          </a:extLst>
        </xdr:cNvPr>
        <xdr:cNvCxnSpPr/>
      </xdr:nvCxnSpPr>
      <xdr:spPr>
        <a:xfrm flipV="1">
          <a:off x="7861300" y="184278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8" name="n_1aveValue【市民会館】&#10;一人当たり面積">
          <a:extLst>
            <a:ext uri="{FF2B5EF4-FFF2-40B4-BE49-F238E27FC236}">
              <a16:creationId xmlns:a16="http://schemas.microsoft.com/office/drawing/2014/main" xmlns="" id="{55EC5FCF-3782-4ADA-B799-F43E8FDFF7AB}"/>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9" name="n_2aveValue【市民会館】&#10;一人当たり面積">
          <a:extLst>
            <a:ext uri="{FF2B5EF4-FFF2-40B4-BE49-F238E27FC236}">
              <a16:creationId xmlns:a16="http://schemas.microsoft.com/office/drawing/2014/main" xmlns="" id="{76752268-F215-4078-BD85-A45A810BA44B}"/>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70" name="n_3aveValue【市民会館】&#10;一人当たり面積">
          <a:extLst>
            <a:ext uri="{FF2B5EF4-FFF2-40B4-BE49-F238E27FC236}">
              <a16:creationId xmlns:a16="http://schemas.microsoft.com/office/drawing/2014/main" xmlns="" id="{6302CC7C-7616-4CAE-96C6-04C7592A9DE1}"/>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a:extLst>
            <a:ext uri="{FF2B5EF4-FFF2-40B4-BE49-F238E27FC236}">
              <a16:creationId xmlns:a16="http://schemas.microsoft.com/office/drawing/2014/main" xmlns="" id="{34E534FE-80EB-4BA9-8FB2-4BC02FD0DF52}"/>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121393</xdr:rowOff>
    </xdr:from>
    <xdr:ext cx="469744" cy="259045"/>
    <xdr:sp macro="" textlink="">
      <xdr:nvSpPr>
        <xdr:cNvPr id="472" name="n_1mainValue【市民会館】&#10;一人当たり面積">
          <a:extLst>
            <a:ext uri="{FF2B5EF4-FFF2-40B4-BE49-F238E27FC236}">
              <a16:creationId xmlns:a16="http://schemas.microsoft.com/office/drawing/2014/main" xmlns="" id="{A7D9540C-4632-4DAE-8C4E-96C719F14066}"/>
            </a:ext>
          </a:extLst>
        </xdr:cNvPr>
        <xdr:cNvSpPr txBox="1"/>
      </xdr:nvSpPr>
      <xdr:spPr>
        <a:xfrm>
          <a:off x="9391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124658</xdr:rowOff>
    </xdr:from>
    <xdr:ext cx="469744" cy="259045"/>
    <xdr:sp macro="" textlink="">
      <xdr:nvSpPr>
        <xdr:cNvPr id="473" name="n_2mainValue【市民会館】&#10;一人当たり面積">
          <a:extLst>
            <a:ext uri="{FF2B5EF4-FFF2-40B4-BE49-F238E27FC236}">
              <a16:creationId xmlns:a16="http://schemas.microsoft.com/office/drawing/2014/main" xmlns="" id="{D07A52D3-A438-4ED1-8ADD-9EDD4672A0C7}"/>
            </a:ext>
          </a:extLst>
        </xdr:cNvPr>
        <xdr:cNvSpPr txBox="1"/>
      </xdr:nvSpPr>
      <xdr:spPr>
        <a:xfrm>
          <a:off x="8515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74" name="n_3mainValue【市民会館】&#10;一人当たり面積">
          <a:extLst>
            <a:ext uri="{FF2B5EF4-FFF2-40B4-BE49-F238E27FC236}">
              <a16:creationId xmlns:a16="http://schemas.microsoft.com/office/drawing/2014/main" xmlns="" id="{BA9F1D39-BEB9-419B-BF79-2D89E0850C29}"/>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xmlns="" id="{BB21D8CE-5289-4DB2-B57A-17D9032BD7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xmlns="" id="{ECF20C5F-E4F3-47F4-BA77-B65C3365AF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xmlns="" id="{3B0B222C-7F9B-4D23-8A29-BE70B1ABDA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xmlns="" id="{3F48DF4F-D6A6-4C5B-9CF6-B4E3946E1F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xmlns="" id="{C3AA8062-D1B7-48DC-843E-0812D691F0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xmlns="" id="{63DDEB30-E9BA-42A0-95B2-8FAFB48609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xmlns="" id="{0D5841C5-B53E-400A-94A9-2B8C21FEAE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xmlns="" id="{DF8BC9D6-6890-4890-BE97-664ECE3709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xmlns="" id="{65D62582-B91B-407B-B2C3-68DEDFE989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xmlns="" id="{F861EB71-5554-4285-B244-759DED8FCE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xmlns="" id="{B2E351EC-75F0-42B0-9BEB-02E56F95C3D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xmlns="" id="{B9449725-A51F-4EFE-AA6E-C2C7569BEF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xmlns="" id="{C692C9A1-B9E9-45DA-BC11-1271611445E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xmlns="" id="{FA45AEA2-7577-4F37-BE61-8D0A681D8C8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xmlns="" id="{2D174982-E85A-4EEC-A547-2F124E6BEB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xmlns="" id="{639E46D2-DA68-4CFB-8317-1B869A29D59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xmlns="" id="{7126CAB1-91D6-45C1-A821-D50BE91CCD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xmlns="" id="{04C67D40-283C-4DB8-8749-DB2B48CDF1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xmlns="" id="{7B5243D4-A497-4DB1-9DD5-3D215DB26A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xmlns="" id="{18EFEB7E-2669-4C4A-B13F-97A4D36B9F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xmlns="" id="{D995E139-5101-4E58-8630-5B3A5024F85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xmlns="" id="{6CC1397A-F9C6-4BF2-B675-17E78F70DE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xmlns="" id="{54E88FF1-F0CF-4708-A432-09A7C9D691C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xmlns="" id="{1286F6D8-6427-46FE-92BB-979655F268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a:extLst>
            <a:ext uri="{FF2B5EF4-FFF2-40B4-BE49-F238E27FC236}">
              <a16:creationId xmlns:a16="http://schemas.microsoft.com/office/drawing/2014/main" xmlns="" id="{60A3AA4D-3227-47EE-83A9-74CCDE9E558B}"/>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xmlns="" id="{6819D76E-1551-459F-8497-2AC88060834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a:extLst>
            <a:ext uri="{FF2B5EF4-FFF2-40B4-BE49-F238E27FC236}">
              <a16:creationId xmlns:a16="http://schemas.microsoft.com/office/drawing/2014/main" xmlns="" id="{A51F5DE7-1F0F-4016-B803-9F3CBBF489F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a:extLst>
            <a:ext uri="{FF2B5EF4-FFF2-40B4-BE49-F238E27FC236}">
              <a16:creationId xmlns:a16="http://schemas.microsoft.com/office/drawing/2014/main" xmlns="" id="{A0369DE4-75C0-40EC-A0C4-A6B95B975C47}"/>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a:extLst>
            <a:ext uri="{FF2B5EF4-FFF2-40B4-BE49-F238E27FC236}">
              <a16:creationId xmlns:a16="http://schemas.microsoft.com/office/drawing/2014/main" xmlns="" id="{F60C533A-9973-4C43-84D4-6689393F4E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xmlns="" id="{B552DB17-7DDF-477E-A757-63E7BF03B54D}"/>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a:extLst>
            <a:ext uri="{FF2B5EF4-FFF2-40B4-BE49-F238E27FC236}">
              <a16:creationId xmlns:a16="http://schemas.microsoft.com/office/drawing/2014/main" xmlns="" id="{5D2E5E53-4194-4B5C-AF3B-7E4C026C283D}"/>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a:extLst>
            <a:ext uri="{FF2B5EF4-FFF2-40B4-BE49-F238E27FC236}">
              <a16:creationId xmlns:a16="http://schemas.microsoft.com/office/drawing/2014/main" xmlns="" id="{16674293-FF1A-48F0-9937-3F4AA6BD3881}"/>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a:extLst>
            <a:ext uri="{FF2B5EF4-FFF2-40B4-BE49-F238E27FC236}">
              <a16:creationId xmlns:a16="http://schemas.microsoft.com/office/drawing/2014/main" xmlns="" id="{05F1D4CA-0C50-4451-B033-DB12D4A152C7}"/>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a:extLst>
            <a:ext uri="{FF2B5EF4-FFF2-40B4-BE49-F238E27FC236}">
              <a16:creationId xmlns:a16="http://schemas.microsoft.com/office/drawing/2014/main" xmlns="" id="{1A372D77-EA14-4926-9911-5C6A66DDFE26}"/>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a:extLst>
            <a:ext uri="{FF2B5EF4-FFF2-40B4-BE49-F238E27FC236}">
              <a16:creationId xmlns:a16="http://schemas.microsoft.com/office/drawing/2014/main" xmlns="" id="{AFB850F1-3231-47CF-9ADA-CEEE0C366587}"/>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8AEBA733-E5EE-43CE-872B-FD1EFF77CD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xmlns="" id="{D971191A-1D4B-43D0-8683-1C4AECF451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xmlns="" id="{A6E028D6-7407-42E2-9EBA-868662A266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4A788CA0-8CB9-4809-BE02-3B89960046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F74DEAF0-7D9F-4CA3-84AB-5A3F0ECBDF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515" name="楕円 514">
          <a:extLst>
            <a:ext uri="{FF2B5EF4-FFF2-40B4-BE49-F238E27FC236}">
              <a16:creationId xmlns:a16="http://schemas.microsoft.com/office/drawing/2014/main" xmlns="" id="{5BC5DA14-9C1E-4D46-BA86-9981FB966AC4}"/>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xmlns="" id="{F9229045-D987-4B53-974A-377A8267BBD7}"/>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517" name="楕円 516">
          <a:extLst>
            <a:ext uri="{FF2B5EF4-FFF2-40B4-BE49-F238E27FC236}">
              <a16:creationId xmlns:a16="http://schemas.microsoft.com/office/drawing/2014/main" xmlns="" id="{3F6BB227-B2E2-47B2-91C7-0FF8E159FEA5}"/>
            </a:ext>
          </a:extLst>
        </xdr:cNvPr>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60960</xdr:rowOff>
    </xdr:from>
    <xdr:to>
      <xdr:col>85</xdr:col>
      <xdr:colOff>127000</xdr:colOff>
      <xdr:row>39</xdr:row>
      <xdr:rowOff>110490</xdr:rowOff>
    </xdr:to>
    <xdr:cxnSp macro="">
      <xdr:nvCxnSpPr>
        <xdr:cNvPr id="518" name="直線コネクタ 517">
          <a:extLst>
            <a:ext uri="{FF2B5EF4-FFF2-40B4-BE49-F238E27FC236}">
              <a16:creationId xmlns:a16="http://schemas.microsoft.com/office/drawing/2014/main" xmlns="" id="{2E0FB6B4-CFEF-450E-9D36-164C993DCE97}"/>
            </a:ext>
          </a:extLst>
        </xdr:cNvPr>
        <xdr:cNvCxnSpPr/>
      </xdr:nvCxnSpPr>
      <xdr:spPr>
        <a:xfrm>
          <a:off x="15481300" y="67475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519" name="楕円 518">
          <a:extLst>
            <a:ext uri="{FF2B5EF4-FFF2-40B4-BE49-F238E27FC236}">
              <a16:creationId xmlns:a16="http://schemas.microsoft.com/office/drawing/2014/main" xmlns="" id="{74ACFAB3-6992-484E-9F7E-311CD5E3E7CD}"/>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60960</xdr:rowOff>
    </xdr:to>
    <xdr:cxnSp macro="">
      <xdr:nvCxnSpPr>
        <xdr:cNvPr id="520" name="直線コネクタ 519">
          <a:extLst>
            <a:ext uri="{FF2B5EF4-FFF2-40B4-BE49-F238E27FC236}">
              <a16:creationId xmlns:a16="http://schemas.microsoft.com/office/drawing/2014/main" xmlns="" id="{CD37A0E4-5E94-46E2-A5F7-763DE42EB9D2}"/>
            </a:ext>
          </a:extLst>
        </xdr:cNvPr>
        <xdr:cNvCxnSpPr/>
      </xdr:nvCxnSpPr>
      <xdr:spPr>
        <a:xfrm>
          <a:off x="14592300" y="6703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21" name="n_1aveValue【一般廃棄物処理施設】&#10;有形固定資産減価償却率">
          <a:extLst>
            <a:ext uri="{FF2B5EF4-FFF2-40B4-BE49-F238E27FC236}">
              <a16:creationId xmlns:a16="http://schemas.microsoft.com/office/drawing/2014/main" xmlns="" id="{66E20462-98E1-48BF-8918-338E5C4CB986}"/>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22" name="n_2aveValue【一般廃棄物処理施設】&#10;有形固定資産減価償却率">
          <a:extLst>
            <a:ext uri="{FF2B5EF4-FFF2-40B4-BE49-F238E27FC236}">
              <a16:creationId xmlns:a16="http://schemas.microsoft.com/office/drawing/2014/main" xmlns="" id="{292589CC-E410-4DCC-9C86-86350013496C}"/>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23" name="n_3aveValue【一般廃棄物処理施設】&#10;有形固定資産減価償却率">
          <a:extLst>
            <a:ext uri="{FF2B5EF4-FFF2-40B4-BE49-F238E27FC236}">
              <a16:creationId xmlns:a16="http://schemas.microsoft.com/office/drawing/2014/main" xmlns="" id="{94C106F9-1C2E-4F52-AC5A-054C8E0F4B64}"/>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4" name="n_4aveValue【一般廃棄物処理施設】&#10;有形固定資産減価償却率">
          <a:extLst>
            <a:ext uri="{FF2B5EF4-FFF2-40B4-BE49-F238E27FC236}">
              <a16:creationId xmlns:a16="http://schemas.microsoft.com/office/drawing/2014/main" xmlns="" id="{9DDABB68-1C75-4D62-9A1C-4D9BEA110384}"/>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525" name="n_1mainValue【一般廃棄物処理施設】&#10;有形固定資産減価償却率">
          <a:extLst>
            <a:ext uri="{FF2B5EF4-FFF2-40B4-BE49-F238E27FC236}">
              <a16:creationId xmlns:a16="http://schemas.microsoft.com/office/drawing/2014/main" xmlns="" id="{E730D41F-2B5F-4DF7-9C18-10F11079B1CA}"/>
            </a:ext>
          </a:extLst>
        </xdr:cNvPr>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526" name="n_2mainValue【一般廃棄物処理施設】&#10;有形固定資産減価償却率">
          <a:extLst>
            <a:ext uri="{FF2B5EF4-FFF2-40B4-BE49-F238E27FC236}">
              <a16:creationId xmlns:a16="http://schemas.microsoft.com/office/drawing/2014/main" xmlns="" id="{DEF26C13-9613-4763-800E-DB382C72DFC2}"/>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xmlns="" id="{C7CAEB78-FC21-4810-A301-002740AA6B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xmlns="" id="{49E72E52-3E98-4486-94C1-AF5619E020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xmlns="" id="{E0AC37E4-6E43-4231-9D19-97E7117DEE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xmlns="" id="{174E1156-E726-4BBC-AD81-35CAE35E33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xmlns="" id="{3F0F8F6A-CBF8-43C6-B191-2AA3E5B990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xmlns="" id="{1B06862D-CB24-4AC6-BDD2-204030DE91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xmlns="" id="{04757736-B20D-454E-9845-5BDBE00163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xmlns="" id="{096819A6-1844-463C-A098-8EE57E861C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xmlns="" id="{9095B16E-B51C-438C-900D-924FC08708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xmlns="" id="{230C2522-5C93-4661-B78D-140F9FBC2B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xmlns="" id="{49ACCEF6-81CE-4027-A7D7-AB601DB11C3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a:extLst>
            <a:ext uri="{FF2B5EF4-FFF2-40B4-BE49-F238E27FC236}">
              <a16:creationId xmlns:a16="http://schemas.microsoft.com/office/drawing/2014/main" xmlns="" id="{9A5C6F00-8E6D-4A52-9989-BBA032C1178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xmlns="" id="{E625222C-FF48-4123-B8F6-14DBC1C1D9F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a:extLst>
            <a:ext uri="{FF2B5EF4-FFF2-40B4-BE49-F238E27FC236}">
              <a16:creationId xmlns:a16="http://schemas.microsoft.com/office/drawing/2014/main" xmlns="" id="{9AA62D7F-89B3-4E92-AA03-5017F6A0A56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xmlns="" id="{C11A1173-5C28-40A1-A212-C049D9DD4D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a:extLst>
            <a:ext uri="{FF2B5EF4-FFF2-40B4-BE49-F238E27FC236}">
              <a16:creationId xmlns:a16="http://schemas.microsoft.com/office/drawing/2014/main" xmlns="" id="{91A29BF0-FE42-4C0E-862A-F7EB630C414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xmlns="" id="{15B7654A-1506-494B-A396-D265AD2BD1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a:extLst>
            <a:ext uri="{FF2B5EF4-FFF2-40B4-BE49-F238E27FC236}">
              <a16:creationId xmlns:a16="http://schemas.microsoft.com/office/drawing/2014/main" xmlns="" id="{4B622308-033C-4BAE-BFDD-CAE70C84555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xmlns="" id="{2A9D9A24-5DF2-4752-8F9D-5A9389346F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xmlns="" id="{D8C6977C-BDCF-44DE-BF84-9A93BA0C67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xmlns="" id="{5EBE0FF6-A6AB-431D-9C4C-D0DBED6467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48" name="直線コネクタ 547">
          <a:extLst>
            <a:ext uri="{FF2B5EF4-FFF2-40B4-BE49-F238E27FC236}">
              <a16:creationId xmlns:a16="http://schemas.microsoft.com/office/drawing/2014/main" xmlns="" id="{A3630755-D889-499D-9BF5-E96B661BF511}"/>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49" name="【一般廃棄物処理施設】&#10;一人当たり有形固定資産（償却資産）額最小値テキスト">
          <a:extLst>
            <a:ext uri="{FF2B5EF4-FFF2-40B4-BE49-F238E27FC236}">
              <a16:creationId xmlns:a16="http://schemas.microsoft.com/office/drawing/2014/main" xmlns="" id="{DB654290-D3C0-4DAE-9823-BA53264B8D4B}"/>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0" name="直線コネクタ 549">
          <a:extLst>
            <a:ext uri="{FF2B5EF4-FFF2-40B4-BE49-F238E27FC236}">
              <a16:creationId xmlns:a16="http://schemas.microsoft.com/office/drawing/2014/main" xmlns="" id="{C57AEC2A-BDC6-4A97-AB37-775529253734}"/>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xmlns="" id="{BC1E6870-7F56-44CC-976B-CAA9CE18EBBF}"/>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2" name="直線コネクタ 551">
          <a:extLst>
            <a:ext uri="{FF2B5EF4-FFF2-40B4-BE49-F238E27FC236}">
              <a16:creationId xmlns:a16="http://schemas.microsoft.com/office/drawing/2014/main" xmlns="" id="{ADCAC355-2734-44C8-B617-8E4428A6DA54}"/>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53" name="【一般廃棄物処理施設】&#10;一人当たり有形固定資産（償却資産）額平均値テキスト">
          <a:extLst>
            <a:ext uri="{FF2B5EF4-FFF2-40B4-BE49-F238E27FC236}">
              <a16:creationId xmlns:a16="http://schemas.microsoft.com/office/drawing/2014/main" xmlns="" id="{41896844-46B8-471F-AC5C-F7FC53E2DA17}"/>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4" name="フローチャート: 判断 553">
          <a:extLst>
            <a:ext uri="{FF2B5EF4-FFF2-40B4-BE49-F238E27FC236}">
              <a16:creationId xmlns:a16="http://schemas.microsoft.com/office/drawing/2014/main" xmlns="" id="{5E2AD83C-BC44-465C-95F3-D1A8498A4E59}"/>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5" name="フローチャート: 判断 554">
          <a:extLst>
            <a:ext uri="{FF2B5EF4-FFF2-40B4-BE49-F238E27FC236}">
              <a16:creationId xmlns:a16="http://schemas.microsoft.com/office/drawing/2014/main" xmlns="" id="{B80A9DCE-917B-4861-B7F5-3EA27D0F0236}"/>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6" name="フローチャート: 判断 555">
          <a:extLst>
            <a:ext uri="{FF2B5EF4-FFF2-40B4-BE49-F238E27FC236}">
              <a16:creationId xmlns:a16="http://schemas.microsoft.com/office/drawing/2014/main" xmlns="" id="{33FDA4B0-6812-4096-81A4-0BE899183686}"/>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57" name="フローチャート: 判断 556">
          <a:extLst>
            <a:ext uri="{FF2B5EF4-FFF2-40B4-BE49-F238E27FC236}">
              <a16:creationId xmlns:a16="http://schemas.microsoft.com/office/drawing/2014/main" xmlns="" id="{799BA820-04AE-4BD1-A8BF-A1ECE565314C}"/>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58" name="フローチャート: 判断 557">
          <a:extLst>
            <a:ext uri="{FF2B5EF4-FFF2-40B4-BE49-F238E27FC236}">
              <a16:creationId xmlns:a16="http://schemas.microsoft.com/office/drawing/2014/main" xmlns="" id="{ABE888C6-6CA3-4316-88D7-D4A6F340643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918A42A9-F750-48C5-B837-48C3DE641F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AD75CD5B-CD44-4667-B6BB-B3B9A1273A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xmlns="" id="{80732389-4896-4B93-BFD7-8371623C08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xmlns="" id="{E74F69D2-26D7-4088-A884-D120C196CD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xmlns="" id="{42B138F2-6A30-4037-84E3-4E3C95B4BC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145678</xdr:rowOff>
    </xdr:from>
    <xdr:to>
      <xdr:col>116</xdr:col>
      <xdr:colOff>114300</xdr:colOff>
      <xdr:row>41</xdr:row>
      <xdr:rowOff>75828</xdr:rowOff>
    </xdr:to>
    <xdr:sp macro="" textlink="">
      <xdr:nvSpPr>
        <xdr:cNvPr id="564" name="楕円 563">
          <a:extLst>
            <a:ext uri="{FF2B5EF4-FFF2-40B4-BE49-F238E27FC236}">
              <a16:creationId xmlns:a16="http://schemas.microsoft.com/office/drawing/2014/main" xmlns="" id="{C7EB1BC0-174D-47B7-B40A-48BA439E137B}"/>
            </a:ext>
          </a:extLst>
        </xdr:cNvPr>
        <xdr:cNvSpPr/>
      </xdr:nvSpPr>
      <xdr:spPr>
        <a:xfrm>
          <a:off x="22110700" y="70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60605</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xmlns="" id="{41C92447-CE4E-4AE9-BEC0-687CF4FC871F}"/>
            </a:ext>
          </a:extLst>
        </xdr:cNvPr>
        <xdr:cNvSpPr txBox="1"/>
      </xdr:nvSpPr>
      <xdr:spPr>
        <a:xfrm>
          <a:off x="22199600" y="69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147841</xdr:rowOff>
    </xdr:from>
    <xdr:to>
      <xdr:col>112</xdr:col>
      <xdr:colOff>38100</xdr:colOff>
      <xdr:row>41</xdr:row>
      <xdr:rowOff>77991</xdr:rowOff>
    </xdr:to>
    <xdr:sp macro="" textlink="">
      <xdr:nvSpPr>
        <xdr:cNvPr id="566" name="楕円 565">
          <a:extLst>
            <a:ext uri="{FF2B5EF4-FFF2-40B4-BE49-F238E27FC236}">
              <a16:creationId xmlns:a16="http://schemas.microsoft.com/office/drawing/2014/main" xmlns="" id="{931FDD4B-43F0-4A23-B599-F3D4E6B05370}"/>
            </a:ext>
          </a:extLst>
        </xdr:cNvPr>
        <xdr:cNvSpPr/>
      </xdr:nvSpPr>
      <xdr:spPr>
        <a:xfrm>
          <a:off x="21272500" y="7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25028</xdr:rowOff>
    </xdr:from>
    <xdr:to>
      <xdr:col>116</xdr:col>
      <xdr:colOff>63500</xdr:colOff>
      <xdr:row>41</xdr:row>
      <xdr:rowOff>27191</xdr:rowOff>
    </xdr:to>
    <xdr:cxnSp macro="">
      <xdr:nvCxnSpPr>
        <xdr:cNvPr id="567" name="直線コネクタ 566">
          <a:extLst>
            <a:ext uri="{FF2B5EF4-FFF2-40B4-BE49-F238E27FC236}">
              <a16:creationId xmlns:a16="http://schemas.microsoft.com/office/drawing/2014/main" xmlns="" id="{AD259C18-EACA-4B68-ADEA-8E487E0AD218}"/>
            </a:ext>
          </a:extLst>
        </xdr:cNvPr>
        <xdr:cNvCxnSpPr/>
      </xdr:nvCxnSpPr>
      <xdr:spPr>
        <a:xfrm flipV="1">
          <a:off x="21323300" y="7054478"/>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148622</xdr:rowOff>
    </xdr:from>
    <xdr:to>
      <xdr:col>107</xdr:col>
      <xdr:colOff>101600</xdr:colOff>
      <xdr:row>41</xdr:row>
      <xdr:rowOff>78772</xdr:rowOff>
    </xdr:to>
    <xdr:sp macro="" textlink="">
      <xdr:nvSpPr>
        <xdr:cNvPr id="568" name="楕円 567">
          <a:extLst>
            <a:ext uri="{FF2B5EF4-FFF2-40B4-BE49-F238E27FC236}">
              <a16:creationId xmlns:a16="http://schemas.microsoft.com/office/drawing/2014/main" xmlns="" id="{315DCE1E-C3A8-4ACF-ACB9-16C9818F8E90}"/>
            </a:ext>
          </a:extLst>
        </xdr:cNvPr>
        <xdr:cNvSpPr/>
      </xdr:nvSpPr>
      <xdr:spPr>
        <a:xfrm>
          <a:off x="20383500" y="70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27191</xdr:rowOff>
    </xdr:from>
    <xdr:to>
      <xdr:col>111</xdr:col>
      <xdr:colOff>177800</xdr:colOff>
      <xdr:row>41</xdr:row>
      <xdr:rowOff>27972</xdr:rowOff>
    </xdr:to>
    <xdr:cxnSp macro="">
      <xdr:nvCxnSpPr>
        <xdr:cNvPr id="569" name="直線コネクタ 568">
          <a:extLst>
            <a:ext uri="{FF2B5EF4-FFF2-40B4-BE49-F238E27FC236}">
              <a16:creationId xmlns:a16="http://schemas.microsoft.com/office/drawing/2014/main" xmlns="" id="{14A6B781-06D5-4B57-83AF-78640C60D9C8}"/>
            </a:ext>
          </a:extLst>
        </xdr:cNvPr>
        <xdr:cNvCxnSpPr/>
      </xdr:nvCxnSpPr>
      <xdr:spPr>
        <a:xfrm flipV="1">
          <a:off x="20434300" y="705664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70" name="n_1aveValue【一般廃棄物処理施設】&#10;一人当たり有形固定資産（償却資産）額">
          <a:extLst>
            <a:ext uri="{FF2B5EF4-FFF2-40B4-BE49-F238E27FC236}">
              <a16:creationId xmlns:a16="http://schemas.microsoft.com/office/drawing/2014/main" xmlns="" id="{08C07D79-CCFC-41ED-8FA8-1E76334B9847}"/>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71" name="n_2aveValue【一般廃棄物処理施設】&#10;一人当たり有形固定資産（償却資産）額">
          <a:extLst>
            <a:ext uri="{FF2B5EF4-FFF2-40B4-BE49-F238E27FC236}">
              <a16:creationId xmlns:a16="http://schemas.microsoft.com/office/drawing/2014/main" xmlns="" id="{DD557FD4-1DEB-4A86-86AF-60B9C8047E66}"/>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72" name="n_3aveValue【一般廃棄物処理施設】&#10;一人当たり有形固定資産（償却資産）額">
          <a:extLst>
            <a:ext uri="{FF2B5EF4-FFF2-40B4-BE49-F238E27FC236}">
              <a16:creationId xmlns:a16="http://schemas.microsoft.com/office/drawing/2014/main" xmlns="" id="{C8ABB7A8-C7F4-408C-BF20-EAC1CF1D15B6}"/>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3" name="n_4aveValue【一般廃棄物処理施設】&#10;一人当たり有形固定資産（償却資産）額">
          <a:extLst>
            <a:ext uri="{FF2B5EF4-FFF2-40B4-BE49-F238E27FC236}">
              <a16:creationId xmlns:a16="http://schemas.microsoft.com/office/drawing/2014/main" xmlns="" id="{CD05D76A-738C-4298-87E5-C3E22DBAD5A5}"/>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69118</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xmlns="" id="{32544BF1-01CF-488F-98E2-E3BFAF03B36A}"/>
            </a:ext>
          </a:extLst>
        </xdr:cNvPr>
        <xdr:cNvSpPr txBox="1"/>
      </xdr:nvSpPr>
      <xdr:spPr>
        <a:xfrm>
          <a:off x="21043411" y="70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69899</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xmlns="" id="{84628607-517A-4468-BAEB-5A76D0775D55}"/>
            </a:ext>
          </a:extLst>
        </xdr:cNvPr>
        <xdr:cNvSpPr txBox="1"/>
      </xdr:nvSpPr>
      <xdr:spPr>
        <a:xfrm>
          <a:off x="20167111" y="7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xmlns="" id="{3BDF5F3C-4180-4F2E-867C-83A085D81C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xmlns="" id="{66185BBE-A3EA-47AE-AC19-484EBE2AE5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xmlns="" id="{4337FD74-1BED-42C8-888F-AF7685DD34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xmlns="" id="{06E0DA8A-5287-4B17-ADF6-6708A892B4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xmlns="" id="{4632C574-47EB-49C8-A07D-3B61D14394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xmlns="" id="{CAC50C18-1840-49E7-9A6B-FECEAD4DDC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xmlns="" id="{48A61A75-DDDD-4840-A8D5-7173455EA2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xmlns="" id="{19754891-7C80-4E14-BE51-A43727BE55B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a:extLst>
            <a:ext uri="{FF2B5EF4-FFF2-40B4-BE49-F238E27FC236}">
              <a16:creationId xmlns:a16="http://schemas.microsoft.com/office/drawing/2014/main" xmlns="" id="{F33B0243-0CDC-40B3-B658-417DF0963A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a:extLst>
            <a:ext uri="{FF2B5EF4-FFF2-40B4-BE49-F238E27FC236}">
              <a16:creationId xmlns:a16="http://schemas.microsoft.com/office/drawing/2014/main" xmlns="" id="{E216A14D-5664-43C6-A29B-587B8757C5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a:extLst>
            <a:ext uri="{FF2B5EF4-FFF2-40B4-BE49-F238E27FC236}">
              <a16:creationId xmlns:a16="http://schemas.microsoft.com/office/drawing/2014/main" xmlns="" id="{E33C0204-5700-4DFA-A2CF-6149875A89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a:extLst>
            <a:ext uri="{FF2B5EF4-FFF2-40B4-BE49-F238E27FC236}">
              <a16:creationId xmlns:a16="http://schemas.microsoft.com/office/drawing/2014/main" xmlns="" id="{0838624E-A847-40B1-9DF0-51164532B9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a:extLst>
            <a:ext uri="{FF2B5EF4-FFF2-40B4-BE49-F238E27FC236}">
              <a16:creationId xmlns:a16="http://schemas.microsoft.com/office/drawing/2014/main" xmlns="" id="{EC8786E9-E264-442B-A522-352DD78ACC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a:extLst>
            <a:ext uri="{FF2B5EF4-FFF2-40B4-BE49-F238E27FC236}">
              <a16:creationId xmlns:a16="http://schemas.microsoft.com/office/drawing/2014/main" xmlns="" id="{EF87BFA5-E160-4CDE-9860-4207AA49D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a:extLst>
            <a:ext uri="{FF2B5EF4-FFF2-40B4-BE49-F238E27FC236}">
              <a16:creationId xmlns:a16="http://schemas.microsoft.com/office/drawing/2014/main" xmlns="" id="{4909B9A2-EB88-4510-B6FE-98255C5103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a:extLst>
            <a:ext uri="{FF2B5EF4-FFF2-40B4-BE49-F238E27FC236}">
              <a16:creationId xmlns:a16="http://schemas.microsoft.com/office/drawing/2014/main" xmlns="" id="{1ED68672-F998-4F43-9973-2F82280361F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xmlns="" id="{CF2CFBC5-FFA4-4AA8-9859-E991B52D04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xmlns="" id="{0A1218DC-353F-4875-AAE3-482E887ED7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xmlns="" id="{6326E9DB-D28A-46CF-A4E6-FCD78FE61D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xmlns="" id="{97AED6E5-6608-495A-AA63-5BC3E4C663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xmlns="" id="{212E9621-5833-42B2-9C86-34664DD0CF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xmlns="" id="{01917097-7DD1-41E2-B678-2D25CBDD19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xmlns="" id="{390C0A09-8F5B-4F48-8390-623293B8B1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xmlns="" id="{200CE10F-8F24-4303-8E88-3E82738FB0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xmlns="" id="{05C5D7F3-7829-4A2F-B511-CE5407C50A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xmlns="" id="{D247DF4B-4BAF-453A-8F5D-B539908687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xmlns="" id="{E27B202A-B157-4DB8-8725-5F0272DE23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xmlns="" id="{682ABA46-28A1-498B-8F0A-0A86175902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xmlns="" id="{7B464E81-1BAD-4F53-ACB0-BE5967E5947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xmlns="" id="{B956C7E1-DAEA-4617-8E44-CFAF3BE714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xmlns="" id="{96CBDB91-A34D-4962-9F47-31AE7D8E1E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xmlns="" id="{BAB17598-F2BD-46C2-9156-DC43FEA53A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xmlns="" id="{70EBC993-3C63-41DC-8FDC-3FC0257A2A7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xmlns="" id="{AFEFDE9C-8096-4480-808C-DF18347C238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xmlns="" id="{4315D752-8E80-434A-A1FA-51C418F9604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xmlns="" id="{59BD3298-1CCB-4D1C-A7DB-7E6FF7E115F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xmlns="" id="{96F5C40A-71CB-446C-A264-ADDEC922659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xmlns="" id="{BA8BA604-8A38-45DE-B401-712D77E992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xmlns="" id="{3D807283-44E8-4774-A6C6-8D7EDB3834D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xmlns="" id="{342361C6-9248-4E4D-AF1E-7925B75E21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16" name="直線コネクタ 615">
          <a:extLst>
            <a:ext uri="{FF2B5EF4-FFF2-40B4-BE49-F238E27FC236}">
              <a16:creationId xmlns:a16="http://schemas.microsoft.com/office/drawing/2014/main" xmlns="" id="{35496EFE-BB33-4E01-9EDB-9BE2E13BA26C}"/>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17" name="【消防施設】&#10;有形固定資産減価償却率最小値テキスト">
          <a:extLst>
            <a:ext uri="{FF2B5EF4-FFF2-40B4-BE49-F238E27FC236}">
              <a16:creationId xmlns:a16="http://schemas.microsoft.com/office/drawing/2014/main" xmlns="" id="{34CF4D22-CD14-42CE-9E79-5A7A95E0AF3B}"/>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18" name="直線コネクタ 617">
          <a:extLst>
            <a:ext uri="{FF2B5EF4-FFF2-40B4-BE49-F238E27FC236}">
              <a16:creationId xmlns:a16="http://schemas.microsoft.com/office/drawing/2014/main" xmlns="" id="{C3346030-C420-46C4-8936-5C57A30F4C6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19" name="【消防施設】&#10;有形固定資産減価償却率最大値テキスト">
          <a:extLst>
            <a:ext uri="{FF2B5EF4-FFF2-40B4-BE49-F238E27FC236}">
              <a16:creationId xmlns:a16="http://schemas.microsoft.com/office/drawing/2014/main" xmlns="" id="{FC45477C-7807-48B8-BD6B-24CF1D3FDCB4}"/>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0" name="直線コネクタ 619">
          <a:extLst>
            <a:ext uri="{FF2B5EF4-FFF2-40B4-BE49-F238E27FC236}">
              <a16:creationId xmlns:a16="http://schemas.microsoft.com/office/drawing/2014/main" xmlns="" id="{C035D4C6-F020-42CC-897C-880CF5B0CE99}"/>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21" name="【消防施設】&#10;有形固定資産減価償却率平均値テキスト">
          <a:extLst>
            <a:ext uri="{FF2B5EF4-FFF2-40B4-BE49-F238E27FC236}">
              <a16:creationId xmlns:a16="http://schemas.microsoft.com/office/drawing/2014/main" xmlns="" id="{B3DB54AA-6C4B-4FB8-B492-15ABD4155F12}"/>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2" name="フローチャート: 判断 621">
          <a:extLst>
            <a:ext uri="{FF2B5EF4-FFF2-40B4-BE49-F238E27FC236}">
              <a16:creationId xmlns:a16="http://schemas.microsoft.com/office/drawing/2014/main" xmlns="" id="{AFC1BBD3-80D9-4ABF-B446-4158AFF4C103}"/>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3" name="フローチャート: 判断 622">
          <a:extLst>
            <a:ext uri="{FF2B5EF4-FFF2-40B4-BE49-F238E27FC236}">
              <a16:creationId xmlns:a16="http://schemas.microsoft.com/office/drawing/2014/main" xmlns="" id="{BB0764B0-9EA5-4A5A-8FE5-C46462035188}"/>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4" name="フローチャート: 判断 623">
          <a:extLst>
            <a:ext uri="{FF2B5EF4-FFF2-40B4-BE49-F238E27FC236}">
              <a16:creationId xmlns:a16="http://schemas.microsoft.com/office/drawing/2014/main" xmlns="" id="{AE54B02A-6C8C-467B-9874-A0C594C64D35}"/>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25" name="フローチャート: 判断 624">
          <a:extLst>
            <a:ext uri="{FF2B5EF4-FFF2-40B4-BE49-F238E27FC236}">
              <a16:creationId xmlns:a16="http://schemas.microsoft.com/office/drawing/2014/main" xmlns="" id="{61CF6F95-1511-4B8E-902B-6210B078159A}"/>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6" name="フローチャート: 判断 625">
          <a:extLst>
            <a:ext uri="{FF2B5EF4-FFF2-40B4-BE49-F238E27FC236}">
              <a16:creationId xmlns:a16="http://schemas.microsoft.com/office/drawing/2014/main" xmlns="" id="{07F944C9-03E8-46B6-BB60-A435E4A80CC4}"/>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A9B87E95-788A-4266-83CA-1668FFD08B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ADF47F24-BF88-4167-B617-E4F0FA821C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CF06221E-990D-40FF-B213-497443E9FF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ECA87536-119F-4E09-81EF-2E16CBA808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8FAEB499-4FFA-43B1-A7C3-0429F85D0B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632" name="楕円 631">
          <a:extLst>
            <a:ext uri="{FF2B5EF4-FFF2-40B4-BE49-F238E27FC236}">
              <a16:creationId xmlns:a16="http://schemas.microsoft.com/office/drawing/2014/main" xmlns="" id="{0E154FD1-82A7-4E4B-9138-3EC62D92970A}"/>
            </a:ext>
          </a:extLst>
        </xdr:cNvPr>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633" name="【消防施設】&#10;有形固定資産減価償却率該当値テキスト">
          <a:extLst>
            <a:ext uri="{FF2B5EF4-FFF2-40B4-BE49-F238E27FC236}">
              <a16:creationId xmlns:a16="http://schemas.microsoft.com/office/drawing/2014/main" xmlns="" id="{BDBF1481-E927-4F24-8E50-69463016EF9B}"/>
            </a:ext>
          </a:extLst>
        </xdr:cNvPr>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65405</xdr:rowOff>
    </xdr:from>
    <xdr:to>
      <xdr:col>81</xdr:col>
      <xdr:colOff>101600</xdr:colOff>
      <xdr:row>78</xdr:row>
      <xdr:rowOff>167005</xdr:rowOff>
    </xdr:to>
    <xdr:sp macro="" textlink="">
      <xdr:nvSpPr>
        <xdr:cNvPr id="634" name="楕円 633">
          <a:extLst>
            <a:ext uri="{FF2B5EF4-FFF2-40B4-BE49-F238E27FC236}">
              <a16:creationId xmlns:a16="http://schemas.microsoft.com/office/drawing/2014/main" xmlns="" id="{2D827F48-ECBB-4EF9-89BF-72968624B0D1}"/>
            </a:ext>
          </a:extLst>
        </xdr:cNvPr>
        <xdr:cNvSpPr/>
      </xdr:nvSpPr>
      <xdr:spPr>
        <a:xfrm>
          <a:off x="15430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116205</xdr:rowOff>
    </xdr:from>
    <xdr:to>
      <xdr:col>85</xdr:col>
      <xdr:colOff>127000</xdr:colOff>
      <xdr:row>78</xdr:row>
      <xdr:rowOff>167639</xdr:rowOff>
    </xdr:to>
    <xdr:cxnSp macro="">
      <xdr:nvCxnSpPr>
        <xdr:cNvPr id="635" name="直線コネクタ 634">
          <a:extLst>
            <a:ext uri="{FF2B5EF4-FFF2-40B4-BE49-F238E27FC236}">
              <a16:creationId xmlns:a16="http://schemas.microsoft.com/office/drawing/2014/main" xmlns="" id="{500444DA-1239-4765-9158-3DC59A04337F}"/>
            </a:ext>
          </a:extLst>
        </xdr:cNvPr>
        <xdr:cNvCxnSpPr/>
      </xdr:nvCxnSpPr>
      <xdr:spPr>
        <a:xfrm>
          <a:off x="15481300" y="134893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111125</xdr:rowOff>
    </xdr:from>
    <xdr:to>
      <xdr:col>76</xdr:col>
      <xdr:colOff>165100</xdr:colOff>
      <xdr:row>79</xdr:row>
      <xdr:rowOff>41275</xdr:rowOff>
    </xdr:to>
    <xdr:sp macro="" textlink="">
      <xdr:nvSpPr>
        <xdr:cNvPr id="636" name="楕円 635">
          <a:extLst>
            <a:ext uri="{FF2B5EF4-FFF2-40B4-BE49-F238E27FC236}">
              <a16:creationId xmlns:a16="http://schemas.microsoft.com/office/drawing/2014/main" xmlns="" id="{2EE6A9A8-B490-4521-B17E-9D59BAC46A79}"/>
            </a:ext>
          </a:extLst>
        </xdr:cNvPr>
        <xdr:cNvSpPr/>
      </xdr:nvSpPr>
      <xdr:spPr>
        <a:xfrm>
          <a:off x="14541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116205</xdr:rowOff>
    </xdr:from>
    <xdr:to>
      <xdr:col>81</xdr:col>
      <xdr:colOff>50800</xdr:colOff>
      <xdr:row>78</xdr:row>
      <xdr:rowOff>161925</xdr:rowOff>
    </xdr:to>
    <xdr:cxnSp macro="">
      <xdr:nvCxnSpPr>
        <xdr:cNvPr id="637" name="直線コネクタ 636">
          <a:extLst>
            <a:ext uri="{FF2B5EF4-FFF2-40B4-BE49-F238E27FC236}">
              <a16:creationId xmlns:a16="http://schemas.microsoft.com/office/drawing/2014/main" xmlns="" id="{D98ABE47-94DE-483D-83FF-763FEADAD83B}"/>
            </a:ext>
          </a:extLst>
        </xdr:cNvPr>
        <xdr:cNvCxnSpPr/>
      </xdr:nvCxnSpPr>
      <xdr:spPr>
        <a:xfrm flipV="1">
          <a:off x="14592300" y="13489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638" name="楕円 637">
          <a:extLst>
            <a:ext uri="{FF2B5EF4-FFF2-40B4-BE49-F238E27FC236}">
              <a16:creationId xmlns:a16="http://schemas.microsoft.com/office/drawing/2014/main" xmlns="" id="{3D2B8F91-76C9-46AB-9D61-695DD6B03A1D}"/>
            </a:ext>
          </a:extLst>
        </xdr:cNvPr>
        <xdr:cNvSpPr/>
      </xdr:nvSpPr>
      <xdr:spPr>
        <a:xfrm>
          <a:off x="13652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78</xdr:row>
      <xdr:rowOff>161925</xdr:rowOff>
    </xdr:to>
    <xdr:cxnSp macro="">
      <xdr:nvCxnSpPr>
        <xdr:cNvPr id="639" name="直線コネクタ 638">
          <a:extLst>
            <a:ext uri="{FF2B5EF4-FFF2-40B4-BE49-F238E27FC236}">
              <a16:creationId xmlns:a16="http://schemas.microsoft.com/office/drawing/2014/main" xmlns="" id="{2A7F30E1-16DC-41F1-84ED-28D6C0A1D9EC}"/>
            </a:ext>
          </a:extLst>
        </xdr:cNvPr>
        <xdr:cNvCxnSpPr/>
      </xdr:nvCxnSpPr>
      <xdr:spPr>
        <a:xfrm>
          <a:off x="13703300" y="135102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40" name="n_1aveValue【消防施設】&#10;有形固定資産減価償却率">
          <a:extLst>
            <a:ext uri="{FF2B5EF4-FFF2-40B4-BE49-F238E27FC236}">
              <a16:creationId xmlns:a16="http://schemas.microsoft.com/office/drawing/2014/main" xmlns="" id="{CBEE8424-68FC-4F2F-959E-5C29F9DB3B08}"/>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1" name="n_2aveValue【消防施設】&#10;有形固定資産減価償却率">
          <a:extLst>
            <a:ext uri="{FF2B5EF4-FFF2-40B4-BE49-F238E27FC236}">
              <a16:creationId xmlns:a16="http://schemas.microsoft.com/office/drawing/2014/main" xmlns="" id="{1BB58693-B42A-4ADB-B1DA-D473BBBDE82E}"/>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642" name="n_3aveValue【消防施設】&#10;有形固定資産減価償却率">
          <a:extLst>
            <a:ext uri="{FF2B5EF4-FFF2-40B4-BE49-F238E27FC236}">
              <a16:creationId xmlns:a16="http://schemas.microsoft.com/office/drawing/2014/main" xmlns="" id="{B2D87B7D-D6A5-4007-BF43-FD0284207E4F}"/>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3" name="n_4aveValue【消防施設】&#10;有形固定資産減価償却率">
          <a:extLst>
            <a:ext uri="{FF2B5EF4-FFF2-40B4-BE49-F238E27FC236}">
              <a16:creationId xmlns:a16="http://schemas.microsoft.com/office/drawing/2014/main" xmlns="" id="{78997E47-98BF-40C9-BB0C-B3E64D71F0FF}"/>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12082</xdr:rowOff>
    </xdr:from>
    <xdr:ext cx="405111" cy="259045"/>
    <xdr:sp macro="" textlink="">
      <xdr:nvSpPr>
        <xdr:cNvPr id="644" name="n_1mainValue【消防施設】&#10;有形固定資産減価償却率">
          <a:extLst>
            <a:ext uri="{FF2B5EF4-FFF2-40B4-BE49-F238E27FC236}">
              <a16:creationId xmlns:a16="http://schemas.microsoft.com/office/drawing/2014/main" xmlns="" id="{BF57A50D-727B-47DC-8BF1-17DB595CBFFC}"/>
            </a:ext>
          </a:extLst>
        </xdr:cNvPr>
        <xdr:cNvSpPr txBox="1"/>
      </xdr:nvSpPr>
      <xdr:spPr>
        <a:xfrm>
          <a:off x="152660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57802</xdr:rowOff>
    </xdr:from>
    <xdr:ext cx="405111" cy="259045"/>
    <xdr:sp macro="" textlink="">
      <xdr:nvSpPr>
        <xdr:cNvPr id="645" name="n_2mainValue【消防施設】&#10;有形固定資産減価償却率">
          <a:extLst>
            <a:ext uri="{FF2B5EF4-FFF2-40B4-BE49-F238E27FC236}">
              <a16:creationId xmlns:a16="http://schemas.microsoft.com/office/drawing/2014/main" xmlns="" id="{4B278A15-8543-4C94-B237-35566A014F2D}"/>
            </a:ext>
          </a:extLst>
        </xdr:cNvPr>
        <xdr:cNvSpPr txBox="1"/>
      </xdr:nvSpPr>
      <xdr:spPr>
        <a:xfrm>
          <a:off x="14389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646" name="n_3mainValue【消防施設】&#10;有形固定資産減価償却率">
          <a:extLst>
            <a:ext uri="{FF2B5EF4-FFF2-40B4-BE49-F238E27FC236}">
              <a16:creationId xmlns:a16="http://schemas.microsoft.com/office/drawing/2014/main" xmlns="" id="{6F5746AF-A50D-4B1E-8EBD-C1EA6C0D7B5D}"/>
            </a:ext>
          </a:extLst>
        </xdr:cNvPr>
        <xdr:cNvSpPr txBox="1"/>
      </xdr:nvSpPr>
      <xdr:spPr>
        <a:xfrm>
          <a:off x="13500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xmlns="" id="{3F15E681-1022-4EDC-892C-9AF792FAF7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xmlns="" id="{F2A52688-AFF9-45A2-AEF5-512A082946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xmlns="" id="{0A02903C-AC0E-4660-B9BD-A389ADB1B5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xmlns="" id="{BAF7EDD1-D3DF-40D3-95E3-36D029FDDF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xmlns="" id="{1179CCE3-4F2A-440C-B2C7-80119C4AD1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xmlns="" id="{001D0EB6-56BE-4221-846A-40A1B9ED97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xmlns="" id="{96588882-A37B-480C-9ADC-D8F8304CD0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xmlns="" id="{BE2B0B68-A7FB-437A-85DF-6D973699B0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xmlns="" id="{79720B80-5073-4068-B2DE-BF3A5A36C4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xmlns="" id="{DB19AFCD-C053-4D5B-8D32-75E6FA78AB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xmlns="" id="{757D5860-419D-47E8-9C26-9DEA0DDF2D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xmlns="" id="{4477AAC0-AC26-4D9E-8E2A-D9915A9830B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xmlns="" id="{B09C02B9-9AB3-4A26-B678-53E0C42E4A7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xmlns="" id="{E1CE4B74-1D14-448B-ABEF-D1370FA401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xmlns="" id="{5CE96EE8-E716-46A4-9D0F-2FCB9F96F5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xmlns="" id="{78BF9183-6FD1-4D2F-BB44-8A28266CE1D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xmlns="" id="{6DE0E707-0CCD-4034-B98D-4A613747F14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xmlns="" id="{FCE5B581-C8BC-479A-87C2-D137CD8475E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xmlns="" id="{30FC8F75-897F-4413-AF94-692AF081D6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xmlns="" id="{153D05C7-B320-4E97-A384-B1630C2AF06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xmlns="" id="{252DC23F-BACD-4CC9-B1F0-D4BFB3E0A2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xmlns="" id="{13A4C2E6-4552-4FCD-9D94-C4078AAA9D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xmlns="" id="{0C3B7F45-94CD-4FED-BC9B-2206DCA087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0" name="直線コネクタ 669">
          <a:extLst>
            <a:ext uri="{FF2B5EF4-FFF2-40B4-BE49-F238E27FC236}">
              <a16:creationId xmlns:a16="http://schemas.microsoft.com/office/drawing/2014/main" xmlns="" id="{35449EDA-44B7-4CA4-B4D9-43F36DA434A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1" name="【消防施設】&#10;一人当たり面積最小値テキスト">
          <a:extLst>
            <a:ext uri="{FF2B5EF4-FFF2-40B4-BE49-F238E27FC236}">
              <a16:creationId xmlns:a16="http://schemas.microsoft.com/office/drawing/2014/main" xmlns="" id="{A88A0FF4-4415-45B3-AE9E-A47AFA9573AF}"/>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2" name="直線コネクタ 671">
          <a:extLst>
            <a:ext uri="{FF2B5EF4-FFF2-40B4-BE49-F238E27FC236}">
              <a16:creationId xmlns:a16="http://schemas.microsoft.com/office/drawing/2014/main" xmlns="" id="{D8E173D8-8D7B-459C-8E72-DFCB79CFDED6}"/>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3" name="【消防施設】&#10;一人当たり面積最大値テキスト">
          <a:extLst>
            <a:ext uri="{FF2B5EF4-FFF2-40B4-BE49-F238E27FC236}">
              <a16:creationId xmlns:a16="http://schemas.microsoft.com/office/drawing/2014/main" xmlns="" id="{A3CCE973-D7FF-46E2-A131-E504C35ECBAB}"/>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74" name="直線コネクタ 673">
          <a:extLst>
            <a:ext uri="{FF2B5EF4-FFF2-40B4-BE49-F238E27FC236}">
              <a16:creationId xmlns:a16="http://schemas.microsoft.com/office/drawing/2014/main" xmlns="" id="{7A902E30-500F-4C68-8521-12D5A9E807DF}"/>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75" name="【消防施設】&#10;一人当たり面積平均値テキスト">
          <a:extLst>
            <a:ext uri="{FF2B5EF4-FFF2-40B4-BE49-F238E27FC236}">
              <a16:creationId xmlns:a16="http://schemas.microsoft.com/office/drawing/2014/main" xmlns="" id="{FE546D7A-995E-41B6-B7B5-AAD1DF4A5B74}"/>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6" name="フローチャート: 判断 675">
          <a:extLst>
            <a:ext uri="{FF2B5EF4-FFF2-40B4-BE49-F238E27FC236}">
              <a16:creationId xmlns:a16="http://schemas.microsoft.com/office/drawing/2014/main" xmlns="" id="{43336C09-84F5-46EF-BEF4-A02C8F97F079}"/>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77" name="フローチャート: 判断 676">
          <a:extLst>
            <a:ext uri="{FF2B5EF4-FFF2-40B4-BE49-F238E27FC236}">
              <a16:creationId xmlns:a16="http://schemas.microsoft.com/office/drawing/2014/main" xmlns="" id="{A0588F3C-AF95-48EA-A632-F2295A2081B3}"/>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78" name="フローチャート: 判断 677">
          <a:extLst>
            <a:ext uri="{FF2B5EF4-FFF2-40B4-BE49-F238E27FC236}">
              <a16:creationId xmlns:a16="http://schemas.microsoft.com/office/drawing/2014/main" xmlns="" id="{B524D563-5C96-4F8C-8620-40FBC66CCB17}"/>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79" name="フローチャート: 判断 678">
          <a:extLst>
            <a:ext uri="{FF2B5EF4-FFF2-40B4-BE49-F238E27FC236}">
              <a16:creationId xmlns:a16="http://schemas.microsoft.com/office/drawing/2014/main" xmlns="" id="{A26CE31F-91B2-4668-992D-199758A69B68}"/>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0" name="フローチャート: 判断 679">
          <a:extLst>
            <a:ext uri="{FF2B5EF4-FFF2-40B4-BE49-F238E27FC236}">
              <a16:creationId xmlns:a16="http://schemas.microsoft.com/office/drawing/2014/main" xmlns="" id="{181C0581-9AE2-4023-ABAD-3747661B3ED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xmlns="" id="{19BF1492-AAFD-414C-8E9D-C6F966F82F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E90CDDF2-5B1A-4A3C-81B1-EC341767F9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6731693D-FE24-491E-88D2-8F5063A961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7F76E4D3-0658-4589-8069-025748F8B2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428AC37C-F2F3-4899-99A4-37239C9586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6" name="楕円 685">
          <a:extLst>
            <a:ext uri="{FF2B5EF4-FFF2-40B4-BE49-F238E27FC236}">
              <a16:creationId xmlns:a16="http://schemas.microsoft.com/office/drawing/2014/main" xmlns="" id="{B9E026C2-690B-4657-A1F8-A41749CC2395}"/>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87" name="【消防施設】&#10;一人当たり面積該当値テキスト">
          <a:extLst>
            <a:ext uri="{FF2B5EF4-FFF2-40B4-BE49-F238E27FC236}">
              <a16:creationId xmlns:a16="http://schemas.microsoft.com/office/drawing/2014/main" xmlns="" id="{4A6BF1A7-6346-4360-A380-2A5E1A5C85CA}"/>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88" name="楕円 687">
          <a:extLst>
            <a:ext uri="{FF2B5EF4-FFF2-40B4-BE49-F238E27FC236}">
              <a16:creationId xmlns:a16="http://schemas.microsoft.com/office/drawing/2014/main" xmlns="" id="{16F92ADD-DDAB-4328-9D7E-9509C65A83E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85</xdr:row>
      <xdr:rowOff>140970</xdr:rowOff>
    </xdr:to>
    <xdr:cxnSp macro="">
      <xdr:nvCxnSpPr>
        <xdr:cNvPr id="689" name="直線コネクタ 688">
          <a:extLst>
            <a:ext uri="{FF2B5EF4-FFF2-40B4-BE49-F238E27FC236}">
              <a16:creationId xmlns:a16="http://schemas.microsoft.com/office/drawing/2014/main" xmlns="" id="{1BBD1A8E-B43A-41BE-8A11-D403A4948D03}"/>
            </a:ext>
          </a:extLst>
        </xdr:cNvPr>
        <xdr:cNvCxnSpPr/>
      </xdr:nvCxnSpPr>
      <xdr:spPr>
        <a:xfrm flipV="1">
          <a:off x="21323300" y="145084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690" name="楕円 689">
          <a:extLst>
            <a:ext uri="{FF2B5EF4-FFF2-40B4-BE49-F238E27FC236}">
              <a16:creationId xmlns:a16="http://schemas.microsoft.com/office/drawing/2014/main" xmlns="" id="{C4AB3573-8025-4290-9506-9BD0725AE8D3}"/>
            </a:ext>
          </a:extLst>
        </xdr:cNvPr>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144780</xdr:rowOff>
    </xdr:to>
    <xdr:cxnSp macro="">
      <xdr:nvCxnSpPr>
        <xdr:cNvPr id="691" name="直線コネクタ 690">
          <a:extLst>
            <a:ext uri="{FF2B5EF4-FFF2-40B4-BE49-F238E27FC236}">
              <a16:creationId xmlns:a16="http://schemas.microsoft.com/office/drawing/2014/main" xmlns="" id="{BBAB8F06-5963-4F33-A775-ED3AD935EEA4}"/>
            </a:ext>
          </a:extLst>
        </xdr:cNvPr>
        <xdr:cNvCxnSpPr/>
      </xdr:nvCxnSpPr>
      <xdr:spPr>
        <a:xfrm flipV="1">
          <a:off x="20434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92" name="楕円 691">
          <a:extLst>
            <a:ext uri="{FF2B5EF4-FFF2-40B4-BE49-F238E27FC236}">
              <a16:creationId xmlns:a16="http://schemas.microsoft.com/office/drawing/2014/main" xmlns="" id="{29AC1B39-9238-4DC4-B73F-2B88107DFCDB}"/>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86</xdr:row>
      <xdr:rowOff>7620</xdr:rowOff>
    </xdr:to>
    <xdr:cxnSp macro="">
      <xdr:nvCxnSpPr>
        <xdr:cNvPr id="693" name="直線コネクタ 692">
          <a:extLst>
            <a:ext uri="{FF2B5EF4-FFF2-40B4-BE49-F238E27FC236}">
              <a16:creationId xmlns:a16="http://schemas.microsoft.com/office/drawing/2014/main" xmlns="" id="{635301F8-CE98-4132-A7D1-1C09383855CE}"/>
            </a:ext>
          </a:extLst>
        </xdr:cNvPr>
        <xdr:cNvCxnSpPr/>
      </xdr:nvCxnSpPr>
      <xdr:spPr>
        <a:xfrm flipV="1">
          <a:off x="19545300" y="14718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94" name="n_1aveValue【消防施設】&#10;一人当たり面積">
          <a:extLst>
            <a:ext uri="{FF2B5EF4-FFF2-40B4-BE49-F238E27FC236}">
              <a16:creationId xmlns:a16="http://schemas.microsoft.com/office/drawing/2014/main" xmlns="" id="{B86815AC-7BD2-4B1A-818B-A2F410C116B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95" name="n_2aveValue【消防施設】&#10;一人当たり面積">
          <a:extLst>
            <a:ext uri="{FF2B5EF4-FFF2-40B4-BE49-F238E27FC236}">
              <a16:creationId xmlns:a16="http://schemas.microsoft.com/office/drawing/2014/main" xmlns="" id="{AED8401B-300A-48A2-9DDA-C322D6F8BCD2}"/>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6" name="n_3aveValue【消防施設】&#10;一人当たり面積">
          <a:extLst>
            <a:ext uri="{FF2B5EF4-FFF2-40B4-BE49-F238E27FC236}">
              <a16:creationId xmlns:a16="http://schemas.microsoft.com/office/drawing/2014/main" xmlns="" id="{9AFD4AF4-F40B-497C-B261-B2FA6D835574}"/>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97" name="n_4aveValue【消防施設】&#10;一人当たり面積">
          <a:extLst>
            <a:ext uri="{FF2B5EF4-FFF2-40B4-BE49-F238E27FC236}">
              <a16:creationId xmlns:a16="http://schemas.microsoft.com/office/drawing/2014/main" xmlns="" id="{836C1E07-ED6E-4E56-A469-8D3A89DD59C2}"/>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98" name="n_1mainValue【消防施設】&#10;一人当たり面積">
          <a:extLst>
            <a:ext uri="{FF2B5EF4-FFF2-40B4-BE49-F238E27FC236}">
              <a16:creationId xmlns:a16="http://schemas.microsoft.com/office/drawing/2014/main" xmlns="" id="{4A30F946-2A5F-4648-B3CE-78AEB2EA79BD}"/>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699" name="n_2mainValue【消防施設】&#10;一人当たり面積">
          <a:extLst>
            <a:ext uri="{FF2B5EF4-FFF2-40B4-BE49-F238E27FC236}">
              <a16:creationId xmlns:a16="http://schemas.microsoft.com/office/drawing/2014/main" xmlns="" id="{44EADFA8-E101-41F8-AB37-B6E803F6D6A1}"/>
            </a:ext>
          </a:extLst>
        </xdr:cNvPr>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00" name="n_3mainValue【消防施設】&#10;一人当たり面積">
          <a:extLst>
            <a:ext uri="{FF2B5EF4-FFF2-40B4-BE49-F238E27FC236}">
              <a16:creationId xmlns:a16="http://schemas.microsoft.com/office/drawing/2014/main" xmlns="" id="{24AA0FE5-B4E5-43FE-A4F5-6A69FDEC81EA}"/>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xmlns="" id="{2AF5AB09-2B56-4B1D-93FA-35DEDFBC31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xmlns="" id="{C58B5250-BA05-40AE-ADEB-267848935D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xmlns="" id="{B5AC9FEE-14FC-4659-91B1-3D3C643C4E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xmlns="" id="{CD024229-C610-4EC9-8CA0-24E18DB8CA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xmlns="" id="{909B9FF7-3023-47F4-8DBB-BA8E2191FC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xmlns="" id="{38924606-930C-4A2A-AC78-B043A55B0C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xmlns="" id="{2C53A34E-4D86-4162-93E5-FF40D3934D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xmlns="" id="{67571C64-63D5-41F6-BEFF-CD86C5D1A68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xmlns="" id="{C3D1BBFF-8122-4F91-AEE9-CE0738D7A6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xmlns="" id="{FF76EA1E-A626-4BE5-A8B2-9117A3F3C9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xmlns="" id="{6F77391E-4EEE-4A99-A828-6719480549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xmlns="" id="{8487C2CA-A6E4-4B91-B9A6-E437462F91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xmlns="" id="{66AD2871-7CA6-4B20-862D-A47DD126CC4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xmlns="" id="{81DBA96C-3B75-4F20-9A29-943CA97722B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xmlns="" id="{CC28E376-8835-4D3E-90C5-A219C8FDCF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xmlns="" id="{EDBB8448-CC8C-4906-95D1-0F7EC1E06F8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xmlns="" id="{AD5DF0D3-46D9-4C9A-A6FB-76034DE835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xmlns="" id="{C2C70424-333D-4F41-92F9-0BDE7404CD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xmlns="" id="{BE531379-40B5-48EA-8C05-31E6357E80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xmlns="" id="{EE14EEC4-EB70-4476-B088-4802003AC8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xmlns="" id="{70825A69-A105-4984-949A-5575A20EDC8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xmlns="" id="{F3E0DB41-68FF-497C-B960-52670EF894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xmlns="" id="{29A4B632-2688-42B1-AA70-F2B81E0F37B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xmlns="" id="{E33072D0-A431-4EDB-B53B-D3DF9DC33B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xmlns="" id="{25335E39-C7CC-496B-ACE4-74235A8490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26" name="直線コネクタ 725">
          <a:extLst>
            <a:ext uri="{FF2B5EF4-FFF2-40B4-BE49-F238E27FC236}">
              <a16:creationId xmlns:a16="http://schemas.microsoft.com/office/drawing/2014/main" xmlns="" id="{04336CDB-ED1A-488B-8705-835AC92C2874}"/>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27" name="【庁舎】&#10;有形固定資産減価償却率最小値テキスト">
          <a:extLst>
            <a:ext uri="{FF2B5EF4-FFF2-40B4-BE49-F238E27FC236}">
              <a16:creationId xmlns:a16="http://schemas.microsoft.com/office/drawing/2014/main" xmlns="" id="{F118E09C-5425-474D-978D-6A2C07152C14}"/>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28" name="直線コネクタ 727">
          <a:extLst>
            <a:ext uri="{FF2B5EF4-FFF2-40B4-BE49-F238E27FC236}">
              <a16:creationId xmlns:a16="http://schemas.microsoft.com/office/drawing/2014/main" xmlns="" id="{E278D31F-476D-4FF3-80C9-705681CA57A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29" name="【庁舎】&#10;有形固定資産減価償却率最大値テキスト">
          <a:extLst>
            <a:ext uri="{FF2B5EF4-FFF2-40B4-BE49-F238E27FC236}">
              <a16:creationId xmlns:a16="http://schemas.microsoft.com/office/drawing/2014/main" xmlns="" id="{CE67917B-FDD5-4483-A952-D9494FE16895}"/>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30" name="直線コネクタ 729">
          <a:extLst>
            <a:ext uri="{FF2B5EF4-FFF2-40B4-BE49-F238E27FC236}">
              <a16:creationId xmlns:a16="http://schemas.microsoft.com/office/drawing/2014/main" xmlns="" id="{D72FE5EA-FED2-4CAD-A037-1A3BAB4368FA}"/>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31" name="【庁舎】&#10;有形固定資産減価償却率平均値テキスト">
          <a:extLst>
            <a:ext uri="{FF2B5EF4-FFF2-40B4-BE49-F238E27FC236}">
              <a16:creationId xmlns:a16="http://schemas.microsoft.com/office/drawing/2014/main" xmlns="" id="{053C5293-6650-4AF3-A13F-3ECFDBB9EBE4}"/>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2" name="フローチャート: 判断 731">
          <a:extLst>
            <a:ext uri="{FF2B5EF4-FFF2-40B4-BE49-F238E27FC236}">
              <a16:creationId xmlns:a16="http://schemas.microsoft.com/office/drawing/2014/main" xmlns="" id="{D18F28FE-B89D-4B14-BD57-4F085EE272DC}"/>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3" name="フローチャート: 判断 732">
          <a:extLst>
            <a:ext uri="{FF2B5EF4-FFF2-40B4-BE49-F238E27FC236}">
              <a16:creationId xmlns:a16="http://schemas.microsoft.com/office/drawing/2014/main" xmlns="" id="{122AE8DD-64F3-46BD-A509-EBF9B97ABD09}"/>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34" name="フローチャート: 判断 733">
          <a:extLst>
            <a:ext uri="{FF2B5EF4-FFF2-40B4-BE49-F238E27FC236}">
              <a16:creationId xmlns:a16="http://schemas.microsoft.com/office/drawing/2014/main" xmlns="" id="{DB7C3848-382E-4732-9118-0DDFBA440048}"/>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5" name="フローチャート: 判断 734">
          <a:extLst>
            <a:ext uri="{FF2B5EF4-FFF2-40B4-BE49-F238E27FC236}">
              <a16:creationId xmlns:a16="http://schemas.microsoft.com/office/drawing/2014/main" xmlns="" id="{6C8CFDFD-8B10-4BE7-83E8-A40E0B4C1F8D}"/>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6" name="フローチャート: 判断 735">
          <a:extLst>
            <a:ext uri="{FF2B5EF4-FFF2-40B4-BE49-F238E27FC236}">
              <a16:creationId xmlns:a16="http://schemas.microsoft.com/office/drawing/2014/main" xmlns="" id="{644224C1-D2FC-4EE1-A634-26C673B92ED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6CB66715-2785-445E-A28E-2B644CB19E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891CC67-AB6B-4BBC-9DBC-45FC11E566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25EED634-F793-4BDC-AFEE-D83D7C10855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C37BFEB4-7954-4D25-B027-FB4B8E5840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F9FDB002-8664-4134-A0C2-23C51BF0C4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42" name="楕円 741">
          <a:extLst>
            <a:ext uri="{FF2B5EF4-FFF2-40B4-BE49-F238E27FC236}">
              <a16:creationId xmlns:a16="http://schemas.microsoft.com/office/drawing/2014/main" xmlns="" id="{BA719C26-700D-484B-A7CA-3C2560D6053C}"/>
            </a:ext>
          </a:extLst>
        </xdr:cNvPr>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743" name="【庁舎】&#10;有形固定資産減価償却率該当値テキスト">
          <a:extLst>
            <a:ext uri="{FF2B5EF4-FFF2-40B4-BE49-F238E27FC236}">
              <a16:creationId xmlns:a16="http://schemas.microsoft.com/office/drawing/2014/main" xmlns="" id="{C4B3915A-856B-46C0-9BB7-7E3F09F8EFB0}"/>
            </a:ext>
          </a:extLst>
        </xdr:cNvPr>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44" name="楕円 743">
          <a:extLst>
            <a:ext uri="{FF2B5EF4-FFF2-40B4-BE49-F238E27FC236}">
              <a16:creationId xmlns:a16="http://schemas.microsoft.com/office/drawing/2014/main" xmlns="" id="{DFA5CD80-71A8-448A-805F-F08202D9AFEC}"/>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79466</xdr:rowOff>
    </xdr:to>
    <xdr:cxnSp macro="">
      <xdr:nvCxnSpPr>
        <xdr:cNvPr id="745" name="直線コネクタ 744">
          <a:extLst>
            <a:ext uri="{FF2B5EF4-FFF2-40B4-BE49-F238E27FC236}">
              <a16:creationId xmlns:a16="http://schemas.microsoft.com/office/drawing/2014/main" xmlns="" id="{9C32E6A5-26A1-4DC5-8348-F299096EF054}"/>
            </a:ext>
          </a:extLst>
        </xdr:cNvPr>
        <xdr:cNvCxnSpPr/>
      </xdr:nvCxnSpPr>
      <xdr:spPr>
        <a:xfrm flipV="1">
          <a:off x="15481300" y="180702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46" name="楕円 745">
          <a:extLst>
            <a:ext uri="{FF2B5EF4-FFF2-40B4-BE49-F238E27FC236}">
              <a16:creationId xmlns:a16="http://schemas.microsoft.com/office/drawing/2014/main" xmlns="" id="{52BC4591-0E6E-4EFC-A226-323AA8DC9D0A}"/>
            </a:ext>
          </a:extLst>
        </xdr:cNvPr>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79466</xdr:rowOff>
    </xdr:to>
    <xdr:cxnSp macro="">
      <xdr:nvCxnSpPr>
        <xdr:cNvPr id="747" name="直線コネクタ 746">
          <a:extLst>
            <a:ext uri="{FF2B5EF4-FFF2-40B4-BE49-F238E27FC236}">
              <a16:creationId xmlns:a16="http://schemas.microsoft.com/office/drawing/2014/main" xmlns="" id="{940E4AAE-6FC2-4F9C-8ACE-FC261D08E775}"/>
            </a:ext>
          </a:extLst>
        </xdr:cNvPr>
        <xdr:cNvCxnSpPr/>
      </xdr:nvCxnSpPr>
      <xdr:spPr>
        <a:xfrm>
          <a:off x="14592300" y="1804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48" name="楕円 747">
          <a:extLst>
            <a:ext uri="{FF2B5EF4-FFF2-40B4-BE49-F238E27FC236}">
              <a16:creationId xmlns:a16="http://schemas.microsoft.com/office/drawing/2014/main" xmlns="" id="{FC87BE5F-4980-4166-B92F-EA0B4D023359}"/>
            </a:ext>
          </a:extLst>
        </xdr:cNvPr>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45176</xdr:rowOff>
    </xdr:to>
    <xdr:cxnSp macro="">
      <xdr:nvCxnSpPr>
        <xdr:cNvPr id="749" name="直線コネクタ 748">
          <a:extLst>
            <a:ext uri="{FF2B5EF4-FFF2-40B4-BE49-F238E27FC236}">
              <a16:creationId xmlns:a16="http://schemas.microsoft.com/office/drawing/2014/main" xmlns="" id="{807C76E6-5AC6-4B0E-B791-1E40F95DD14C}"/>
            </a:ext>
          </a:extLst>
        </xdr:cNvPr>
        <xdr:cNvCxnSpPr/>
      </xdr:nvCxnSpPr>
      <xdr:spPr>
        <a:xfrm>
          <a:off x="13703300" y="180229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50" name="n_1aveValue【庁舎】&#10;有形固定資産減価償却率">
          <a:extLst>
            <a:ext uri="{FF2B5EF4-FFF2-40B4-BE49-F238E27FC236}">
              <a16:creationId xmlns:a16="http://schemas.microsoft.com/office/drawing/2014/main" xmlns="" id="{4DF74B52-FE4B-4678-A35B-18B9DB2A990C}"/>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51" name="n_2aveValue【庁舎】&#10;有形固定資産減価償却率">
          <a:extLst>
            <a:ext uri="{FF2B5EF4-FFF2-40B4-BE49-F238E27FC236}">
              <a16:creationId xmlns:a16="http://schemas.microsoft.com/office/drawing/2014/main" xmlns="" id="{3FA0AB04-F636-4DD8-8EF0-75D17B710D63}"/>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2" name="n_3aveValue【庁舎】&#10;有形固定資産減価償却率">
          <a:extLst>
            <a:ext uri="{FF2B5EF4-FFF2-40B4-BE49-F238E27FC236}">
              <a16:creationId xmlns:a16="http://schemas.microsoft.com/office/drawing/2014/main" xmlns="" id="{82CD6217-BCCC-4863-8C9F-DE2972936AF9}"/>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3" name="n_4aveValue【庁舎】&#10;有形固定資産減価償却率">
          <a:extLst>
            <a:ext uri="{FF2B5EF4-FFF2-40B4-BE49-F238E27FC236}">
              <a16:creationId xmlns:a16="http://schemas.microsoft.com/office/drawing/2014/main" xmlns="" id="{20F79A81-E104-4353-9BFC-F7942B889669}"/>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754" name="n_1mainValue【庁舎】&#10;有形固定資産減価償却率">
          <a:extLst>
            <a:ext uri="{FF2B5EF4-FFF2-40B4-BE49-F238E27FC236}">
              <a16:creationId xmlns:a16="http://schemas.microsoft.com/office/drawing/2014/main" xmlns="" id="{275C3B56-C369-4AC7-B252-062BA9E4785E}"/>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755" name="n_2mainValue【庁舎】&#10;有形固定資産減価償却率">
          <a:extLst>
            <a:ext uri="{FF2B5EF4-FFF2-40B4-BE49-F238E27FC236}">
              <a16:creationId xmlns:a16="http://schemas.microsoft.com/office/drawing/2014/main" xmlns="" id="{424FE0A8-0AC1-4FCC-9E84-ECBCC5C5C383}"/>
            </a:ext>
          </a:extLst>
        </xdr:cNvPr>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56" name="n_3mainValue【庁舎】&#10;有形固定資産減価償却率">
          <a:extLst>
            <a:ext uri="{FF2B5EF4-FFF2-40B4-BE49-F238E27FC236}">
              <a16:creationId xmlns:a16="http://schemas.microsoft.com/office/drawing/2014/main" xmlns="" id="{28547EE4-D3AC-43B9-B5CD-39541530A8CF}"/>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xmlns="" id="{699373D6-5A60-4E74-B730-E3369622C0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xmlns="" id="{0AD65BE9-A8E1-4581-A068-C71DD07FAB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xmlns="" id="{55846B9B-1A67-422D-8B90-094575A063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xmlns="" id="{ABF0F16E-6080-44E5-B46C-5896D419B3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xmlns="" id="{20438DBC-DE36-4E1F-9CF1-A0DEAF0520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xmlns="" id="{D207BD20-831E-40F7-A8E7-5916BD1A25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xmlns="" id="{76CEA755-94CC-43BD-B650-0C82A53DC8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xmlns="" id="{4A3E23D6-0F5D-4078-8274-916B5A9ECB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xmlns="" id="{D76C50F1-EBC9-44C0-B4C9-4B5FBC1350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xmlns="" id="{EDBC456F-DB31-4180-97A6-D7CC499E17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xmlns="" id="{E0B73343-408E-444E-A99C-92FCB9A031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xmlns="" id="{AF262F42-1CB2-40C4-A76A-C11744D12BA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xmlns="" id="{6357A4BF-43C9-45B6-AC70-57558E404A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xmlns="" id="{1337728A-CDC9-4DEA-B898-1ED0289AF1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xmlns="" id="{7E360A4F-A4AA-415C-90C4-5894EACDB2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xmlns="" id="{5F22AEBA-FD9B-49A4-A9C4-0074B6E7CA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xmlns="" id="{2BE2AA8C-1435-415A-B67B-7E3AFD86C8F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xmlns="" id="{191D7BDC-FED3-4292-8529-7FBFF326BE4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xmlns="" id="{19EF7D8E-956B-4287-BE71-D350C64454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xmlns="" id="{6BF02D87-266D-4D59-845D-2387D433D5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xmlns="" id="{4B291C6C-899F-4A58-A12C-F221933F38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xmlns="" id="{337EAE9F-C143-4C28-9938-A006C7B912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xmlns="" id="{5D54E4FE-84ED-452B-A7FB-48F5BD0D3E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80" name="直線コネクタ 779">
          <a:extLst>
            <a:ext uri="{FF2B5EF4-FFF2-40B4-BE49-F238E27FC236}">
              <a16:creationId xmlns:a16="http://schemas.microsoft.com/office/drawing/2014/main" xmlns="" id="{E8C01044-5520-40A7-AA46-9AA3663D38F5}"/>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1" name="【庁舎】&#10;一人当たり面積最小値テキスト">
          <a:extLst>
            <a:ext uri="{FF2B5EF4-FFF2-40B4-BE49-F238E27FC236}">
              <a16:creationId xmlns:a16="http://schemas.microsoft.com/office/drawing/2014/main" xmlns="" id="{50E015F6-28BB-4CA8-9A2C-963CFBC39E5A}"/>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2" name="直線コネクタ 781">
          <a:extLst>
            <a:ext uri="{FF2B5EF4-FFF2-40B4-BE49-F238E27FC236}">
              <a16:creationId xmlns:a16="http://schemas.microsoft.com/office/drawing/2014/main" xmlns="" id="{E9838A7D-95CE-48B8-94D7-24EC7EAF8DF9}"/>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3" name="【庁舎】&#10;一人当たり面積最大値テキスト">
          <a:extLst>
            <a:ext uri="{FF2B5EF4-FFF2-40B4-BE49-F238E27FC236}">
              <a16:creationId xmlns:a16="http://schemas.microsoft.com/office/drawing/2014/main" xmlns="" id="{1D9F7465-A6D4-450A-832B-AD5F532BD56F}"/>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84" name="直線コネクタ 783">
          <a:extLst>
            <a:ext uri="{FF2B5EF4-FFF2-40B4-BE49-F238E27FC236}">
              <a16:creationId xmlns:a16="http://schemas.microsoft.com/office/drawing/2014/main" xmlns="" id="{499576EF-C7D6-4FD0-8468-B41581AA75ED}"/>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85" name="【庁舎】&#10;一人当たり面積平均値テキスト">
          <a:extLst>
            <a:ext uri="{FF2B5EF4-FFF2-40B4-BE49-F238E27FC236}">
              <a16:creationId xmlns:a16="http://schemas.microsoft.com/office/drawing/2014/main" xmlns="" id="{83C4FAF9-3668-4C2B-A4E0-50A3DC12103A}"/>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86" name="フローチャート: 判断 785">
          <a:extLst>
            <a:ext uri="{FF2B5EF4-FFF2-40B4-BE49-F238E27FC236}">
              <a16:creationId xmlns:a16="http://schemas.microsoft.com/office/drawing/2014/main" xmlns="" id="{0377DBF0-6427-4BCA-A4D3-86D6DE6582EB}"/>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87" name="フローチャート: 判断 786">
          <a:extLst>
            <a:ext uri="{FF2B5EF4-FFF2-40B4-BE49-F238E27FC236}">
              <a16:creationId xmlns:a16="http://schemas.microsoft.com/office/drawing/2014/main" xmlns="" id="{468F8957-D23A-4898-8672-04998D422E6F}"/>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88" name="フローチャート: 判断 787">
          <a:extLst>
            <a:ext uri="{FF2B5EF4-FFF2-40B4-BE49-F238E27FC236}">
              <a16:creationId xmlns:a16="http://schemas.microsoft.com/office/drawing/2014/main" xmlns="" id="{9C5E4BAB-044C-4150-8756-C1B5FE9C5F3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89" name="フローチャート: 判断 788">
          <a:extLst>
            <a:ext uri="{FF2B5EF4-FFF2-40B4-BE49-F238E27FC236}">
              <a16:creationId xmlns:a16="http://schemas.microsoft.com/office/drawing/2014/main" xmlns="" id="{9AFB28AC-2129-4EF5-BF73-018757DC254A}"/>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90" name="フローチャート: 判断 789">
          <a:extLst>
            <a:ext uri="{FF2B5EF4-FFF2-40B4-BE49-F238E27FC236}">
              <a16:creationId xmlns:a16="http://schemas.microsoft.com/office/drawing/2014/main" xmlns="" id="{DEE02010-0E34-4DFD-B223-969279FDCC1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37F0B418-552D-490B-8C44-2F6F58DAB4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A5D07631-A009-4BF4-A809-BF4882F613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A3327171-8CFE-4617-9E84-42910C9EAF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5F49A05B-BD84-4F7F-BDFF-1BDD7A7C91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DE3B8D68-6E1F-4D42-9166-59E26F7CC1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162561</xdr:rowOff>
    </xdr:from>
    <xdr:to>
      <xdr:col>116</xdr:col>
      <xdr:colOff>114300</xdr:colOff>
      <xdr:row>102</xdr:row>
      <xdr:rowOff>92711</xdr:rowOff>
    </xdr:to>
    <xdr:sp macro="" textlink="">
      <xdr:nvSpPr>
        <xdr:cNvPr id="796" name="楕円 795">
          <a:extLst>
            <a:ext uri="{FF2B5EF4-FFF2-40B4-BE49-F238E27FC236}">
              <a16:creationId xmlns:a16="http://schemas.microsoft.com/office/drawing/2014/main" xmlns="" id="{1EAFF98A-B2C3-4466-BFCE-0B758C003217}"/>
            </a:ext>
          </a:extLst>
        </xdr:cNvPr>
        <xdr:cNvSpPr/>
      </xdr:nvSpPr>
      <xdr:spPr>
        <a:xfrm>
          <a:off x="22110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13988</xdr:rowOff>
    </xdr:from>
    <xdr:ext cx="469744" cy="259045"/>
    <xdr:sp macro="" textlink="">
      <xdr:nvSpPr>
        <xdr:cNvPr id="797" name="【庁舎】&#10;一人当たり面積該当値テキスト">
          <a:extLst>
            <a:ext uri="{FF2B5EF4-FFF2-40B4-BE49-F238E27FC236}">
              <a16:creationId xmlns:a16="http://schemas.microsoft.com/office/drawing/2014/main" xmlns="" id="{5339C9BE-F87C-4414-AD8A-F4EAAD121542}"/>
            </a:ext>
          </a:extLst>
        </xdr:cNvPr>
        <xdr:cNvSpPr txBox="1"/>
      </xdr:nvSpPr>
      <xdr:spPr>
        <a:xfrm>
          <a:off x="22199600"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xdr:rowOff>
    </xdr:from>
    <xdr:to>
      <xdr:col>112</xdr:col>
      <xdr:colOff>38100</xdr:colOff>
      <xdr:row>102</xdr:row>
      <xdr:rowOff>107950</xdr:rowOff>
    </xdr:to>
    <xdr:sp macro="" textlink="">
      <xdr:nvSpPr>
        <xdr:cNvPr id="798" name="楕円 797">
          <a:extLst>
            <a:ext uri="{FF2B5EF4-FFF2-40B4-BE49-F238E27FC236}">
              <a16:creationId xmlns:a16="http://schemas.microsoft.com/office/drawing/2014/main" xmlns="" id="{5D2C28B1-1D70-4D6B-B4D3-F62AAFC59959}"/>
            </a:ext>
          </a:extLst>
        </xdr:cNvPr>
        <xdr:cNvSpPr/>
      </xdr:nvSpPr>
      <xdr:spPr>
        <a:xfrm>
          <a:off x="21272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41911</xdr:rowOff>
    </xdr:from>
    <xdr:to>
      <xdr:col>116</xdr:col>
      <xdr:colOff>63500</xdr:colOff>
      <xdr:row>102</xdr:row>
      <xdr:rowOff>57150</xdr:rowOff>
    </xdr:to>
    <xdr:cxnSp macro="">
      <xdr:nvCxnSpPr>
        <xdr:cNvPr id="799" name="直線コネクタ 798">
          <a:extLst>
            <a:ext uri="{FF2B5EF4-FFF2-40B4-BE49-F238E27FC236}">
              <a16:creationId xmlns:a16="http://schemas.microsoft.com/office/drawing/2014/main" xmlns="" id="{DB9C05BD-4F1B-4F5F-B11D-D511996F11F6}"/>
            </a:ext>
          </a:extLst>
        </xdr:cNvPr>
        <xdr:cNvCxnSpPr/>
      </xdr:nvCxnSpPr>
      <xdr:spPr>
        <a:xfrm flipV="1">
          <a:off x="21323300" y="17529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23495</xdr:rowOff>
    </xdr:from>
    <xdr:to>
      <xdr:col>107</xdr:col>
      <xdr:colOff>101600</xdr:colOff>
      <xdr:row>102</xdr:row>
      <xdr:rowOff>125095</xdr:rowOff>
    </xdr:to>
    <xdr:sp macro="" textlink="">
      <xdr:nvSpPr>
        <xdr:cNvPr id="800" name="楕円 799">
          <a:extLst>
            <a:ext uri="{FF2B5EF4-FFF2-40B4-BE49-F238E27FC236}">
              <a16:creationId xmlns:a16="http://schemas.microsoft.com/office/drawing/2014/main" xmlns="" id="{716B9487-E21C-44F3-9AA6-B84DEB242D9F}"/>
            </a:ext>
          </a:extLst>
        </xdr:cNvPr>
        <xdr:cNvSpPr/>
      </xdr:nvSpPr>
      <xdr:spPr>
        <a:xfrm>
          <a:off x="20383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102</xdr:row>
      <xdr:rowOff>74295</xdr:rowOff>
    </xdr:to>
    <xdr:cxnSp macro="">
      <xdr:nvCxnSpPr>
        <xdr:cNvPr id="801" name="直線コネクタ 800">
          <a:extLst>
            <a:ext uri="{FF2B5EF4-FFF2-40B4-BE49-F238E27FC236}">
              <a16:creationId xmlns:a16="http://schemas.microsoft.com/office/drawing/2014/main" xmlns="" id="{34A3ED57-872E-48EF-99ED-C4244D571381}"/>
            </a:ext>
          </a:extLst>
        </xdr:cNvPr>
        <xdr:cNvCxnSpPr/>
      </xdr:nvCxnSpPr>
      <xdr:spPr>
        <a:xfrm flipV="1">
          <a:off x="20434300" y="17545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802" name="楕円 801">
          <a:extLst>
            <a:ext uri="{FF2B5EF4-FFF2-40B4-BE49-F238E27FC236}">
              <a16:creationId xmlns:a16="http://schemas.microsoft.com/office/drawing/2014/main" xmlns="" id="{F1FD7F71-84FA-40EA-AE1C-900F9EEE99A8}"/>
            </a:ext>
          </a:extLst>
        </xdr:cNvPr>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74295</xdr:rowOff>
    </xdr:from>
    <xdr:to>
      <xdr:col>107</xdr:col>
      <xdr:colOff>50800</xdr:colOff>
      <xdr:row>102</xdr:row>
      <xdr:rowOff>91439</xdr:rowOff>
    </xdr:to>
    <xdr:cxnSp macro="">
      <xdr:nvCxnSpPr>
        <xdr:cNvPr id="803" name="直線コネクタ 802">
          <a:extLst>
            <a:ext uri="{FF2B5EF4-FFF2-40B4-BE49-F238E27FC236}">
              <a16:creationId xmlns:a16="http://schemas.microsoft.com/office/drawing/2014/main" xmlns="" id="{BDD0522B-0C09-478B-9EE5-B70CE0429AEC}"/>
            </a:ext>
          </a:extLst>
        </xdr:cNvPr>
        <xdr:cNvCxnSpPr/>
      </xdr:nvCxnSpPr>
      <xdr:spPr>
        <a:xfrm flipV="1">
          <a:off x="19545300" y="17562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04" name="n_1aveValue【庁舎】&#10;一人当たり面積">
          <a:extLst>
            <a:ext uri="{FF2B5EF4-FFF2-40B4-BE49-F238E27FC236}">
              <a16:creationId xmlns:a16="http://schemas.microsoft.com/office/drawing/2014/main" xmlns="" id="{C8EF71ED-F354-46E8-A08B-9E55E21F869C}"/>
            </a:ext>
          </a:extLst>
        </xdr:cNvPr>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05" name="n_2aveValue【庁舎】&#10;一人当たり面積">
          <a:extLst>
            <a:ext uri="{FF2B5EF4-FFF2-40B4-BE49-F238E27FC236}">
              <a16:creationId xmlns:a16="http://schemas.microsoft.com/office/drawing/2014/main" xmlns="" id="{6C4EF6AE-ADD2-476E-BDB3-78FBD1C5DE56}"/>
            </a:ext>
          </a:extLst>
        </xdr:cNvPr>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06" name="n_3aveValue【庁舎】&#10;一人当たり面積">
          <a:extLst>
            <a:ext uri="{FF2B5EF4-FFF2-40B4-BE49-F238E27FC236}">
              <a16:creationId xmlns:a16="http://schemas.microsoft.com/office/drawing/2014/main" xmlns="" id="{98523FBF-83F4-46B1-AFD1-562CD2FECA5B}"/>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07" name="n_4aveValue【庁舎】&#10;一人当たり面積">
          <a:extLst>
            <a:ext uri="{FF2B5EF4-FFF2-40B4-BE49-F238E27FC236}">
              <a16:creationId xmlns:a16="http://schemas.microsoft.com/office/drawing/2014/main" xmlns="" id="{535932D1-B37C-44C5-85BA-2308B3841694}"/>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124477</xdr:rowOff>
    </xdr:from>
    <xdr:ext cx="469744" cy="259045"/>
    <xdr:sp macro="" textlink="">
      <xdr:nvSpPr>
        <xdr:cNvPr id="808" name="n_1mainValue【庁舎】&#10;一人当たり面積">
          <a:extLst>
            <a:ext uri="{FF2B5EF4-FFF2-40B4-BE49-F238E27FC236}">
              <a16:creationId xmlns:a16="http://schemas.microsoft.com/office/drawing/2014/main" xmlns="" id="{9DCA7F0F-BF23-4F06-B5E1-4739209A1E58}"/>
            </a:ext>
          </a:extLst>
        </xdr:cNvPr>
        <xdr:cNvSpPr txBox="1"/>
      </xdr:nvSpPr>
      <xdr:spPr>
        <a:xfrm>
          <a:off x="210757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141622</xdr:rowOff>
    </xdr:from>
    <xdr:ext cx="469744" cy="259045"/>
    <xdr:sp macro="" textlink="">
      <xdr:nvSpPr>
        <xdr:cNvPr id="809" name="n_2mainValue【庁舎】&#10;一人当たり面積">
          <a:extLst>
            <a:ext uri="{FF2B5EF4-FFF2-40B4-BE49-F238E27FC236}">
              <a16:creationId xmlns:a16="http://schemas.microsoft.com/office/drawing/2014/main" xmlns="" id="{054AE0C5-EEFA-40F6-A1B9-BDC21518956B}"/>
            </a:ext>
          </a:extLst>
        </xdr:cNvPr>
        <xdr:cNvSpPr txBox="1"/>
      </xdr:nvSpPr>
      <xdr:spPr>
        <a:xfrm>
          <a:off x="20199427" y="172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810" name="n_3mainValue【庁舎】&#10;一人当たり面積">
          <a:extLst>
            <a:ext uri="{FF2B5EF4-FFF2-40B4-BE49-F238E27FC236}">
              <a16:creationId xmlns:a16="http://schemas.microsoft.com/office/drawing/2014/main" xmlns="" id="{96217947-87A4-4759-9884-B5A13CD07E0A}"/>
            </a:ext>
          </a:extLst>
        </xdr:cNvPr>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xmlns="" id="{D36E1F33-B56A-40CD-8054-F1858F0F5A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xmlns="" id="{BD6DCC55-6C47-4AB5-9AF5-3CEA163AB2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xmlns="" id="{F62E6832-0796-498C-80C5-F08B5C1116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mn-ea"/>
              <a:ea typeface="+mn-ea"/>
            </a:rPr>
            <a:t>類似団体と比較して特に有形固定資産減価償却率が高くなっている施設は、図書館、一般廃棄物処理施設、体育館・プールである。</a:t>
          </a:r>
          <a:endParaRPr kumimoji="1" lang="en-US" altLang="ja-JP" sz="8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n-ea"/>
              <a:ea typeface="+mn-ea"/>
            </a:rPr>
            <a:t>図書館：</a:t>
          </a:r>
          <a:r>
            <a:rPr kumimoji="1" lang="ja-JP" altLang="ja-JP" sz="800">
              <a:solidFill>
                <a:schemeClr val="dk1"/>
              </a:solidFill>
              <a:effectLst/>
              <a:latin typeface="+mn-lt"/>
              <a:ea typeface="+mn-ea"/>
              <a:cs typeface="+mn-cs"/>
            </a:rPr>
            <a:t>令和元年度に長寿命化計画を策定し、今後計画的に改修を行っていく。</a:t>
          </a:r>
          <a:endParaRPr kumimoji="1" lang="en-US" altLang="ja-JP" sz="800">
            <a:latin typeface="+mn-ea"/>
            <a:ea typeface="+mn-ea"/>
          </a:endParaRPr>
        </a:p>
        <a:p>
          <a:r>
            <a:rPr kumimoji="1" lang="ja-JP" altLang="ja-JP" sz="800">
              <a:solidFill>
                <a:schemeClr val="dk1"/>
              </a:solidFill>
              <a:effectLst/>
              <a:latin typeface="+mn-ea"/>
              <a:ea typeface="+mn-ea"/>
              <a:cs typeface="+mn-cs"/>
            </a:rPr>
            <a:t>一般廃棄物処理施設：し尿、ごみ処理を広域行政事務組合で行っている。</a:t>
          </a:r>
          <a:endParaRPr lang="ja-JP" altLang="ja-JP" sz="800">
            <a:effectLst/>
            <a:latin typeface="+mn-ea"/>
            <a:ea typeface="+mn-ea"/>
          </a:endParaRPr>
        </a:p>
        <a:p>
          <a:r>
            <a:rPr kumimoji="1" lang="ja-JP" altLang="ja-JP" sz="800">
              <a:solidFill>
                <a:schemeClr val="dk1"/>
              </a:solidFill>
              <a:effectLst/>
              <a:latin typeface="+mn-ea"/>
              <a:ea typeface="+mn-ea"/>
              <a:cs typeface="+mn-cs"/>
            </a:rPr>
            <a:t>①し尿処理施設は、稼働から</a:t>
          </a:r>
          <a:r>
            <a:rPr kumimoji="1" lang="en-US" altLang="ja-JP" sz="800">
              <a:solidFill>
                <a:schemeClr val="dk1"/>
              </a:solidFill>
              <a:effectLst/>
              <a:latin typeface="+mn-ea"/>
              <a:ea typeface="+mn-ea"/>
              <a:cs typeface="+mn-cs"/>
            </a:rPr>
            <a:t>24</a:t>
          </a:r>
          <a:r>
            <a:rPr kumimoji="1" lang="ja-JP" altLang="ja-JP" sz="800">
              <a:solidFill>
                <a:schemeClr val="dk1"/>
              </a:solidFill>
              <a:effectLst/>
              <a:latin typeface="+mn-ea"/>
              <a:ea typeface="+mn-ea"/>
              <a:cs typeface="+mn-cs"/>
            </a:rPr>
            <a:t>年経過しているため老朽化が進んでいる。令和</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年度に方針を決定し、令和</a:t>
          </a:r>
          <a:r>
            <a:rPr kumimoji="1" lang="en-US" altLang="ja-JP" sz="800">
              <a:solidFill>
                <a:schemeClr val="dk1"/>
              </a:solidFill>
              <a:effectLst/>
              <a:latin typeface="+mn-ea"/>
              <a:ea typeface="+mn-ea"/>
              <a:cs typeface="+mn-cs"/>
            </a:rPr>
            <a:t>4</a:t>
          </a:r>
          <a:r>
            <a:rPr kumimoji="1" lang="ja-JP" altLang="ja-JP" sz="800">
              <a:solidFill>
                <a:schemeClr val="dk1"/>
              </a:solidFill>
              <a:effectLst/>
              <a:latin typeface="+mn-ea"/>
              <a:ea typeface="+mn-ea"/>
              <a:cs typeface="+mn-cs"/>
            </a:rPr>
            <a:t>年度までに改修工事を行う予定としている。</a:t>
          </a:r>
          <a:endParaRPr lang="ja-JP" altLang="ja-JP" sz="800">
            <a:effectLst/>
            <a:latin typeface="+mn-ea"/>
            <a:ea typeface="+mn-ea"/>
          </a:endParaRPr>
        </a:p>
        <a:p>
          <a:r>
            <a:rPr kumimoji="1" lang="ja-JP" altLang="ja-JP" sz="800">
              <a:solidFill>
                <a:schemeClr val="dk1"/>
              </a:solidFill>
              <a:effectLst/>
              <a:latin typeface="+mn-ea"/>
              <a:ea typeface="+mn-ea"/>
              <a:cs typeface="+mn-cs"/>
            </a:rPr>
            <a:t>②ごみ処理施設は、令和元年度に長寿命化計画を策定し、今後計画的に改修を行っていく。</a:t>
          </a:r>
          <a:endParaRPr lang="ja-JP" altLang="ja-JP" sz="800">
            <a:effectLst/>
            <a:latin typeface="+mn-ea"/>
            <a:ea typeface="+mn-ea"/>
          </a:endParaRPr>
        </a:p>
        <a:p>
          <a:pPr eaLnBrk="1" fontAlgn="auto" latinLnBrk="0" hangingPunct="1"/>
          <a:r>
            <a:rPr lang="ja-JP" altLang="ja-JP" sz="800">
              <a:solidFill>
                <a:schemeClr val="dk1"/>
              </a:solidFill>
              <a:effectLst/>
              <a:latin typeface="+mn-ea"/>
              <a:ea typeface="+mn-ea"/>
              <a:cs typeface="+mn-cs"/>
            </a:rPr>
            <a:t>体育館・プール：①総合体育館は、</a:t>
          </a:r>
          <a:r>
            <a:rPr kumimoji="1" lang="ja-JP" altLang="ja-JP" sz="800">
              <a:solidFill>
                <a:schemeClr val="dk1"/>
              </a:solidFill>
              <a:effectLst/>
              <a:latin typeface="+mn-ea"/>
              <a:ea typeface="+mn-ea"/>
              <a:cs typeface="+mn-cs"/>
            </a:rPr>
            <a:t>平成</a:t>
          </a:r>
          <a:r>
            <a:rPr kumimoji="1" lang="en-US" altLang="ja-JP" sz="800">
              <a:solidFill>
                <a:schemeClr val="dk1"/>
              </a:solidFill>
              <a:effectLst/>
              <a:latin typeface="+mn-ea"/>
              <a:ea typeface="+mn-ea"/>
              <a:cs typeface="+mn-cs"/>
            </a:rPr>
            <a:t>29</a:t>
          </a:r>
          <a:r>
            <a:rPr kumimoji="1" lang="ja-JP" altLang="ja-JP" sz="800">
              <a:solidFill>
                <a:schemeClr val="dk1"/>
              </a:solidFill>
              <a:effectLst/>
              <a:latin typeface="+mn-ea"/>
              <a:ea typeface="+mn-ea"/>
              <a:cs typeface="+mn-cs"/>
            </a:rPr>
            <a:t>年度から平</a:t>
          </a:r>
          <a:r>
            <a:rPr kumimoji="1" lang="en-US" altLang="ja-JP" sz="800">
              <a:solidFill>
                <a:schemeClr val="dk1"/>
              </a:solidFill>
              <a:effectLst/>
              <a:latin typeface="+mn-ea"/>
              <a:ea typeface="+mn-ea"/>
              <a:cs typeface="+mn-cs"/>
            </a:rPr>
            <a:t>30</a:t>
          </a:r>
          <a:r>
            <a:rPr kumimoji="1" lang="ja-JP" altLang="ja-JP" sz="800">
              <a:solidFill>
                <a:schemeClr val="dk1"/>
              </a:solidFill>
              <a:effectLst/>
              <a:latin typeface="+mn-ea"/>
              <a:ea typeface="+mn-ea"/>
              <a:cs typeface="+mn-cs"/>
            </a:rPr>
            <a:t>年度に大規模改修工事を行っている。また、令和元年度に個別施設計画を策定し、今後計画的に改修を行っていく。</a:t>
          </a:r>
          <a:endParaRPr lang="ja-JP" altLang="ja-JP" sz="800">
            <a:effectLst/>
            <a:latin typeface="+mn-ea"/>
            <a:ea typeface="+mn-ea"/>
          </a:endParaRPr>
        </a:p>
        <a:p>
          <a:r>
            <a:rPr kumimoji="1" lang="ja-JP" altLang="ja-JP" sz="800">
              <a:solidFill>
                <a:schemeClr val="dk1"/>
              </a:solidFill>
              <a:effectLst/>
              <a:latin typeface="+mn-ea"/>
              <a:ea typeface="+mn-ea"/>
              <a:cs typeface="+mn-cs"/>
            </a:rPr>
            <a:t>②レジャープールアクアシアンは、令和</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年度に個別施設計画を策定し、今後計画的に改修を行っていく。</a:t>
          </a:r>
          <a:endParaRPr lang="ja-JP" altLang="ja-JP" sz="800">
            <a:effectLst/>
            <a:latin typeface="+mn-ea"/>
            <a:ea typeface="+mn-ea"/>
          </a:endParaRPr>
        </a:p>
        <a:p>
          <a:endParaRPr kumimoji="1" lang="en-US" altLang="ja-JP"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当町の地方税収は</a:t>
          </a:r>
          <a:r>
            <a:rPr kumimoji="1" lang="en-US" altLang="ja-JP" sz="1000">
              <a:solidFill>
                <a:schemeClr val="dk1"/>
              </a:solidFill>
              <a:effectLst/>
              <a:latin typeface="+mn-lt"/>
              <a:ea typeface="+mn-ea"/>
              <a:cs typeface="+mn-cs"/>
            </a:rPr>
            <a:t>12.4</a:t>
          </a:r>
          <a:r>
            <a:rPr kumimoji="1" lang="ja-JP" altLang="ja-JP" sz="1000">
              <a:solidFill>
                <a:schemeClr val="dk1"/>
              </a:solidFill>
              <a:effectLst/>
              <a:latin typeface="+mn-lt"/>
              <a:ea typeface="+mn-ea"/>
              <a:cs typeface="+mn-cs"/>
            </a:rPr>
            <a:t>億と歳入全体の</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％にも満たない状況にある。この要因は、行政面積のうち</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を航空自衛隊芦屋基地が占めており、大規模な企業立地がないため、固定資産税や法人住民税が少ないことによる。</a:t>
          </a:r>
          <a:endParaRPr lang="ja-JP" altLang="ja-JP" sz="1000">
            <a:effectLst/>
          </a:endParaRPr>
        </a:p>
        <a:p>
          <a:r>
            <a:rPr kumimoji="1" lang="ja-JP" altLang="ja-JP" sz="1000">
              <a:solidFill>
                <a:schemeClr val="dk1"/>
              </a:solidFill>
              <a:effectLst/>
              <a:latin typeface="+mn-lt"/>
              <a:ea typeface="+mn-ea"/>
              <a:cs typeface="+mn-cs"/>
            </a:rPr>
            <a:t>　また、町内に主要産業がないことから財政基盤が弱く、財政力指数に影響していることも特徴である。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年度も平成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年度から引き続いて、新婚・子育て世帯民間賃貸住宅家賃補助の交付やバス定期券に対する通学補助を行うなど人口増施策に取り組んでおり、地方税収の増に努めている。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モーターボート競走事業会計からの収益事業収入が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億円あったが、収益事業収入は臨時一般財源扱いとなり、</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億円のうち</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億円を経常的支出に充当しているため、経常収支比率は高い値となっている。</a:t>
          </a:r>
          <a:endParaRPr lang="ja-JP" altLang="ja-JP" sz="1100">
            <a:effectLst/>
          </a:endParaRPr>
        </a:p>
        <a:p>
          <a:r>
            <a:rPr kumimoji="1" lang="ja-JP" altLang="ja-JP" sz="1000">
              <a:solidFill>
                <a:schemeClr val="dk1"/>
              </a:solidFill>
              <a:effectLst/>
              <a:latin typeface="+mn-lt"/>
              <a:ea typeface="+mn-ea"/>
              <a:cs typeface="+mn-cs"/>
            </a:rPr>
            <a:t>　また、上記のように行政面積等の関係により、今後も地方税収の増額が見込めない</a:t>
          </a:r>
          <a:r>
            <a:rPr kumimoji="1" lang="ja-JP" altLang="en-US" sz="1000">
              <a:solidFill>
                <a:schemeClr val="dk1"/>
              </a:solidFill>
              <a:effectLst/>
              <a:latin typeface="+mn-lt"/>
              <a:ea typeface="+mn-ea"/>
              <a:cs typeface="+mn-cs"/>
            </a:rPr>
            <a:t>中で、行政サービスの維持管理に必要な物件費等の増加により年々財政構造が硬直化している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令和元年度は、普通交付税の増加等により経常収支比率は改善したが、普通交付税の増加要因は公債費の増加で一時的なものである。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164042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08053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164042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07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103717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02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9679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当町の人口１人当たりの人件費は類似団体と比較し低いものの、公共施設が多いため施設運営に係る物件費等が類似団体と比較し高いという特徴がある。</a:t>
          </a:r>
          <a:endParaRPr lang="ja-JP" altLang="ja-JP" sz="1400">
            <a:effectLst/>
          </a:endParaRPr>
        </a:p>
        <a:p>
          <a:r>
            <a:rPr kumimoji="1" lang="ja-JP" altLang="ja-JP" sz="1100">
              <a:solidFill>
                <a:schemeClr val="dk1"/>
              </a:solidFill>
              <a:effectLst/>
              <a:latin typeface="+mn-lt"/>
              <a:ea typeface="+mn-ea"/>
              <a:cs typeface="+mn-cs"/>
            </a:rPr>
            <a:t>　前年度と比較し、人口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人当たりの決算額が増となっている主な要因は、人口が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％減少したためである。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28166</xdr:rowOff>
    </xdr:from>
    <xdr:to>
      <xdr:col>23</xdr:col>
      <xdr:colOff>133350</xdr:colOff>
      <xdr:row>82</xdr:row>
      <xdr:rowOff>77913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087066"/>
          <a:ext cx="8382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16889</xdr:rowOff>
    </xdr:from>
    <xdr:to>
      <xdr:col>19</xdr:col>
      <xdr:colOff>133350</xdr:colOff>
      <xdr:row>82</xdr:row>
      <xdr:rowOff>28166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07578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165495</xdr:rowOff>
    </xdr:from>
    <xdr:to>
      <xdr:col>15</xdr:col>
      <xdr:colOff>82550</xdr:colOff>
      <xdr:row>82</xdr:row>
      <xdr:rowOff>16889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052945"/>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161161</xdr:rowOff>
    </xdr:from>
    <xdr:to>
      <xdr:col>11</xdr:col>
      <xdr:colOff>31750</xdr:colOff>
      <xdr:row>81</xdr:row>
      <xdr:rowOff>165495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4861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27113</xdr:rowOff>
    </xdr:from>
    <xdr:to>
      <xdr:col>23</xdr:col>
      <xdr:colOff>184150</xdr:colOff>
      <xdr:row>82</xdr:row>
      <xdr:rowOff>128713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43640</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9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148816</xdr:rowOff>
    </xdr:from>
    <xdr:to>
      <xdr:col>19</xdr:col>
      <xdr:colOff>184150</xdr:colOff>
      <xdr:row>82</xdr:row>
      <xdr:rowOff>78966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0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89143</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0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137539</xdr:rowOff>
    </xdr:from>
    <xdr:to>
      <xdr:col>15</xdr:col>
      <xdr:colOff>133350</xdr:colOff>
      <xdr:row>82</xdr:row>
      <xdr:rowOff>67689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77866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79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114695</xdr:rowOff>
    </xdr:from>
    <xdr:to>
      <xdr:col>11</xdr:col>
      <xdr:colOff>82550</xdr:colOff>
      <xdr:row>82</xdr:row>
      <xdr:rowOff>44845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55022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7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110361</xdr:rowOff>
    </xdr:from>
    <xdr:to>
      <xdr:col>7</xdr:col>
      <xdr:colOff>31750</xdr:colOff>
      <xdr:row>82</xdr:row>
      <xdr:rowOff>40511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50688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7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日時点のラスパイレス指数は</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と前年の</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ポイント下がり、国の水準を下回っている。主な変動要因は、階層変動に伴う職員構成の変動によるものである。</a:t>
          </a:r>
          <a:endParaRPr lang="ja-JP" altLang="ja-JP" sz="1400">
            <a:effectLst/>
          </a:endParaRPr>
        </a:p>
        <a:p>
          <a:r>
            <a:rPr kumimoji="1" lang="ja-JP" altLang="ja-JP" sz="1100">
              <a:solidFill>
                <a:schemeClr val="dk1"/>
              </a:solidFill>
              <a:effectLst/>
              <a:latin typeface="+mn-lt"/>
              <a:ea typeface="+mn-ea"/>
              <a:cs typeface="+mn-cs"/>
            </a:rPr>
            <a:t>　今後も、国・県・他の自治体との均衡を踏まえ給与の適正化に努める。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8348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45055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612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12398</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51220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レジャー振興のための業務増に伴う増員および学校へのスクールソーシャルワーカーの任用により、人口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人あたりの職員数は</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10.42</a:t>
          </a:r>
          <a:r>
            <a:rPr kumimoji="1" lang="ja-JP" altLang="ja-JP" sz="1100">
              <a:solidFill>
                <a:schemeClr val="dk1"/>
              </a:solidFill>
              <a:effectLst/>
              <a:latin typeface="+mn-lt"/>
              <a:ea typeface="+mn-ea"/>
              <a:cs typeface="+mn-cs"/>
            </a:rPr>
            <a:t>人に増加しているが、以前からの定員適正化により、類似団体平均は下回っている。</a:t>
          </a:r>
          <a:endParaRPr lang="ja-JP" altLang="ja-JP" sz="1400">
            <a:effectLst/>
          </a:endParaRPr>
        </a:p>
        <a:p>
          <a:r>
            <a:rPr kumimoji="1" lang="ja-JP" altLang="ja-JP" sz="1100">
              <a:solidFill>
                <a:schemeClr val="dk1"/>
              </a:solidFill>
              <a:effectLst/>
              <a:latin typeface="+mn-lt"/>
              <a:ea typeface="+mn-ea"/>
              <a:cs typeface="+mn-cs"/>
            </a:rPr>
            <a:t>　今後も時代に即した組織構成の構築とそれに伴う職員配置を行うことで定員適正化を図る。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108763</xdr:rowOff>
    </xdr:from>
    <xdr:to>
      <xdr:col>81</xdr:col>
      <xdr:colOff>44450</xdr:colOff>
      <xdr:row>61</xdr:row>
      <xdr:rowOff>115519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6721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70638</xdr:rowOff>
    </xdr:from>
    <xdr:to>
      <xdr:col>77</xdr:col>
      <xdr:colOff>44450</xdr:colOff>
      <xdr:row>61</xdr:row>
      <xdr:rowOff>108763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52908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70638</xdr:rowOff>
    </xdr:from>
    <xdr:to>
      <xdr:col>72</xdr:col>
      <xdr:colOff>203200</xdr:colOff>
      <xdr:row>61</xdr:row>
      <xdr:rowOff>83185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52908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14174</xdr:rowOff>
    </xdr:from>
    <xdr:to>
      <xdr:col>68</xdr:col>
      <xdr:colOff>152400</xdr:colOff>
      <xdr:row>61</xdr:row>
      <xdr:rowOff>83185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72624"/>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64719</xdr:rowOff>
    </xdr:from>
    <xdr:to>
      <xdr:col>81</xdr:col>
      <xdr:colOff>95250</xdr:colOff>
      <xdr:row>61</xdr:row>
      <xdr:rowOff>166319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81246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6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57963</xdr:rowOff>
    </xdr:from>
    <xdr:to>
      <xdr:col>77</xdr:col>
      <xdr:colOff>95250</xdr:colOff>
      <xdr:row>61</xdr:row>
      <xdr:rowOff>159563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169740</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19838</xdr:rowOff>
    </xdr:from>
    <xdr:to>
      <xdr:col>73</xdr:col>
      <xdr:colOff>44450</xdr:colOff>
      <xdr:row>61</xdr:row>
      <xdr:rowOff>121438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131615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134824</xdr:rowOff>
    </xdr:from>
    <xdr:to>
      <xdr:col>64</xdr:col>
      <xdr:colOff>152400</xdr:colOff>
      <xdr:row>61</xdr:row>
      <xdr:rowOff>64974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75151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年度の間に借り入れた退職手当債の元金償還が平成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年度より順次開始され、公債費の増額により経常収支比率や実質公債費比率悪化の要因となっていた。</a:t>
          </a:r>
          <a:endParaRPr lang="ja-JP" altLang="ja-JP" sz="1400">
            <a:effectLst/>
          </a:endParaRPr>
        </a:p>
        <a:p>
          <a:r>
            <a:rPr kumimoji="1" lang="ja-JP" altLang="ja-JP" sz="1100">
              <a:solidFill>
                <a:schemeClr val="dk1"/>
              </a:solidFill>
              <a:effectLst/>
              <a:latin typeface="+mn-lt"/>
              <a:ea typeface="+mn-ea"/>
              <a:cs typeface="+mn-cs"/>
            </a:rPr>
            <a:t>　これを改善するため、平成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年度に退職手当債の一括繰上償還を行ったことにより、平成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年度から実質公債費比率が改善された。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84244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41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49530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44</xdr:row>
      <xdr:rowOff>44450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4354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将来負担比率は良好であるため、数値として算出されていない。</a:t>
          </a:r>
          <a:endParaRPr lang="ja-JP" altLang="ja-JP" sz="1400">
            <a:effectLst/>
          </a:endParaRPr>
        </a:p>
        <a:p>
          <a:r>
            <a:rPr kumimoji="1" lang="ja-JP" altLang="ja-JP" sz="1100">
              <a:solidFill>
                <a:schemeClr val="dk1"/>
              </a:solidFill>
              <a:effectLst/>
              <a:latin typeface="+mn-lt"/>
              <a:ea typeface="+mn-ea"/>
              <a:cs typeface="+mn-cs"/>
            </a:rPr>
            <a:t>　将来負担率が良好な要因は、地方債の償還に充当可能な特定目的基金を多く保有していることと、交付税措置のある地方債を多く活用し借り入れているためである。</a:t>
          </a:r>
          <a:endParaRPr lang="ja-JP" altLang="ja-JP" sz="1400">
            <a:effectLst/>
          </a:endParaRPr>
        </a:p>
        <a:p>
          <a:r>
            <a:rPr kumimoji="1" lang="ja-JP" altLang="ja-JP" sz="1100">
              <a:solidFill>
                <a:schemeClr val="dk1"/>
              </a:solidFill>
              <a:effectLst/>
              <a:latin typeface="+mn-lt"/>
              <a:ea typeface="+mn-ea"/>
              <a:cs typeface="+mn-cs"/>
            </a:rPr>
            <a:t>　今後も引き続き、後世への負担を増加させないよう計画的かつ効果的に事業を実施する。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類似団体平均と比較して人件費の割合が低くなっている要因として、ごみ処理業務、し尿処理業務、消防業務を一部事務組合で行っており、これらに関する人件費を補助費等として計上しているためである。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定年退職者が皆減</a:t>
          </a:r>
          <a:r>
            <a:rPr kumimoji="1" lang="ja-JP" altLang="ja-JP" sz="1100">
              <a:solidFill>
                <a:schemeClr val="dk1"/>
              </a:solidFill>
              <a:effectLst/>
              <a:latin typeface="+mn-lt"/>
              <a:ea typeface="+mn-ea"/>
              <a:cs typeface="+mn-cs"/>
            </a:rPr>
            <a:t>したことなどに伴い、前年と比較し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今後も定員及び給与の適正化に取り組み人件費の抑制に努める。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物件費の決算額及び経常収支比率は平成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年度からほぼ同等</a:t>
          </a:r>
          <a:r>
            <a:rPr kumimoji="1" lang="ja-JP" altLang="en-US" sz="1100">
              <a:solidFill>
                <a:schemeClr val="dk1"/>
              </a:solidFill>
              <a:effectLst/>
              <a:latin typeface="+mn-lt"/>
              <a:ea typeface="+mn-ea"/>
              <a:cs typeface="+mn-cs"/>
            </a:rPr>
            <a:t>の数値で</a:t>
          </a:r>
          <a:r>
            <a:rPr kumimoji="1" lang="ja-JP" altLang="ja-JP" sz="1100">
              <a:solidFill>
                <a:schemeClr val="dk1"/>
              </a:solidFill>
              <a:effectLst/>
              <a:latin typeface="+mn-lt"/>
              <a:ea typeface="+mn-ea"/>
              <a:cs typeface="+mn-cs"/>
            </a:rPr>
            <a:t>推移しているものの、他団体と比較すると大きな割合を占めている。この要因は公共施設の多さにある。各施設の維持管理費が計上されるほか、指定管理料等が物件費として計上されている。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過疎対策事業債（ソフト事業）や社会体育施設使用料など</a:t>
          </a:r>
          <a:r>
            <a:rPr kumimoji="1" lang="ja-JP" altLang="ja-JP" sz="1100">
              <a:solidFill>
                <a:schemeClr val="dk1"/>
              </a:solidFill>
              <a:effectLst/>
              <a:latin typeface="+mn-lt"/>
              <a:ea typeface="+mn-ea"/>
              <a:cs typeface="+mn-cs"/>
            </a:rPr>
            <a:t>の充当財源が増加したことなどに伴い、前年と比較し減少している。</a:t>
          </a:r>
          <a:endParaRPr lang="ja-JP" altLang="ja-JP">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引き続き、事務事業の見直し等を進め、経常経費の圧縮に努める。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930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扶助費について、町独自の子ども医療費の助成を行っているため例年高い水準にある。また、近年は障害者自立支援給付費が増額傾向となっている。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教育・保育給付費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自立支援給付費など</a:t>
          </a:r>
          <a:r>
            <a:rPr kumimoji="1" lang="ja-JP" altLang="ja-JP" sz="1100">
              <a:solidFill>
                <a:schemeClr val="dk1"/>
              </a:solidFill>
              <a:effectLst/>
              <a:latin typeface="+mn-lt"/>
              <a:ea typeface="+mn-ea"/>
              <a:cs typeface="+mn-cs"/>
            </a:rPr>
            <a:t>の充当財源が増加したことなどに伴い、前年と比較し減少している。</a:t>
          </a:r>
          <a:endParaRPr lang="ja-JP" altLang="ja-JP" sz="1400">
            <a:effectLst/>
          </a:endParaRPr>
        </a:p>
        <a:p>
          <a:r>
            <a:rPr kumimoji="1" lang="ja-JP" altLang="ja-JP" sz="1100">
              <a:solidFill>
                <a:schemeClr val="dk1"/>
              </a:solidFill>
              <a:effectLst/>
              <a:latin typeface="+mn-lt"/>
              <a:ea typeface="+mn-ea"/>
              <a:cs typeface="+mn-cs"/>
            </a:rPr>
            <a:t>　今後も、必要な施策は維持しつつ、財政を圧迫することのないよう福祉施策の検討が必要である。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107950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10045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133350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133350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19050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その他は、他団体と比較して良好な状態である。</a:t>
          </a:r>
          <a:endParaRPr lang="ja-JP" altLang="ja-JP" sz="1400">
            <a:effectLst/>
          </a:endParaRPr>
        </a:p>
        <a:p>
          <a:r>
            <a:rPr kumimoji="1" lang="ja-JP" altLang="ja-JP" sz="1100">
              <a:solidFill>
                <a:schemeClr val="dk1"/>
              </a:solidFill>
              <a:effectLst/>
              <a:latin typeface="+mn-lt"/>
              <a:ea typeface="+mn-ea"/>
              <a:cs typeface="+mn-cs"/>
            </a:rPr>
            <a:t>　その他の経費として支出されている主な内容は、特別会計や公営企業会計への繰出金（</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億円）である。</a:t>
          </a:r>
          <a:endParaRPr lang="ja-JP" altLang="ja-JP" sz="1400">
            <a:effectLst/>
          </a:endParaRPr>
        </a:p>
        <a:p>
          <a:r>
            <a:rPr kumimoji="1" lang="ja-JP" altLang="ja-JP" sz="1100">
              <a:solidFill>
                <a:schemeClr val="dk1"/>
              </a:solidFill>
              <a:effectLst/>
              <a:latin typeface="+mn-lt"/>
              <a:ea typeface="+mn-ea"/>
              <a:cs typeface="+mn-cs"/>
            </a:rPr>
            <a:t>　良好な状態ではあるが、国民健康保険特別会計への赤字補填財源繰出金が、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千万円と財政を圧迫する要因となっている。赤字補填分をどのように解消していくかが今後の課題である。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58</xdr:row>
      <xdr:rowOff>1270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98939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1270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9933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161290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004800" y="9922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87012</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62247</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他団体と比較すると経常収支比率は高い状況である。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5671800" y="6811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124714</xdr:rowOff>
    </xdr:from>
    <xdr:to>
      <xdr:col>78</xdr:col>
      <xdr:colOff>69850</xdr:colOff>
      <xdr:row>39</xdr:row>
      <xdr:rowOff>133858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4782800" y="68112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124714</xdr:rowOff>
    </xdr:from>
    <xdr:to>
      <xdr:col>73</xdr:col>
      <xdr:colOff>180975</xdr:colOff>
      <xdr:row>39</xdr:row>
      <xdr:rowOff>138430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893800" y="68112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138430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004800" y="6760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45991</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73914</xdr:rowOff>
    </xdr:from>
    <xdr:to>
      <xdr:col>74</xdr:col>
      <xdr:colOff>31750</xdr:colOff>
      <xdr:row>40</xdr:row>
      <xdr:rowOff>4064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160291</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公債費が高い要因として、平成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年度に借り入れた退職手当債の元金償還が平成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年度より順次開始した事が挙げられる。</a:t>
          </a:r>
          <a:endParaRPr lang="ja-JP" altLang="ja-JP" sz="1100">
            <a:effectLst/>
          </a:endParaRPr>
        </a:p>
        <a:p>
          <a:r>
            <a:rPr kumimoji="1" lang="ja-JP" altLang="ja-JP" sz="1000">
              <a:solidFill>
                <a:schemeClr val="dk1"/>
              </a:solidFill>
              <a:effectLst/>
              <a:latin typeface="+mn-lt"/>
              <a:ea typeface="+mn-ea"/>
              <a:cs typeface="+mn-cs"/>
            </a:rPr>
            <a:t>　退職手当債は交付税措置がなく経常収支比率や実質公債費比率等の財政指標を悪化させるため、平成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年度に一括繰上償還を行った。これにより平成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年度より公債費が大幅に減少した。</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年度については、病院建替えに伴</a:t>
          </a:r>
          <a:r>
            <a:rPr kumimoji="1" lang="ja-JP" altLang="en-US" sz="1000">
              <a:solidFill>
                <a:schemeClr val="dk1"/>
              </a:solidFill>
              <a:effectLst/>
              <a:latin typeface="+mn-lt"/>
              <a:ea typeface="+mn-ea"/>
              <a:cs typeface="+mn-cs"/>
            </a:rPr>
            <a:t>う</a:t>
          </a:r>
          <a:r>
            <a:rPr kumimoji="1" lang="ja-JP" altLang="ja-JP" sz="1000">
              <a:solidFill>
                <a:schemeClr val="dk1"/>
              </a:solidFill>
              <a:effectLst/>
              <a:latin typeface="+mn-lt"/>
              <a:ea typeface="+mn-ea"/>
              <a:cs typeface="+mn-cs"/>
            </a:rPr>
            <a:t>元利償還金の増</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により前年と比較し増加している。</a:t>
          </a:r>
          <a:endParaRPr lang="ja-JP" altLang="ja-JP" sz="10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147574</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216637"/>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28702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28702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78</xdr:row>
      <xdr:rowOff>3556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2166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と比較して、高い水準である。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これは、当町は一部事務組合による運営や下水道普及率が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に達しているため補助金等が高い水準であること、レジャープールや芦屋釜の里等の特色ある公共施設を整備しており、維持管理のための物件費が高い水準であること等が要因である。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xmlns=""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xmlns=""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170435</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5671800" y="13518387"/>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xmlns=""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xmlns=""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170435</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4782800" y="136326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88137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893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37846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004800" y="133629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37" name="楕円 436">
          <a:extLst>
            <a:ext uri="{FF2B5EF4-FFF2-40B4-BE49-F238E27FC236}">
              <a16:creationId xmlns:a16="http://schemas.microsoft.com/office/drawing/2014/main" xmlns="" id="{00000000-0008-0000-0400-0000B5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38" name="公債費以外該当値テキスト">
          <a:extLst>
            <a:ext uri="{FF2B5EF4-FFF2-40B4-BE49-F238E27FC236}">
              <a16:creationId xmlns:a16="http://schemas.microsoft.com/office/drawing/2014/main" xmlns="" id="{00000000-0008-0000-0400-0000B6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163873</xdr:rowOff>
    </xdr:from>
    <xdr:to>
      <xdr:col>29</xdr:col>
      <xdr:colOff>127000</xdr:colOff>
      <xdr:row>18</xdr:row>
      <xdr:rowOff>26043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26148"/>
          <a:ext cx="647700" cy="3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26043</xdr:rowOff>
    </xdr:from>
    <xdr:to>
      <xdr:col>26</xdr:col>
      <xdr:colOff>50800</xdr:colOff>
      <xdr:row>18</xdr:row>
      <xdr:rowOff>37785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59768"/>
          <a:ext cx="6985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37785</xdr:rowOff>
    </xdr:from>
    <xdr:to>
      <xdr:col>22</xdr:col>
      <xdr:colOff>114300</xdr:colOff>
      <xdr:row>18</xdr:row>
      <xdr:rowOff>60958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71510"/>
          <a:ext cx="698500" cy="2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60958</xdr:rowOff>
    </xdr:from>
    <xdr:to>
      <xdr:col>18</xdr:col>
      <xdr:colOff>177800</xdr:colOff>
      <xdr:row>18</xdr:row>
      <xdr:rowOff>74437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94683"/>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113073</xdr:rowOff>
    </xdr:from>
    <xdr:to>
      <xdr:col>29</xdr:col>
      <xdr:colOff>177800</xdr:colOff>
      <xdr:row>18</xdr:row>
      <xdr:rowOff>43223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85150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146693</xdr:rowOff>
    </xdr:from>
    <xdr:to>
      <xdr:col>26</xdr:col>
      <xdr:colOff>101600</xdr:colOff>
      <xdr:row>18</xdr:row>
      <xdr:rowOff>76843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0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61620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9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158435</xdr:rowOff>
    </xdr:from>
    <xdr:to>
      <xdr:col>22</xdr:col>
      <xdr:colOff>165100</xdr:colOff>
      <xdr:row>18</xdr:row>
      <xdr:rowOff>88585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2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73362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0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10158</xdr:rowOff>
    </xdr:from>
    <xdr:to>
      <xdr:col>19</xdr:col>
      <xdr:colOff>38100</xdr:colOff>
      <xdr:row>18</xdr:row>
      <xdr:rowOff>111758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96535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3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23637</xdr:rowOff>
    </xdr:from>
    <xdr:to>
      <xdr:col>15</xdr:col>
      <xdr:colOff>101600</xdr:colOff>
      <xdr:row>18</xdr:row>
      <xdr:rowOff>125237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110014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4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309137</xdr:rowOff>
    </xdr:from>
    <xdr:to>
      <xdr:col>29</xdr:col>
      <xdr:colOff>127000</xdr:colOff>
      <xdr:row>36</xdr:row>
      <xdr:rowOff>18910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19487"/>
          <a:ext cx="647700" cy="5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301384</xdr:rowOff>
    </xdr:from>
    <xdr:to>
      <xdr:col>26</xdr:col>
      <xdr:colOff>50800</xdr:colOff>
      <xdr:row>35</xdr:row>
      <xdr:rowOff>309137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11734"/>
          <a:ext cx="698500" cy="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260674</xdr:rowOff>
    </xdr:from>
    <xdr:to>
      <xdr:col>22</xdr:col>
      <xdr:colOff>114300</xdr:colOff>
      <xdr:row>35</xdr:row>
      <xdr:rowOff>301384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71024"/>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100540</xdr:rowOff>
    </xdr:from>
    <xdr:to>
      <xdr:col>18</xdr:col>
      <xdr:colOff>177800</xdr:colOff>
      <xdr:row>35</xdr:row>
      <xdr:rowOff>260674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710890"/>
          <a:ext cx="698500" cy="16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311010</xdr:rowOff>
    </xdr:from>
    <xdr:to>
      <xdr:col>29</xdr:col>
      <xdr:colOff>177800</xdr:colOff>
      <xdr:row>36</xdr:row>
      <xdr:rowOff>69710</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2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283087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9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258337</xdr:rowOff>
    </xdr:from>
    <xdr:to>
      <xdr:col>26</xdr:col>
      <xdr:colOff>101600</xdr:colOff>
      <xdr:row>36</xdr:row>
      <xdr:rowOff>17037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6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1814</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5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250584</xdr:rowOff>
    </xdr:from>
    <xdr:to>
      <xdr:col>22</xdr:col>
      <xdr:colOff>165100</xdr:colOff>
      <xdr:row>36</xdr:row>
      <xdr:rowOff>9284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6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336961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209874</xdr:rowOff>
    </xdr:from>
    <xdr:to>
      <xdr:col>19</xdr:col>
      <xdr:colOff>38100</xdr:colOff>
      <xdr:row>35</xdr:row>
      <xdr:rowOff>311474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2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296251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49740</xdr:rowOff>
    </xdr:from>
    <xdr:to>
      <xdr:col>15</xdr:col>
      <xdr:colOff>101600</xdr:colOff>
      <xdr:row>35</xdr:row>
      <xdr:rowOff>151340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6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161517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2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144691</xdr:rowOff>
    </xdr:from>
    <xdr:to>
      <xdr:col>24</xdr:col>
      <xdr:colOff>63500</xdr:colOff>
      <xdr:row>37</xdr:row>
      <xdr:rowOff>146406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8834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130975</xdr:rowOff>
    </xdr:from>
    <xdr:to>
      <xdr:col>19</xdr:col>
      <xdr:colOff>177800</xdr:colOff>
      <xdr:row>37</xdr:row>
      <xdr:rowOff>146406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7462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130975</xdr:rowOff>
    </xdr:from>
    <xdr:to>
      <xdr:col>15</xdr:col>
      <xdr:colOff>50800</xdr:colOff>
      <xdr:row>38</xdr:row>
      <xdr:rowOff>55743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74625"/>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55743</xdr:rowOff>
    </xdr:from>
    <xdr:to>
      <xdr:col>10</xdr:col>
      <xdr:colOff>114300</xdr:colOff>
      <xdr:row>38</xdr:row>
      <xdr:rowOff>63363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708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93891</xdr:rowOff>
    </xdr:from>
    <xdr:to>
      <xdr:col>24</xdr:col>
      <xdr:colOff>114300</xdr:colOff>
      <xdr:row>38</xdr:row>
      <xdr:rowOff>24041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72318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95606</xdr:rowOff>
    </xdr:from>
    <xdr:to>
      <xdr:col>20</xdr:col>
      <xdr:colOff>38100</xdr:colOff>
      <xdr:row>38</xdr:row>
      <xdr:rowOff>25756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16883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80175</xdr:rowOff>
    </xdr:from>
    <xdr:to>
      <xdr:col>15</xdr:col>
      <xdr:colOff>101600</xdr:colOff>
      <xdr:row>38</xdr:row>
      <xdr:rowOff>10325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4943</xdr:rowOff>
    </xdr:from>
    <xdr:to>
      <xdr:col>10</xdr:col>
      <xdr:colOff>165100</xdr:colOff>
      <xdr:row>38</xdr:row>
      <xdr:rowOff>106543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97670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12563</xdr:rowOff>
    </xdr:from>
    <xdr:to>
      <xdr:col>6</xdr:col>
      <xdr:colOff>38100</xdr:colOff>
      <xdr:row>38</xdr:row>
      <xdr:rowOff>114163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105290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34635</xdr:rowOff>
    </xdr:from>
    <xdr:to>
      <xdr:col>24</xdr:col>
      <xdr:colOff>63500</xdr:colOff>
      <xdr:row>56</xdr:row>
      <xdr:rowOff>77480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635835"/>
          <a:ext cx="8382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77480</xdr:rowOff>
    </xdr:from>
    <xdr:to>
      <xdr:col>19</xdr:col>
      <xdr:colOff>177800</xdr:colOff>
      <xdr:row>56</xdr:row>
      <xdr:rowOff>84799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678680"/>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68318</xdr:rowOff>
    </xdr:from>
    <xdr:to>
      <xdr:col>15</xdr:col>
      <xdr:colOff>50800</xdr:colOff>
      <xdr:row>56</xdr:row>
      <xdr:rowOff>84799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669518"/>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68318</xdr:rowOff>
    </xdr:from>
    <xdr:to>
      <xdr:col>10</xdr:col>
      <xdr:colOff>114300</xdr:colOff>
      <xdr:row>56</xdr:row>
      <xdr:rowOff>69758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66951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155285</xdr:rowOff>
    </xdr:from>
    <xdr:to>
      <xdr:col>24</xdr:col>
      <xdr:colOff>114300</xdr:colOff>
      <xdr:row>56</xdr:row>
      <xdr:rowOff>85435</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5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6712</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4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26680</xdr:rowOff>
    </xdr:from>
    <xdr:to>
      <xdr:col>20</xdr:col>
      <xdr:colOff>38100</xdr:colOff>
      <xdr:row>56</xdr:row>
      <xdr:rowOff>128280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6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119407</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7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33999</xdr:rowOff>
    </xdr:from>
    <xdr:to>
      <xdr:col>15</xdr:col>
      <xdr:colOff>101600</xdr:colOff>
      <xdr:row>56</xdr:row>
      <xdr:rowOff>135599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6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152126</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4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17518</xdr:rowOff>
    </xdr:from>
    <xdr:to>
      <xdr:col>10</xdr:col>
      <xdr:colOff>165100</xdr:colOff>
      <xdr:row>56</xdr:row>
      <xdr:rowOff>119118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135645</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3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18958</xdr:rowOff>
    </xdr:from>
    <xdr:to>
      <xdr:col>6</xdr:col>
      <xdr:colOff>38100</xdr:colOff>
      <xdr:row>56</xdr:row>
      <xdr:rowOff>120558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6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137085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3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70853</xdr:rowOff>
    </xdr:from>
    <xdr:to>
      <xdr:col>24</xdr:col>
      <xdr:colOff>63500</xdr:colOff>
      <xdr:row>78</xdr:row>
      <xdr:rowOff>95580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43953"/>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70853</xdr:rowOff>
    </xdr:from>
    <xdr:to>
      <xdr:col>19</xdr:col>
      <xdr:colOff>177800</xdr:colOff>
      <xdr:row>78</xdr:row>
      <xdr:rowOff>80263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4395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80263</xdr:rowOff>
    </xdr:from>
    <xdr:to>
      <xdr:col>15</xdr:col>
      <xdr:colOff>50800</xdr:colOff>
      <xdr:row>78</xdr:row>
      <xdr:rowOff>121907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5336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112230</xdr:rowOff>
    </xdr:from>
    <xdr:to>
      <xdr:col>10</xdr:col>
      <xdr:colOff>114300</xdr:colOff>
      <xdr:row>78</xdr:row>
      <xdr:rowOff>121907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8533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44780</xdr:rowOff>
    </xdr:from>
    <xdr:to>
      <xdr:col>24</xdr:col>
      <xdr:colOff>114300</xdr:colOff>
      <xdr:row>78</xdr:row>
      <xdr:rowOff>146380</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131157</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20053</xdr:rowOff>
    </xdr:from>
    <xdr:to>
      <xdr:col>20</xdr:col>
      <xdr:colOff>38100</xdr:colOff>
      <xdr:row>78</xdr:row>
      <xdr:rowOff>121653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112780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29463</xdr:rowOff>
    </xdr:from>
    <xdr:to>
      <xdr:col>15</xdr:col>
      <xdr:colOff>101600</xdr:colOff>
      <xdr:row>78</xdr:row>
      <xdr:rowOff>131063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122190</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71107</xdr:rowOff>
    </xdr:from>
    <xdr:to>
      <xdr:col>10</xdr:col>
      <xdr:colOff>165100</xdr:colOff>
      <xdr:row>79</xdr:row>
      <xdr:rowOff>1257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163834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61430</xdr:rowOff>
    </xdr:from>
    <xdr:to>
      <xdr:col>6</xdr:col>
      <xdr:colOff>38100</xdr:colOff>
      <xdr:row>78</xdr:row>
      <xdr:rowOff>163030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154157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58889</xdr:rowOff>
    </xdr:from>
    <xdr:to>
      <xdr:col>24</xdr:col>
      <xdr:colOff>63500</xdr:colOff>
      <xdr:row>96</xdr:row>
      <xdr:rowOff>10325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346639"/>
          <a:ext cx="838200" cy="1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215</xdr:rowOff>
    </xdr:from>
    <xdr:to>
      <xdr:col>19</xdr:col>
      <xdr:colOff>177800</xdr:colOff>
      <xdr:row>96</xdr:row>
      <xdr:rowOff>10325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459415"/>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215</xdr:rowOff>
    </xdr:from>
    <xdr:to>
      <xdr:col>15</xdr:col>
      <xdr:colOff>50800</xdr:colOff>
      <xdr:row>96</xdr:row>
      <xdr:rowOff>27000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45941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27000</xdr:rowOff>
    </xdr:from>
    <xdr:to>
      <xdr:col>10</xdr:col>
      <xdr:colOff>114300</xdr:colOff>
      <xdr:row>96</xdr:row>
      <xdr:rowOff>76403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86200"/>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8089</xdr:rowOff>
    </xdr:from>
    <xdr:to>
      <xdr:col>24</xdr:col>
      <xdr:colOff>114300</xdr:colOff>
      <xdr:row>95</xdr:row>
      <xdr:rowOff>109689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2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30966</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1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130975</xdr:rowOff>
    </xdr:from>
    <xdr:to>
      <xdr:col>20</xdr:col>
      <xdr:colOff>38100</xdr:colOff>
      <xdr:row>96</xdr:row>
      <xdr:rowOff>61125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77652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120865</xdr:rowOff>
    </xdr:from>
    <xdr:to>
      <xdr:col>15</xdr:col>
      <xdr:colOff>101600</xdr:colOff>
      <xdr:row>96</xdr:row>
      <xdr:rowOff>51015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67542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1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147650</xdr:rowOff>
    </xdr:from>
    <xdr:to>
      <xdr:col>10</xdr:col>
      <xdr:colOff>165100</xdr:colOff>
      <xdr:row>96</xdr:row>
      <xdr:rowOff>77800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94327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25603</xdr:rowOff>
    </xdr:from>
    <xdr:to>
      <xdr:col>6</xdr:col>
      <xdr:colOff>38100</xdr:colOff>
      <xdr:row>96</xdr:row>
      <xdr:rowOff>127203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143730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70905</xdr:rowOff>
    </xdr:from>
    <xdr:to>
      <xdr:col>55</xdr:col>
      <xdr:colOff>0</xdr:colOff>
      <xdr:row>36</xdr:row>
      <xdr:rowOff>90281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9639300" y="6243105"/>
          <a:ext cx="8382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90281</xdr:rowOff>
    </xdr:from>
    <xdr:to>
      <xdr:col>50</xdr:col>
      <xdr:colOff>114300</xdr:colOff>
      <xdr:row>36</xdr:row>
      <xdr:rowOff>116168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26248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116168</xdr:rowOff>
    </xdr:from>
    <xdr:to>
      <xdr:col>45</xdr:col>
      <xdr:colOff>177800</xdr:colOff>
      <xdr:row>36</xdr:row>
      <xdr:rowOff>135352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288368"/>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135352</xdr:rowOff>
    </xdr:from>
    <xdr:to>
      <xdr:col>41</xdr:col>
      <xdr:colOff>50800</xdr:colOff>
      <xdr:row>36</xdr:row>
      <xdr:rowOff>138223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30755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20105</xdr:rowOff>
    </xdr:from>
    <xdr:to>
      <xdr:col>55</xdr:col>
      <xdr:colOff>50800</xdr:colOff>
      <xdr:row>36</xdr:row>
      <xdr:rowOff>121705</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1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42982</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0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39481</xdr:rowOff>
    </xdr:from>
    <xdr:to>
      <xdr:col>50</xdr:col>
      <xdr:colOff>165100</xdr:colOff>
      <xdr:row>36</xdr:row>
      <xdr:rowOff>141081</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132208</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3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65368</xdr:rowOff>
    </xdr:from>
    <xdr:to>
      <xdr:col>46</xdr:col>
      <xdr:colOff>38100</xdr:colOff>
      <xdr:row>36</xdr:row>
      <xdr:rowOff>166968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2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158095</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3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84552</xdr:rowOff>
    </xdr:from>
    <xdr:to>
      <xdr:col>41</xdr:col>
      <xdr:colOff>101600</xdr:colOff>
      <xdr:row>37</xdr:row>
      <xdr:rowOff>14702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2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5829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3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87423</xdr:rowOff>
    </xdr:from>
    <xdr:to>
      <xdr:col>36</xdr:col>
      <xdr:colOff>165100</xdr:colOff>
      <xdr:row>37</xdr:row>
      <xdr:rowOff>17573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8700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3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168428</xdr:rowOff>
    </xdr:from>
    <xdr:to>
      <xdr:col>55</xdr:col>
      <xdr:colOff>0</xdr:colOff>
      <xdr:row>58</xdr:row>
      <xdr:rowOff>18036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769628"/>
          <a:ext cx="8382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117389</xdr:rowOff>
    </xdr:from>
    <xdr:to>
      <xdr:col>50</xdr:col>
      <xdr:colOff>114300</xdr:colOff>
      <xdr:row>56</xdr:row>
      <xdr:rowOff>168428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547139"/>
          <a:ext cx="889000" cy="2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117389</xdr:rowOff>
    </xdr:from>
    <xdr:to>
      <xdr:col>45</xdr:col>
      <xdr:colOff>177800</xdr:colOff>
      <xdr:row>57</xdr:row>
      <xdr:rowOff>43456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547139"/>
          <a:ext cx="889000" cy="2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43456</xdr:rowOff>
    </xdr:from>
    <xdr:to>
      <xdr:col>41</xdr:col>
      <xdr:colOff>50800</xdr:colOff>
      <xdr:row>57</xdr:row>
      <xdr:rowOff>117581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816106"/>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138686</xdr:rowOff>
    </xdr:from>
    <xdr:to>
      <xdr:col>55</xdr:col>
      <xdr:colOff>50800</xdr:colOff>
      <xdr:row>58</xdr:row>
      <xdr:rowOff>68836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117113</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117628</xdr:rowOff>
    </xdr:from>
    <xdr:to>
      <xdr:col>50</xdr:col>
      <xdr:colOff>165100</xdr:colOff>
      <xdr:row>57</xdr:row>
      <xdr:rowOff>47778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64305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49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66589</xdr:rowOff>
    </xdr:from>
    <xdr:to>
      <xdr:col>46</xdr:col>
      <xdr:colOff>38100</xdr:colOff>
      <xdr:row>55</xdr:row>
      <xdr:rowOff>168189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4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13266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27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164106</xdr:rowOff>
    </xdr:from>
    <xdr:to>
      <xdr:col>41</xdr:col>
      <xdr:colOff>101600</xdr:colOff>
      <xdr:row>57</xdr:row>
      <xdr:rowOff>94256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7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110783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54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66781</xdr:rowOff>
    </xdr:from>
    <xdr:to>
      <xdr:col>36</xdr:col>
      <xdr:colOff>165100</xdr:colOff>
      <xdr:row>57</xdr:row>
      <xdr:rowOff>168381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8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13458</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96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166185</xdr:rowOff>
    </xdr:from>
    <xdr:to>
      <xdr:col>55</xdr:col>
      <xdr:colOff>0</xdr:colOff>
      <xdr:row>79</xdr:row>
      <xdr:rowOff>80735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39285"/>
          <a:ext cx="8382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166185</xdr:rowOff>
    </xdr:from>
    <xdr:to>
      <xdr:col>50</xdr:col>
      <xdr:colOff>114300</xdr:colOff>
      <xdr:row>79</xdr:row>
      <xdr:rowOff>26056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39285"/>
          <a:ext cx="889000" cy="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26056</xdr:rowOff>
    </xdr:from>
    <xdr:to>
      <xdr:col>45</xdr:col>
      <xdr:colOff>177800</xdr:colOff>
      <xdr:row>79</xdr:row>
      <xdr:rowOff>43146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70606"/>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41970</xdr:rowOff>
    </xdr:from>
    <xdr:to>
      <xdr:col>41</xdr:col>
      <xdr:colOff>50800</xdr:colOff>
      <xdr:row>79</xdr:row>
      <xdr:rowOff>43146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415070"/>
          <a:ext cx="889000" cy="17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29935</xdr:rowOff>
    </xdr:from>
    <xdr:to>
      <xdr:col>55</xdr:col>
      <xdr:colOff>50800</xdr:colOff>
      <xdr:row>79</xdr:row>
      <xdr:rowOff>131535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116312</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115385</xdr:rowOff>
    </xdr:from>
    <xdr:to>
      <xdr:col>50</xdr:col>
      <xdr:colOff>165100</xdr:colOff>
      <xdr:row>79</xdr:row>
      <xdr:rowOff>45535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62062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2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146706</xdr:rowOff>
    </xdr:from>
    <xdr:to>
      <xdr:col>46</xdr:col>
      <xdr:colOff>38100</xdr:colOff>
      <xdr:row>79</xdr:row>
      <xdr:rowOff>76856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67983</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6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163796</xdr:rowOff>
    </xdr:from>
    <xdr:to>
      <xdr:col>41</xdr:col>
      <xdr:colOff>101600</xdr:colOff>
      <xdr:row>79</xdr:row>
      <xdr:rowOff>93946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85073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162620</xdr:rowOff>
    </xdr:from>
    <xdr:to>
      <xdr:col>36</xdr:col>
      <xdr:colOff>165100</xdr:colOff>
      <xdr:row>78</xdr:row>
      <xdr:rowOff>92770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109297</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1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18785</xdr:rowOff>
    </xdr:from>
    <xdr:to>
      <xdr:col>55</xdr:col>
      <xdr:colOff>0</xdr:colOff>
      <xdr:row>97</xdr:row>
      <xdr:rowOff>3449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477985"/>
          <a:ext cx="8382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18785</xdr:rowOff>
    </xdr:from>
    <xdr:to>
      <xdr:col>50</xdr:col>
      <xdr:colOff>114300</xdr:colOff>
      <xdr:row>97</xdr:row>
      <xdr:rowOff>44822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477985"/>
          <a:ext cx="889000" cy="1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27152</xdr:rowOff>
    </xdr:from>
    <xdr:to>
      <xdr:col>45</xdr:col>
      <xdr:colOff>177800</xdr:colOff>
      <xdr:row>97</xdr:row>
      <xdr:rowOff>44822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657802"/>
          <a:ext cx="8890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27152</xdr:rowOff>
    </xdr:from>
    <xdr:to>
      <xdr:col>41</xdr:col>
      <xdr:colOff>50800</xdr:colOff>
      <xdr:row>98</xdr:row>
      <xdr:rowOff>7505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657802"/>
          <a:ext cx="889000" cy="1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124099</xdr:rowOff>
    </xdr:from>
    <xdr:to>
      <xdr:col>55</xdr:col>
      <xdr:colOff>50800</xdr:colOff>
      <xdr:row>97</xdr:row>
      <xdr:rowOff>54249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146976</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4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139435</xdr:rowOff>
    </xdr:from>
    <xdr:to>
      <xdr:col>50</xdr:col>
      <xdr:colOff>165100</xdr:colOff>
      <xdr:row>96</xdr:row>
      <xdr:rowOff>69585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4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86112</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20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165472</xdr:rowOff>
    </xdr:from>
    <xdr:to>
      <xdr:col>46</xdr:col>
      <xdr:colOff>38100</xdr:colOff>
      <xdr:row>97</xdr:row>
      <xdr:rowOff>95622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112149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3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147802</xdr:rowOff>
    </xdr:from>
    <xdr:to>
      <xdr:col>41</xdr:col>
      <xdr:colOff>101600</xdr:colOff>
      <xdr:row>97</xdr:row>
      <xdr:rowOff>77952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94479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3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128155</xdr:rowOff>
    </xdr:from>
    <xdr:to>
      <xdr:col>36</xdr:col>
      <xdr:colOff>165100</xdr:colOff>
      <xdr:row>98</xdr:row>
      <xdr:rowOff>58305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49432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2937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163475</xdr:rowOff>
    </xdr:from>
    <xdr:to>
      <xdr:col>67</xdr:col>
      <xdr:colOff>101600</xdr:colOff>
      <xdr:row>39</xdr:row>
      <xdr:rowOff>93625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84752</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130388</xdr:rowOff>
    </xdr:from>
    <xdr:to>
      <xdr:col>85</xdr:col>
      <xdr:colOff>127000</xdr:colOff>
      <xdr:row>76</xdr:row>
      <xdr:rowOff>157386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2989138"/>
          <a:ext cx="838200" cy="1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157386</xdr:rowOff>
    </xdr:from>
    <xdr:to>
      <xdr:col>81</xdr:col>
      <xdr:colOff>50800</xdr:colOff>
      <xdr:row>77</xdr:row>
      <xdr:rowOff>45234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187586"/>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45234</xdr:rowOff>
    </xdr:from>
    <xdr:to>
      <xdr:col>76</xdr:col>
      <xdr:colOff>114300</xdr:colOff>
      <xdr:row>77</xdr:row>
      <xdr:rowOff>74442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46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55164</xdr:rowOff>
    </xdr:from>
    <xdr:to>
      <xdr:col>71</xdr:col>
      <xdr:colOff>177800</xdr:colOff>
      <xdr:row>77</xdr:row>
      <xdr:rowOff>74442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2913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79588</xdr:rowOff>
    </xdr:from>
    <xdr:to>
      <xdr:col>85</xdr:col>
      <xdr:colOff>177800</xdr:colOff>
      <xdr:row>76</xdr:row>
      <xdr:rowOff>9739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2938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102465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7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106586</xdr:rowOff>
    </xdr:from>
    <xdr:to>
      <xdr:col>81</xdr:col>
      <xdr:colOff>101600</xdr:colOff>
      <xdr:row>77</xdr:row>
      <xdr:rowOff>36736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53263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29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165884</xdr:rowOff>
    </xdr:from>
    <xdr:to>
      <xdr:col>76</xdr:col>
      <xdr:colOff>165100</xdr:colOff>
      <xdr:row>77</xdr:row>
      <xdr:rowOff>96034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87161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23642</xdr:rowOff>
    </xdr:from>
    <xdr:to>
      <xdr:col>72</xdr:col>
      <xdr:colOff>38100</xdr:colOff>
      <xdr:row>77</xdr:row>
      <xdr:rowOff>125242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116369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4364</xdr:rowOff>
    </xdr:from>
    <xdr:to>
      <xdr:col>67</xdr:col>
      <xdr:colOff>101600</xdr:colOff>
      <xdr:row>75</xdr:row>
      <xdr:rowOff>105964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122491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3511</xdr:rowOff>
    </xdr:from>
    <xdr:to>
      <xdr:col>85</xdr:col>
      <xdr:colOff>127000</xdr:colOff>
      <xdr:row>97</xdr:row>
      <xdr:rowOff>7379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5605461"/>
          <a:ext cx="838200" cy="10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7379</xdr:rowOff>
    </xdr:from>
    <xdr:to>
      <xdr:col>81</xdr:col>
      <xdr:colOff>50800</xdr:colOff>
      <xdr:row>97</xdr:row>
      <xdr:rowOff>31192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6638029"/>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31192</xdr:rowOff>
    </xdr:from>
    <xdr:to>
      <xdr:col>76</xdr:col>
      <xdr:colOff>114300</xdr:colOff>
      <xdr:row>97</xdr:row>
      <xdr:rowOff>40450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6618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21534</xdr:rowOff>
    </xdr:from>
    <xdr:to>
      <xdr:col>71</xdr:col>
      <xdr:colOff>177800</xdr:colOff>
      <xdr:row>97</xdr:row>
      <xdr:rowOff>40450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652184"/>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124161</xdr:rowOff>
    </xdr:from>
    <xdr:to>
      <xdr:col>85</xdr:col>
      <xdr:colOff>177800</xdr:colOff>
      <xdr:row>91</xdr:row>
      <xdr:rowOff>54311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5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147038</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54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128029</xdr:rowOff>
    </xdr:from>
    <xdr:to>
      <xdr:col>81</xdr:col>
      <xdr:colOff>101600</xdr:colOff>
      <xdr:row>97</xdr:row>
      <xdr:rowOff>58179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5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49306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6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151842</xdr:rowOff>
    </xdr:from>
    <xdr:to>
      <xdr:col>76</xdr:col>
      <xdr:colOff>165100</xdr:colOff>
      <xdr:row>97</xdr:row>
      <xdr:rowOff>81992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73119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161100</xdr:rowOff>
    </xdr:from>
    <xdr:to>
      <xdr:col>72</xdr:col>
      <xdr:colOff>38100</xdr:colOff>
      <xdr:row>97</xdr:row>
      <xdr:rowOff>91250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6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82377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7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142184</xdr:rowOff>
    </xdr:from>
    <xdr:to>
      <xdr:col>67</xdr:col>
      <xdr:colOff>101600</xdr:colOff>
      <xdr:row>97</xdr:row>
      <xdr:rowOff>72334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6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63461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6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44412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44412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165062</xdr:rowOff>
    </xdr:from>
    <xdr:to>
      <xdr:col>116</xdr:col>
      <xdr:colOff>114300</xdr:colOff>
      <xdr:row>39</xdr:row>
      <xdr:rowOff>95212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79989</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42342</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9643542"/>
          <a:ext cx="1269" cy="51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69156</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84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160469</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94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42342</xdr:rowOff>
    </xdr:from>
    <xdr:to>
      <xdr:col>116</xdr:col>
      <xdr:colOff>152400</xdr:colOff>
      <xdr:row>56</xdr:row>
      <xdr:rowOff>42342</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964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3645</xdr:rowOff>
    </xdr:from>
    <xdr:to>
      <xdr:col>116</xdr:col>
      <xdr:colOff>63500</xdr:colOff>
      <xdr:row>59</xdr:row>
      <xdr:rowOff>20942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19195"/>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158056</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30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135179</xdr:rowOff>
    </xdr:from>
    <xdr:to>
      <xdr:col>116</xdr:col>
      <xdr:colOff>114300</xdr:colOff>
      <xdr:row>59</xdr:row>
      <xdr:rowOff>65329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26543</xdr:rowOff>
    </xdr:from>
    <xdr:to>
      <xdr:col>111</xdr:col>
      <xdr:colOff>177800</xdr:colOff>
      <xdr:row>59</xdr:row>
      <xdr:rowOff>3645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8599043"/>
          <a:ext cx="889000" cy="15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137770</xdr:rowOff>
    </xdr:from>
    <xdr:to>
      <xdr:col>112</xdr:col>
      <xdr:colOff>38100</xdr:colOff>
      <xdr:row>59</xdr:row>
      <xdr:rowOff>67920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59047</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101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26543</xdr:rowOff>
    </xdr:from>
    <xdr:to>
      <xdr:col>107</xdr:col>
      <xdr:colOff>50800</xdr:colOff>
      <xdr:row>55</xdr:row>
      <xdr:rowOff>146177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8599043"/>
          <a:ext cx="889000" cy="9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138316</xdr:rowOff>
    </xdr:from>
    <xdr:to>
      <xdr:col>107</xdr:col>
      <xdr:colOff>101600</xdr:colOff>
      <xdr:row>59</xdr:row>
      <xdr:rowOff>68466</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59593</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146177</xdr:rowOff>
    </xdr:from>
    <xdr:to>
      <xdr:col>102</xdr:col>
      <xdr:colOff>114300</xdr:colOff>
      <xdr:row>58</xdr:row>
      <xdr:rowOff>87313</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9575927"/>
          <a:ext cx="889000" cy="4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138684</xdr:rowOff>
    </xdr:from>
    <xdr:to>
      <xdr:col>102</xdr:col>
      <xdr:colOff>165100</xdr:colOff>
      <xdr:row>59</xdr:row>
      <xdr:rowOff>68834</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59961</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131597</xdr:rowOff>
    </xdr:from>
    <xdr:to>
      <xdr:col>98</xdr:col>
      <xdr:colOff>38100</xdr:colOff>
      <xdr:row>59</xdr:row>
      <xdr:rowOff>61747</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52874</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141592</xdr:rowOff>
    </xdr:from>
    <xdr:to>
      <xdr:col>116</xdr:col>
      <xdr:colOff>114300</xdr:colOff>
      <xdr:row>59</xdr:row>
      <xdr:rowOff>71742</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113606</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5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124295</xdr:rowOff>
    </xdr:from>
    <xdr:to>
      <xdr:col>112</xdr:col>
      <xdr:colOff>38100</xdr:colOff>
      <xdr:row>59</xdr:row>
      <xdr:rowOff>54445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70972</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8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147193</xdr:rowOff>
    </xdr:from>
    <xdr:to>
      <xdr:col>107</xdr:col>
      <xdr:colOff>101600</xdr:colOff>
      <xdr:row>50</xdr:row>
      <xdr:rowOff>77343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93870</xdr:rowOff>
    </xdr:from>
    <xdr:ext cx="59901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34795" y="8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95377</xdr:rowOff>
    </xdr:from>
    <xdr:to>
      <xdr:col>102</xdr:col>
      <xdr:colOff>165100</xdr:colOff>
      <xdr:row>56</xdr:row>
      <xdr:rowOff>25527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5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42054</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278111" y="93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36513</xdr:rowOff>
    </xdr:from>
    <xdr:to>
      <xdr:col>98</xdr:col>
      <xdr:colOff>38100</xdr:colOff>
      <xdr:row>58</xdr:row>
      <xdr:rowOff>138113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154640</xdr:rowOff>
    </xdr:from>
    <xdr:ext cx="534377"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389111" y="9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65427</xdr:rowOff>
    </xdr:from>
    <xdr:to>
      <xdr:col>116</xdr:col>
      <xdr:colOff>63500</xdr:colOff>
      <xdr:row>76</xdr:row>
      <xdr:rowOff>94535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095627"/>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104267</xdr:rowOff>
    </xdr:from>
    <xdr:to>
      <xdr:col>111</xdr:col>
      <xdr:colOff>177800</xdr:colOff>
      <xdr:row>76</xdr:row>
      <xdr:rowOff>65427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963017"/>
          <a:ext cx="889000" cy="1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104267</xdr:rowOff>
    </xdr:from>
    <xdr:to>
      <xdr:col>107</xdr:col>
      <xdr:colOff>50800</xdr:colOff>
      <xdr:row>76</xdr:row>
      <xdr:rowOff>80057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63017"/>
          <a:ext cx="889000" cy="14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80057</xdr:rowOff>
    </xdr:from>
    <xdr:to>
      <xdr:col>102</xdr:col>
      <xdr:colOff>114300</xdr:colOff>
      <xdr:row>76</xdr:row>
      <xdr:rowOff>126245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10257"/>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43735</xdr:rowOff>
    </xdr:from>
    <xdr:to>
      <xdr:col>116</xdr:col>
      <xdr:colOff>114300</xdr:colOff>
      <xdr:row>76</xdr:row>
      <xdr:rowOff>145335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22162</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0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14627</xdr:rowOff>
    </xdr:from>
    <xdr:to>
      <xdr:col>112</xdr:col>
      <xdr:colOff>38100</xdr:colOff>
      <xdr:row>76</xdr:row>
      <xdr:rowOff>116227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107354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53467</xdr:rowOff>
    </xdr:from>
    <xdr:to>
      <xdr:col>107</xdr:col>
      <xdr:colOff>101600</xdr:colOff>
      <xdr:row>75</xdr:row>
      <xdr:rowOff>155067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144</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29257</xdr:rowOff>
    </xdr:from>
    <xdr:to>
      <xdr:col>102</xdr:col>
      <xdr:colOff>165100</xdr:colOff>
      <xdr:row>76</xdr:row>
      <xdr:rowOff>130857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0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121984</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75445</xdr:rowOff>
    </xdr:from>
    <xdr:to>
      <xdr:col>98</xdr:col>
      <xdr:colOff>38100</xdr:colOff>
      <xdr:row>77</xdr:row>
      <xdr:rowOff>5595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168172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扶助費、普通建設事業費、公債費、</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金は、類似団体と比較して一人当たりのコストが高い状況となっている。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①扶助費：町独自の子ども医療費の助成を行っているため例年高い水準にある。また、近年は障害者自立支援給付費が増額傾向となっている。</a:t>
          </a:r>
          <a:endParaRPr lang="ja-JP" altLang="ja-JP" sz="1400">
            <a:effectLst/>
          </a:endParaRPr>
        </a:p>
        <a:p>
          <a:r>
            <a:rPr kumimoji="1" lang="ja-JP" altLang="ja-JP" sz="1100">
              <a:solidFill>
                <a:schemeClr val="dk1"/>
              </a:solidFill>
              <a:effectLst/>
              <a:latin typeface="+mn-lt"/>
              <a:ea typeface="+mn-ea"/>
              <a:cs typeface="+mn-cs"/>
            </a:rPr>
            <a:t>②普通建設事業費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柏原漁港物揚場改修事業、芦屋中学校トイレ改修事業、庁舎外壁改修事業</a:t>
          </a:r>
          <a:r>
            <a:rPr kumimoji="1" lang="ja-JP" altLang="ja-JP" sz="1100">
              <a:solidFill>
                <a:schemeClr val="dk1"/>
              </a:solidFill>
              <a:effectLst/>
              <a:latin typeface="+mn-lt"/>
              <a:ea typeface="+mn-ea"/>
              <a:cs typeface="+mn-cs"/>
            </a:rPr>
            <a:t>等の大型事業の実施によるものである。</a:t>
          </a:r>
          <a:endParaRPr lang="ja-JP" altLang="ja-JP" sz="1400">
            <a:effectLst/>
          </a:endParaRPr>
        </a:p>
        <a:p>
          <a:r>
            <a:rPr kumimoji="1" lang="ja-JP" altLang="ja-JP" sz="1100">
              <a:solidFill>
                <a:schemeClr val="dk1"/>
              </a:solidFill>
              <a:effectLst/>
              <a:latin typeface="+mn-lt"/>
              <a:ea typeface="+mn-ea"/>
              <a:cs typeface="+mn-cs"/>
            </a:rPr>
            <a:t>③公債費：病院建替えに伴う過疎対策事業債、病院事業債等の元金償還が開始されたことにより、前年比よりも高くなり、また類似団体よりも高くなっている。</a:t>
          </a:r>
          <a:endParaRPr lang="ja-JP" altLang="ja-JP" sz="1400">
            <a:effectLst/>
          </a:endParaRPr>
        </a:p>
        <a:p>
          <a:r>
            <a:rPr kumimoji="1" lang="ja-JP" altLang="ja-JP" sz="1100">
              <a:solidFill>
                <a:schemeClr val="dk1"/>
              </a:solidFill>
              <a:effectLst/>
              <a:latin typeface="+mn-lt"/>
              <a:ea typeface="+mn-ea"/>
              <a:cs typeface="+mn-cs"/>
            </a:rPr>
            <a:t>④</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a:t>
          </a:r>
          <a:r>
            <a:rPr lang="ja-JP" altLang="ja-JP" sz="1100">
              <a:solidFill>
                <a:schemeClr val="dk1"/>
              </a:solidFill>
              <a:effectLst/>
              <a:latin typeface="+mn-lt"/>
              <a:ea typeface="+mn-ea"/>
              <a:cs typeface="+mn-cs"/>
            </a:rPr>
            <a:t>総合体育施設建設準備基金</a:t>
          </a:r>
          <a:r>
            <a:rPr lang="ja-JP" altLang="en-US" sz="1100">
              <a:solidFill>
                <a:schemeClr val="dk1"/>
              </a:solidFill>
              <a:effectLst/>
              <a:latin typeface="+mn-lt"/>
              <a:ea typeface="+mn-ea"/>
              <a:cs typeface="+mn-cs"/>
            </a:rPr>
            <a:t>を廃止し、新たに</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を設置した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lang="ja-JP" altLang="ja-JP" sz="1100">
              <a:solidFill>
                <a:schemeClr val="dk1"/>
              </a:solidFill>
              <a:effectLst/>
              <a:latin typeface="+mn-lt"/>
              <a:ea typeface="+mn-ea"/>
              <a:cs typeface="+mn-cs"/>
            </a:rPr>
            <a:t>総合体育施設建設準備基金</a:t>
          </a:r>
          <a:r>
            <a:rPr lang="ja-JP" altLang="en-US" sz="1100">
              <a:solidFill>
                <a:schemeClr val="dk1"/>
              </a:solidFill>
              <a:effectLst/>
              <a:latin typeface="+mn-lt"/>
              <a:ea typeface="+mn-ea"/>
              <a:cs typeface="+mn-cs"/>
            </a:rPr>
            <a:t>の基金残高を</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に積立てたため大幅増となっている。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100076</xdr:rowOff>
    </xdr:from>
    <xdr:to>
      <xdr:col>24</xdr:col>
      <xdr:colOff>63500</xdr:colOff>
      <xdr:row>35</xdr:row>
      <xdr:rowOff>45593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29376"/>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100076</xdr:rowOff>
    </xdr:from>
    <xdr:to>
      <xdr:col>19</xdr:col>
      <xdr:colOff>177800</xdr:colOff>
      <xdr:row>35</xdr:row>
      <xdr:rowOff>2921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2937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2921</xdr:rowOff>
    </xdr:from>
    <xdr:to>
      <xdr:col>15</xdr:col>
      <xdr:colOff>50800</xdr:colOff>
      <xdr:row>35</xdr:row>
      <xdr:rowOff>47117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0367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110172</xdr:rowOff>
    </xdr:from>
    <xdr:to>
      <xdr:col>10</xdr:col>
      <xdr:colOff>114300</xdr:colOff>
      <xdr:row>35</xdr:row>
      <xdr:rowOff>47117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39472"/>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166243</xdr:rowOff>
    </xdr:from>
    <xdr:to>
      <xdr:col>24</xdr:col>
      <xdr:colOff>114300</xdr:colOff>
      <xdr:row>35</xdr:row>
      <xdr:rowOff>96393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17670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49276</xdr:rowOff>
    </xdr:from>
    <xdr:to>
      <xdr:col>20</xdr:col>
      <xdr:colOff>38100</xdr:colOff>
      <xdr:row>34</xdr:row>
      <xdr:rowOff>150876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167403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123571</xdr:rowOff>
    </xdr:from>
    <xdr:to>
      <xdr:col>15</xdr:col>
      <xdr:colOff>101600</xdr:colOff>
      <xdr:row>35</xdr:row>
      <xdr:rowOff>53721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70248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167767</xdr:rowOff>
    </xdr:from>
    <xdr:to>
      <xdr:col>10</xdr:col>
      <xdr:colOff>165100</xdr:colOff>
      <xdr:row>35</xdr:row>
      <xdr:rowOff>97917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114444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59372</xdr:rowOff>
    </xdr:from>
    <xdr:to>
      <xdr:col>6</xdr:col>
      <xdr:colOff>38100</xdr:colOff>
      <xdr:row>34</xdr:row>
      <xdr:rowOff>160972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6049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72710</xdr:rowOff>
    </xdr:from>
    <xdr:to>
      <xdr:col>24</xdr:col>
      <xdr:colOff>63500</xdr:colOff>
      <xdr:row>57</xdr:row>
      <xdr:rowOff>143972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673910"/>
          <a:ext cx="838200" cy="2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140732</xdr:rowOff>
    </xdr:from>
    <xdr:to>
      <xdr:col>19</xdr:col>
      <xdr:colOff>177800</xdr:colOff>
      <xdr:row>57</xdr:row>
      <xdr:rowOff>143972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13382"/>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140732</xdr:rowOff>
    </xdr:from>
    <xdr:to>
      <xdr:col>15</xdr:col>
      <xdr:colOff>50800</xdr:colOff>
      <xdr:row>57</xdr:row>
      <xdr:rowOff>157152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13382"/>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157152</xdr:rowOff>
    </xdr:from>
    <xdr:to>
      <xdr:col>10</xdr:col>
      <xdr:colOff>114300</xdr:colOff>
      <xdr:row>57</xdr:row>
      <xdr:rowOff>159186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2980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21910</xdr:rowOff>
    </xdr:from>
    <xdr:to>
      <xdr:col>24</xdr:col>
      <xdr:colOff>114300</xdr:colOff>
      <xdr:row>56</xdr:row>
      <xdr:rowOff>123510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44787</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4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93172</xdr:rowOff>
    </xdr:from>
    <xdr:to>
      <xdr:col>20</xdr:col>
      <xdr:colOff>38100</xdr:colOff>
      <xdr:row>58</xdr:row>
      <xdr:rowOff>23322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95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89932</xdr:rowOff>
    </xdr:from>
    <xdr:to>
      <xdr:col>15</xdr:col>
      <xdr:colOff>101600</xdr:colOff>
      <xdr:row>58</xdr:row>
      <xdr:rowOff>20082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11209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9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106352</xdr:rowOff>
    </xdr:from>
    <xdr:to>
      <xdr:col>10</xdr:col>
      <xdr:colOff>165100</xdr:colOff>
      <xdr:row>58</xdr:row>
      <xdr:rowOff>36502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27629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9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108386</xdr:rowOff>
    </xdr:from>
    <xdr:to>
      <xdr:col>6</xdr:col>
      <xdr:colOff>38100</xdr:colOff>
      <xdr:row>58</xdr:row>
      <xdr:rowOff>38536</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29663</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165410</xdr:rowOff>
    </xdr:from>
    <xdr:to>
      <xdr:col>24</xdr:col>
      <xdr:colOff>63500</xdr:colOff>
      <xdr:row>77</xdr:row>
      <xdr:rowOff>58120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95610"/>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58120</xdr:rowOff>
    </xdr:from>
    <xdr:to>
      <xdr:col>19</xdr:col>
      <xdr:colOff>177800</xdr:colOff>
      <xdr:row>77</xdr:row>
      <xdr:rowOff>64323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59770"/>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64323</xdr:rowOff>
    </xdr:from>
    <xdr:to>
      <xdr:col>15</xdr:col>
      <xdr:colOff>50800</xdr:colOff>
      <xdr:row>77</xdr:row>
      <xdr:rowOff>80166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6597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80166</xdr:rowOff>
    </xdr:from>
    <xdr:to>
      <xdr:col>10</xdr:col>
      <xdr:colOff>114300</xdr:colOff>
      <xdr:row>77</xdr:row>
      <xdr:rowOff>140934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81816"/>
          <a:ext cx="889000" cy="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114610</xdr:rowOff>
    </xdr:from>
    <xdr:to>
      <xdr:col>24</xdr:col>
      <xdr:colOff>114300</xdr:colOff>
      <xdr:row>77</xdr:row>
      <xdr:rowOff>44760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93037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7320</xdr:rowOff>
    </xdr:from>
    <xdr:to>
      <xdr:col>20</xdr:col>
      <xdr:colOff>38100</xdr:colOff>
      <xdr:row>77</xdr:row>
      <xdr:rowOff>108920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2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100047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13523</xdr:rowOff>
    </xdr:from>
    <xdr:to>
      <xdr:col>15</xdr:col>
      <xdr:colOff>101600</xdr:colOff>
      <xdr:row>77</xdr:row>
      <xdr:rowOff>115123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2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106250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30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29366</xdr:rowOff>
    </xdr:from>
    <xdr:to>
      <xdr:col>10</xdr:col>
      <xdr:colOff>165100</xdr:colOff>
      <xdr:row>77</xdr:row>
      <xdr:rowOff>130966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122093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3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90134</xdr:rowOff>
    </xdr:from>
    <xdr:to>
      <xdr:col>6</xdr:col>
      <xdr:colOff>38100</xdr:colOff>
      <xdr:row>78</xdr:row>
      <xdr:rowOff>20284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11411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136252</xdr:rowOff>
    </xdr:from>
    <xdr:to>
      <xdr:col>24</xdr:col>
      <xdr:colOff>62865</xdr:colOff>
      <xdr:row>98</xdr:row>
      <xdr:rowOff>53025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6252552"/>
          <a:ext cx="1270" cy="60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56852</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53025</xdr:rowOff>
    </xdr:from>
    <xdr:to>
      <xdr:col>24</xdr:col>
      <xdr:colOff>152400</xdr:colOff>
      <xdr:row>98</xdr:row>
      <xdr:rowOff>53025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5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82929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602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136252</xdr:rowOff>
    </xdr:from>
    <xdr:to>
      <xdr:col>24</xdr:col>
      <xdr:colOff>152400</xdr:colOff>
      <xdr:row>94</xdr:row>
      <xdr:rowOff>136252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25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79693</xdr:rowOff>
    </xdr:from>
    <xdr:to>
      <xdr:col>24</xdr:col>
      <xdr:colOff>63500</xdr:colOff>
      <xdr:row>97</xdr:row>
      <xdr:rowOff>83048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710343"/>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33490</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49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10613</xdr:rowOff>
    </xdr:from>
    <xdr:to>
      <xdr:col>24</xdr:col>
      <xdr:colOff>114300</xdr:colOff>
      <xdr:row>97</xdr:row>
      <xdr:rowOff>112213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20169</xdr:rowOff>
    </xdr:from>
    <xdr:to>
      <xdr:col>19</xdr:col>
      <xdr:colOff>177800</xdr:colOff>
      <xdr:row>97</xdr:row>
      <xdr:rowOff>83048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5622119"/>
          <a:ext cx="889000" cy="10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14990</xdr:rowOff>
    </xdr:from>
    <xdr:to>
      <xdr:col>20</xdr:col>
      <xdr:colOff>38100</xdr:colOff>
      <xdr:row>97</xdr:row>
      <xdr:rowOff>116590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133117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20169</xdr:rowOff>
    </xdr:from>
    <xdr:to>
      <xdr:col>15</xdr:col>
      <xdr:colOff>50800</xdr:colOff>
      <xdr:row>95</xdr:row>
      <xdr:rowOff>72262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5622119"/>
          <a:ext cx="889000" cy="7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21788</xdr:rowOff>
    </xdr:from>
    <xdr:to>
      <xdr:col>15</xdr:col>
      <xdr:colOff>101600</xdr:colOff>
      <xdr:row>97</xdr:row>
      <xdr:rowOff>123388</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114515</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72262</xdr:rowOff>
    </xdr:from>
    <xdr:to>
      <xdr:col>10</xdr:col>
      <xdr:colOff>114300</xdr:colOff>
      <xdr:row>97</xdr:row>
      <xdr:rowOff>65816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360012"/>
          <a:ext cx="889000" cy="3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20727</xdr:rowOff>
    </xdr:from>
    <xdr:to>
      <xdr:col>10</xdr:col>
      <xdr:colOff>165100</xdr:colOff>
      <xdr:row>97</xdr:row>
      <xdr:rowOff>122327</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113454</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29125</xdr:rowOff>
    </xdr:from>
    <xdr:to>
      <xdr:col>6</xdr:col>
      <xdr:colOff>38100</xdr:colOff>
      <xdr:row>97</xdr:row>
      <xdr:rowOff>130725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121852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28893</xdr:rowOff>
    </xdr:from>
    <xdr:to>
      <xdr:col>24</xdr:col>
      <xdr:colOff>114300</xdr:colOff>
      <xdr:row>97</xdr:row>
      <xdr:rowOff>130493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7320</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32248</xdr:rowOff>
    </xdr:from>
    <xdr:to>
      <xdr:col>20</xdr:col>
      <xdr:colOff>38100</xdr:colOff>
      <xdr:row>97</xdr:row>
      <xdr:rowOff>133848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124975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140819</xdr:rowOff>
    </xdr:from>
    <xdr:to>
      <xdr:col>15</xdr:col>
      <xdr:colOff>101600</xdr:colOff>
      <xdr:row>91</xdr:row>
      <xdr:rowOff>70969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87496</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08795" y="153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21462</xdr:rowOff>
    </xdr:from>
    <xdr:to>
      <xdr:col>10</xdr:col>
      <xdr:colOff>165100</xdr:colOff>
      <xdr:row>95</xdr:row>
      <xdr:rowOff>123062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139589</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19795" y="160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15016</xdr:rowOff>
    </xdr:from>
    <xdr:to>
      <xdr:col>6</xdr:col>
      <xdr:colOff>38100</xdr:colOff>
      <xdr:row>97</xdr:row>
      <xdr:rowOff>116616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133143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4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133553</xdr:rowOff>
    </xdr:from>
    <xdr:to>
      <xdr:col>55</xdr:col>
      <xdr:colOff>0</xdr:colOff>
      <xdr:row>58</xdr:row>
      <xdr:rowOff>53201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06203"/>
          <a:ext cx="8382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53201</xdr:rowOff>
    </xdr:from>
    <xdr:to>
      <xdr:col>50</xdr:col>
      <xdr:colOff>114300</xdr:colOff>
      <xdr:row>58</xdr:row>
      <xdr:rowOff>135916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97301"/>
          <a:ext cx="8890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56172</xdr:rowOff>
    </xdr:from>
    <xdr:to>
      <xdr:col>45</xdr:col>
      <xdr:colOff>177800</xdr:colOff>
      <xdr:row>58</xdr:row>
      <xdr:rowOff>135916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00272"/>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56172</xdr:rowOff>
    </xdr:from>
    <xdr:to>
      <xdr:col>41</xdr:col>
      <xdr:colOff>50800</xdr:colOff>
      <xdr:row>58</xdr:row>
      <xdr:rowOff>71527</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00272"/>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82753</xdr:rowOff>
    </xdr:from>
    <xdr:to>
      <xdr:col>55</xdr:col>
      <xdr:colOff>50800</xdr:colOff>
      <xdr:row>58</xdr:row>
      <xdr:rowOff>12903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61180</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2401</xdr:rowOff>
    </xdr:from>
    <xdr:to>
      <xdr:col>50</xdr:col>
      <xdr:colOff>165100</xdr:colOff>
      <xdr:row>58</xdr:row>
      <xdr:rowOff>104001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95128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85116</xdr:rowOff>
    </xdr:from>
    <xdr:to>
      <xdr:col>46</xdr:col>
      <xdr:colOff>38100</xdr:colOff>
      <xdr:row>59</xdr:row>
      <xdr:rowOff>15266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6393</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101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5372</xdr:rowOff>
    </xdr:from>
    <xdr:to>
      <xdr:col>41</xdr:col>
      <xdr:colOff>101600</xdr:colOff>
      <xdr:row>58</xdr:row>
      <xdr:rowOff>106972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98099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20727</xdr:rowOff>
    </xdr:from>
    <xdr:to>
      <xdr:col>36</xdr:col>
      <xdr:colOff>165100</xdr:colOff>
      <xdr:row>58</xdr:row>
      <xdr:rowOff>122327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113454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101764</xdr:rowOff>
    </xdr:from>
    <xdr:to>
      <xdr:col>55</xdr:col>
      <xdr:colOff>0</xdr:colOff>
      <xdr:row>77</xdr:row>
      <xdr:rowOff>157950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303414"/>
          <a:ext cx="8382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156845</xdr:rowOff>
    </xdr:from>
    <xdr:to>
      <xdr:col>50</xdr:col>
      <xdr:colOff>114300</xdr:colOff>
      <xdr:row>77</xdr:row>
      <xdr:rowOff>101764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187045"/>
          <a:ext cx="8890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156845</xdr:rowOff>
    </xdr:from>
    <xdr:to>
      <xdr:col>45</xdr:col>
      <xdr:colOff>177800</xdr:colOff>
      <xdr:row>77</xdr:row>
      <xdr:rowOff>160173</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187045"/>
          <a:ext cx="889000" cy="17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160173</xdr:rowOff>
    </xdr:from>
    <xdr:to>
      <xdr:col>41</xdr:col>
      <xdr:colOff>50800</xdr:colOff>
      <xdr:row>78</xdr:row>
      <xdr:rowOff>41060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61823"/>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107150</xdr:rowOff>
    </xdr:from>
    <xdr:to>
      <xdr:col>55</xdr:col>
      <xdr:colOff>50800</xdr:colOff>
      <xdr:row>78</xdr:row>
      <xdr:rowOff>37300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85577</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50964</xdr:rowOff>
    </xdr:from>
    <xdr:to>
      <xdr:col>50</xdr:col>
      <xdr:colOff>165100</xdr:colOff>
      <xdr:row>77</xdr:row>
      <xdr:rowOff>152564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2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169091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106045</xdr:rowOff>
    </xdr:from>
    <xdr:to>
      <xdr:col>46</xdr:col>
      <xdr:colOff>38100</xdr:colOff>
      <xdr:row>77</xdr:row>
      <xdr:rowOff>36195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52722</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9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109373</xdr:rowOff>
    </xdr:from>
    <xdr:to>
      <xdr:col>41</xdr:col>
      <xdr:colOff>101600</xdr:colOff>
      <xdr:row>78</xdr:row>
      <xdr:rowOff>39523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56050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0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161710</xdr:rowOff>
    </xdr:from>
    <xdr:to>
      <xdr:col>36</xdr:col>
      <xdr:colOff>165100</xdr:colOff>
      <xdr:row>78</xdr:row>
      <xdr:rowOff>91860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82987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4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142759</xdr:rowOff>
    </xdr:from>
    <xdr:to>
      <xdr:col>55</xdr:col>
      <xdr:colOff>0</xdr:colOff>
      <xdr:row>97</xdr:row>
      <xdr:rowOff>119349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601959"/>
          <a:ext cx="838200" cy="14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142759</xdr:rowOff>
    </xdr:from>
    <xdr:to>
      <xdr:col>50</xdr:col>
      <xdr:colOff>114300</xdr:colOff>
      <xdr:row>96</xdr:row>
      <xdr:rowOff>155012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601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155012</xdr:rowOff>
    </xdr:from>
    <xdr:to>
      <xdr:col>45</xdr:col>
      <xdr:colOff>177800</xdr:colOff>
      <xdr:row>96</xdr:row>
      <xdr:rowOff>155995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61421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155995</xdr:rowOff>
    </xdr:from>
    <xdr:to>
      <xdr:col>41</xdr:col>
      <xdr:colOff>50800</xdr:colOff>
      <xdr:row>97</xdr:row>
      <xdr:rowOff>13824</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615195"/>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68549</xdr:rowOff>
    </xdr:from>
    <xdr:to>
      <xdr:col>55</xdr:col>
      <xdr:colOff>50800</xdr:colOff>
      <xdr:row>97</xdr:row>
      <xdr:rowOff>170149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6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46976</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6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91959</xdr:rowOff>
    </xdr:from>
    <xdr:to>
      <xdr:col>50</xdr:col>
      <xdr:colOff>165100</xdr:colOff>
      <xdr:row>97</xdr:row>
      <xdr:rowOff>22109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5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38636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3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104212</xdr:rowOff>
    </xdr:from>
    <xdr:to>
      <xdr:col>46</xdr:col>
      <xdr:colOff>38100</xdr:colOff>
      <xdr:row>97</xdr:row>
      <xdr:rowOff>34362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5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50889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3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105195</xdr:rowOff>
    </xdr:from>
    <xdr:to>
      <xdr:col>41</xdr:col>
      <xdr:colOff>101600</xdr:colOff>
      <xdr:row>97</xdr:row>
      <xdr:rowOff>35345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5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51872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3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134474</xdr:rowOff>
    </xdr:from>
    <xdr:to>
      <xdr:col>36</xdr:col>
      <xdr:colOff>165100</xdr:colOff>
      <xdr:row>97</xdr:row>
      <xdr:rowOff>64624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81151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3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44210</xdr:rowOff>
    </xdr:from>
    <xdr:to>
      <xdr:col>85</xdr:col>
      <xdr:colOff>127000</xdr:colOff>
      <xdr:row>38</xdr:row>
      <xdr:rowOff>68823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559310"/>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44210</xdr:rowOff>
    </xdr:from>
    <xdr:to>
      <xdr:col>81</xdr:col>
      <xdr:colOff>50800</xdr:colOff>
      <xdr:row>38</xdr:row>
      <xdr:rowOff>77815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59310"/>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77815</xdr:rowOff>
    </xdr:from>
    <xdr:to>
      <xdr:col>76</xdr:col>
      <xdr:colOff>114300</xdr:colOff>
      <xdr:row>38</xdr:row>
      <xdr:rowOff>99826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592915"/>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99826</xdr:rowOff>
    </xdr:from>
    <xdr:to>
      <xdr:col>71</xdr:col>
      <xdr:colOff>177800</xdr:colOff>
      <xdr:row>38</xdr:row>
      <xdr:rowOff>103244</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614926"/>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18023</xdr:rowOff>
    </xdr:from>
    <xdr:to>
      <xdr:col>85</xdr:col>
      <xdr:colOff>177800</xdr:colOff>
      <xdr:row>38</xdr:row>
      <xdr:rowOff>119623</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5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104400</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164860</xdr:rowOff>
    </xdr:from>
    <xdr:to>
      <xdr:col>81</xdr:col>
      <xdr:colOff>101600</xdr:colOff>
      <xdr:row>38</xdr:row>
      <xdr:rowOff>95010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86137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6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27015</xdr:rowOff>
    </xdr:from>
    <xdr:to>
      <xdr:col>76</xdr:col>
      <xdr:colOff>165100</xdr:colOff>
      <xdr:row>38</xdr:row>
      <xdr:rowOff>128615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119742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49026</xdr:rowOff>
    </xdr:from>
    <xdr:to>
      <xdr:col>72</xdr:col>
      <xdr:colOff>38100</xdr:colOff>
      <xdr:row>38</xdr:row>
      <xdr:rowOff>150626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141753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52444</xdr:rowOff>
    </xdr:from>
    <xdr:to>
      <xdr:col>67</xdr:col>
      <xdr:colOff>101600</xdr:colOff>
      <xdr:row>38</xdr:row>
      <xdr:rowOff>154044</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145171</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102286</xdr:rowOff>
    </xdr:from>
    <xdr:to>
      <xdr:col>85</xdr:col>
      <xdr:colOff>127000</xdr:colOff>
      <xdr:row>57</xdr:row>
      <xdr:rowOff>71383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703486"/>
          <a:ext cx="838200" cy="14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102286</xdr:rowOff>
    </xdr:from>
    <xdr:to>
      <xdr:col>81</xdr:col>
      <xdr:colOff>50800</xdr:colOff>
      <xdr:row>57</xdr:row>
      <xdr:rowOff>88402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703486"/>
          <a:ext cx="889000" cy="1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88402</xdr:rowOff>
    </xdr:from>
    <xdr:to>
      <xdr:col>76</xdr:col>
      <xdr:colOff>114300</xdr:colOff>
      <xdr:row>57</xdr:row>
      <xdr:rowOff>131303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861052"/>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31187</xdr:rowOff>
    </xdr:from>
    <xdr:to>
      <xdr:col>71</xdr:col>
      <xdr:colOff>177800</xdr:colOff>
      <xdr:row>57</xdr:row>
      <xdr:rowOff>131303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803837"/>
          <a:ext cx="889000" cy="10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20583</xdr:rowOff>
    </xdr:from>
    <xdr:to>
      <xdr:col>85</xdr:col>
      <xdr:colOff>177800</xdr:colOff>
      <xdr:row>57</xdr:row>
      <xdr:rowOff>122183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7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43460</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6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51486</xdr:rowOff>
    </xdr:from>
    <xdr:to>
      <xdr:col>81</xdr:col>
      <xdr:colOff>101600</xdr:colOff>
      <xdr:row>56</xdr:row>
      <xdr:rowOff>153086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6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169613</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42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37602</xdr:rowOff>
    </xdr:from>
    <xdr:to>
      <xdr:col>76</xdr:col>
      <xdr:colOff>165100</xdr:colOff>
      <xdr:row>57</xdr:row>
      <xdr:rowOff>139202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155729</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5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80503</xdr:rowOff>
    </xdr:from>
    <xdr:to>
      <xdr:col>72</xdr:col>
      <xdr:colOff>38100</xdr:colOff>
      <xdr:row>58</xdr:row>
      <xdr:rowOff>10653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27180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6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151837</xdr:rowOff>
    </xdr:from>
    <xdr:to>
      <xdr:col>67</xdr:col>
      <xdr:colOff>101600</xdr:colOff>
      <xdr:row>57</xdr:row>
      <xdr:rowOff>81987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7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98514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5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42824</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5873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163474</xdr:rowOff>
    </xdr:from>
    <xdr:to>
      <xdr:col>67</xdr:col>
      <xdr:colOff>101600</xdr:colOff>
      <xdr:row>79</xdr:row>
      <xdr:rowOff>93624</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84751</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130389</xdr:rowOff>
    </xdr:from>
    <xdr:to>
      <xdr:col>85</xdr:col>
      <xdr:colOff>127000</xdr:colOff>
      <xdr:row>96</xdr:row>
      <xdr:rowOff>157386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418139"/>
          <a:ext cx="838200" cy="19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157386</xdr:rowOff>
    </xdr:from>
    <xdr:to>
      <xdr:col>81</xdr:col>
      <xdr:colOff>50800</xdr:colOff>
      <xdr:row>97</xdr:row>
      <xdr:rowOff>45234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616586"/>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45234</xdr:rowOff>
    </xdr:from>
    <xdr:to>
      <xdr:col>76</xdr:col>
      <xdr:colOff>114300</xdr:colOff>
      <xdr:row>97</xdr:row>
      <xdr:rowOff>74442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675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55164</xdr:rowOff>
    </xdr:from>
    <xdr:to>
      <xdr:col>71</xdr:col>
      <xdr:colOff>177800</xdr:colOff>
      <xdr:row>97</xdr:row>
      <xdr:rowOff>74442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342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79589</xdr:rowOff>
    </xdr:from>
    <xdr:to>
      <xdr:col>85</xdr:col>
      <xdr:colOff>177800</xdr:colOff>
      <xdr:row>96</xdr:row>
      <xdr:rowOff>9739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3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102466</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2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106586</xdr:rowOff>
    </xdr:from>
    <xdr:to>
      <xdr:col>81</xdr:col>
      <xdr:colOff>101600</xdr:colOff>
      <xdr:row>97</xdr:row>
      <xdr:rowOff>36736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53263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3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165884</xdr:rowOff>
    </xdr:from>
    <xdr:to>
      <xdr:col>76</xdr:col>
      <xdr:colOff>165100</xdr:colOff>
      <xdr:row>97</xdr:row>
      <xdr:rowOff>96034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6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87161</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23642</xdr:rowOff>
    </xdr:from>
    <xdr:to>
      <xdr:col>72</xdr:col>
      <xdr:colOff>38100</xdr:colOff>
      <xdr:row>97</xdr:row>
      <xdr:rowOff>125242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116369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7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4364</xdr:rowOff>
    </xdr:from>
    <xdr:to>
      <xdr:col>67</xdr:col>
      <xdr:colOff>101600</xdr:colOff>
      <xdr:row>95</xdr:row>
      <xdr:rowOff>105964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122491</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0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費、教育費、公債費は、類似団体と比較して一人当たりのコストが高い状況となっている。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①</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庁舎外壁改修事業</a:t>
          </a:r>
          <a:r>
            <a:rPr kumimoji="1" lang="ja-JP" altLang="ja-JP" sz="1100">
              <a:solidFill>
                <a:schemeClr val="dk1"/>
              </a:solidFill>
              <a:effectLst/>
              <a:latin typeface="+mn-lt"/>
              <a:ea typeface="+mn-ea"/>
              <a:cs typeface="+mn-cs"/>
            </a:rPr>
            <a:t>等の大型事業の実施</a:t>
          </a:r>
          <a:r>
            <a:rPr kumimoji="1" lang="ja-JP" altLang="en-US" sz="1100">
              <a:solidFill>
                <a:schemeClr val="dk1"/>
              </a:solidFill>
              <a:effectLst/>
              <a:latin typeface="+mn-lt"/>
              <a:ea typeface="+mn-ea"/>
              <a:cs typeface="+mn-cs"/>
            </a:rPr>
            <a:t>や公共施設等整備基金の設置に伴う積立金の皆増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増加して</a:t>
          </a:r>
          <a:r>
            <a:rPr kumimoji="1" lang="ja-JP" altLang="ja-JP" sz="1100">
              <a:solidFill>
                <a:schemeClr val="dk1"/>
              </a:solidFill>
              <a:effectLst/>
              <a:latin typeface="+mn-lt"/>
              <a:ea typeface="+mn-ea"/>
              <a:cs typeface="+mn-cs"/>
            </a:rPr>
            <a:t>いる。　　　　　　</a:t>
          </a:r>
          <a:endParaRPr lang="ja-JP" altLang="ja-JP" sz="1400">
            <a:effectLst/>
          </a:endParaRPr>
        </a:p>
        <a:p>
          <a:pPr eaLnBrk="1" fontAlgn="auto" latinLnBrk="0" hangingPunct="1"/>
          <a:r>
            <a:rPr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芦屋中学校トイレ改修事業</a:t>
          </a:r>
          <a:r>
            <a:rPr kumimoji="1" lang="ja-JP" altLang="ja-JP" sz="1100">
              <a:solidFill>
                <a:schemeClr val="dk1"/>
              </a:solidFill>
              <a:effectLst/>
              <a:latin typeface="+mn-lt"/>
              <a:ea typeface="+mn-ea"/>
              <a:cs typeface="+mn-cs"/>
            </a:rPr>
            <a:t>等の大型事業の実施により</a:t>
          </a:r>
          <a:r>
            <a:rPr kumimoji="1" lang="ja-JP" altLang="en-US" sz="1100">
              <a:solidFill>
                <a:schemeClr val="dk1"/>
              </a:solidFill>
              <a:effectLst/>
              <a:latin typeface="+mn-lt"/>
              <a:ea typeface="+mn-ea"/>
              <a:cs typeface="+mn-cs"/>
            </a:rPr>
            <a:t>高くなっ</a:t>
          </a:r>
          <a:r>
            <a:rPr kumimoji="1" lang="ja-JP" altLang="ja-JP"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公債費：病院建替えに伴う過疎対策事業債、病院事業債等の元金償還が開始されたことにより、前年比よりも高くなり、また類似団体よりも高くなっている。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財政調整基金残高の標準財政規模比は年々減少している。これは、主に単独ハード事業を実施するために基金を取り崩しているためである。</a:t>
          </a:r>
          <a:endParaRPr lang="ja-JP" altLang="ja-JP" sz="1100">
            <a:effectLst/>
          </a:endParaRPr>
        </a:p>
        <a:p>
          <a:r>
            <a:rPr kumimoji="1" lang="ja-JP" altLang="ja-JP" sz="1000">
              <a:solidFill>
                <a:schemeClr val="dk1"/>
              </a:solidFill>
              <a:effectLst/>
              <a:latin typeface="+mn-lt"/>
              <a:ea typeface="+mn-ea"/>
              <a:cs typeface="+mn-cs"/>
            </a:rPr>
            <a:t>　また、実質単年度収支は、平成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年度の財政調整基金の取崩し額が特に大きかったため、マイナスとなっている。</a:t>
          </a:r>
          <a:r>
            <a:rPr kumimoji="1" lang="ja-JP" altLang="en-US" sz="1000">
              <a:solidFill>
                <a:schemeClr val="dk1"/>
              </a:solidFill>
              <a:effectLst/>
              <a:latin typeface="+mn-lt"/>
              <a:ea typeface="+mn-ea"/>
              <a:cs typeface="+mn-cs"/>
            </a:rPr>
            <a:t>令和元年度</a:t>
          </a:r>
          <a:r>
            <a:rPr kumimoji="1" lang="ja-JP" altLang="ja-JP" sz="1000">
              <a:solidFill>
                <a:schemeClr val="dk1"/>
              </a:solidFill>
              <a:effectLst/>
              <a:latin typeface="+mn-lt"/>
              <a:ea typeface="+mn-ea"/>
              <a:cs typeface="+mn-cs"/>
            </a:rPr>
            <a:t>についても実質単年度収支はマイナスであるものの、前年に比べ財政調整基金</a:t>
          </a:r>
          <a:r>
            <a:rPr kumimoji="1" lang="ja-JP" altLang="en-US" sz="1000">
              <a:solidFill>
                <a:schemeClr val="dk1"/>
              </a:solidFill>
              <a:effectLst/>
              <a:latin typeface="+mn-lt"/>
              <a:ea typeface="+mn-ea"/>
              <a:cs typeface="+mn-cs"/>
            </a:rPr>
            <a:t>への積立額が大きかった</a:t>
          </a:r>
          <a:r>
            <a:rPr kumimoji="1" lang="ja-JP" altLang="ja-JP" sz="1000">
              <a:solidFill>
                <a:schemeClr val="dk1"/>
              </a:solidFill>
              <a:effectLst/>
              <a:latin typeface="+mn-lt"/>
              <a:ea typeface="+mn-ea"/>
              <a:cs typeface="+mn-cs"/>
            </a:rPr>
            <a:t>ため、前年よりも上昇した。</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より</a:t>
          </a:r>
          <a:r>
            <a:rPr kumimoji="1" lang="ja-JP" altLang="ja-JP" sz="1000">
              <a:solidFill>
                <a:schemeClr val="dk1"/>
              </a:solidFill>
              <a:effectLst/>
              <a:latin typeface="+mn-lt"/>
              <a:ea typeface="+mn-ea"/>
              <a:cs typeface="+mn-cs"/>
            </a:rPr>
            <a:t>公共施設の整備等については特定目的基金による対応を行</a:t>
          </a:r>
          <a:r>
            <a:rPr kumimoji="1" lang="ja-JP" altLang="en-US" sz="1000">
              <a:solidFill>
                <a:schemeClr val="dk1"/>
              </a:solidFill>
              <a:effectLst/>
              <a:latin typeface="+mn-lt"/>
              <a:ea typeface="+mn-ea"/>
              <a:cs typeface="+mn-cs"/>
            </a:rPr>
            <a:t>っており</a:t>
          </a:r>
          <a:r>
            <a:rPr kumimoji="1" lang="ja-JP" altLang="ja-JP" sz="1000">
              <a:solidFill>
                <a:schemeClr val="dk1"/>
              </a:solidFill>
              <a:effectLst/>
              <a:latin typeface="+mn-lt"/>
              <a:ea typeface="+mn-ea"/>
              <a:cs typeface="+mn-cs"/>
            </a:rPr>
            <a:t>、財政調整基金の大幅な取り崩しを抑制し、実質単年度収支比率の改善を図</a:t>
          </a:r>
          <a:r>
            <a:rPr kumimoji="1" lang="ja-JP" altLang="en-US" sz="1000">
              <a:solidFill>
                <a:schemeClr val="dk1"/>
              </a:solidFill>
              <a:effectLst/>
              <a:latin typeface="+mn-lt"/>
              <a:ea typeface="+mn-ea"/>
              <a:cs typeface="+mn-cs"/>
            </a:rPr>
            <a:t>っている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連結実質赤字比率については毎年黒字を維持している。</a:t>
          </a:r>
          <a:endParaRPr lang="ja-JP" altLang="ja-JP" sz="1400">
            <a:effectLst/>
          </a:endParaRPr>
        </a:p>
        <a:p>
          <a:r>
            <a:rPr kumimoji="1" lang="ja-JP" altLang="ja-JP" sz="1100">
              <a:solidFill>
                <a:schemeClr val="dk1"/>
              </a:solidFill>
              <a:effectLst/>
              <a:latin typeface="+mn-lt"/>
              <a:ea typeface="+mn-ea"/>
              <a:cs typeface="+mn-cs"/>
            </a:rPr>
            <a:t>　しかしながら、国民健康保険特別会計への赤字補填財源繰出として、平成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と一般会計からの繰出が多額になっているため、国保会計の赤字対策が今後の課題となる。</a:t>
          </a:r>
          <a:endParaRPr lang="ja-JP" altLang="ja-JP" sz="1400">
            <a:effectLst/>
          </a:endParaRPr>
        </a:p>
        <a:p>
          <a:r>
            <a:rPr kumimoji="1" lang="ja-JP" altLang="ja-JP" sz="1100">
              <a:solidFill>
                <a:schemeClr val="dk1"/>
              </a:solidFill>
              <a:effectLst/>
              <a:latin typeface="+mn-lt"/>
              <a:ea typeface="+mn-ea"/>
              <a:cs typeface="+mn-cs"/>
            </a:rPr>
            <a:t>　また、モーターボート競走事業会計は、近年スマートフォン等による電話投票の売上げやモーニングレースが好調であり、標準財政規模比は良好な値となっている。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8989170</v>
      </c>
      <c r="BO4" s="462"/>
      <c r="BP4" s="462"/>
      <c r="BQ4" s="462"/>
      <c r="BR4" s="462"/>
      <c r="BS4" s="462"/>
      <c r="BT4" s="462"/>
      <c r="BU4" s="463"/>
      <c r="BV4" s="461">
        <v>8568346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5.4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8721869</v>
      </c>
      <c r="BO5" s="467"/>
      <c r="BP5" s="467"/>
      <c r="BQ5" s="467"/>
      <c r="BR5" s="467"/>
      <c r="BS5" s="467"/>
      <c r="BT5" s="467"/>
      <c r="BU5" s="468"/>
      <c r="BV5" s="466">
        <v>8283757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97.1</v>
      </c>
      <c r="CU5" s="437"/>
      <c r="CV5" s="437"/>
      <c r="CW5" s="437"/>
      <c r="CX5" s="437"/>
      <c r="CY5" s="437"/>
      <c r="CZ5" s="437"/>
      <c r="DA5" s="438"/>
      <c r="DB5" s="436">
        <v>98.5</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267301</v>
      </c>
      <c r="BO6" s="467"/>
      <c r="BP6" s="467"/>
      <c r="BQ6" s="467"/>
      <c r="BR6" s="467"/>
      <c r="BS6" s="467"/>
      <c r="BT6" s="467"/>
      <c r="BU6" s="468"/>
      <c r="BV6" s="466">
        <v>284589</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100.9</v>
      </c>
      <c r="CU6" s="620"/>
      <c r="CV6" s="620"/>
      <c r="CW6" s="620"/>
      <c r="CX6" s="620"/>
      <c r="CY6" s="620"/>
      <c r="CZ6" s="620"/>
      <c r="DA6" s="621"/>
      <c r="DB6" s="619">
        <v>103.3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45079</v>
      </c>
      <c r="BO7" s="467"/>
      <c r="BP7" s="467"/>
      <c r="BQ7" s="467"/>
      <c r="BR7" s="467"/>
      <c r="BS7" s="467"/>
      <c r="BT7" s="467"/>
      <c r="BU7" s="468"/>
      <c r="BV7" s="466">
        <v>83996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3832302</v>
      </c>
      <c r="CU7" s="467"/>
      <c r="CV7" s="467"/>
      <c r="CW7" s="467"/>
      <c r="CX7" s="467"/>
      <c r="CY7" s="467"/>
      <c r="CZ7" s="467"/>
      <c r="DA7" s="468"/>
      <c r="DB7" s="466">
        <v>3694040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104</v>
      </c>
      <c r="AV8" s="524"/>
      <c r="AW8" s="524"/>
      <c r="AX8" s="524"/>
      <c r="AY8" s="446" t="s">
        <v>108</v>
      </c>
      <c r="AZ8" s="447"/>
      <c r="BA8" s="447"/>
      <c r="BB8" s="447"/>
      <c r="BC8" s="447"/>
      <c r="BD8" s="447"/>
      <c r="BE8" s="447"/>
      <c r="BF8" s="447"/>
      <c r="BG8" s="447"/>
      <c r="BH8" s="447"/>
      <c r="BI8" s="447"/>
      <c r="BJ8" s="447"/>
      <c r="BK8" s="447"/>
      <c r="BL8" s="447"/>
      <c r="BM8" s="448"/>
      <c r="BN8" s="466">
        <v>222222</v>
      </c>
      <c r="BO8" s="467"/>
      <c r="BP8" s="467"/>
      <c r="BQ8" s="467"/>
      <c r="BR8" s="467"/>
      <c r="BS8" s="467"/>
      <c r="BT8" s="467"/>
      <c r="BU8" s="468"/>
      <c r="BV8" s="466">
        <v>200593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14208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21628</v>
      </c>
      <c r="BO9" s="467"/>
      <c r="BP9" s="467"/>
      <c r="BQ9" s="467"/>
      <c r="BR9" s="467"/>
      <c r="BS9" s="467"/>
      <c r="BT9" s="467"/>
      <c r="BU9" s="468"/>
      <c r="BV9" s="466">
        <v>8537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10.5</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15369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103</v>
      </c>
      <c r="BO10" s="467"/>
      <c r="BP10" s="467"/>
      <c r="BQ10" s="467"/>
      <c r="BR10" s="467"/>
      <c r="BS10" s="467"/>
      <c r="BT10" s="467"/>
      <c r="BU10" s="468"/>
      <c r="BV10" s="466">
        <v>100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13724</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104</v>
      </c>
      <c r="AV12" s="524"/>
      <c r="AW12" s="524"/>
      <c r="AX12" s="524"/>
      <c r="AY12" s="446" t="s">
        <v>133</v>
      </c>
      <c r="AZ12" s="447"/>
      <c r="BA12" s="447"/>
      <c r="BB12" s="447"/>
      <c r="BC12" s="447"/>
      <c r="BD12" s="447"/>
      <c r="BE12" s="447"/>
      <c r="BF12" s="447"/>
      <c r="BG12" s="447"/>
      <c r="BH12" s="447"/>
      <c r="BI12" s="447"/>
      <c r="BJ12" s="447"/>
      <c r="BK12" s="447"/>
      <c r="BL12" s="447"/>
      <c r="BM12" s="448"/>
      <c r="BN12" s="466">
        <v>275315</v>
      </c>
      <c r="BO12" s="467"/>
      <c r="BP12" s="467"/>
      <c r="BQ12" s="467"/>
      <c r="BR12" s="467"/>
      <c r="BS12" s="467"/>
      <c r="BT12" s="467"/>
      <c r="BU12" s="468"/>
      <c r="BV12" s="466">
        <v>272282</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13632</v>
      </c>
      <c r="S13" s="570"/>
      <c r="T13" s="570"/>
      <c r="U13" s="570"/>
      <c r="V13" s="571"/>
      <c r="W13" s="557" t="s">
        <v>137</v>
      </c>
      <c r="X13" s="479"/>
      <c r="Y13" s="479"/>
      <c r="Z13" s="479"/>
      <c r="AA13" s="479"/>
      <c r="AB13" s="480"/>
      <c r="AC13" s="442">
        <v>200</v>
      </c>
      <c r="AD13" s="443"/>
      <c r="AE13" s="443"/>
      <c r="AF13" s="443"/>
      <c r="AG13" s="444"/>
      <c r="AH13" s="442">
        <v>208</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-253584</v>
      </c>
      <c r="BO13" s="467"/>
      <c r="BP13" s="467"/>
      <c r="BQ13" s="467"/>
      <c r="BR13" s="467"/>
      <c r="BS13" s="467"/>
      <c r="BT13" s="467"/>
      <c r="BU13" s="468"/>
      <c r="BV13" s="466">
        <v>-263645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13913</v>
      </c>
      <c r="S14" s="570"/>
      <c r="T14" s="570"/>
      <c r="U14" s="570"/>
      <c r="V14" s="571"/>
      <c r="W14" s="572"/>
      <c r="X14" s="482"/>
      <c r="Y14" s="482"/>
      <c r="Z14" s="482"/>
      <c r="AA14" s="482"/>
      <c r="AB14" s="483"/>
      <c r="AC14" s="562">
        <v>3.2</v>
      </c>
      <c r="AD14" s="563"/>
      <c r="AE14" s="563"/>
      <c r="AF14" s="563"/>
      <c r="AG14" s="564"/>
      <c r="AH14" s="562">
        <v>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145</v>
      </c>
      <c r="N15" s="567"/>
      <c r="O15" s="567"/>
      <c r="P15" s="567"/>
      <c r="Q15" s="568"/>
      <c r="R15" s="569">
        <v>13836</v>
      </c>
      <c r="S15" s="570"/>
      <c r="T15" s="570"/>
      <c r="U15" s="570"/>
      <c r="V15" s="571"/>
      <c r="W15" s="557" t="s">
        <v>146</v>
      </c>
      <c r="X15" s="479"/>
      <c r="Y15" s="479"/>
      <c r="Z15" s="479"/>
      <c r="AA15" s="479"/>
      <c r="AB15" s="480"/>
      <c r="AC15" s="442">
        <v>1427</v>
      </c>
      <c r="AD15" s="443"/>
      <c r="AE15" s="443"/>
      <c r="AF15" s="443"/>
      <c r="AG15" s="444"/>
      <c r="AH15" s="442">
        <v>1519</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1219254</v>
      </c>
      <c r="BO15" s="462"/>
      <c r="BP15" s="462"/>
      <c r="BQ15" s="462"/>
      <c r="BR15" s="462"/>
      <c r="BS15" s="462"/>
      <c r="BT15" s="462"/>
      <c r="BU15" s="463"/>
      <c r="BV15" s="461">
        <v>1210928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22.8</v>
      </c>
      <c r="AD16" s="563"/>
      <c r="AE16" s="563"/>
      <c r="AF16" s="563"/>
      <c r="AG16" s="564"/>
      <c r="AH16" s="562">
        <v>23.3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3364049</v>
      </c>
      <c r="BO16" s="467"/>
      <c r="BP16" s="467"/>
      <c r="BQ16" s="467"/>
      <c r="BR16" s="467"/>
      <c r="BS16" s="467"/>
      <c r="BT16" s="467"/>
      <c r="BU16" s="468"/>
      <c r="BV16" s="466">
        <v>3195109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4636</v>
      </c>
      <c r="AD17" s="443"/>
      <c r="AE17" s="443"/>
      <c r="AF17" s="443"/>
      <c r="AG17" s="444"/>
      <c r="AH17" s="442">
        <v>4787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1535913</v>
      </c>
      <c r="BO17" s="467"/>
      <c r="BP17" s="467"/>
      <c r="BQ17" s="467"/>
      <c r="BR17" s="467"/>
      <c r="BS17" s="467"/>
      <c r="BT17" s="467"/>
      <c r="BU17" s="468"/>
      <c r="BV17" s="466">
        <v>1525801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11.6</v>
      </c>
      <c r="M18" s="531"/>
      <c r="N18" s="531"/>
      <c r="O18" s="531"/>
      <c r="P18" s="531"/>
      <c r="Q18" s="531"/>
      <c r="R18" s="532"/>
      <c r="S18" s="532"/>
      <c r="T18" s="532"/>
      <c r="U18" s="532"/>
      <c r="V18" s="533"/>
      <c r="W18" s="547"/>
      <c r="X18" s="548"/>
      <c r="Y18" s="548"/>
      <c r="Z18" s="548"/>
      <c r="AA18" s="548"/>
      <c r="AB18" s="558"/>
      <c r="AC18" s="430">
        <v>74</v>
      </c>
      <c r="AD18" s="431"/>
      <c r="AE18" s="431"/>
      <c r="AF18" s="431"/>
      <c r="AG18" s="534"/>
      <c r="AH18" s="430">
        <v>73.5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4004192</v>
      </c>
      <c r="BO18" s="467"/>
      <c r="BP18" s="467"/>
      <c r="BQ18" s="467"/>
      <c r="BR18" s="467"/>
      <c r="BS18" s="467"/>
      <c r="BT18" s="467"/>
      <c r="BU18" s="468"/>
      <c r="BV18" s="466">
        <v>3888493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1225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5346948</v>
      </c>
      <c r="BO19" s="467"/>
      <c r="BP19" s="467"/>
      <c r="BQ19" s="467"/>
      <c r="BR19" s="467"/>
      <c r="BS19" s="467"/>
      <c r="BT19" s="467"/>
      <c r="BU19" s="468"/>
      <c r="BV19" s="466">
        <v>5206317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5573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13005281</v>
      </c>
      <c r="BO23" s="467"/>
      <c r="BP23" s="467"/>
      <c r="BQ23" s="467"/>
      <c r="BR23" s="467"/>
      <c r="BS23" s="467"/>
      <c r="BT23" s="467"/>
      <c r="BU23" s="468"/>
      <c r="BV23" s="466">
        <v>13141745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7440</v>
      </c>
      <c r="R24" s="443"/>
      <c r="S24" s="443"/>
      <c r="T24" s="443"/>
      <c r="U24" s="443"/>
      <c r="V24" s="444"/>
      <c r="W24" s="508"/>
      <c r="X24" s="499"/>
      <c r="Y24" s="500"/>
      <c r="Z24" s="439" t="s">
        <v>170</v>
      </c>
      <c r="AA24" s="440"/>
      <c r="AB24" s="440"/>
      <c r="AC24" s="440"/>
      <c r="AD24" s="440"/>
      <c r="AE24" s="440"/>
      <c r="AF24" s="440"/>
      <c r="AG24" s="441"/>
      <c r="AH24" s="442">
        <v>143</v>
      </c>
      <c r="AI24" s="443"/>
      <c r="AJ24" s="443"/>
      <c r="AK24" s="443"/>
      <c r="AL24" s="444"/>
      <c r="AM24" s="442">
        <v>418704</v>
      </c>
      <c r="AN24" s="443"/>
      <c r="AO24" s="443"/>
      <c r="AP24" s="443"/>
      <c r="AQ24" s="443"/>
      <c r="AR24" s="444"/>
      <c r="AS24" s="442">
        <v>2928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12735456</v>
      </c>
      <c r="BO24" s="467"/>
      <c r="BP24" s="467"/>
      <c r="BQ24" s="467"/>
      <c r="BR24" s="467"/>
      <c r="BS24" s="467"/>
      <c r="BT24" s="467"/>
      <c r="BU24" s="468"/>
      <c r="BV24" s="466">
        <v>12861732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6210</v>
      </c>
      <c r="R25" s="443"/>
      <c r="S25" s="443"/>
      <c r="T25" s="443"/>
      <c r="U25" s="443"/>
      <c r="V25" s="444"/>
      <c r="W25" s="508"/>
      <c r="X25" s="499"/>
      <c r="Y25" s="500"/>
      <c r="Z25" s="439" t="s">
        <v>173</v>
      </c>
      <c r="AA25" s="440"/>
      <c r="AB25" s="440"/>
      <c r="AC25" s="440"/>
      <c r="AD25" s="440"/>
      <c r="AE25" s="440"/>
      <c r="AF25" s="440"/>
      <c r="AG25" s="441"/>
      <c r="AH25" s="442" t="s">
        <v>144</v>
      </c>
      <c r="AI25" s="443"/>
      <c r="AJ25" s="443"/>
      <c r="AK25" s="443"/>
      <c r="AL25" s="444"/>
      <c r="AM25" s="442" t="s">
        <v>144</v>
      </c>
      <c r="AN25" s="443"/>
      <c r="AO25" s="443"/>
      <c r="AP25" s="443"/>
      <c r="AQ25" s="443"/>
      <c r="AR25" s="444"/>
      <c r="AS25" s="442" t="s">
        <v>135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337228</v>
      </c>
      <c r="BO25" s="462"/>
      <c r="BP25" s="462"/>
      <c r="BQ25" s="462"/>
      <c r="BR25" s="462"/>
      <c r="BS25" s="462"/>
      <c r="BT25" s="462"/>
      <c r="BU25" s="463"/>
      <c r="BV25" s="461">
        <v>12793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5810</v>
      </c>
      <c r="R26" s="443"/>
      <c r="S26" s="443"/>
      <c r="T26" s="443"/>
      <c r="U26" s="443"/>
      <c r="V26" s="444"/>
      <c r="W26" s="508"/>
      <c r="X26" s="499"/>
      <c r="Y26" s="500"/>
      <c r="Z26" s="439" t="s">
        <v>176</v>
      </c>
      <c r="AA26" s="521"/>
      <c r="AB26" s="521"/>
      <c r="AC26" s="521"/>
      <c r="AD26" s="521"/>
      <c r="AE26" s="521"/>
      <c r="AF26" s="521"/>
      <c r="AG26" s="522"/>
      <c r="AH26" s="442" t="s">
        <v>144</v>
      </c>
      <c r="AI26" s="443"/>
      <c r="AJ26" s="443"/>
      <c r="AK26" s="443"/>
      <c r="AL26" s="444"/>
      <c r="AM26" s="442" t="s">
        <v>135</v>
      </c>
      <c r="AN26" s="443"/>
      <c r="AO26" s="443"/>
      <c r="AP26" s="443"/>
      <c r="AQ26" s="443"/>
      <c r="AR26" s="444"/>
      <c r="AS26" s="442" t="s">
        <v>135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600000</v>
      </c>
      <c r="BO26" s="467"/>
      <c r="BP26" s="467"/>
      <c r="BQ26" s="467"/>
      <c r="BR26" s="467"/>
      <c r="BS26" s="467"/>
      <c r="BT26" s="467"/>
      <c r="BU26" s="468"/>
      <c r="BV26" s="466">
        <v>600000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3450</v>
      </c>
      <c r="R27" s="443"/>
      <c r="S27" s="443"/>
      <c r="T27" s="443"/>
      <c r="U27" s="443"/>
      <c r="V27" s="444"/>
      <c r="W27" s="508"/>
      <c r="X27" s="499"/>
      <c r="Y27" s="500"/>
      <c r="Z27" s="439" t="s">
        <v>179</v>
      </c>
      <c r="AA27" s="440"/>
      <c r="AB27" s="440"/>
      <c r="AC27" s="440"/>
      <c r="AD27" s="440"/>
      <c r="AE27" s="440"/>
      <c r="AF27" s="440"/>
      <c r="AG27" s="441"/>
      <c r="AH27" s="442" t="s">
        <v>144</v>
      </c>
      <c r="AI27" s="443"/>
      <c r="AJ27" s="443"/>
      <c r="AK27" s="443"/>
      <c r="AL27" s="444"/>
      <c r="AM27" s="442" t="s">
        <v>135</v>
      </c>
      <c r="AN27" s="443"/>
      <c r="AO27" s="443"/>
      <c r="AP27" s="443"/>
      <c r="AQ27" s="443"/>
      <c r="AR27" s="444"/>
      <c r="AS27" s="442" t="s">
        <v>144</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386386</v>
      </c>
      <c r="BO27" s="470"/>
      <c r="BP27" s="470"/>
      <c r="BQ27" s="470"/>
      <c r="BR27" s="470"/>
      <c r="BS27" s="470"/>
      <c r="BT27" s="470"/>
      <c r="BU27" s="471"/>
      <c r="BV27" s="469">
        <v>386135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3180</v>
      </c>
      <c r="R28" s="443"/>
      <c r="S28" s="443"/>
      <c r="T28" s="443"/>
      <c r="U28" s="443"/>
      <c r="V28" s="444"/>
      <c r="W28" s="508"/>
      <c r="X28" s="499"/>
      <c r="Y28" s="500"/>
      <c r="Z28" s="439" t="s">
        <v>182</v>
      </c>
      <c r="AA28" s="440"/>
      <c r="AB28" s="440"/>
      <c r="AC28" s="440"/>
      <c r="AD28" s="440"/>
      <c r="AE28" s="440"/>
      <c r="AF28" s="440"/>
      <c r="AG28" s="441"/>
      <c r="AH28" s="442" t="s">
        <v>144</v>
      </c>
      <c r="AI28" s="443"/>
      <c r="AJ28" s="443"/>
      <c r="AK28" s="443"/>
      <c r="AL28" s="444"/>
      <c r="AM28" s="442" t="s">
        <v>144</v>
      </c>
      <c r="AN28" s="443"/>
      <c r="AO28" s="443"/>
      <c r="AP28" s="443"/>
      <c r="AQ28" s="443"/>
      <c r="AR28" s="444"/>
      <c r="AS28" s="442" t="s">
        <v>144</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831349</v>
      </c>
      <c r="BO28" s="462"/>
      <c r="BP28" s="462"/>
      <c r="BQ28" s="462"/>
      <c r="BR28" s="462"/>
      <c r="BS28" s="462"/>
      <c r="BT28" s="462"/>
      <c r="BU28" s="463"/>
      <c r="BV28" s="461">
        <v>958019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10</v>
      </c>
      <c r="M29" s="443"/>
      <c r="N29" s="443"/>
      <c r="O29" s="443"/>
      <c r="P29" s="444"/>
      <c r="Q29" s="442">
        <v>2980</v>
      </c>
      <c r="R29" s="443"/>
      <c r="S29" s="443"/>
      <c r="T29" s="443"/>
      <c r="U29" s="443"/>
      <c r="V29" s="444"/>
      <c r="W29" s="509"/>
      <c r="X29" s="510"/>
      <c r="Y29" s="511"/>
      <c r="Z29" s="439" t="s">
        <v>185</v>
      </c>
      <c r="AA29" s="440"/>
      <c r="AB29" s="440"/>
      <c r="AC29" s="440"/>
      <c r="AD29" s="440"/>
      <c r="AE29" s="440"/>
      <c r="AF29" s="440"/>
      <c r="AG29" s="441"/>
      <c r="AH29" s="442">
        <v>143</v>
      </c>
      <c r="AI29" s="443"/>
      <c r="AJ29" s="443"/>
      <c r="AK29" s="443"/>
      <c r="AL29" s="444"/>
      <c r="AM29" s="442">
        <v>418704</v>
      </c>
      <c r="AN29" s="443"/>
      <c r="AO29" s="443"/>
      <c r="AP29" s="443"/>
      <c r="AQ29" s="443"/>
      <c r="AR29" s="444"/>
      <c r="AS29" s="442">
        <v>2928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95638</v>
      </c>
      <c r="BO29" s="467"/>
      <c r="BP29" s="467"/>
      <c r="BQ29" s="467"/>
      <c r="BR29" s="467"/>
      <c r="BS29" s="467"/>
      <c r="BT29" s="467"/>
      <c r="BU29" s="468"/>
      <c r="BV29" s="466">
        <v>95471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3071378</v>
      </c>
      <c r="BO30" s="470"/>
      <c r="BP30" s="470"/>
      <c r="BQ30" s="470"/>
      <c r="BR30" s="470"/>
      <c r="BS30" s="470"/>
      <c r="BT30" s="470"/>
      <c r="BU30" s="471"/>
      <c r="BV30" s="469">
        <v>2837858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IF('各会計、関係団体の財政状況及び健全化判断比率'!B30="","",'各会計、関係団体の財政状況及び健全化判断比率'!B30)</f>
        <v>下水道事業会計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国民宿舎特別会計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福岡県市町村消防団員等公務災害補償組合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地方独立行政法人芦屋中央病院</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給食センター特別会計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IF('各会計、関係団体の財政状況及び健全化判断比率'!B31="","",'各会計、関係団体の財政状況及び健全化判断比率'!B31)</f>
        <v>モーターボート競走事業会計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福岡県自治会館管理組合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地方独立行政法人芦屋中央病院貸付金特別会計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遠賀・中間地域広域行政事務組合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福岡県自治振興組合（一般会計）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福岡県自治振興組合（公文書館事業特別会計）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福岡県介護保険広域連合（一般会計）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福岡県介護保険広域連合（介護保険事業特別会計）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福岡県後期高齢者医療広域連合（一般会計）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福岡県後期高齢者医療広域連合（後期高齢者医療特別会計）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lQIYJc9JJFfKiwc7Rwo/GqGDaCUfZrnpXvxC2sE+/tnvcI6eyy9S9CtB4JgPZO41ujLaVy/wxtmpjYlTbD4Xvw==" saltValue="oWTMn7A6NNj8BMwVzGlr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572</v>
      </c>
      <c r="D34" s="1248"/>
      <c r="E34" s="1249"/>
      <c r="F34" s="32">
        <v>141.30000000000001</v>
      </c>
      <c r="G34" s="33">
        <v>195.73</v>
      </c>
      <c r="H34" s="33">
        <v>270.02999999999997</v>
      </c>
      <c r="I34" s="33">
        <v>345.09</v>
      </c>
      <c r="J34" s="34">
        <v>433.84</v>
      </c>
      <c r="K34" s="22"/>
      <c r="L34" s="22"/>
      <c r="M34" s="22"/>
      <c r="N34" s="22"/>
      <c r="O34" s="22"/>
      <c r="P34" s="22"/>
    </row>
    <row r="35" spans="1:16" ht="39" customHeight="1">
      <c r="A35" s="22"/>
      <c r="B35" s="35"/>
      <c r="C35" s="1242" t="s">
        <v>573</v>
      </c>
      <c r="D35" s="1243"/>
      <c r="E35" s="1244"/>
      <c r="F35" s="36">
        <v>11.24</v>
      </c>
      <c r="G35" s="37">
        <v>13.08</v>
      </c>
      <c r="H35" s="37">
        <v>13.94</v>
      </c>
      <c r="I35" s="37">
        <v>15.33</v>
      </c>
      <c r="J35" s="38">
        <v>15.93</v>
      </c>
      <c r="K35" s="22"/>
      <c r="L35" s="22"/>
      <c r="M35" s="22"/>
      <c r="N35" s="22"/>
      <c r="O35" s="22"/>
      <c r="P35" s="22"/>
    </row>
    <row r="36" spans="1:16" ht="39" customHeight="1">
      <c r="A36" s="22"/>
      <c r="B36" s="35"/>
      <c r="C36" s="1242" t="s">
        <v>574</v>
      </c>
      <c r="D36" s="1243"/>
      <c r="E36" s="1244"/>
      <c r="F36" s="36">
        <v>6.8</v>
      </c>
      <c r="G36" s="37">
        <v>4.88</v>
      </c>
      <c r="H36" s="37">
        <v>5.17</v>
      </c>
      <c r="I36" s="37">
        <v>5.37</v>
      </c>
      <c r="J36" s="38">
        <v>5.74</v>
      </c>
      <c r="K36" s="22"/>
      <c r="L36" s="22"/>
      <c r="M36" s="22"/>
      <c r="N36" s="22"/>
      <c r="O36" s="22"/>
      <c r="P36" s="22"/>
    </row>
    <row r="37" spans="1:16" ht="39" customHeight="1">
      <c r="A37" s="22"/>
      <c r="B37" s="35"/>
      <c r="C37" s="1242" t="s">
        <v>575</v>
      </c>
      <c r="D37" s="1243"/>
      <c r="E37" s="1244"/>
      <c r="F37" s="36">
        <v>1.99</v>
      </c>
      <c r="G37" s="37">
        <v>2.29</v>
      </c>
      <c r="H37" s="37">
        <v>2.5299999999999998</v>
      </c>
      <c r="I37" s="37">
        <v>1.72</v>
      </c>
      <c r="J37" s="38">
        <v>0.72</v>
      </c>
      <c r="K37" s="22"/>
      <c r="L37" s="22"/>
      <c r="M37" s="22"/>
      <c r="N37" s="22"/>
      <c r="O37" s="22"/>
      <c r="P37" s="22"/>
    </row>
    <row r="38" spans="1:16" ht="39" customHeight="1">
      <c r="A38" s="22"/>
      <c r="B38" s="35"/>
      <c r="C38" s="1242" t="s">
        <v>576</v>
      </c>
      <c r="D38" s="1243"/>
      <c r="E38" s="1244"/>
      <c r="F38" s="36">
        <v>0.18</v>
      </c>
      <c r="G38" s="37">
        <v>0.15</v>
      </c>
      <c r="H38" s="37">
        <v>0.18</v>
      </c>
      <c r="I38" s="37">
        <v>0.2</v>
      </c>
      <c r="J38" s="38">
        <v>0.2</v>
      </c>
      <c r="K38" s="22"/>
      <c r="L38" s="22"/>
      <c r="M38" s="22"/>
      <c r="N38" s="22"/>
      <c r="O38" s="22"/>
      <c r="P38" s="22"/>
    </row>
    <row r="39" spans="1:16" ht="39" customHeight="1">
      <c r="A39" s="22"/>
      <c r="B39" s="35"/>
      <c r="C39" s="1242" t="s">
        <v>577</v>
      </c>
      <c r="D39" s="1243"/>
      <c r="E39" s="1244"/>
      <c r="F39" s="36">
        <v>0.05</v>
      </c>
      <c r="G39" s="37">
        <v>0.14000000000000001</v>
      </c>
      <c r="H39" s="37">
        <v>0</v>
      </c>
      <c r="I39" s="37">
        <v>0</v>
      </c>
      <c r="J39" s="38">
        <v>0.05</v>
      </c>
      <c r="K39" s="22"/>
      <c r="L39" s="22"/>
      <c r="M39" s="22"/>
      <c r="N39" s="22"/>
      <c r="O39" s="22"/>
      <c r="P39" s="22"/>
    </row>
    <row r="40" spans="1:16" ht="39" customHeight="1">
      <c r="A40" s="22"/>
      <c r="B40" s="35"/>
      <c r="C40" s="1242" t="s">
        <v>578</v>
      </c>
      <c r="D40" s="1243"/>
      <c r="E40" s="1244"/>
      <c r="F40" s="36">
        <v>0.05</v>
      </c>
      <c r="G40" s="37">
        <v>0.05</v>
      </c>
      <c r="H40" s="37">
        <v>0.05</v>
      </c>
      <c r="I40" s="37">
        <v>0.05</v>
      </c>
      <c r="J40" s="38">
        <v>0.05</v>
      </c>
      <c r="K40" s="22"/>
      <c r="L40" s="22"/>
      <c r="M40" s="22"/>
      <c r="N40" s="22"/>
      <c r="O40" s="22"/>
      <c r="P40" s="22"/>
    </row>
    <row r="41" spans="1:16" ht="39" customHeight="1">
      <c r="A41" s="22"/>
      <c r="B41" s="35"/>
      <c r="C41" s="1242" t="s">
        <v>579</v>
      </c>
      <c r="D41" s="1243"/>
      <c r="E41" s="1244"/>
      <c r="F41" s="36">
        <v>0</v>
      </c>
      <c r="G41" s="37">
        <v>0</v>
      </c>
      <c r="H41" s="37">
        <v>0</v>
      </c>
      <c r="I41" s="37">
        <v>0</v>
      </c>
      <c r="J41" s="38">
        <v>0</v>
      </c>
      <c r="K41" s="22"/>
      <c r="L41" s="22"/>
      <c r="M41" s="22"/>
      <c r="N41" s="22"/>
      <c r="O41" s="22"/>
      <c r="P41" s="22"/>
    </row>
    <row r="42" spans="1:16" ht="39" customHeight="1">
      <c r="A42" s="22"/>
      <c r="B42" s="39"/>
      <c r="C42" s="1242" t="s">
        <v>580</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581</v>
      </c>
      <c r="D43" s="1246"/>
      <c r="E43" s="1247"/>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cHcNcIqrJ2blhds06qc+jy9E24hJbR+0hkTbPTdSFIfcma3LJQt3ypmCSyQWrvDC2KsmOvzSIBv/+g6IFGStw==" saltValue="8V+nsEnMqndpX35htV3a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4857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823</v>
      </c>
      <c r="L45" s="60">
        <v>659</v>
      </c>
      <c r="M45" s="60">
        <v>690</v>
      </c>
      <c r="N45" s="60">
        <v>778</v>
      </c>
      <c r="O45" s="61">
        <v>1119</v>
      </c>
      <c r="P45" s="48"/>
      <c r="Q45" s="48"/>
      <c r="R45" s="48"/>
      <c r="S45" s="48"/>
      <c r="T45" s="48"/>
      <c r="U45" s="48"/>
    </row>
    <row r="46" spans="1:21" ht="30.75" customHeight="1">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c r="A48" s="48"/>
      <c r="B48" s="1270"/>
      <c r="C48" s="1271"/>
      <c r="D48" s="62"/>
      <c r="E48" s="1252" t="s">
        <v>15</v>
      </c>
      <c r="F48" s="1252"/>
      <c r="G48" s="1252"/>
      <c r="H48" s="1252"/>
      <c r="I48" s="1252"/>
      <c r="J48" s="1253"/>
      <c r="K48" s="63">
        <v>194</v>
      </c>
      <c r="L48" s="64">
        <v>224</v>
      </c>
      <c r="M48" s="64">
        <v>202</v>
      </c>
      <c r="N48" s="64">
        <v>195</v>
      </c>
      <c r="O48" s="65">
        <v>173</v>
      </c>
      <c r="P48" s="48"/>
      <c r="Q48" s="48"/>
      <c r="R48" s="48"/>
      <c r="S48" s="48"/>
      <c r="T48" s="48"/>
      <c r="U48" s="48"/>
    </row>
    <row r="49" spans="1:21" ht="30.75" customHeight="1">
      <c r="A49" s="48"/>
      <c r="B49" s="1270"/>
      <c r="C49" s="1271"/>
      <c r="D49" s="62"/>
      <c r="E49" s="1252" t="s">
        <v>16</v>
      </c>
      <c r="F49" s="1252"/>
      <c r="G49" s="1252"/>
      <c r="H49" s="1252"/>
      <c r="I49" s="1252"/>
      <c r="J49" s="1253"/>
      <c r="K49" s="63">
        <v>57</v>
      </c>
      <c r="L49" s="64">
        <v>58</v>
      </c>
      <c r="M49" s="64">
        <v>58</v>
      </c>
      <c r="N49" s="64">
        <v>68</v>
      </c>
      <c r="O49" s="65">
        <v>56</v>
      </c>
      <c r="P49" s="48"/>
      <c r="Q49" s="48"/>
      <c r="R49" s="48"/>
      <c r="S49" s="48"/>
      <c r="T49" s="48"/>
      <c r="U49" s="48"/>
    </row>
    <row r="50" spans="1:21" ht="30.75" customHeight="1">
      <c r="A50" s="48"/>
      <c r="B50" s="1270"/>
      <c r="C50" s="1271"/>
      <c r="D50" s="62"/>
      <c r="E50" s="1252" t="s">
        <v>17</v>
      </c>
      <c r="F50" s="1252"/>
      <c r="G50" s="1252"/>
      <c r="H50" s="1252"/>
      <c r="I50" s="1252"/>
      <c r="J50" s="1253"/>
      <c r="K50" s="63" t="s">
        <v>522</v>
      </c>
      <c r="L50" s="64" t="s">
        <v>522</v>
      </c>
      <c r="M50" s="64" t="s">
        <v>522</v>
      </c>
      <c r="N50" s="64" t="s">
        <v>522</v>
      </c>
      <c r="O50" s="65" t="s">
        <v>522</v>
      </c>
      <c r="P50" s="48"/>
      <c r="Q50" s="48"/>
      <c r="R50" s="48"/>
      <c r="S50" s="48"/>
      <c r="T50" s="48"/>
      <c r="U50" s="48"/>
    </row>
    <row r="51" spans="1:21" ht="30.75" customHeight="1">
      <c r="A51" s="48"/>
      <c r="B51" s="1272"/>
      <c r="C51" s="1273"/>
      <c r="D51" s="66"/>
      <c r="E51" s="1252" t="s">
        <v>18</v>
      </c>
      <c r="F51" s="1252"/>
      <c r="G51" s="1252"/>
      <c r="H51" s="1252"/>
      <c r="I51" s="1252"/>
      <c r="J51" s="1253"/>
      <c r="K51" s="63" t="s">
        <v>522</v>
      </c>
      <c r="L51" s="64" t="s">
        <v>522</v>
      </c>
      <c r="M51" s="64" t="s">
        <v>522</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722</v>
      </c>
      <c r="L52" s="64">
        <v>711</v>
      </c>
      <c r="M52" s="64">
        <v>755</v>
      </c>
      <c r="N52" s="64">
        <v>853</v>
      </c>
      <c r="O52" s="65">
        <v>1201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352</v>
      </c>
      <c r="L53" s="69">
        <v>230</v>
      </c>
      <c r="M53" s="69">
        <v>195</v>
      </c>
      <c r="N53" s="69">
        <v>188</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58" t="s">
        <v>25</v>
      </c>
      <c r="C57" s="1259"/>
      <c r="D57" s="1262" t="s">
        <v>26</v>
      </c>
      <c r="E57" s="1263"/>
      <c r="F57" s="1263"/>
      <c r="G57" s="1263"/>
      <c r="H57" s="1263"/>
      <c r="I57" s="1263"/>
      <c r="J57" s="1264"/>
      <c r="K57" s="83" t="s">
        <v>606</v>
      </c>
      <c r="L57" s="84" t="s">
        <v>606</v>
      </c>
      <c r="M57" s="84" t="s">
        <v>522</v>
      </c>
      <c r="N57" s="84" t="s">
        <v>522</v>
      </c>
      <c r="O57" s="85" t="s">
        <v>522</v>
      </c>
    </row>
    <row r="58" spans="1:21" ht="31.5" customHeight="1" thickBot="1">
      <c r="B58" s="1260"/>
      <c r="C58" s="1261"/>
      <c r="D58" s="1265" t="s">
        <v>27</v>
      </c>
      <c r="E58" s="1266"/>
      <c r="F58" s="1266"/>
      <c r="G58" s="1266"/>
      <c r="H58" s="1266"/>
      <c r="I58" s="1266"/>
      <c r="J58" s="1267"/>
      <c r="K58" s="86" t="s">
        <v>522</v>
      </c>
      <c r="L58" s="87" t="s">
        <v>522</v>
      </c>
      <c r="M58" s="87" t="s">
        <v>522</v>
      </c>
      <c r="N58" s="87" t="s">
        <v>522</v>
      </c>
      <c r="O58" s="88" t="s">
        <v>522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OAfTgoT8y9mC2gflJtnIsKQ0QU7of1D5yvI29yN74tH7kBszEXEJ+0c3b8ko4FdvGsomrRRNXmssnvmsPghg==" saltValue="G36DqgvrDdsDHd35VVbn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7588</v>
      </c>
      <c r="J41" s="104">
        <v>9095</v>
      </c>
      <c r="K41" s="104">
        <v>12585</v>
      </c>
      <c r="L41" s="104">
        <v>13373</v>
      </c>
      <c r="M41" s="105">
        <v>13201</v>
      </c>
    </row>
    <row r="42" spans="2:13" ht="27.75" customHeight="1">
      <c r="B42" s="1278"/>
      <c r="C42" s="1279"/>
      <c r="D42" s="106"/>
      <c r="E42" s="1282" t="s">
        <v>32</v>
      </c>
      <c r="F42" s="1282"/>
      <c r="G42" s="1282"/>
      <c r="H42" s="1283"/>
      <c r="I42" s="107" t="s">
        <v>522</v>
      </c>
      <c r="J42" s="108" t="s">
        <v>522</v>
      </c>
      <c r="K42" s="108" t="s">
        <v>522</v>
      </c>
      <c r="L42" s="108" t="s">
        <v>522</v>
      </c>
      <c r="M42" s="109" t="s">
        <v>522</v>
      </c>
    </row>
    <row r="43" spans="2:13" ht="27.75" customHeight="1">
      <c r="B43" s="1278"/>
      <c r="C43" s="1279"/>
      <c r="D43" s="106"/>
      <c r="E43" s="1282" t="s">
        <v>33</v>
      </c>
      <c r="F43" s="1282"/>
      <c r="G43" s="1282"/>
      <c r="H43" s="1283"/>
      <c r="I43" s="107">
        <v>1055</v>
      </c>
      <c r="J43" s="108">
        <v>962</v>
      </c>
      <c r="K43" s="108">
        <v>930</v>
      </c>
      <c r="L43" s="108">
        <v>778</v>
      </c>
      <c r="M43" s="109">
        <v>612</v>
      </c>
    </row>
    <row r="44" spans="2:13" ht="27.75" customHeight="1">
      <c r="B44" s="1278"/>
      <c r="C44" s="1279"/>
      <c r="D44" s="106"/>
      <c r="E44" s="1282" t="s">
        <v>34</v>
      </c>
      <c r="F44" s="1282"/>
      <c r="G44" s="1282"/>
      <c r="H44" s="1283"/>
      <c r="I44" s="107">
        <v>464</v>
      </c>
      <c r="J44" s="108">
        <v>405</v>
      </c>
      <c r="K44" s="108">
        <v>350</v>
      </c>
      <c r="L44" s="108">
        <v>328</v>
      </c>
      <c r="M44" s="109">
        <v>284</v>
      </c>
    </row>
    <row r="45" spans="2:13" ht="27.75" customHeight="1">
      <c r="B45" s="1278"/>
      <c r="C45" s="1279"/>
      <c r="D45" s="106"/>
      <c r="E45" s="1282" t="s">
        <v>35</v>
      </c>
      <c r="F45" s="1282"/>
      <c r="G45" s="1282"/>
      <c r="H45" s="1283"/>
      <c r="I45" s="107">
        <v>763</v>
      </c>
      <c r="J45" s="108">
        <v>779</v>
      </c>
      <c r="K45" s="108">
        <v>730</v>
      </c>
      <c r="L45" s="108">
        <v>688</v>
      </c>
      <c r="M45" s="109">
        <v>735</v>
      </c>
    </row>
    <row r="46" spans="2:13" ht="27.75" customHeight="1">
      <c r="B46" s="1278"/>
      <c r="C46" s="1279"/>
      <c r="D46" s="110"/>
      <c r="E46" s="1282" t="s">
        <v>36</v>
      </c>
      <c r="F46" s="1282"/>
      <c r="G46" s="1282"/>
      <c r="H46" s="1283"/>
      <c r="I46" s="107" t="s">
        <v>522</v>
      </c>
      <c r="J46" s="108" t="s">
        <v>522</v>
      </c>
      <c r="K46" s="108">
        <v>502</v>
      </c>
      <c r="L46" s="108">
        <v>754</v>
      </c>
      <c r="M46" s="109">
        <v>839</v>
      </c>
    </row>
    <row r="47" spans="2:13" ht="27.75" customHeight="1">
      <c r="B47" s="1278"/>
      <c r="C47" s="1279"/>
      <c r="D47" s="111"/>
      <c r="E47" s="1292" t="s">
        <v>37</v>
      </c>
      <c r="F47" s="1293"/>
      <c r="G47" s="1293"/>
      <c r="H47" s="1294"/>
      <c r="I47" s="107" t="s">
        <v>522</v>
      </c>
      <c r="J47" s="108" t="s">
        <v>522</v>
      </c>
      <c r="K47" s="108" t="s">
        <v>522</v>
      </c>
      <c r="L47" s="108" t="s">
        <v>522</v>
      </c>
      <c r="M47" s="109" t="s">
        <v>522</v>
      </c>
    </row>
    <row r="48" spans="2:13" ht="27.75" customHeight="1">
      <c r="B48" s="1278"/>
      <c r="C48" s="1279"/>
      <c r="D48" s="106"/>
      <c r="E48" s="1282" t="s">
        <v>38</v>
      </c>
      <c r="F48" s="1282"/>
      <c r="G48" s="1282"/>
      <c r="H48" s="1283"/>
      <c r="I48" s="107" t="s">
        <v>522</v>
      </c>
      <c r="J48" s="108" t="s">
        <v>522</v>
      </c>
      <c r="K48" s="108" t="s">
        <v>522</v>
      </c>
      <c r="L48" s="108" t="s">
        <v>522</v>
      </c>
      <c r="M48" s="109" t="s">
        <v>522</v>
      </c>
    </row>
    <row r="49" spans="2:13" ht="27.75" customHeight="1">
      <c r="B49" s="1280"/>
      <c r="C49" s="1281"/>
      <c r="D49" s="106"/>
      <c r="E49" s="1282" t="s">
        <v>39</v>
      </c>
      <c r="F49" s="1282"/>
      <c r="G49" s="1282"/>
      <c r="H49" s="1283"/>
      <c r="I49" s="107" t="s">
        <v>522</v>
      </c>
      <c r="J49" s="108" t="s">
        <v>522</v>
      </c>
      <c r="K49" s="108" t="s">
        <v>522</v>
      </c>
      <c r="L49" s="108" t="s">
        <v>522</v>
      </c>
      <c r="M49" s="109" t="s">
        <v>522</v>
      </c>
    </row>
    <row r="50" spans="2:13" ht="27.75" customHeight="1">
      <c r="B50" s="1276" t="s">
        <v>40</v>
      </c>
      <c r="C50" s="1277"/>
      <c r="D50" s="112"/>
      <c r="E50" s="1282" t="s">
        <v>41</v>
      </c>
      <c r="F50" s="1282"/>
      <c r="G50" s="1282"/>
      <c r="H50" s="1283"/>
      <c r="I50" s="107">
        <v>4583</v>
      </c>
      <c r="J50" s="108">
        <v>4435</v>
      </c>
      <c r="K50" s="108">
        <v>4123</v>
      </c>
      <c r="L50" s="108">
        <v>4158</v>
      </c>
      <c r="M50" s="109">
        <v>4182</v>
      </c>
    </row>
    <row r="51" spans="2:13" ht="27.75" customHeight="1">
      <c r="B51" s="1278"/>
      <c r="C51" s="1279"/>
      <c r="D51" s="106"/>
      <c r="E51" s="1282" t="s">
        <v>42</v>
      </c>
      <c r="F51" s="1282"/>
      <c r="G51" s="1282"/>
      <c r="H51" s="1283"/>
      <c r="I51" s="107">
        <v>757</v>
      </c>
      <c r="J51" s="108">
        <v>722</v>
      </c>
      <c r="K51" s="108">
        <v>5890</v>
      </c>
      <c r="L51" s="108">
        <v>6128</v>
      </c>
      <c r="M51" s="109">
        <v>5789</v>
      </c>
    </row>
    <row r="52" spans="2:13" ht="27.75" customHeight="1">
      <c r="B52" s="1280"/>
      <c r="C52" s="1281"/>
      <c r="D52" s="106"/>
      <c r="E52" s="1282" t="s">
        <v>43</v>
      </c>
      <c r="F52" s="1282"/>
      <c r="G52" s="1282"/>
      <c r="H52" s="1283"/>
      <c r="I52" s="107">
        <v>6554</v>
      </c>
      <c r="J52" s="108">
        <v>7316</v>
      </c>
      <c r="K52" s="108">
        <v>8849</v>
      </c>
      <c r="L52" s="108">
        <v>9095</v>
      </c>
      <c r="M52" s="109">
        <v>9168</v>
      </c>
    </row>
    <row r="53" spans="2:13" ht="27.75" customHeight="1" thickBot="1">
      <c r="B53" s="1284" t="s">
        <v>21</v>
      </c>
      <c r="C53" s="1285"/>
      <c r="D53" s="113"/>
      <c r="E53" s="1286" t="s">
        <v>44</v>
      </c>
      <c r="F53" s="1286"/>
      <c r="G53" s="1286"/>
      <c r="H53" s="1287"/>
      <c r="I53" s="114">
        <v>-2026</v>
      </c>
      <c r="J53" s="115">
        <v>-1231</v>
      </c>
      <c r="K53" s="115">
        <v>-3765</v>
      </c>
      <c r="L53" s="115">
        <v>-3460</v>
      </c>
      <c r="M53" s="116">
        <v>-3468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DQ/cbWxOBRPzVPFKesFYYM5Ym4vK95GDyY0qOQsh99fpJC7WklhJD5kVdZ73GMk2aEXkqfj3Q963pGwFgZlCQ==" saltValue="x6I7xFQ0xRK7DQSUPhoW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565</v>
      </c>
      <c r="G54" s="125" t="s">
        <v>566</v>
      </c>
      <c r="H54" s="126" t="s">
        <v>567</v>
      </c>
    </row>
    <row r="55" spans="2:8" ht="52.5" customHeight="1">
      <c r="B55" s="127"/>
      <c r="C55" s="1303" t="s">
        <v>47</v>
      </c>
      <c r="D55" s="1303"/>
      <c r="E55" s="1304"/>
      <c r="F55" s="128">
        <v>1090</v>
      </c>
      <c r="G55" s="128">
        <v>958</v>
      </c>
      <c r="H55" s="129">
        <v>831</v>
      </c>
    </row>
    <row r="56" spans="2:8" ht="52.5" customHeight="1">
      <c r="B56" s="130"/>
      <c r="C56" s="1305" t="s">
        <v>48</v>
      </c>
      <c r="D56" s="1305"/>
      <c r="E56" s="1306"/>
      <c r="F56" s="131">
        <v>95</v>
      </c>
      <c r="G56" s="131">
        <v>95</v>
      </c>
      <c r="H56" s="132">
        <v>96</v>
      </c>
    </row>
    <row r="57" spans="2:8" ht="53.25" customHeight="1">
      <c r="B57" s="130"/>
      <c r="C57" s="1307" t="s">
        <v>49</v>
      </c>
      <c r="D57" s="1307"/>
      <c r="E57" s="1308"/>
      <c r="F57" s="133">
        <v>2674</v>
      </c>
      <c r="G57" s="133">
        <v>2838</v>
      </c>
      <c r="H57" s="134">
        <v>3071</v>
      </c>
    </row>
    <row r="58" spans="2:8" ht="45.75" customHeight="1">
      <c r="B58" s="135"/>
      <c r="C58" s="1295" t="s">
        <v>600</v>
      </c>
      <c r="D58" s="1296"/>
      <c r="E58" s="1297"/>
      <c r="F58" s="136">
        <v>1002</v>
      </c>
      <c r="G58" s="136">
        <v>1202</v>
      </c>
      <c r="H58" s="137">
        <v>1404</v>
      </c>
    </row>
    <row r="59" spans="2:8" ht="45.75" customHeight="1">
      <c r="B59" s="135"/>
      <c r="C59" s="1295" t="s">
        <v>604</v>
      </c>
      <c r="D59" s="1296"/>
      <c r="E59" s="1297"/>
      <c r="F59" s="136" t="s">
        <v>607</v>
      </c>
      <c r="G59" s="136" t="s">
        <v>607</v>
      </c>
      <c r="H59" s="137">
        <v>719</v>
      </c>
    </row>
    <row r="60" spans="2:8" ht="45.75" customHeight="1">
      <c r="B60" s="135"/>
      <c r="C60" s="1295" t="s">
        <v>601</v>
      </c>
      <c r="D60" s="1296"/>
      <c r="E60" s="1297"/>
      <c r="F60" s="136">
        <v>292</v>
      </c>
      <c r="G60" s="136">
        <v>292</v>
      </c>
      <c r="H60" s="137">
        <v>293</v>
      </c>
    </row>
    <row r="61" spans="2:8" ht="45.75" customHeight="1">
      <c r="B61" s="135"/>
      <c r="C61" s="1295" t="s">
        <v>602</v>
      </c>
      <c r="D61" s="1296"/>
      <c r="E61" s="1297"/>
      <c r="F61" s="136">
        <v>301</v>
      </c>
      <c r="G61" s="136">
        <v>274</v>
      </c>
      <c r="H61" s="137">
        <v>287</v>
      </c>
    </row>
    <row r="62" spans="2:8" ht="45.75" customHeight="1" thickBot="1">
      <c r="B62" s="138"/>
      <c r="C62" s="1298" t="s">
        <v>603</v>
      </c>
      <c r="D62" s="1299"/>
      <c r="E62" s="1300"/>
      <c r="F62" s="139">
        <v>159</v>
      </c>
      <c r="G62" s="139">
        <v>143</v>
      </c>
      <c r="H62" s="140">
        <v>127</v>
      </c>
    </row>
    <row r="63" spans="2:8" ht="52.5" customHeight="1" thickBot="1">
      <c r="B63" s="141"/>
      <c r="C63" s="1301" t="s">
        <v>50</v>
      </c>
      <c r="D63" s="1301"/>
      <c r="E63" s="1302"/>
      <c r="F63" s="142">
        <v>3860</v>
      </c>
      <c r="G63" s="142">
        <v>3891</v>
      </c>
      <c r="H63" s="143">
        <v>3998</v>
      </c>
    </row>
    <row r="64" spans="2:8" ht="15" customHeight="1"/>
  </sheetData>
  <sheetProtection algorithmName="SHA-512" hashValue="2N9qvzvLQK3NU5qG11IHNHmKW1vmoiPNTZeoGDvQ3paDFq7xaHT/Y0veeuH7NGKamZsati0UtHsUU+NahiWOdA==" saltValue="vwV6gPx1G+Lz2yIXTX/+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67</v>
      </c>
      <c r="BY53" s="1311"/>
      <c r="BZ53" s="1311"/>
      <c r="CA53" s="1311"/>
      <c r="CB53" s="1311"/>
      <c r="CC53" s="1311"/>
      <c r="CD53" s="1311"/>
      <c r="CE53" s="1311"/>
      <c r="CF53" s="1311">
        <v>67.8</v>
      </c>
      <c r="CG53" s="1311"/>
      <c r="CH53" s="1311"/>
      <c r="CI53" s="1311"/>
      <c r="CJ53" s="1311"/>
      <c r="CK53" s="1311"/>
      <c r="CL53" s="1311"/>
      <c r="CM53" s="1311"/>
      <c r="CN53" s="1311">
        <v>65.3</v>
      </c>
      <c r="CO53" s="1311"/>
      <c r="CP53" s="1311"/>
      <c r="CQ53" s="1311"/>
      <c r="CR53" s="1311"/>
      <c r="CS53" s="1311"/>
      <c r="CT53" s="1311"/>
      <c r="CU53" s="1311"/>
      <c r="CV53" s="1311">
        <v>64.8</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616</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12.5</v>
      </c>
      <c r="BQ75" s="1311"/>
      <c r="BR75" s="1311"/>
      <c r="BS75" s="1311"/>
      <c r="BT75" s="1311"/>
      <c r="BU75" s="1311"/>
      <c r="BV75" s="1311"/>
      <c r="BW75" s="1311"/>
      <c r="BX75" s="1311">
        <v>10.6</v>
      </c>
      <c r="BY75" s="1311"/>
      <c r="BZ75" s="1311"/>
      <c r="CA75" s="1311"/>
      <c r="CB75" s="1311"/>
      <c r="CC75" s="1311"/>
      <c r="CD75" s="1311"/>
      <c r="CE75" s="1311"/>
      <c r="CF75" s="1311">
        <v>8.3000000000000007</v>
      </c>
      <c r="CG75" s="1311"/>
      <c r="CH75" s="1311"/>
      <c r="CI75" s="1311"/>
      <c r="CJ75" s="1311"/>
      <c r="CK75" s="1311"/>
      <c r="CL75" s="1311"/>
      <c r="CM75" s="1311"/>
      <c r="CN75" s="1311">
        <v>6.6</v>
      </c>
      <c r="CO75" s="1311"/>
      <c r="CP75" s="1311"/>
      <c r="CQ75" s="1311"/>
      <c r="CR75" s="1311"/>
      <c r="CS75" s="1311"/>
      <c r="CT75" s="1311"/>
      <c r="CU75" s="1311"/>
      <c r="CV75" s="1311">
        <v>5.7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615</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617</v>
      </c>
      <c r="BC79" s="1314"/>
      <c r="BD79" s="1314"/>
      <c r="BE79" s="1314"/>
      <c r="BF79" s="1314"/>
      <c r="BG79" s="1314"/>
      <c r="BH79" s="1314"/>
      <c r="BI79" s="1314"/>
      <c r="BJ79" s="1314"/>
      <c r="BK79" s="1314"/>
      <c r="BL79" s="1314"/>
      <c r="BM79" s="1314"/>
      <c r="BN79" s="1314"/>
      <c r="BO79" s="1314"/>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5ztlNQzOtPb/Xlp7mArWKBA8+vfg6kTRow1o3fBGHNjVFCiOMawEyE355H5WNlTAwJC+h6YGwBydLLJ751LCw==" saltValue="rYH+ZwAbP2INRCUqWcuJ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1rn7KJz2GB5zkdD81guQWIMflUZDYGQgS4QLzFd8cJBJ8+Z+sWCRqBV2mDYpumRi8fiEvN7X8rlwGX79mkYTpA==" saltValue="qtMcIV1vDZCMessbfHTI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20" zoomScaleNormal="12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LE8E6AwAKbZXwXwN+QTDAblKenrdgokvY2zweNcT5+BhpW2HHO9Dx4MvS92+jS2Bfs++vg1fu2qTWWxmdQ/bhA==" saltValue="kfM7MYGVz0cz2l6QuJVl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99273</v>
      </c>
      <c r="E3" s="162"/>
      <c r="F3" s="163">
        <v>75972</v>
      </c>
      <c r="G3" s="164"/>
      <c r="H3" s="165"/>
    </row>
    <row r="4" spans="1:8">
      <c r="A4" s="166"/>
      <c r="B4" s="167"/>
      <c r="C4" s="168"/>
      <c r="D4" s="169">
        <v>76055</v>
      </c>
      <c r="E4" s="170"/>
      <c r="F4" s="171">
        <v>40712</v>
      </c>
      <c r="G4" s="172"/>
      <c r="H4" s="173"/>
    </row>
    <row r="5" spans="1:8">
      <c r="A5" s="154" t="s">
        <v>555</v>
      </c>
      <c r="B5" s="159"/>
      <c r="C5" s="160"/>
      <c r="D5" s="161">
        <v>121971</v>
      </c>
      <c r="E5" s="162"/>
      <c r="F5" s="163">
        <v>79466</v>
      </c>
      <c r="G5" s="164"/>
      <c r="H5" s="165"/>
    </row>
    <row r="6" spans="1:8">
      <c r="A6" s="166"/>
      <c r="B6" s="167"/>
      <c r="C6" s="168"/>
      <c r="D6" s="169">
        <v>87696</v>
      </c>
      <c r="E6" s="170"/>
      <c r="F6" s="171">
        <v>44645</v>
      </c>
      <c r="G6" s="172"/>
      <c r="H6" s="173"/>
    </row>
    <row r="7" spans="1:8">
      <c r="A7" s="154" t="s">
        <v>556</v>
      </c>
      <c r="B7" s="159"/>
      <c r="C7" s="160"/>
      <c r="D7" s="161">
        <v>204332</v>
      </c>
      <c r="E7" s="162"/>
      <c r="F7" s="163">
        <v>90072</v>
      </c>
      <c r="G7" s="164"/>
      <c r="H7" s="165"/>
    </row>
    <row r="8" spans="1:8">
      <c r="A8" s="166"/>
      <c r="B8" s="167"/>
      <c r="C8" s="168"/>
      <c r="D8" s="169">
        <v>149302</v>
      </c>
      <c r="E8" s="170"/>
      <c r="F8" s="171">
        <v>46083</v>
      </c>
      <c r="G8" s="172"/>
      <c r="H8" s="173"/>
    </row>
    <row r="9" spans="1:8">
      <c r="A9" s="154" t="s">
        <v>557</v>
      </c>
      <c r="B9" s="159"/>
      <c r="C9" s="160"/>
      <c r="D9" s="161">
        <v>136203</v>
      </c>
      <c r="E9" s="162"/>
      <c r="F9" s="163">
        <v>88328</v>
      </c>
      <c r="G9" s="164"/>
      <c r="H9" s="165"/>
    </row>
    <row r="10" spans="1:8">
      <c r="A10" s="166"/>
      <c r="B10" s="167"/>
      <c r="C10" s="168"/>
      <c r="D10" s="169">
        <v>71635</v>
      </c>
      <c r="E10" s="170"/>
      <c r="F10" s="171">
        <v>49013</v>
      </c>
      <c r="G10" s="172"/>
      <c r="H10" s="173"/>
    </row>
    <row r="11" spans="1:8">
      <c r="A11" s="154" t="s">
        <v>558</v>
      </c>
      <c r="B11" s="159"/>
      <c r="C11" s="160"/>
      <c r="D11" s="161">
        <v>77255</v>
      </c>
      <c r="E11" s="162"/>
      <c r="F11" s="163">
        <v>103390</v>
      </c>
      <c r="G11" s="164"/>
      <c r="H11" s="165"/>
    </row>
    <row r="12" spans="1:8">
      <c r="A12" s="166"/>
      <c r="B12" s="167"/>
      <c r="C12" s="174"/>
      <c r="D12" s="169">
        <v>47252</v>
      </c>
      <c r="E12" s="170"/>
      <c r="F12" s="171">
        <v>51269</v>
      </c>
      <c r="G12" s="172"/>
      <c r="H12" s="173"/>
    </row>
    <row r="13" spans="1:8">
      <c r="A13" s="154"/>
      <c r="B13" s="159"/>
      <c r="C13" s="175"/>
      <c r="D13" s="176">
        <v>127807</v>
      </c>
      <c r="E13" s="177"/>
      <c r="F13" s="178">
        <v>87446</v>
      </c>
      <c r="G13" s="179"/>
      <c r="H13" s="165"/>
    </row>
    <row r="14" spans="1:8">
      <c r="A14" s="166"/>
      <c r="B14" s="167"/>
      <c r="C14" s="168"/>
      <c r="D14" s="169">
        <v>86388</v>
      </c>
      <c r="E14" s="170"/>
      <c r="F14" s="171">
        <v>46344</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6.86</v>
      </c>
      <c r="C19" s="180">
        <f>ROUND(VALUE(SUBSTITUTE(実質収支比率等に係る経年分析!G$48,"▲","-")),2)</f>
        <v>4.93</v>
      </c>
      <c r="D19" s="180">
        <f>ROUND(VALUE(SUBSTITUTE(実質収支比率等に係る経年分析!H$48,"▲","-")),2)</f>
        <v>5.23</v>
      </c>
      <c r="E19" s="180">
        <f>ROUND(VALUE(SUBSTITUTE(実質収支比率等に係る経年分析!I$48,"▲","-")),2)</f>
        <v>5.43</v>
      </c>
      <c r="F19" s="180">
        <f>ROUND(VALUE(SUBSTITUTE(実質収支比率等に係る経年分析!J$48,"▲","-")),2)</f>
        <v>5.8</v>
      </c>
    </row>
    <row r="20" spans="1:11">
      <c r="A20" s="180" t="s">
        <v>54</v>
      </c>
      <c r="B20" s="180">
        <f>ROUND(VALUE(SUBSTITUTE(実質収支比率等に係る経年分析!F$47,"▲","-")),2)</f>
        <v>50.73</v>
      </c>
      <c r="C20" s="180">
        <f>ROUND(VALUE(SUBSTITUTE(実質収支比率等に係る経年分析!G$47,"▲","-")),2)</f>
        <v>42.08</v>
      </c>
      <c r="D20" s="180">
        <f>ROUND(VALUE(SUBSTITUTE(実質収支比率等に係る経年分析!H$47,"▲","-")),2)</f>
        <v>29.67</v>
      </c>
      <c r="E20" s="180">
        <f>ROUND(VALUE(SUBSTITUTE(実質収支比率等に係る経年分析!I$47,"▲","-")),2)</f>
        <v>25.93</v>
      </c>
      <c r="F20" s="180">
        <f>ROUND(VALUE(SUBSTITUTE(実質収支比率等に係る経年分析!J$47,"▲","-")),2)</f>
        <v>21.69</v>
      </c>
    </row>
    <row r="21" spans="1:11">
      <c r="A21" s="180" t="s">
        <v>55</v>
      </c>
      <c r="B21" s="180">
        <f>IF(ISNUMBER(VALUE(SUBSTITUTE(実質収支比率等に係る経年分析!F$49,"▲","-"))),ROUND(VALUE(SUBSTITUTE(実質収支比率等に係る経年分析!F$49,"▲","-")),2),NA())</f>
        <v>3.97</v>
      </c>
      <c r="C21" s="180">
        <f>IF(ISNUMBER(VALUE(SUBSTITUTE(実質収支比率等に係る経年分析!G$49,"▲","-"))),ROUND(VALUE(SUBSTITUTE(実質収支比率等に係る経年分析!G$49,"▲","-")),2),NA())</f>
        <v>-17.14</v>
      </c>
      <c r="D21" s="180">
        <f>IF(ISNUMBER(VALUE(SUBSTITUTE(実質収支比率等に係る経年分析!H$49,"▲","-"))),ROUND(VALUE(SUBSTITUTE(実質収支比率等に係る経年分析!H$49,"▲","-")),2),NA())</f>
        <v>-15.43</v>
      </c>
      <c r="E21" s="180">
        <f>IF(ISNUMBER(VALUE(SUBSTITUTE(実質収支比率等に係る経年分析!I$49,"▲","-"))),ROUND(VALUE(SUBSTITUTE(実質収支比率等に係る経年分析!I$49,"▲","-")),2),NA())</f>
        <v>-7.14</v>
      </c>
      <c r="F21" s="180">
        <f>IF(ISNUMBER(VALUE(SUBSTITUTE(実質収支比率等に係る経年分析!J$49,"▲","-"))),ROUND(VALUE(SUBSTITUTE(実質収支比率等に係る経年分析!J$49,"▲","-")),2),NA())</f>
        <v>-6.62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地方独立行政法人芦屋中央病院貸付金特別会計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国民宿舎特別会計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5.74</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15.93</v>
      </c>
    </row>
    <row r="36" spans="1:16">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141.30000000000001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270.02999999999997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433.84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722</v>
      </c>
      <c r="E42" s="182"/>
      <c r="F42" s="182"/>
      <c r="G42" s="182">
        <f>'実質公債費比率（分子）の構造'!L$52</f>
        <v>711</v>
      </c>
      <c r="H42" s="182"/>
      <c r="I42" s="182"/>
      <c r="J42" s="182">
        <f>'実質公債費比率（分子）の構造'!M$52</f>
        <v>755</v>
      </c>
      <c r="K42" s="182"/>
      <c r="L42" s="182"/>
      <c r="M42" s="182">
        <f>'実質公債費比率（分子）の構造'!N$52</f>
        <v>853</v>
      </c>
      <c r="N42" s="182"/>
      <c r="O42" s="182"/>
      <c r="P42" s="182">
        <f>'実質公債費比率（分子）の構造'!O$52</f>
        <v>1201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57</v>
      </c>
      <c r="C45" s="182"/>
      <c r="D45" s="182"/>
      <c r="E45" s="182">
        <f>'実質公債費比率（分子）の構造'!L$49</f>
        <v>58</v>
      </c>
      <c r="F45" s="182"/>
      <c r="G45" s="182"/>
      <c r="H45" s="182">
        <f>'実質公債費比率（分子）の構造'!M$49</f>
        <v>58</v>
      </c>
      <c r="I45" s="182"/>
      <c r="J45" s="182"/>
      <c r="K45" s="182">
        <f>'実質公債費比率（分子）の構造'!N$49</f>
        <v>68</v>
      </c>
      <c r="L45" s="182"/>
      <c r="M45" s="182"/>
      <c r="N45" s="182">
        <f>'実質公債費比率（分子）の構造'!O$49</f>
        <v>56</v>
      </c>
      <c r="O45" s="182"/>
      <c r="P45" s="182"/>
    </row>
    <row r="46" spans="1:16">
      <c r="A46" s="182" t="s">
        <v>66</v>
      </c>
      <c r="B46" s="182">
        <f>'実質公債費比率（分子）の構造'!K$48</f>
        <v>194</v>
      </c>
      <c r="C46" s="182"/>
      <c r="D46" s="182"/>
      <c r="E46" s="182">
        <f>'実質公債費比率（分子）の構造'!L$48</f>
        <v>224</v>
      </c>
      <c r="F46" s="182"/>
      <c r="G46" s="182"/>
      <c r="H46" s="182">
        <f>'実質公債費比率（分子）の構造'!M$48</f>
        <v>202</v>
      </c>
      <c r="I46" s="182"/>
      <c r="J46" s="182"/>
      <c r="K46" s="182">
        <f>'実質公債費比率（分子）の構造'!N$48</f>
        <v>195</v>
      </c>
      <c r="L46" s="182"/>
      <c r="M46" s="182"/>
      <c r="N46" s="182">
        <f>'実質公債費比率（分子）の構造'!O$48</f>
        <v>173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823</v>
      </c>
      <c r="C49" s="182"/>
      <c r="D49" s="182"/>
      <c r="E49" s="182">
        <f>'実質公債費比率（分子）の構造'!L$45</f>
        <v>659</v>
      </c>
      <c r="F49" s="182"/>
      <c r="G49" s="182"/>
      <c r="H49" s="182">
        <f>'実質公債費比率（分子）の構造'!M$45</f>
        <v>690</v>
      </c>
      <c r="I49" s="182"/>
      <c r="J49" s="182"/>
      <c r="K49" s="182">
        <f>'実質公債費比率（分子）の構造'!N$45</f>
        <v>778</v>
      </c>
      <c r="L49" s="182"/>
      <c r="M49" s="182"/>
      <c r="N49" s="182">
        <f>'実質公債費比率（分子）の構造'!O$45</f>
        <v>1119</v>
      </c>
      <c r="O49" s="182"/>
      <c r="P49" s="182"/>
    </row>
    <row r="50" spans="1:16">
      <c r="A50" s="182" t="s">
        <v>70</v>
      </c>
      <c r="B50" s="182" t="e">
        <f>NA()</f>
        <v>#N/A</v>
      </c>
      <c r="C50" s="182">
        <f>IF(ISNUMBER('実質公債費比率（分子）の構造'!K$53),'実質公債費比率（分子）の構造'!K$53,NA())</f>
        <v>352</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147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6554</v>
      </c>
      <c r="E56" s="181"/>
      <c r="F56" s="181"/>
      <c r="G56" s="181">
        <f>'将来負担比率（分子）の構造'!J$52</f>
        <v>7316</v>
      </c>
      <c r="H56" s="181"/>
      <c r="I56" s="181"/>
      <c r="J56" s="181">
        <f>'将来負担比率（分子）の構造'!K$52</f>
        <v>8849</v>
      </c>
      <c r="K56" s="181"/>
      <c r="L56" s="181"/>
      <c r="M56" s="181">
        <f>'将来負担比率（分子）の構造'!L$52</f>
        <v>9095</v>
      </c>
      <c r="N56" s="181"/>
      <c r="O56" s="181"/>
      <c r="P56" s="181">
        <f>'将来負担比率（分子）の構造'!M$52</f>
        <v>9168</v>
      </c>
    </row>
    <row r="57" spans="1:16">
      <c r="A57" s="181" t="s">
        <v>42</v>
      </c>
      <c r="B57" s="181"/>
      <c r="C57" s="181"/>
      <c r="D57" s="181">
        <f>'将来負担比率（分子）の構造'!I$51</f>
        <v>757</v>
      </c>
      <c r="E57" s="181"/>
      <c r="F57" s="181"/>
      <c r="G57" s="181">
        <f>'将来負担比率（分子）の構造'!J$51</f>
        <v>722</v>
      </c>
      <c r="H57" s="181"/>
      <c r="I57" s="181"/>
      <c r="J57" s="181">
        <f>'将来負担比率（分子）の構造'!K$51</f>
        <v>5890</v>
      </c>
      <c r="K57" s="181"/>
      <c r="L57" s="181"/>
      <c r="M57" s="181">
        <f>'将来負担比率（分子）の構造'!L$51</f>
        <v>6128</v>
      </c>
      <c r="N57" s="181"/>
      <c r="O57" s="181"/>
      <c r="P57" s="181">
        <f>'将来負担比率（分子）の構造'!M$51</f>
        <v>5789</v>
      </c>
    </row>
    <row r="58" spans="1:16">
      <c r="A58" s="181" t="s">
        <v>41</v>
      </c>
      <c r="B58" s="181"/>
      <c r="C58" s="181"/>
      <c r="D58" s="181">
        <f>'将来負担比率（分子）の構造'!I$50</f>
        <v>4583</v>
      </c>
      <c r="E58" s="181"/>
      <c r="F58" s="181"/>
      <c r="G58" s="181">
        <f>'将来負担比率（分子）の構造'!J$50</f>
        <v>4435</v>
      </c>
      <c r="H58" s="181"/>
      <c r="I58" s="181"/>
      <c r="J58" s="181">
        <f>'将来負担比率（分子）の構造'!K$50</f>
        <v>4123</v>
      </c>
      <c r="K58" s="181"/>
      <c r="L58" s="181"/>
      <c r="M58" s="181">
        <f>'将来負担比率（分子）の構造'!L$50</f>
        <v>4158</v>
      </c>
      <c r="N58" s="181"/>
      <c r="O58" s="181"/>
      <c r="P58" s="181">
        <f>'将来負担比率（分子）の構造'!M$50</f>
        <v>4182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f>'将来負担比率（分子）の構造'!K$46</f>
        <v>502</v>
      </c>
      <c r="I61" s="181"/>
      <c r="J61" s="181"/>
      <c r="K61" s="181">
        <f>'将来負担比率（分子）の構造'!L$46</f>
        <v>754</v>
      </c>
      <c r="L61" s="181"/>
      <c r="M61" s="181"/>
      <c r="N61" s="181">
        <f>'将来負担比率（分子）の構造'!M$46</f>
        <v>839</v>
      </c>
      <c r="O61" s="181"/>
      <c r="P61" s="181"/>
    </row>
    <row r="62" spans="1:16">
      <c r="A62" s="181" t="s">
        <v>35</v>
      </c>
      <c r="B62" s="181">
        <f>'将来負担比率（分子）の構造'!I$45</f>
        <v>763</v>
      </c>
      <c r="C62" s="181"/>
      <c r="D62" s="181"/>
      <c r="E62" s="181">
        <f>'将来負担比率（分子）の構造'!J$45</f>
        <v>779</v>
      </c>
      <c r="F62" s="181"/>
      <c r="G62" s="181"/>
      <c r="H62" s="181">
        <f>'将来負担比率（分子）の構造'!K$45</f>
        <v>730</v>
      </c>
      <c r="I62" s="181"/>
      <c r="J62" s="181"/>
      <c r="K62" s="181">
        <f>'将来負担比率（分子）の構造'!L$45</f>
        <v>688</v>
      </c>
      <c r="L62" s="181"/>
      <c r="M62" s="181"/>
      <c r="N62" s="181">
        <f>'将来負担比率（分子）の構造'!M$45</f>
        <v>735</v>
      </c>
      <c r="O62" s="181"/>
      <c r="P62" s="181"/>
    </row>
    <row r="63" spans="1:16">
      <c r="A63" s="181" t="s">
        <v>34</v>
      </c>
      <c r="B63" s="181">
        <f>'将来負担比率（分子）の構造'!I$44</f>
        <v>464</v>
      </c>
      <c r="C63" s="181"/>
      <c r="D63" s="181"/>
      <c r="E63" s="181">
        <f>'将来負担比率（分子）の構造'!J$44</f>
        <v>405</v>
      </c>
      <c r="F63" s="181"/>
      <c r="G63" s="181"/>
      <c r="H63" s="181">
        <f>'将来負担比率（分子）の構造'!K$44</f>
        <v>350</v>
      </c>
      <c r="I63" s="181"/>
      <c r="J63" s="181"/>
      <c r="K63" s="181">
        <f>'将来負担比率（分子）の構造'!L$44</f>
        <v>328</v>
      </c>
      <c r="L63" s="181"/>
      <c r="M63" s="181"/>
      <c r="N63" s="181">
        <f>'将来負担比率（分子）の構造'!M$44</f>
        <v>284</v>
      </c>
      <c r="O63" s="181"/>
      <c r="P63" s="181"/>
    </row>
    <row r="64" spans="1:16">
      <c r="A64" s="181" t="s">
        <v>33</v>
      </c>
      <c r="B64" s="181">
        <f>'将来負担比率（分子）の構造'!I$43</f>
        <v>1055</v>
      </c>
      <c r="C64" s="181"/>
      <c r="D64" s="181"/>
      <c r="E64" s="181">
        <f>'将来負担比率（分子）の構造'!J$43</f>
        <v>962</v>
      </c>
      <c r="F64" s="181"/>
      <c r="G64" s="181"/>
      <c r="H64" s="181">
        <f>'将来負担比率（分子）の構造'!K$43</f>
        <v>930</v>
      </c>
      <c r="I64" s="181"/>
      <c r="J64" s="181"/>
      <c r="K64" s="181">
        <f>'将来負担比率（分子）の構造'!L$43</f>
        <v>778</v>
      </c>
      <c r="L64" s="181"/>
      <c r="M64" s="181"/>
      <c r="N64" s="181">
        <f>'将来負担比率（分子）の構造'!M$43</f>
        <v>612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7588</v>
      </c>
      <c r="C66" s="181"/>
      <c r="D66" s="181"/>
      <c r="E66" s="181">
        <f>'将来負担比率（分子）の構造'!J$41</f>
        <v>9095</v>
      </c>
      <c r="F66" s="181"/>
      <c r="G66" s="181"/>
      <c r="H66" s="181">
        <f>'将来負担比率（分子）の構造'!K$41</f>
        <v>12585</v>
      </c>
      <c r="I66" s="181"/>
      <c r="J66" s="181"/>
      <c r="K66" s="181">
        <f>'将来負担比率（分子）の構造'!L$41</f>
        <v>13373</v>
      </c>
      <c r="L66" s="181"/>
      <c r="M66" s="181"/>
      <c r="N66" s="181">
        <f>'将来負担比率（分子）の構造'!M$41</f>
        <v>13201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1090</v>
      </c>
      <c r="C72" s="185">
        <f>基金残高に係る経年分析!G55</f>
        <v>958</v>
      </c>
      <c r="D72" s="185">
        <f>基金残高に係る経年分析!H55</f>
        <v>831</v>
      </c>
    </row>
    <row r="73" spans="1:16">
      <c r="A73" s="184" t="s">
        <v>77</v>
      </c>
      <c r="B73" s="185">
        <f>基金残高に係る経年分析!F56</f>
        <v>95</v>
      </c>
      <c r="C73" s="185">
        <f>基金残高に係る経年分析!G56</f>
        <v>95</v>
      </c>
      <c r="D73" s="185">
        <f>基金残高に係る経年分析!H56</f>
        <v>96</v>
      </c>
    </row>
    <row r="74" spans="1:16">
      <c r="A74" s="184" t="s">
        <v>78</v>
      </c>
      <c r="B74" s="185">
        <f>基金残高に係る経年分析!F57</f>
        <v>2674</v>
      </c>
      <c r="C74" s="185">
        <f>基金残高に係る経年分析!G57</f>
        <v>2838</v>
      </c>
      <c r="D74" s="185">
        <f>基金残高に係る経年分析!H57</f>
        <v>3071</v>
      </c>
    </row>
  </sheetData>
  <sheetProtection algorithmName="SHA-512" hashValue="duXUwD9uDtKZ+WxJYo2WHPAZYvxYKuAw1kIB4uhJKWmKdjS3E+NQCYgFO38PjjnNt49/yy+740vPTbr5jX08Mg==" saltValue="KSQxjEYocWsSe+x2s/5v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1242778</v>
      </c>
      <c r="S5" s="734"/>
      <c r="T5" s="734"/>
      <c r="U5" s="734"/>
      <c r="V5" s="734"/>
      <c r="W5" s="734"/>
      <c r="X5" s="734"/>
      <c r="Y5" s="777"/>
      <c r="Z5" s="795">
        <v>13.8</v>
      </c>
      <c r="AA5" s="795"/>
      <c r="AB5" s="795"/>
      <c r="AC5" s="795"/>
      <c r="AD5" s="796">
        <v>1242778</v>
      </c>
      <c r="AE5" s="796"/>
      <c r="AF5" s="796"/>
      <c r="AG5" s="796"/>
      <c r="AH5" s="796"/>
      <c r="AI5" s="796"/>
      <c r="AJ5" s="796"/>
      <c r="AK5" s="796"/>
      <c r="AL5" s="778">
        <v>31.3</v>
      </c>
      <c r="AM5" s="749"/>
      <c r="AN5" s="749"/>
      <c r="AO5" s="779"/>
      <c r="AP5" s="744" t="s">
        <v>225</v>
      </c>
      <c r="AQ5" s="745"/>
      <c r="AR5" s="745"/>
      <c r="AS5" s="745"/>
      <c r="AT5" s="745"/>
      <c r="AU5" s="745"/>
      <c r="AV5" s="745"/>
      <c r="AW5" s="745"/>
      <c r="AX5" s="745"/>
      <c r="AY5" s="745"/>
      <c r="AZ5" s="745"/>
      <c r="BA5" s="745"/>
      <c r="BB5" s="745"/>
      <c r="BC5" s="745"/>
      <c r="BD5" s="745"/>
      <c r="BE5" s="745"/>
      <c r="BF5" s="746"/>
      <c r="BG5" s="678">
        <v>1242778</v>
      </c>
      <c r="BH5" s="679"/>
      <c r="BI5" s="679"/>
      <c r="BJ5" s="679"/>
      <c r="BK5" s="679"/>
      <c r="BL5" s="679"/>
      <c r="BM5" s="679"/>
      <c r="BN5" s="680"/>
      <c r="BO5" s="715">
        <v>100</v>
      </c>
      <c r="BP5" s="715"/>
      <c r="BQ5" s="715"/>
      <c r="BR5" s="715"/>
      <c r="BS5" s="716" t="s">
        <v>144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35001</v>
      </c>
      <c r="S6" s="679"/>
      <c r="T6" s="679"/>
      <c r="U6" s="679"/>
      <c r="V6" s="679"/>
      <c r="W6" s="679"/>
      <c r="X6" s="679"/>
      <c r="Y6" s="680"/>
      <c r="Z6" s="715">
        <v>0.4</v>
      </c>
      <c r="AA6" s="715"/>
      <c r="AB6" s="715"/>
      <c r="AC6" s="715"/>
      <c r="AD6" s="716">
        <v>35001</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1242778</v>
      </c>
      <c r="BH6" s="679"/>
      <c r="BI6" s="679"/>
      <c r="BJ6" s="679"/>
      <c r="BK6" s="679"/>
      <c r="BL6" s="679"/>
      <c r="BM6" s="679"/>
      <c r="BN6" s="680"/>
      <c r="BO6" s="715">
        <v>100</v>
      </c>
      <c r="BP6" s="715"/>
      <c r="BQ6" s="715"/>
      <c r="BR6" s="715"/>
      <c r="BS6" s="716" t="s">
        <v>231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104214</v>
      </c>
      <c r="CS6" s="679"/>
      <c r="CT6" s="679"/>
      <c r="CU6" s="679"/>
      <c r="CV6" s="679"/>
      <c r="CW6" s="679"/>
      <c r="CX6" s="679"/>
      <c r="CY6" s="680"/>
      <c r="CZ6" s="778">
        <v>1.2</v>
      </c>
      <c r="DA6" s="749"/>
      <c r="DB6" s="749"/>
      <c r="DC6" s="781"/>
      <c r="DD6" s="684" t="s">
        <v>135</v>
      </c>
      <c r="DE6" s="679"/>
      <c r="DF6" s="679"/>
      <c r="DG6" s="679"/>
      <c r="DH6" s="679"/>
      <c r="DI6" s="679"/>
      <c r="DJ6" s="679"/>
      <c r="DK6" s="679"/>
      <c r="DL6" s="679"/>
      <c r="DM6" s="679"/>
      <c r="DN6" s="679"/>
      <c r="DO6" s="679"/>
      <c r="DP6" s="680"/>
      <c r="DQ6" s="684">
        <v>104214</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1024</v>
      </c>
      <c r="S7" s="679"/>
      <c r="T7" s="679"/>
      <c r="U7" s="679"/>
      <c r="V7" s="679"/>
      <c r="W7" s="679"/>
      <c r="X7" s="679"/>
      <c r="Y7" s="680"/>
      <c r="Z7" s="715">
        <v>0</v>
      </c>
      <c r="AA7" s="715"/>
      <c r="AB7" s="715"/>
      <c r="AC7" s="715"/>
      <c r="AD7" s="716">
        <v>1024</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641771</v>
      </c>
      <c r="BH7" s="679"/>
      <c r="BI7" s="679"/>
      <c r="BJ7" s="679"/>
      <c r="BK7" s="679"/>
      <c r="BL7" s="679"/>
      <c r="BM7" s="679"/>
      <c r="BN7" s="680"/>
      <c r="BO7" s="715">
        <v>51.6</v>
      </c>
      <c r="BP7" s="715"/>
      <c r="BQ7" s="715"/>
      <c r="BR7" s="715"/>
      <c r="BS7" s="716" t="s">
        <v>135</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2271500</v>
      </c>
      <c r="CS7" s="679"/>
      <c r="CT7" s="679"/>
      <c r="CU7" s="679"/>
      <c r="CV7" s="679"/>
      <c r="CW7" s="679"/>
      <c r="CX7" s="679"/>
      <c r="CY7" s="680"/>
      <c r="CZ7" s="715">
        <v>26</v>
      </c>
      <c r="DA7" s="715"/>
      <c r="DB7" s="715"/>
      <c r="DC7" s="715"/>
      <c r="DD7" s="684">
        <v>244367</v>
      </c>
      <c r="DE7" s="679"/>
      <c r="DF7" s="679"/>
      <c r="DG7" s="679"/>
      <c r="DH7" s="679"/>
      <c r="DI7" s="679"/>
      <c r="DJ7" s="679"/>
      <c r="DK7" s="679"/>
      <c r="DL7" s="679"/>
      <c r="DM7" s="679"/>
      <c r="DN7" s="679"/>
      <c r="DO7" s="679"/>
      <c r="DP7" s="680"/>
      <c r="DQ7" s="684">
        <v>1060532</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5859</v>
      </c>
      <c r="S8" s="679"/>
      <c r="T8" s="679"/>
      <c r="U8" s="679"/>
      <c r="V8" s="679"/>
      <c r="W8" s="679"/>
      <c r="X8" s="679"/>
      <c r="Y8" s="680"/>
      <c r="Z8" s="715">
        <v>0.1</v>
      </c>
      <c r="AA8" s="715"/>
      <c r="AB8" s="715"/>
      <c r="AC8" s="715"/>
      <c r="AD8" s="716">
        <v>5859</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22763</v>
      </c>
      <c r="BH8" s="679"/>
      <c r="BI8" s="679"/>
      <c r="BJ8" s="679"/>
      <c r="BK8" s="679"/>
      <c r="BL8" s="679"/>
      <c r="BM8" s="679"/>
      <c r="BN8" s="680"/>
      <c r="BO8" s="715">
        <v>1.8</v>
      </c>
      <c r="BP8" s="715"/>
      <c r="BQ8" s="715"/>
      <c r="BR8" s="715"/>
      <c r="BS8" s="684" t="s">
        <v>135</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2080915</v>
      </c>
      <c r="CS8" s="679"/>
      <c r="CT8" s="679"/>
      <c r="CU8" s="679"/>
      <c r="CV8" s="679"/>
      <c r="CW8" s="679"/>
      <c r="CX8" s="679"/>
      <c r="CY8" s="680"/>
      <c r="CZ8" s="715">
        <v>23.9</v>
      </c>
      <c r="DA8" s="715"/>
      <c r="DB8" s="715"/>
      <c r="DC8" s="715"/>
      <c r="DD8" s="684">
        <v>3998</v>
      </c>
      <c r="DE8" s="679"/>
      <c r="DF8" s="679"/>
      <c r="DG8" s="679"/>
      <c r="DH8" s="679"/>
      <c r="DI8" s="679"/>
      <c r="DJ8" s="679"/>
      <c r="DK8" s="679"/>
      <c r="DL8" s="679"/>
      <c r="DM8" s="679"/>
      <c r="DN8" s="679"/>
      <c r="DO8" s="679"/>
      <c r="DP8" s="680"/>
      <c r="DQ8" s="684">
        <v>1043201</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3564</v>
      </c>
      <c r="S9" s="679"/>
      <c r="T9" s="679"/>
      <c r="U9" s="679"/>
      <c r="V9" s="679"/>
      <c r="W9" s="679"/>
      <c r="X9" s="679"/>
      <c r="Y9" s="680"/>
      <c r="Z9" s="715">
        <v>0</v>
      </c>
      <c r="AA9" s="715"/>
      <c r="AB9" s="715"/>
      <c r="AC9" s="715"/>
      <c r="AD9" s="716">
        <v>3564</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576258</v>
      </c>
      <c r="BH9" s="679"/>
      <c r="BI9" s="679"/>
      <c r="BJ9" s="679"/>
      <c r="BK9" s="679"/>
      <c r="BL9" s="679"/>
      <c r="BM9" s="679"/>
      <c r="BN9" s="680"/>
      <c r="BO9" s="715">
        <v>46.4</v>
      </c>
      <c r="BP9" s="715"/>
      <c r="BQ9" s="715"/>
      <c r="BR9" s="715"/>
      <c r="BS9" s="684" t="s">
        <v>135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694783</v>
      </c>
      <c r="CS9" s="679"/>
      <c r="CT9" s="679"/>
      <c r="CU9" s="679"/>
      <c r="CV9" s="679"/>
      <c r="CW9" s="679"/>
      <c r="CX9" s="679"/>
      <c r="CY9" s="680"/>
      <c r="CZ9" s="715">
        <v>8</v>
      </c>
      <c r="DA9" s="715"/>
      <c r="DB9" s="715"/>
      <c r="DC9" s="715"/>
      <c r="DD9" s="684">
        <v>90</v>
      </c>
      <c r="DE9" s="679"/>
      <c r="DF9" s="679"/>
      <c r="DG9" s="679"/>
      <c r="DH9" s="679"/>
      <c r="DI9" s="679"/>
      <c r="DJ9" s="679"/>
      <c r="DK9" s="679"/>
      <c r="DL9" s="679"/>
      <c r="DM9" s="679"/>
      <c r="DN9" s="679"/>
      <c r="DO9" s="679"/>
      <c r="DP9" s="680"/>
      <c r="DQ9" s="684">
        <v>621421</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135</v>
      </c>
      <c r="S10" s="679"/>
      <c r="T10" s="679"/>
      <c r="U10" s="679"/>
      <c r="V10" s="679"/>
      <c r="W10" s="679"/>
      <c r="X10" s="679"/>
      <c r="Y10" s="680"/>
      <c r="Z10" s="715" t="s">
        <v>135</v>
      </c>
      <c r="AA10" s="715"/>
      <c r="AB10" s="715"/>
      <c r="AC10" s="715"/>
      <c r="AD10" s="716" t="s">
        <v>135</v>
      </c>
      <c r="AE10" s="716"/>
      <c r="AF10" s="716"/>
      <c r="AG10" s="716"/>
      <c r="AH10" s="716"/>
      <c r="AI10" s="716"/>
      <c r="AJ10" s="716"/>
      <c r="AK10" s="716"/>
      <c r="AL10" s="681" t="s">
        <v>135</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20672</v>
      </c>
      <c r="BH10" s="679"/>
      <c r="BI10" s="679"/>
      <c r="BJ10" s="679"/>
      <c r="BK10" s="679"/>
      <c r="BL10" s="679"/>
      <c r="BM10" s="679"/>
      <c r="BN10" s="680"/>
      <c r="BO10" s="715">
        <v>1.7</v>
      </c>
      <c r="BP10" s="715"/>
      <c r="BQ10" s="715"/>
      <c r="BR10" s="715"/>
      <c r="BS10" s="684" t="s">
        <v>135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135</v>
      </c>
      <c r="CS10" s="679"/>
      <c r="CT10" s="679"/>
      <c r="CU10" s="679"/>
      <c r="CV10" s="679"/>
      <c r="CW10" s="679"/>
      <c r="CX10" s="679"/>
      <c r="CY10" s="680"/>
      <c r="CZ10" s="715" t="s">
        <v>144</v>
      </c>
      <c r="DA10" s="715"/>
      <c r="DB10" s="715"/>
      <c r="DC10" s="715"/>
      <c r="DD10" s="684" t="s">
        <v>135</v>
      </c>
      <c r="DE10" s="679"/>
      <c r="DF10" s="679"/>
      <c r="DG10" s="679"/>
      <c r="DH10" s="679"/>
      <c r="DI10" s="679"/>
      <c r="DJ10" s="679"/>
      <c r="DK10" s="679"/>
      <c r="DL10" s="679"/>
      <c r="DM10" s="679"/>
      <c r="DN10" s="679"/>
      <c r="DO10" s="679"/>
      <c r="DP10" s="680"/>
      <c r="DQ10" s="684" t="s">
        <v>135</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233859</v>
      </c>
      <c r="S11" s="679"/>
      <c r="T11" s="679"/>
      <c r="U11" s="679"/>
      <c r="V11" s="679"/>
      <c r="W11" s="679"/>
      <c r="X11" s="679"/>
      <c r="Y11" s="680"/>
      <c r="Z11" s="681">
        <v>2.6</v>
      </c>
      <c r="AA11" s="682"/>
      <c r="AB11" s="682"/>
      <c r="AC11" s="683"/>
      <c r="AD11" s="684">
        <v>233859</v>
      </c>
      <c r="AE11" s="679"/>
      <c r="AF11" s="679"/>
      <c r="AG11" s="679"/>
      <c r="AH11" s="679"/>
      <c r="AI11" s="679"/>
      <c r="AJ11" s="679"/>
      <c r="AK11" s="680"/>
      <c r="AL11" s="681">
        <v>5.9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22078</v>
      </c>
      <c r="BH11" s="679"/>
      <c r="BI11" s="679"/>
      <c r="BJ11" s="679"/>
      <c r="BK11" s="679"/>
      <c r="BL11" s="679"/>
      <c r="BM11" s="679"/>
      <c r="BN11" s="680"/>
      <c r="BO11" s="715">
        <v>1.8</v>
      </c>
      <c r="BP11" s="715"/>
      <c r="BQ11" s="715"/>
      <c r="BR11" s="715"/>
      <c r="BS11" s="684" t="s">
        <v>135</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274254</v>
      </c>
      <c r="CS11" s="679"/>
      <c r="CT11" s="679"/>
      <c r="CU11" s="679"/>
      <c r="CV11" s="679"/>
      <c r="CW11" s="679"/>
      <c r="CX11" s="679"/>
      <c r="CY11" s="680"/>
      <c r="CZ11" s="715">
        <v>3.1</v>
      </c>
      <c r="DA11" s="715"/>
      <c r="DB11" s="715"/>
      <c r="DC11" s="715"/>
      <c r="DD11" s="684">
        <v>202685</v>
      </c>
      <c r="DE11" s="679"/>
      <c r="DF11" s="679"/>
      <c r="DG11" s="679"/>
      <c r="DH11" s="679"/>
      <c r="DI11" s="679"/>
      <c r="DJ11" s="679"/>
      <c r="DK11" s="679"/>
      <c r="DL11" s="679"/>
      <c r="DM11" s="679"/>
      <c r="DN11" s="679"/>
      <c r="DO11" s="679"/>
      <c r="DP11" s="680"/>
      <c r="DQ11" s="684">
        <v>110720</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t="s">
        <v>135</v>
      </c>
      <c r="S12" s="679"/>
      <c r="T12" s="679"/>
      <c r="U12" s="679"/>
      <c r="V12" s="679"/>
      <c r="W12" s="679"/>
      <c r="X12" s="679"/>
      <c r="Y12" s="680"/>
      <c r="Z12" s="715" t="s">
        <v>135</v>
      </c>
      <c r="AA12" s="715"/>
      <c r="AB12" s="715"/>
      <c r="AC12" s="715"/>
      <c r="AD12" s="716" t="s">
        <v>135</v>
      </c>
      <c r="AE12" s="716"/>
      <c r="AF12" s="716"/>
      <c r="AG12" s="716"/>
      <c r="AH12" s="716"/>
      <c r="AI12" s="716"/>
      <c r="AJ12" s="716"/>
      <c r="AK12" s="716"/>
      <c r="AL12" s="681" t="s">
        <v>135</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461425</v>
      </c>
      <c r="BH12" s="679"/>
      <c r="BI12" s="679"/>
      <c r="BJ12" s="679"/>
      <c r="BK12" s="679"/>
      <c r="BL12" s="679"/>
      <c r="BM12" s="679"/>
      <c r="BN12" s="680"/>
      <c r="BO12" s="715">
        <v>37.1</v>
      </c>
      <c r="BP12" s="715"/>
      <c r="BQ12" s="715"/>
      <c r="BR12" s="715"/>
      <c r="BS12" s="684" t="s">
        <v>135</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247891</v>
      </c>
      <c r="CS12" s="679"/>
      <c r="CT12" s="679"/>
      <c r="CU12" s="679"/>
      <c r="CV12" s="679"/>
      <c r="CW12" s="679"/>
      <c r="CX12" s="679"/>
      <c r="CY12" s="680"/>
      <c r="CZ12" s="715">
        <v>2.8</v>
      </c>
      <c r="DA12" s="715"/>
      <c r="DB12" s="715"/>
      <c r="DC12" s="715"/>
      <c r="DD12" s="684">
        <v>13693</v>
      </c>
      <c r="DE12" s="679"/>
      <c r="DF12" s="679"/>
      <c r="DG12" s="679"/>
      <c r="DH12" s="679"/>
      <c r="DI12" s="679"/>
      <c r="DJ12" s="679"/>
      <c r="DK12" s="679"/>
      <c r="DL12" s="679"/>
      <c r="DM12" s="679"/>
      <c r="DN12" s="679"/>
      <c r="DO12" s="679"/>
      <c r="DP12" s="680"/>
      <c r="DQ12" s="684">
        <v>227912</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135</v>
      </c>
      <c r="S13" s="679"/>
      <c r="T13" s="679"/>
      <c r="U13" s="679"/>
      <c r="V13" s="679"/>
      <c r="W13" s="679"/>
      <c r="X13" s="679"/>
      <c r="Y13" s="680"/>
      <c r="Z13" s="715" t="s">
        <v>135</v>
      </c>
      <c r="AA13" s="715"/>
      <c r="AB13" s="715"/>
      <c r="AC13" s="715"/>
      <c r="AD13" s="716" t="s">
        <v>135</v>
      </c>
      <c r="AE13" s="716"/>
      <c r="AF13" s="716"/>
      <c r="AG13" s="716"/>
      <c r="AH13" s="716"/>
      <c r="AI13" s="716"/>
      <c r="AJ13" s="716"/>
      <c r="AK13" s="716"/>
      <c r="AL13" s="681" t="s">
        <v>135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439267</v>
      </c>
      <c r="BH13" s="679"/>
      <c r="BI13" s="679"/>
      <c r="BJ13" s="679"/>
      <c r="BK13" s="679"/>
      <c r="BL13" s="679"/>
      <c r="BM13" s="679"/>
      <c r="BN13" s="680"/>
      <c r="BO13" s="715">
        <v>35.299999999999997</v>
      </c>
      <c r="BP13" s="715"/>
      <c r="BQ13" s="715"/>
      <c r="BR13" s="715"/>
      <c r="BS13" s="684" t="s">
        <v>135</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575742</v>
      </c>
      <c r="CS13" s="679"/>
      <c r="CT13" s="679"/>
      <c r="CU13" s="679"/>
      <c r="CV13" s="679"/>
      <c r="CW13" s="679"/>
      <c r="CX13" s="679"/>
      <c r="CY13" s="680"/>
      <c r="CZ13" s="715">
        <v>6.6</v>
      </c>
      <c r="DA13" s="715"/>
      <c r="DB13" s="715"/>
      <c r="DC13" s="715"/>
      <c r="DD13" s="684">
        <v>176983</v>
      </c>
      <c r="DE13" s="679"/>
      <c r="DF13" s="679"/>
      <c r="DG13" s="679"/>
      <c r="DH13" s="679"/>
      <c r="DI13" s="679"/>
      <c r="DJ13" s="679"/>
      <c r="DK13" s="679"/>
      <c r="DL13" s="679"/>
      <c r="DM13" s="679"/>
      <c r="DN13" s="679"/>
      <c r="DO13" s="679"/>
      <c r="DP13" s="680"/>
      <c r="DQ13" s="684">
        <v>364508</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6719</v>
      </c>
      <c r="S14" s="679"/>
      <c r="T14" s="679"/>
      <c r="U14" s="679"/>
      <c r="V14" s="679"/>
      <c r="W14" s="679"/>
      <c r="X14" s="679"/>
      <c r="Y14" s="680"/>
      <c r="Z14" s="715">
        <v>0.1</v>
      </c>
      <c r="AA14" s="715"/>
      <c r="AB14" s="715"/>
      <c r="AC14" s="715"/>
      <c r="AD14" s="716">
        <v>6719</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41077</v>
      </c>
      <c r="BH14" s="679"/>
      <c r="BI14" s="679"/>
      <c r="BJ14" s="679"/>
      <c r="BK14" s="679"/>
      <c r="BL14" s="679"/>
      <c r="BM14" s="679"/>
      <c r="BN14" s="680"/>
      <c r="BO14" s="715">
        <v>3.3</v>
      </c>
      <c r="BP14" s="715"/>
      <c r="BQ14" s="715"/>
      <c r="BR14" s="715"/>
      <c r="BS14" s="684" t="s">
        <v>144</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254039</v>
      </c>
      <c r="CS14" s="679"/>
      <c r="CT14" s="679"/>
      <c r="CU14" s="679"/>
      <c r="CV14" s="679"/>
      <c r="CW14" s="679"/>
      <c r="CX14" s="679"/>
      <c r="CY14" s="680"/>
      <c r="CZ14" s="715">
        <v>2.9</v>
      </c>
      <c r="DA14" s="715"/>
      <c r="DB14" s="715"/>
      <c r="DC14" s="715"/>
      <c r="DD14" s="684">
        <v>17282</v>
      </c>
      <c r="DE14" s="679"/>
      <c r="DF14" s="679"/>
      <c r="DG14" s="679"/>
      <c r="DH14" s="679"/>
      <c r="DI14" s="679"/>
      <c r="DJ14" s="679"/>
      <c r="DK14" s="679"/>
      <c r="DL14" s="679"/>
      <c r="DM14" s="679"/>
      <c r="DN14" s="679"/>
      <c r="DO14" s="679"/>
      <c r="DP14" s="680"/>
      <c r="DQ14" s="684">
        <v>233124</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135</v>
      </c>
      <c r="S15" s="679"/>
      <c r="T15" s="679"/>
      <c r="U15" s="679"/>
      <c r="V15" s="679"/>
      <c r="W15" s="679"/>
      <c r="X15" s="679"/>
      <c r="Y15" s="680"/>
      <c r="Z15" s="715" t="s">
        <v>135</v>
      </c>
      <c r="AA15" s="715"/>
      <c r="AB15" s="715"/>
      <c r="AC15" s="715"/>
      <c r="AD15" s="716" t="s">
        <v>135</v>
      </c>
      <c r="AE15" s="716"/>
      <c r="AF15" s="716"/>
      <c r="AG15" s="716"/>
      <c r="AH15" s="716"/>
      <c r="AI15" s="716"/>
      <c r="AJ15" s="716"/>
      <c r="AK15" s="716"/>
      <c r="AL15" s="681" t="s">
        <v>135</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98505</v>
      </c>
      <c r="BH15" s="679"/>
      <c r="BI15" s="679"/>
      <c r="BJ15" s="679"/>
      <c r="BK15" s="679"/>
      <c r="BL15" s="679"/>
      <c r="BM15" s="679"/>
      <c r="BN15" s="680"/>
      <c r="BO15" s="715">
        <v>7.9</v>
      </c>
      <c r="BP15" s="715"/>
      <c r="BQ15" s="715"/>
      <c r="BR15" s="715"/>
      <c r="BS15" s="684" t="s">
        <v>135</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1138147</v>
      </c>
      <c r="CS15" s="679"/>
      <c r="CT15" s="679"/>
      <c r="CU15" s="679"/>
      <c r="CV15" s="679"/>
      <c r="CW15" s="679"/>
      <c r="CX15" s="679"/>
      <c r="CY15" s="680"/>
      <c r="CZ15" s="715">
        <v>13</v>
      </c>
      <c r="DA15" s="715"/>
      <c r="DB15" s="715"/>
      <c r="DC15" s="715"/>
      <c r="DD15" s="684">
        <v>401152</v>
      </c>
      <c r="DE15" s="679"/>
      <c r="DF15" s="679"/>
      <c r="DG15" s="679"/>
      <c r="DH15" s="679"/>
      <c r="DI15" s="679"/>
      <c r="DJ15" s="679"/>
      <c r="DK15" s="679"/>
      <c r="DL15" s="679"/>
      <c r="DM15" s="679"/>
      <c r="DN15" s="679"/>
      <c r="DO15" s="679"/>
      <c r="DP15" s="680"/>
      <c r="DQ15" s="684">
        <v>626958</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2061</v>
      </c>
      <c r="S16" s="679"/>
      <c r="T16" s="679"/>
      <c r="U16" s="679"/>
      <c r="V16" s="679"/>
      <c r="W16" s="679"/>
      <c r="X16" s="679"/>
      <c r="Y16" s="680"/>
      <c r="Z16" s="715">
        <v>0</v>
      </c>
      <c r="AA16" s="715"/>
      <c r="AB16" s="715"/>
      <c r="AC16" s="715"/>
      <c r="AD16" s="716">
        <v>2061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135</v>
      </c>
      <c r="BH16" s="679"/>
      <c r="BI16" s="679"/>
      <c r="BJ16" s="679"/>
      <c r="BK16" s="679"/>
      <c r="BL16" s="679"/>
      <c r="BM16" s="679"/>
      <c r="BN16" s="680"/>
      <c r="BO16" s="715" t="s">
        <v>135</v>
      </c>
      <c r="BP16" s="715"/>
      <c r="BQ16" s="715"/>
      <c r="BR16" s="715"/>
      <c r="BS16" s="684" t="s">
        <v>135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135</v>
      </c>
      <c r="CS16" s="679"/>
      <c r="CT16" s="679"/>
      <c r="CU16" s="679"/>
      <c r="CV16" s="679"/>
      <c r="CW16" s="679"/>
      <c r="CX16" s="679"/>
      <c r="CY16" s="680"/>
      <c r="CZ16" s="715" t="s">
        <v>135</v>
      </c>
      <c r="DA16" s="715"/>
      <c r="DB16" s="715"/>
      <c r="DC16" s="715"/>
      <c r="DD16" s="684" t="s">
        <v>135</v>
      </c>
      <c r="DE16" s="679"/>
      <c r="DF16" s="679"/>
      <c r="DG16" s="679"/>
      <c r="DH16" s="679"/>
      <c r="DI16" s="679"/>
      <c r="DJ16" s="679"/>
      <c r="DK16" s="679"/>
      <c r="DL16" s="679"/>
      <c r="DM16" s="679"/>
      <c r="DN16" s="679"/>
      <c r="DO16" s="679"/>
      <c r="DP16" s="680"/>
      <c r="DQ16" s="684" t="s">
        <v>135</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24261</v>
      </c>
      <c r="S17" s="679"/>
      <c r="T17" s="679"/>
      <c r="U17" s="679"/>
      <c r="V17" s="679"/>
      <c r="W17" s="679"/>
      <c r="X17" s="679"/>
      <c r="Y17" s="680"/>
      <c r="Z17" s="715">
        <v>0.3</v>
      </c>
      <c r="AA17" s="715"/>
      <c r="AB17" s="715"/>
      <c r="AC17" s="715"/>
      <c r="AD17" s="716">
        <v>24261</v>
      </c>
      <c r="AE17" s="716"/>
      <c r="AF17" s="716"/>
      <c r="AG17" s="716"/>
      <c r="AH17" s="716"/>
      <c r="AI17" s="716"/>
      <c r="AJ17" s="716"/>
      <c r="AK17" s="716"/>
      <c r="AL17" s="681">
        <v>0.6</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135</v>
      </c>
      <c r="BH17" s="679"/>
      <c r="BI17" s="679"/>
      <c r="BJ17" s="679"/>
      <c r="BK17" s="679"/>
      <c r="BL17" s="679"/>
      <c r="BM17" s="679"/>
      <c r="BN17" s="680"/>
      <c r="BO17" s="715" t="s">
        <v>144</v>
      </c>
      <c r="BP17" s="715"/>
      <c r="BQ17" s="715"/>
      <c r="BR17" s="715"/>
      <c r="BS17" s="684" t="s">
        <v>231</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1080384</v>
      </c>
      <c r="CS17" s="679"/>
      <c r="CT17" s="679"/>
      <c r="CU17" s="679"/>
      <c r="CV17" s="679"/>
      <c r="CW17" s="679"/>
      <c r="CX17" s="679"/>
      <c r="CY17" s="680"/>
      <c r="CZ17" s="715">
        <v>12.4</v>
      </c>
      <c r="DA17" s="715"/>
      <c r="DB17" s="715"/>
      <c r="DC17" s="715"/>
      <c r="DD17" s="684" t="s">
        <v>135</v>
      </c>
      <c r="DE17" s="679"/>
      <c r="DF17" s="679"/>
      <c r="DG17" s="679"/>
      <c r="DH17" s="679"/>
      <c r="DI17" s="679"/>
      <c r="DJ17" s="679"/>
      <c r="DK17" s="679"/>
      <c r="DL17" s="679"/>
      <c r="DM17" s="679"/>
      <c r="DN17" s="679"/>
      <c r="DO17" s="679"/>
      <c r="DP17" s="680"/>
      <c r="DQ17" s="684">
        <v>687057</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9247</v>
      </c>
      <c r="S18" s="679"/>
      <c r="T18" s="679"/>
      <c r="U18" s="679"/>
      <c r="V18" s="679"/>
      <c r="W18" s="679"/>
      <c r="X18" s="679"/>
      <c r="Y18" s="680"/>
      <c r="Z18" s="715">
        <v>0.1</v>
      </c>
      <c r="AA18" s="715"/>
      <c r="AB18" s="715"/>
      <c r="AC18" s="715"/>
      <c r="AD18" s="716">
        <v>9247</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135</v>
      </c>
      <c r="BH18" s="679"/>
      <c r="BI18" s="679"/>
      <c r="BJ18" s="679"/>
      <c r="BK18" s="679"/>
      <c r="BL18" s="679"/>
      <c r="BM18" s="679"/>
      <c r="BN18" s="680"/>
      <c r="BO18" s="715" t="s">
        <v>135</v>
      </c>
      <c r="BP18" s="715"/>
      <c r="BQ18" s="715"/>
      <c r="BR18" s="715"/>
      <c r="BS18" s="684" t="s">
        <v>135</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135</v>
      </c>
      <c r="DA18" s="715"/>
      <c r="DB18" s="715"/>
      <c r="DC18" s="715"/>
      <c r="DD18" s="684" t="s">
        <v>135</v>
      </c>
      <c r="DE18" s="679"/>
      <c r="DF18" s="679"/>
      <c r="DG18" s="679"/>
      <c r="DH18" s="679"/>
      <c r="DI18" s="679"/>
      <c r="DJ18" s="679"/>
      <c r="DK18" s="679"/>
      <c r="DL18" s="679"/>
      <c r="DM18" s="679"/>
      <c r="DN18" s="679"/>
      <c r="DO18" s="679"/>
      <c r="DP18" s="680"/>
      <c r="DQ18" s="684" t="s">
        <v>135</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992</v>
      </c>
      <c r="S19" s="679"/>
      <c r="T19" s="679"/>
      <c r="U19" s="679"/>
      <c r="V19" s="679"/>
      <c r="W19" s="679"/>
      <c r="X19" s="679"/>
      <c r="Y19" s="680"/>
      <c r="Z19" s="715">
        <v>0</v>
      </c>
      <c r="AA19" s="715"/>
      <c r="AB19" s="715"/>
      <c r="AC19" s="715"/>
      <c r="AD19" s="716">
        <v>992</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135</v>
      </c>
      <c r="BH19" s="679"/>
      <c r="BI19" s="679"/>
      <c r="BJ19" s="679"/>
      <c r="BK19" s="679"/>
      <c r="BL19" s="679"/>
      <c r="BM19" s="679"/>
      <c r="BN19" s="680"/>
      <c r="BO19" s="715" t="s">
        <v>135</v>
      </c>
      <c r="BP19" s="715"/>
      <c r="BQ19" s="715"/>
      <c r="BR19" s="715"/>
      <c r="BS19" s="684" t="s">
        <v>135</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135</v>
      </c>
      <c r="CS19" s="679"/>
      <c r="CT19" s="679"/>
      <c r="CU19" s="679"/>
      <c r="CV19" s="679"/>
      <c r="CW19" s="679"/>
      <c r="CX19" s="679"/>
      <c r="CY19" s="680"/>
      <c r="CZ19" s="715" t="s">
        <v>135</v>
      </c>
      <c r="DA19" s="715"/>
      <c r="DB19" s="715"/>
      <c r="DC19" s="715"/>
      <c r="DD19" s="684" t="s">
        <v>135</v>
      </c>
      <c r="DE19" s="679"/>
      <c r="DF19" s="679"/>
      <c r="DG19" s="679"/>
      <c r="DH19" s="679"/>
      <c r="DI19" s="679"/>
      <c r="DJ19" s="679"/>
      <c r="DK19" s="679"/>
      <c r="DL19" s="679"/>
      <c r="DM19" s="679"/>
      <c r="DN19" s="679"/>
      <c r="DO19" s="679"/>
      <c r="DP19" s="680"/>
      <c r="DQ19" s="684" t="s">
        <v>135</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348</v>
      </c>
      <c r="S20" s="679"/>
      <c r="T20" s="679"/>
      <c r="U20" s="679"/>
      <c r="V20" s="679"/>
      <c r="W20" s="679"/>
      <c r="X20" s="679"/>
      <c r="Y20" s="680"/>
      <c r="Z20" s="715">
        <v>0</v>
      </c>
      <c r="AA20" s="715"/>
      <c r="AB20" s="715"/>
      <c r="AC20" s="715"/>
      <c r="AD20" s="716">
        <v>348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144</v>
      </c>
      <c r="BH20" s="679"/>
      <c r="BI20" s="679"/>
      <c r="BJ20" s="679"/>
      <c r="BK20" s="679"/>
      <c r="BL20" s="679"/>
      <c r="BM20" s="679"/>
      <c r="BN20" s="680"/>
      <c r="BO20" s="715" t="s">
        <v>135</v>
      </c>
      <c r="BP20" s="715"/>
      <c r="BQ20" s="715"/>
      <c r="BR20" s="715"/>
      <c r="BS20" s="684" t="s">
        <v>135</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8721869</v>
      </c>
      <c r="CS20" s="679"/>
      <c r="CT20" s="679"/>
      <c r="CU20" s="679"/>
      <c r="CV20" s="679"/>
      <c r="CW20" s="679"/>
      <c r="CX20" s="679"/>
      <c r="CY20" s="680"/>
      <c r="CZ20" s="715">
        <v>100</v>
      </c>
      <c r="DA20" s="715"/>
      <c r="DB20" s="715"/>
      <c r="DC20" s="715"/>
      <c r="DD20" s="684">
        <v>1060250</v>
      </c>
      <c r="DE20" s="679"/>
      <c r="DF20" s="679"/>
      <c r="DG20" s="679"/>
      <c r="DH20" s="679"/>
      <c r="DI20" s="679"/>
      <c r="DJ20" s="679"/>
      <c r="DK20" s="679"/>
      <c r="DL20" s="679"/>
      <c r="DM20" s="679"/>
      <c r="DN20" s="679"/>
      <c r="DO20" s="679"/>
      <c r="DP20" s="680"/>
      <c r="DQ20" s="684">
        <v>5079647</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13674</v>
      </c>
      <c r="S21" s="679"/>
      <c r="T21" s="679"/>
      <c r="U21" s="679"/>
      <c r="V21" s="679"/>
      <c r="W21" s="679"/>
      <c r="X21" s="679"/>
      <c r="Y21" s="680"/>
      <c r="Z21" s="715">
        <v>0.2</v>
      </c>
      <c r="AA21" s="715"/>
      <c r="AB21" s="715"/>
      <c r="AC21" s="715"/>
      <c r="AD21" s="716">
        <v>13674</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135</v>
      </c>
      <c r="BH21" s="679"/>
      <c r="BI21" s="679"/>
      <c r="BJ21" s="679"/>
      <c r="BK21" s="679"/>
      <c r="BL21" s="679"/>
      <c r="BM21" s="679"/>
      <c r="BN21" s="680"/>
      <c r="BO21" s="715" t="s">
        <v>135</v>
      </c>
      <c r="BP21" s="715"/>
      <c r="BQ21" s="715"/>
      <c r="BR21" s="715"/>
      <c r="BS21" s="684" t="s">
        <v>135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2179220</v>
      </c>
      <c r="S22" s="679"/>
      <c r="T22" s="679"/>
      <c r="U22" s="679"/>
      <c r="V22" s="679"/>
      <c r="W22" s="679"/>
      <c r="X22" s="679"/>
      <c r="Y22" s="680"/>
      <c r="Z22" s="715">
        <v>24.2</v>
      </c>
      <c r="AA22" s="715"/>
      <c r="AB22" s="715"/>
      <c r="AC22" s="715"/>
      <c r="AD22" s="716">
        <v>2141832</v>
      </c>
      <c r="AE22" s="716"/>
      <c r="AF22" s="716"/>
      <c r="AG22" s="716"/>
      <c r="AH22" s="716"/>
      <c r="AI22" s="716"/>
      <c r="AJ22" s="716"/>
      <c r="AK22" s="716"/>
      <c r="AL22" s="681">
        <v>54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135</v>
      </c>
      <c r="BH22" s="679"/>
      <c r="BI22" s="679"/>
      <c r="BJ22" s="679"/>
      <c r="BK22" s="679"/>
      <c r="BL22" s="679"/>
      <c r="BM22" s="679"/>
      <c r="BN22" s="680"/>
      <c r="BO22" s="715" t="s">
        <v>135</v>
      </c>
      <c r="BP22" s="715"/>
      <c r="BQ22" s="715"/>
      <c r="BR22" s="715"/>
      <c r="BS22" s="684" t="s">
        <v>135</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2141832</v>
      </c>
      <c r="S23" s="679"/>
      <c r="T23" s="679"/>
      <c r="U23" s="679"/>
      <c r="V23" s="679"/>
      <c r="W23" s="679"/>
      <c r="X23" s="679"/>
      <c r="Y23" s="680"/>
      <c r="Z23" s="715">
        <v>23.8</v>
      </c>
      <c r="AA23" s="715"/>
      <c r="AB23" s="715"/>
      <c r="AC23" s="715"/>
      <c r="AD23" s="716">
        <v>2141832</v>
      </c>
      <c r="AE23" s="716"/>
      <c r="AF23" s="716"/>
      <c r="AG23" s="716"/>
      <c r="AH23" s="716"/>
      <c r="AI23" s="716"/>
      <c r="AJ23" s="716"/>
      <c r="AK23" s="716"/>
      <c r="AL23" s="681">
        <v>54</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135</v>
      </c>
      <c r="BH23" s="679"/>
      <c r="BI23" s="679"/>
      <c r="BJ23" s="679"/>
      <c r="BK23" s="679"/>
      <c r="BL23" s="679"/>
      <c r="BM23" s="679"/>
      <c r="BN23" s="680"/>
      <c r="BO23" s="715" t="s">
        <v>135</v>
      </c>
      <c r="BP23" s="715"/>
      <c r="BQ23" s="715"/>
      <c r="BR23" s="715"/>
      <c r="BS23" s="684" t="s">
        <v>135</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37388</v>
      </c>
      <c r="S24" s="679"/>
      <c r="T24" s="679"/>
      <c r="U24" s="679"/>
      <c r="V24" s="679"/>
      <c r="W24" s="679"/>
      <c r="X24" s="679"/>
      <c r="Y24" s="680"/>
      <c r="Z24" s="715">
        <v>0.4</v>
      </c>
      <c r="AA24" s="715"/>
      <c r="AB24" s="715"/>
      <c r="AC24" s="715"/>
      <c r="AD24" s="716" t="s">
        <v>135</v>
      </c>
      <c r="AE24" s="716"/>
      <c r="AF24" s="716"/>
      <c r="AG24" s="716"/>
      <c r="AH24" s="716"/>
      <c r="AI24" s="716"/>
      <c r="AJ24" s="716"/>
      <c r="AK24" s="716"/>
      <c r="AL24" s="681" t="s">
        <v>135</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135</v>
      </c>
      <c r="BH24" s="679"/>
      <c r="BI24" s="679"/>
      <c r="BJ24" s="679"/>
      <c r="BK24" s="679"/>
      <c r="BL24" s="679"/>
      <c r="BM24" s="679"/>
      <c r="BN24" s="680"/>
      <c r="BO24" s="715" t="s">
        <v>135</v>
      </c>
      <c r="BP24" s="715"/>
      <c r="BQ24" s="715"/>
      <c r="BR24" s="715"/>
      <c r="BS24" s="684" t="s">
        <v>135</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3340828</v>
      </c>
      <c r="CS24" s="734"/>
      <c r="CT24" s="734"/>
      <c r="CU24" s="734"/>
      <c r="CV24" s="734"/>
      <c r="CW24" s="734"/>
      <c r="CX24" s="734"/>
      <c r="CY24" s="777"/>
      <c r="CZ24" s="778">
        <v>38.299999999999997</v>
      </c>
      <c r="DA24" s="749"/>
      <c r="DB24" s="749"/>
      <c r="DC24" s="781"/>
      <c r="DD24" s="776">
        <v>1919517</v>
      </c>
      <c r="DE24" s="734"/>
      <c r="DF24" s="734"/>
      <c r="DG24" s="734"/>
      <c r="DH24" s="734"/>
      <c r="DI24" s="734"/>
      <c r="DJ24" s="734"/>
      <c r="DK24" s="777"/>
      <c r="DL24" s="776">
        <v>1897859</v>
      </c>
      <c r="DM24" s="734"/>
      <c r="DN24" s="734"/>
      <c r="DO24" s="734"/>
      <c r="DP24" s="734"/>
      <c r="DQ24" s="734"/>
      <c r="DR24" s="734"/>
      <c r="DS24" s="734"/>
      <c r="DT24" s="734"/>
      <c r="DU24" s="734"/>
      <c r="DV24" s="777"/>
      <c r="DW24" s="778">
        <v>46</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135</v>
      </c>
      <c r="S25" s="679"/>
      <c r="T25" s="679"/>
      <c r="U25" s="679"/>
      <c r="V25" s="679"/>
      <c r="W25" s="679"/>
      <c r="X25" s="679"/>
      <c r="Y25" s="680"/>
      <c r="Z25" s="715" t="s">
        <v>135</v>
      </c>
      <c r="AA25" s="715"/>
      <c r="AB25" s="715"/>
      <c r="AC25" s="715"/>
      <c r="AD25" s="716" t="s">
        <v>135</v>
      </c>
      <c r="AE25" s="716"/>
      <c r="AF25" s="716"/>
      <c r="AG25" s="716"/>
      <c r="AH25" s="716"/>
      <c r="AI25" s="716"/>
      <c r="AJ25" s="716"/>
      <c r="AK25" s="716"/>
      <c r="AL25" s="681" t="s">
        <v>231</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135</v>
      </c>
      <c r="BH25" s="679"/>
      <c r="BI25" s="679"/>
      <c r="BJ25" s="679"/>
      <c r="BK25" s="679"/>
      <c r="BL25" s="679"/>
      <c r="BM25" s="679"/>
      <c r="BN25" s="680"/>
      <c r="BO25" s="715" t="s">
        <v>135</v>
      </c>
      <c r="BP25" s="715"/>
      <c r="BQ25" s="715"/>
      <c r="BR25" s="715"/>
      <c r="BS25" s="684" t="s">
        <v>135</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1123235</v>
      </c>
      <c r="CS25" s="697"/>
      <c r="CT25" s="697"/>
      <c r="CU25" s="697"/>
      <c r="CV25" s="697"/>
      <c r="CW25" s="697"/>
      <c r="CX25" s="697"/>
      <c r="CY25" s="698"/>
      <c r="CZ25" s="681">
        <v>12.9</v>
      </c>
      <c r="DA25" s="699"/>
      <c r="DB25" s="699"/>
      <c r="DC25" s="700"/>
      <c r="DD25" s="684">
        <v>916533</v>
      </c>
      <c r="DE25" s="697"/>
      <c r="DF25" s="697"/>
      <c r="DG25" s="697"/>
      <c r="DH25" s="697"/>
      <c r="DI25" s="697"/>
      <c r="DJ25" s="697"/>
      <c r="DK25" s="698"/>
      <c r="DL25" s="684">
        <v>895655</v>
      </c>
      <c r="DM25" s="697"/>
      <c r="DN25" s="697"/>
      <c r="DO25" s="697"/>
      <c r="DP25" s="697"/>
      <c r="DQ25" s="697"/>
      <c r="DR25" s="697"/>
      <c r="DS25" s="697"/>
      <c r="DT25" s="697"/>
      <c r="DU25" s="697"/>
      <c r="DV25" s="698"/>
      <c r="DW25" s="681">
        <v>21.7</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3734346</v>
      </c>
      <c r="S26" s="679"/>
      <c r="T26" s="679"/>
      <c r="U26" s="679"/>
      <c r="V26" s="679"/>
      <c r="W26" s="679"/>
      <c r="X26" s="679"/>
      <c r="Y26" s="680"/>
      <c r="Z26" s="715">
        <v>41.5</v>
      </c>
      <c r="AA26" s="715"/>
      <c r="AB26" s="715"/>
      <c r="AC26" s="715"/>
      <c r="AD26" s="716">
        <v>3696958</v>
      </c>
      <c r="AE26" s="716"/>
      <c r="AF26" s="716"/>
      <c r="AG26" s="716"/>
      <c r="AH26" s="716"/>
      <c r="AI26" s="716"/>
      <c r="AJ26" s="716"/>
      <c r="AK26" s="716"/>
      <c r="AL26" s="681">
        <v>93.1</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135</v>
      </c>
      <c r="BH26" s="679"/>
      <c r="BI26" s="679"/>
      <c r="BJ26" s="679"/>
      <c r="BK26" s="679"/>
      <c r="BL26" s="679"/>
      <c r="BM26" s="679"/>
      <c r="BN26" s="680"/>
      <c r="BO26" s="715" t="s">
        <v>135</v>
      </c>
      <c r="BP26" s="715"/>
      <c r="BQ26" s="715"/>
      <c r="BR26" s="715"/>
      <c r="BS26" s="684" t="s">
        <v>135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812676</v>
      </c>
      <c r="CS26" s="679"/>
      <c r="CT26" s="679"/>
      <c r="CU26" s="679"/>
      <c r="CV26" s="679"/>
      <c r="CW26" s="679"/>
      <c r="CX26" s="679"/>
      <c r="CY26" s="680"/>
      <c r="CZ26" s="681">
        <v>9.3000000000000007</v>
      </c>
      <c r="DA26" s="699"/>
      <c r="DB26" s="699"/>
      <c r="DC26" s="700"/>
      <c r="DD26" s="684">
        <v>635981</v>
      </c>
      <c r="DE26" s="679"/>
      <c r="DF26" s="679"/>
      <c r="DG26" s="679"/>
      <c r="DH26" s="679"/>
      <c r="DI26" s="679"/>
      <c r="DJ26" s="679"/>
      <c r="DK26" s="680"/>
      <c r="DL26" s="684" t="s">
        <v>135</v>
      </c>
      <c r="DM26" s="679"/>
      <c r="DN26" s="679"/>
      <c r="DO26" s="679"/>
      <c r="DP26" s="679"/>
      <c r="DQ26" s="679"/>
      <c r="DR26" s="679"/>
      <c r="DS26" s="679"/>
      <c r="DT26" s="679"/>
      <c r="DU26" s="679"/>
      <c r="DV26" s="680"/>
      <c r="DW26" s="681" t="s">
        <v>135</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1727</v>
      </c>
      <c r="S27" s="679"/>
      <c r="T27" s="679"/>
      <c r="U27" s="679"/>
      <c r="V27" s="679"/>
      <c r="W27" s="679"/>
      <c r="X27" s="679"/>
      <c r="Y27" s="680"/>
      <c r="Z27" s="715">
        <v>0</v>
      </c>
      <c r="AA27" s="715"/>
      <c r="AB27" s="715"/>
      <c r="AC27" s="715"/>
      <c r="AD27" s="716">
        <v>1727</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1242778</v>
      </c>
      <c r="BH27" s="679"/>
      <c r="BI27" s="679"/>
      <c r="BJ27" s="679"/>
      <c r="BK27" s="679"/>
      <c r="BL27" s="679"/>
      <c r="BM27" s="679"/>
      <c r="BN27" s="680"/>
      <c r="BO27" s="715">
        <v>100</v>
      </c>
      <c r="BP27" s="715"/>
      <c r="BQ27" s="715"/>
      <c r="BR27" s="715"/>
      <c r="BS27" s="684" t="s">
        <v>135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1137209</v>
      </c>
      <c r="CS27" s="697"/>
      <c r="CT27" s="697"/>
      <c r="CU27" s="697"/>
      <c r="CV27" s="697"/>
      <c r="CW27" s="697"/>
      <c r="CX27" s="697"/>
      <c r="CY27" s="698"/>
      <c r="CZ27" s="681">
        <v>13</v>
      </c>
      <c r="DA27" s="699"/>
      <c r="DB27" s="699"/>
      <c r="DC27" s="700"/>
      <c r="DD27" s="684">
        <v>315927</v>
      </c>
      <c r="DE27" s="697"/>
      <c r="DF27" s="697"/>
      <c r="DG27" s="697"/>
      <c r="DH27" s="697"/>
      <c r="DI27" s="697"/>
      <c r="DJ27" s="697"/>
      <c r="DK27" s="698"/>
      <c r="DL27" s="684">
        <v>315147</v>
      </c>
      <c r="DM27" s="697"/>
      <c r="DN27" s="697"/>
      <c r="DO27" s="697"/>
      <c r="DP27" s="697"/>
      <c r="DQ27" s="697"/>
      <c r="DR27" s="697"/>
      <c r="DS27" s="697"/>
      <c r="DT27" s="697"/>
      <c r="DU27" s="697"/>
      <c r="DV27" s="698"/>
      <c r="DW27" s="681">
        <v>7.6</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442180</v>
      </c>
      <c r="S28" s="679"/>
      <c r="T28" s="679"/>
      <c r="U28" s="679"/>
      <c r="V28" s="679"/>
      <c r="W28" s="679"/>
      <c r="X28" s="679"/>
      <c r="Y28" s="680"/>
      <c r="Z28" s="715">
        <v>4.9000000000000004</v>
      </c>
      <c r="AA28" s="715"/>
      <c r="AB28" s="715"/>
      <c r="AC28" s="715"/>
      <c r="AD28" s="716" t="s">
        <v>135</v>
      </c>
      <c r="AE28" s="716"/>
      <c r="AF28" s="716"/>
      <c r="AG28" s="716"/>
      <c r="AH28" s="716"/>
      <c r="AI28" s="716"/>
      <c r="AJ28" s="716"/>
      <c r="AK28" s="716"/>
      <c r="AL28" s="681" t="s">
        <v>135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1080384</v>
      </c>
      <c r="CS28" s="679"/>
      <c r="CT28" s="679"/>
      <c r="CU28" s="679"/>
      <c r="CV28" s="679"/>
      <c r="CW28" s="679"/>
      <c r="CX28" s="679"/>
      <c r="CY28" s="680"/>
      <c r="CZ28" s="681">
        <v>12.4</v>
      </c>
      <c r="DA28" s="699"/>
      <c r="DB28" s="699"/>
      <c r="DC28" s="700"/>
      <c r="DD28" s="684">
        <v>687057</v>
      </c>
      <c r="DE28" s="679"/>
      <c r="DF28" s="679"/>
      <c r="DG28" s="679"/>
      <c r="DH28" s="679"/>
      <c r="DI28" s="679"/>
      <c r="DJ28" s="679"/>
      <c r="DK28" s="680"/>
      <c r="DL28" s="684">
        <v>687057</v>
      </c>
      <c r="DM28" s="679"/>
      <c r="DN28" s="679"/>
      <c r="DO28" s="679"/>
      <c r="DP28" s="679"/>
      <c r="DQ28" s="679"/>
      <c r="DR28" s="679"/>
      <c r="DS28" s="679"/>
      <c r="DT28" s="679"/>
      <c r="DU28" s="679"/>
      <c r="DV28" s="680"/>
      <c r="DW28" s="681">
        <v>16.7</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203273</v>
      </c>
      <c r="S29" s="679"/>
      <c r="T29" s="679"/>
      <c r="U29" s="679"/>
      <c r="V29" s="679"/>
      <c r="W29" s="679"/>
      <c r="X29" s="679"/>
      <c r="Y29" s="680"/>
      <c r="Z29" s="715">
        <v>2.2999999999999998</v>
      </c>
      <c r="AA29" s="715"/>
      <c r="AB29" s="715"/>
      <c r="AC29" s="715"/>
      <c r="AD29" s="716" t="s">
        <v>135</v>
      </c>
      <c r="AE29" s="716"/>
      <c r="AF29" s="716"/>
      <c r="AG29" s="716"/>
      <c r="AH29" s="716"/>
      <c r="AI29" s="716"/>
      <c r="AJ29" s="716"/>
      <c r="AK29" s="716"/>
      <c r="AL29" s="681" t="s">
        <v>135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1080349</v>
      </c>
      <c r="CS29" s="697"/>
      <c r="CT29" s="697"/>
      <c r="CU29" s="697"/>
      <c r="CV29" s="697"/>
      <c r="CW29" s="697"/>
      <c r="CX29" s="697"/>
      <c r="CY29" s="698"/>
      <c r="CZ29" s="681">
        <v>12.4</v>
      </c>
      <c r="DA29" s="699"/>
      <c r="DB29" s="699"/>
      <c r="DC29" s="700"/>
      <c r="DD29" s="684">
        <v>687022</v>
      </c>
      <c r="DE29" s="697"/>
      <c r="DF29" s="697"/>
      <c r="DG29" s="697"/>
      <c r="DH29" s="697"/>
      <c r="DI29" s="697"/>
      <c r="DJ29" s="697"/>
      <c r="DK29" s="698"/>
      <c r="DL29" s="684">
        <v>687022</v>
      </c>
      <c r="DM29" s="697"/>
      <c r="DN29" s="697"/>
      <c r="DO29" s="697"/>
      <c r="DP29" s="697"/>
      <c r="DQ29" s="697"/>
      <c r="DR29" s="697"/>
      <c r="DS29" s="697"/>
      <c r="DT29" s="697"/>
      <c r="DU29" s="697"/>
      <c r="DV29" s="698"/>
      <c r="DW29" s="681">
        <v>16.7</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7012</v>
      </c>
      <c r="S30" s="679"/>
      <c r="T30" s="679"/>
      <c r="U30" s="679"/>
      <c r="V30" s="679"/>
      <c r="W30" s="679"/>
      <c r="X30" s="679"/>
      <c r="Y30" s="680"/>
      <c r="Z30" s="715">
        <v>0.1</v>
      </c>
      <c r="AA30" s="715"/>
      <c r="AB30" s="715"/>
      <c r="AC30" s="715"/>
      <c r="AD30" s="716" t="s">
        <v>135</v>
      </c>
      <c r="AE30" s="716"/>
      <c r="AF30" s="716"/>
      <c r="AG30" s="716"/>
      <c r="AH30" s="716"/>
      <c r="AI30" s="716"/>
      <c r="AJ30" s="716"/>
      <c r="AK30" s="716"/>
      <c r="AL30" s="681" t="s">
        <v>135</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1041821</v>
      </c>
      <c r="CS30" s="679"/>
      <c r="CT30" s="679"/>
      <c r="CU30" s="679"/>
      <c r="CV30" s="679"/>
      <c r="CW30" s="679"/>
      <c r="CX30" s="679"/>
      <c r="CY30" s="680"/>
      <c r="CZ30" s="681">
        <v>11.9</v>
      </c>
      <c r="DA30" s="699"/>
      <c r="DB30" s="699"/>
      <c r="DC30" s="700"/>
      <c r="DD30" s="684">
        <v>661047</v>
      </c>
      <c r="DE30" s="679"/>
      <c r="DF30" s="679"/>
      <c r="DG30" s="679"/>
      <c r="DH30" s="679"/>
      <c r="DI30" s="679"/>
      <c r="DJ30" s="679"/>
      <c r="DK30" s="680"/>
      <c r="DL30" s="684">
        <v>661047</v>
      </c>
      <c r="DM30" s="679"/>
      <c r="DN30" s="679"/>
      <c r="DO30" s="679"/>
      <c r="DP30" s="679"/>
      <c r="DQ30" s="679"/>
      <c r="DR30" s="679"/>
      <c r="DS30" s="679"/>
      <c r="DT30" s="679"/>
      <c r="DU30" s="679"/>
      <c r="DV30" s="680"/>
      <c r="DW30" s="681">
        <v>16</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819513</v>
      </c>
      <c r="S31" s="679"/>
      <c r="T31" s="679"/>
      <c r="U31" s="679"/>
      <c r="V31" s="679"/>
      <c r="W31" s="679"/>
      <c r="X31" s="679"/>
      <c r="Y31" s="680"/>
      <c r="Z31" s="715">
        <v>9.1</v>
      </c>
      <c r="AA31" s="715"/>
      <c r="AB31" s="715"/>
      <c r="AC31" s="715"/>
      <c r="AD31" s="716" t="s">
        <v>135</v>
      </c>
      <c r="AE31" s="716"/>
      <c r="AF31" s="716"/>
      <c r="AG31" s="716"/>
      <c r="AH31" s="716"/>
      <c r="AI31" s="716"/>
      <c r="AJ31" s="716"/>
      <c r="AK31" s="716"/>
      <c r="AL31" s="681" t="s">
        <v>135</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99.2</v>
      </c>
      <c r="BH31" s="748"/>
      <c r="BI31" s="748"/>
      <c r="BJ31" s="748"/>
      <c r="BK31" s="748"/>
      <c r="BL31" s="748"/>
      <c r="BM31" s="749">
        <v>96.6</v>
      </c>
      <c r="BN31" s="748"/>
      <c r="BO31" s="748"/>
      <c r="BP31" s="748"/>
      <c r="BQ31" s="750"/>
      <c r="BR31" s="747">
        <v>98.9</v>
      </c>
      <c r="BS31" s="748"/>
      <c r="BT31" s="748"/>
      <c r="BU31" s="748"/>
      <c r="BV31" s="748"/>
      <c r="BW31" s="748"/>
      <c r="BX31" s="749">
        <v>96.1</v>
      </c>
      <c r="BY31" s="748"/>
      <c r="BZ31" s="748"/>
      <c r="CA31" s="748"/>
      <c r="CB31" s="750"/>
      <c r="CD31" s="765"/>
      <c r="CE31" s="766"/>
      <c r="CF31" s="711" t="s">
        <v>311</v>
      </c>
      <c r="CG31" s="712"/>
      <c r="CH31" s="712"/>
      <c r="CI31" s="712"/>
      <c r="CJ31" s="712"/>
      <c r="CK31" s="712"/>
      <c r="CL31" s="712"/>
      <c r="CM31" s="712"/>
      <c r="CN31" s="712"/>
      <c r="CO31" s="712"/>
      <c r="CP31" s="712"/>
      <c r="CQ31" s="713"/>
      <c r="CR31" s="678">
        <v>38528</v>
      </c>
      <c r="CS31" s="697"/>
      <c r="CT31" s="697"/>
      <c r="CU31" s="697"/>
      <c r="CV31" s="697"/>
      <c r="CW31" s="697"/>
      <c r="CX31" s="697"/>
      <c r="CY31" s="698"/>
      <c r="CZ31" s="681">
        <v>0.4</v>
      </c>
      <c r="DA31" s="699"/>
      <c r="DB31" s="699"/>
      <c r="DC31" s="700"/>
      <c r="DD31" s="684">
        <v>25975</v>
      </c>
      <c r="DE31" s="697"/>
      <c r="DF31" s="697"/>
      <c r="DG31" s="697"/>
      <c r="DH31" s="697"/>
      <c r="DI31" s="697"/>
      <c r="DJ31" s="697"/>
      <c r="DK31" s="698"/>
      <c r="DL31" s="684">
        <v>25975</v>
      </c>
      <c r="DM31" s="697"/>
      <c r="DN31" s="697"/>
      <c r="DO31" s="697"/>
      <c r="DP31" s="697"/>
      <c r="DQ31" s="697"/>
      <c r="DR31" s="697"/>
      <c r="DS31" s="697"/>
      <c r="DT31" s="697"/>
      <c r="DU31" s="697"/>
      <c r="DV31" s="698"/>
      <c r="DW31" s="681">
        <v>0.6</v>
      </c>
      <c r="DX31" s="699"/>
      <c r="DY31" s="699"/>
      <c r="DZ31" s="699"/>
      <c r="EA31" s="699"/>
      <c r="EB31" s="699"/>
      <c r="EC31" s="714"/>
    </row>
    <row r="32" spans="2:133" ht="11.25" customHeight="1">
      <c r="B32" s="769" t="s">
        <v>312</v>
      </c>
      <c r="C32" s="770"/>
      <c r="D32" s="770"/>
      <c r="E32" s="770"/>
      <c r="F32" s="770"/>
      <c r="G32" s="770"/>
      <c r="H32" s="770"/>
      <c r="I32" s="770"/>
      <c r="J32" s="770"/>
      <c r="K32" s="770"/>
      <c r="L32" s="770"/>
      <c r="M32" s="770"/>
      <c r="N32" s="770"/>
      <c r="O32" s="770"/>
      <c r="P32" s="770"/>
      <c r="Q32" s="771"/>
      <c r="R32" s="678">
        <v>247137</v>
      </c>
      <c r="S32" s="679"/>
      <c r="T32" s="679"/>
      <c r="U32" s="679"/>
      <c r="V32" s="679"/>
      <c r="W32" s="679"/>
      <c r="X32" s="679"/>
      <c r="Y32" s="680"/>
      <c r="Z32" s="715">
        <v>2.7</v>
      </c>
      <c r="AA32" s="715"/>
      <c r="AB32" s="715"/>
      <c r="AC32" s="715"/>
      <c r="AD32" s="716">
        <v>247137</v>
      </c>
      <c r="AE32" s="716"/>
      <c r="AF32" s="716"/>
      <c r="AG32" s="716"/>
      <c r="AH32" s="716"/>
      <c r="AI32" s="716"/>
      <c r="AJ32" s="716"/>
      <c r="AK32" s="716"/>
      <c r="AL32" s="681">
        <v>6.2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v>
      </c>
      <c r="BH32" s="697"/>
      <c r="BI32" s="697"/>
      <c r="BJ32" s="697"/>
      <c r="BK32" s="697"/>
      <c r="BL32" s="697"/>
      <c r="BM32" s="682">
        <v>96.8</v>
      </c>
      <c r="BN32" s="743"/>
      <c r="BO32" s="743"/>
      <c r="BP32" s="743"/>
      <c r="BQ32" s="721"/>
      <c r="BR32" s="751">
        <v>98.8</v>
      </c>
      <c r="BS32" s="697"/>
      <c r="BT32" s="697"/>
      <c r="BU32" s="697"/>
      <c r="BV32" s="697"/>
      <c r="BW32" s="697"/>
      <c r="BX32" s="682">
        <v>96.3</v>
      </c>
      <c r="BY32" s="743"/>
      <c r="BZ32" s="743"/>
      <c r="CA32" s="743"/>
      <c r="CB32" s="721"/>
      <c r="CD32" s="767"/>
      <c r="CE32" s="768"/>
      <c r="CF32" s="711" t="s">
        <v>315</v>
      </c>
      <c r="CG32" s="712"/>
      <c r="CH32" s="712"/>
      <c r="CI32" s="712"/>
      <c r="CJ32" s="712"/>
      <c r="CK32" s="712"/>
      <c r="CL32" s="712"/>
      <c r="CM32" s="712"/>
      <c r="CN32" s="712"/>
      <c r="CO32" s="712"/>
      <c r="CP32" s="712"/>
      <c r="CQ32" s="713"/>
      <c r="CR32" s="678">
        <v>35</v>
      </c>
      <c r="CS32" s="679"/>
      <c r="CT32" s="679"/>
      <c r="CU32" s="679"/>
      <c r="CV32" s="679"/>
      <c r="CW32" s="679"/>
      <c r="CX32" s="679"/>
      <c r="CY32" s="680"/>
      <c r="CZ32" s="681">
        <v>0</v>
      </c>
      <c r="DA32" s="699"/>
      <c r="DB32" s="699"/>
      <c r="DC32" s="700"/>
      <c r="DD32" s="684">
        <v>35</v>
      </c>
      <c r="DE32" s="679"/>
      <c r="DF32" s="679"/>
      <c r="DG32" s="679"/>
      <c r="DH32" s="679"/>
      <c r="DI32" s="679"/>
      <c r="DJ32" s="679"/>
      <c r="DK32" s="680"/>
      <c r="DL32" s="684">
        <v>35</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483064</v>
      </c>
      <c r="S33" s="679"/>
      <c r="T33" s="679"/>
      <c r="U33" s="679"/>
      <c r="V33" s="679"/>
      <c r="W33" s="679"/>
      <c r="X33" s="679"/>
      <c r="Y33" s="680"/>
      <c r="Z33" s="715">
        <v>5.4</v>
      </c>
      <c r="AA33" s="715"/>
      <c r="AB33" s="715"/>
      <c r="AC33" s="715"/>
      <c r="AD33" s="716" t="s">
        <v>135</v>
      </c>
      <c r="AE33" s="716"/>
      <c r="AF33" s="716"/>
      <c r="AG33" s="716"/>
      <c r="AH33" s="716"/>
      <c r="AI33" s="716"/>
      <c r="AJ33" s="716"/>
      <c r="AK33" s="716"/>
      <c r="AL33" s="681" t="s">
        <v>135</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99.3</v>
      </c>
      <c r="BH33" s="663"/>
      <c r="BI33" s="663"/>
      <c r="BJ33" s="663"/>
      <c r="BK33" s="663"/>
      <c r="BL33" s="663"/>
      <c r="BM33" s="706">
        <v>95.8</v>
      </c>
      <c r="BN33" s="663"/>
      <c r="BO33" s="663"/>
      <c r="BP33" s="663"/>
      <c r="BQ33" s="727"/>
      <c r="BR33" s="742">
        <v>98.9</v>
      </c>
      <c r="BS33" s="663"/>
      <c r="BT33" s="663"/>
      <c r="BU33" s="663"/>
      <c r="BV33" s="663"/>
      <c r="BW33" s="663"/>
      <c r="BX33" s="706">
        <v>95</v>
      </c>
      <c r="BY33" s="663"/>
      <c r="BZ33" s="663"/>
      <c r="CA33" s="663"/>
      <c r="CB33" s="727"/>
      <c r="CD33" s="711" t="s">
        <v>318</v>
      </c>
      <c r="CE33" s="712"/>
      <c r="CF33" s="712"/>
      <c r="CG33" s="712"/>
      <c r="CH33" s="712"/>
      <c r="CI33" s="712"/>
      <c r="CJ33" s="712"/>
      <c r="CK33" s="712"/>
      <c r="CL33" s="712"/>
      <c r="CM33" s="712"/>
      <c r="CN33" s="712"/>
      <c r="CO33" s="712"/>
      <c r="CP33" s="712"/>
      <c r="CQ33" s="713"/>
      <c r="CR33" s="678">
        <v>4320791</v>
      </c>
      <c r="CS33" s="697"/>
      <c r="CT33" s="697"/>
      <c r="CU33" s="697"/>
      <c r="CV33" s="697"/>
      <c r="CW33" s="697"/>
      <c r="CX33" s="697"/>
      <c r="CY33" s="698"/>
      <c r="CZ33" s="681">
        <v>49.5</v>
      </c>
      <c r="DA33" s="699"/>
      <c r="DB33" s="699"/>
      <c r="DC33" s="700"/>
      <c r="DD33" s="684">
        <v>2957318</v>
      </c>
      <c r="DE33" s="697"/>
      <c r="DF33" s="697"/>
      <c r="DG33" s="697"/>
      <c r="DH33" s="697"/>
      <c r="DI33" s="697"/>
      <c r="DJ33" s="697"/>
      <c r="DK33" s="698"/>
      <c r="DL33" s="684">
        <v>2106333</v>
      </c>
      <c r="DM33" s="697"/>
      <c r="DN33" s="697"/>
      <c r="DO33" s="697"/>
      <c r="DP33" s="697"/>
      <c r="DQ33" s="697"/>
      <c r="DR33" s="697"/>
      <c r="DS33" s="697"/>
      <c r="DT33" s="697"/>
      <c r="DU33" s="697"/>
      <c r="DV33" s="698"/>
      <c r="DW33" s="681">
        <v>51.1</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37984</v>
      </c>
      <c r="S34" s="679"/>
      <c r="T34" s="679"/>
      <c r="U34" s="679"/>
      <c r="V34" s="679"/>
      <c r="W34" s="679"/>
      <c r="X34" s="679"/>
      <c r="Y34" s="680"/>
      <c r="Z34" s="715">
        <v>0.4</v>
      </c>
      <c r="AA34" s="715"/>
      <c r="AB34" s="715"/>
      <c r="AC34" s="715"/>
      <c r="AD34" s="716">
        <v>23820</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1344679</v>
      </c>
      <c r="CS34" s="679"/>
      <c r="CT34" s="679"/>
      <c r="CU34" s="679"/>
      <c r="CV34" s="679"/>
      <c r="CW34" s="679"/>
      <c r="CX34" s="679"/>
      <c r="CY34" s="680"/>
      <c r="CZ34" s="681">
        <v>15.4</v>
      </c>
      <c r="DA34" s="699"/>
      <c r="DB34" s="699"/>
      <c r="DC34" s="700"/>
      <c r="DD34" s="684">
        <v>969693</v>
      </c>
      <c r="DE34" s="679"/>
      <c r="DF34" s="679"/>
      <c r="DG34" s="679"/>
      <c r="DH34" s="679"/>
      <c r="DI34" s="679"/>
      <c r="DJ34" s="679"/>
      <c r="DK34" s="680"/>
      <c r="DL34" s="684">
        <v>681687</v>
      </c>
      <c r="DM34" s="679"/>
      <c r="DN34" s="679"/>
      <c r="DO34" s="679"/>
      <c r="DP34" s="679"/>
      <c r="DQ34" s="679"/>
      <c r="DR34" s="679"/>
      <c r="DS34" s="679"/>
      <c r="DT34" s="679"/>
      <c r="DU34" s="679"/>
      <c r="DV34" s="680"/>
      <c r="DW34" s="681">
        <v>16.5</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27320</v>
      </c>
      <c r="S35" s="679"/>
      <c r="T35" s="679"/>
      <c r="U35" s="679"/>
      <c r="V35" s="679"/>
      <c r="W35" s="679"/>
      <c r="X35" s="679"/>
      <c r="Y35" s="680"/>
      <c r="Z35" s="715">
        <v>0.3</v>
      </c>
      <c r="AA35" s="715"/>
      <c r="AB35" s="715"/>
      <c r="AC35" s="715"/>
      <c r="AD35" s="716" t="s">
        <v>135</v>
      </c>
      <c r="AE35" s="716"/>
      <c r="AF35" s="716"/>
      <c r="AG35" s="716"/>
      <c r="AH35" s="716"/>
      <c r="AI35" s="716"/>
      <c r="AJ35" s="716"/>
      <c r="AK35" s="716"/>
      <c r="AL35" s="681" t="s">
        <v>231</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43335</v>
      </c>
      <c r="CS35" s="697"/>
      <c r="CT35" s="697"/>
      <c r="CU35" s="697"/>
      <c r="CV35" s="697"/>
      <c r="CW35" s="697"/>
      <c r="CX35" s="697"/>
      <c r="CY35" s="698"/>
      <c r="CZ35" s="681">
        <v>0.5</v>
      </c>
      <c r="DA35" s="699"/>
      <c r="DB35" s="699"/>
      <c r="DC35" s="700"/>
      <c r="DD35" s="684">
        <v>28014</v>
      </c>
      <c r="DE35" s="697"/>
      <c r="DF35" s="697"/>
      <c r="DG35" s="697"/>
      <c r="DH35" s="697"/>
      <c r="DI35" s="697"/>
      <c r="DJ35" s="697"/>
      <c r="DK35" s="698"/>
      <c r="DL35" s="684">
        <v>28014</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1143721</v>
      </c>
      <c r="S36" s="679"/>
      <c r="T36" s="679"/>
      <c r="U36" s="679"/>
      <c r="V36" s="679"/>
      <c r="W36" s="679"/>
      <c r="X36" s="679"/>
      <c r="Y36" s="680"/>
      <c r="Z36" s="715">
        <v>12.7</v>
      </c>
      <c r="AA36" s="715"/>
      <c r="AB36" s="715"/>
      <c r="AC36" s="715"/>
      <c r="AD36" s="716" t="s">
        <v>135</v>
      </c>
      <c r="AE36" s="716"/>
      <c r="AF36" s="716"/>
      <c r="AG36" s="716"/>
      <c r="AH36" s="716"/>
      <c r="AI36" s="716"/>
      <c r="AJ36" s="716"/>
      <c r="AK36" s="716"/>
      <c r="AL36" s="681" t="s">
        <v>135</v>
      </c>
      <c r="AM36" s="682"/>
      <c r="AN36" s="682"/>
      <c r="AO36" s="717"/>
      <c r="AP36" s="235"/>
      <c r="AQ36" s="730" t="s">
        <v>326</v>
      </c>
      <c r="AR36" s="731"/>
      <c r="AS36" s="731"/>
      <c r="AT36" s="731"/>
      <c r="AU36" s="731"/>
      <c r="AV36" s="731"/>
      <c r="AW36" s="731"/>
      <c r="AX36" s="731"/>
      <c r="AY36" s="732"/>
      <c r="AZ36" s="733">
        <v>808760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27593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1235807</v>
      </c>
      <c r="CS36" s="679"/>
      <c r="CT36" s="679"/>
      <c r="CU36" s="679"/>
      <c r="CV36" s="679"/>
      <c r="CW36" s="679"/>
      <c r="CX36" s="679"/>
      <c r="CY36" s="680"/>
      <c r="CZ36" s="681">
        <v>14.2</v>
      </c>
      <c r="DA36" s="699"/>
      <c r="DB36" s="699"/>
      <c r="DC36" s="700"/>
      <c r="DD36" s="684">
        <v>1136077</v>
      </c>
      <c r="DE36" s="679"/>
      <c r="DF36" s="679"/>
      <c r="DG36" s="679"/>
      <c r="DH36" s="679"/>
      <c r="DI36" s="679"/>
      <c r="DJ36" s="679"/>
      <c r="DK36" s="680"/>
      <c r="DL36" s="684">
        <v>977907</v>
      </c>
      <c r="DM36" s="679"/>
      <c r="DN36" s="679"/>
      <c r="DO36" s="679"/>
      <c r="DP36" s="679"/>
      <c r="DQ36" s="679"/>
      <c r="DR36" s="679"/>
      <c r="DS36" s="679"/>
      <c r="DT36" s="679"/>
      <c r="DU36" s="679"/>
      <c r="DV36" s="680"/>
      <c r="DW36" s="681">
        <v>23.7</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136047</v>
      </c>
      <c r="S37" s="679"/>
      <c r="T37" s="679"/>
      <c r="U37" s="679"/>
      <c r="V37" s="679"/>
      <c r="W37" s="679"/>
      <c r="X37" s="679"/>
      <c r="Y37" s="680"/>
      <c r="Z37" s="715">
        <v>1.5</v>
      </c>
      <c r="AA37" s="715"/>
      <c r="AB37" s="715"/>
      <c r="AC37" s="715"/>
      <c r="AD37" s="716" t="s">
        <v>135</v>
      </c>
      <c r="AE37" s="716"/>
      <c r="AF37" s="716"/>
      <c r="AG37" s="716"/>
      <c r="AH37" s="716"/>
      <c r="AI37" s="716"/>
      <c r="AJ37" s="716"/>
      <c r="AK37" s="716"/>
      <c r="AL37" s="681" t="s">
        <v>135</v>
      </c>
      <c r="AM37" s="682"/>
      <c r="AN37" s="682"/>
      <c r="AO37" s="717"/>
      <c r="AQ37" s="718" t="s">
        <v>330</v>
      </c>
      <c r="AR37" s="719"/>
      <c r="AS37" s="719"/>
      <c r="AT37" s="719"/>
      <c r="AU37" s="719"/>
      <c r="AV37" s="719"/>
      <c r="AW37" s="719"/>
      <c r="AX37" s="719"/>
      <c r="AY37" s="720"/>
      <c r="AZ37" s="678">
        <v>154819</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7923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437573</v>
      </c>
      <c r="CS37" s="697"/>
      <c r="CT37" s="697"/>
      <c r="CU37" s="697"/>
      <c r="CV37" s="697"/>
      <c r="CW37" s="697"/>
      <c r="CX37" s="697"/>
      <c r="CY37" s="698"/>
      <c r="CZ37" s="681">
        <v>5</v>
      </c>
      <c r="DA37" s="699"/>
      <c r="DB37" s="699"/>
      <c r="DC37" s="700"/>
      <c r="DD37" s="684">
        <v>437573</v>
      </c>
      <c r="DE37" s="697"/>
      <c r="DF37" s="697"/>
      <c r="DG37" s="697"/>
      <c r="DH37" s="697"/>
      <c r="DI37" s="697"/>
      <c r="DJ37" s="697"/>
      <c r="DK37" s="698"/>
      <c r="DL37" s="684">
        <v>414837</v>
      </c>
      <c r="DM37" s="697"/>
      <c r="DN37" s="697"/>
      <c r="DO37" s="697"/>
      <c r="DP37" s="697"/>
      <c r="DQ37" s="697"/>
      <c r="DR37" s="697"/>
      <c r="DS37" s="697"/>
      <c r="DT37" s="697"/>
      <c r="DU37" s="697"/>
      <c r="DV37" s="698"/>
      <c r="DW37" s="681">
        <v>10.1</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800489</v>
      </c>
      <c r="S38" s="679"/>
      <c r="T38" s="679"/>
      <c r="U38" s="679"/>
      <c r="V38" s="679"/>
      <c r="W38" s="679"/>
      <c r="X38" s="679"/>
      <c r="Y38" s="680"/>
      <c r="Z38" s="715">
        <v>8.9</v>
      </c>
      <c r="AA38" s="715"/>
      <c r="AB38" s="715"/>
      <c r="AC38" s="715"/>
      <c r="AD38" s="716">
        <v>190</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80064</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1903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653941</v>
      </c>
      <c r="CS38" s="679"/>
      <c r="CT38" s="679"/>
      <c r="CU38" s="679"/>
      <c r="CV38" s="679"/>
      <c r="CW38" s="679"/>
      <c r="CX38" s="679"/>
      <c r="CY38" s="680"/>
      <c r="CZ38" s="681">
        <v>7.5</v>
      </c>
      <c r="DA38" s="699"/>
      <c r="DB38" s="699"/>
      <c r="DC38" s="700"/>
      <c r="DD38" s="684">
        <v>562834</v>
      </c>
      <c r="DE38" s="679"/>
      <c r="DF38" s="679"/>
      <c r="DG38" s="679"/>
      <c r="DH38" s="679"/>
      <c r="DI38" s="679"/>
      <c r="DJ38" s="679"/>
      <c r="DK38" s="680"/>
      <c r="DL38" s="684">
        <v>418725</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905357</v>
      </c>
      <c r="S39" s="679"/>
      <c r="T39" s="679"/>
      <c r="U39" s="679"/>
      <c r="V39" s="679"/>
      <c r="W39" s="679"/>
      <c r="X39" s="679"/>
      <c r="Y39" s="680"/>
      <c r="Z39" s="715">
        <v>10.1</v>
      </c>
      <c r="AA39" s="715"/>
      <c r="AB39" s="715"/>
      <c r="AC39" s="715"/>
      <c r="AD39" s="716" t="s">
        <v>135</v>
      </c>
      <c r="AE39" s="716"/>
      <c r="AF39" s="716"/>
      <c r="AG39" s="716"/>
      <c r="AH39" s="716"/>
      <c r="AI39" s="716"/>
      <c r="AJ39" s="716"/>
      <c r="AK39" s="716"/>
      <c r="AL39" s="681" t="s">
        <v>135</v>
      </c>
      <c r="AM39" s="682"/>
      <c r="AN39" s="682"/>
      <c r="AO39" s="717"/>
      <c r="AQ39" s="718" t="s">
        <v>338</v>
      </c>
      <c r="AR39" s="719"/>
      <c r="AS39" s="719"/>
      <c r="AT39" s="719"/>
      <c r="AU39" s="719"/>
      <c r="AV39" s="719"/>
      <c r="AW39" s="719"/>
      <c r="AX39" s="719"/>
      <c r="AY39" s="720"/>
      <c r="AZ39" s="678" t="s">
        <v>135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3048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1017616</v>
      </c>
      <c r="CS39" s="697"/>
      <c r="CT39" s="697"/>
      <c r="CU39" s="697"/>
      <c r="CV39" s="697"/>
      <c r="CW39" s="697"/>
      <c r="CX39" s="697"/>
      <c r="CY39" s="698"/>
      <c r="CZ39" s="681">
        <v>11.7</v>
      </c>
      <c r="DA39" s="699"/>
      <c r="DB39" s="699"/>
      <c r="DC39" s="700"/>
      <c r="DD39" s="684">
        <v>260687</v>
      </c>
      <c r="DE39" s="697"/>
      <c r="DF39" s="697"/>
      <c r="DG39" s="697"/>
      <c r="DH39" s="697"/>
      <c r="DI39" s="697"/>
      <c r="DJ39" s="697"/>
      <c r="DK39" s="698"/>
      <c r="DL39" s="684" t="s">
        <v>135</v>
      </c>
      <c r="DM39" s="697"/>
      <c r="DN39" s="697"/>
      <c r="DO39" s="697"/>
      <c r="DP39" s="697"/>
      <c r="DQ39" s="697"/>
      <c r="DR39" s="697"/>
      <c r="DS39" s="697"/>
      <c r="DT39" s="697"/>
      <c r="DU39" s="697"/>
      <c r="DV39" s="698"/>
      <c r="DW39" s="681" t="s">
        <v>135</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135</v>
      </c>
      <c r="S40" s="679"/>
      <c r="T40" s="679"/>
      <c r="U40" s="679"/>
      <c r="V40" s="679"/>
      <c r="W40" s="679"/>
      <c r="X40" s="679"/>
      <c r="Y40" s="680"/>
      <c r="Z40" s="715" t="s">
        <v>135</v>
      </c>
      <c r="AA40" s="715"/>
      <c r="AB40" s="715"/>
      <c r="AC40" s="715"/>
      <c r="AD40" s="716" t="s">
        <v>144</v>
      </c>
      <c r="AE40" s="716"/>
      <c r="AF40" s="716"/>
      <c r="AG40" s="716"/>
      <c r="AH40" s="716"/>
      <c r="AI40" s="716"/>
      <c r="AJ40" s="716"/>
      <c r="AK40" s="716"/>
      <c r="AL40" s="681" t="s">
        <v>135</v>
      </c>
      <c r="AM40" s="682"/>
      <c r="AN40" s="682"/>
      <c r="AO40" s="717"/>
      <c r="AQ40" s="718" t="s">
        <v>342</v>
      </c>
      <c r="AR40" s="719"/>
      <c r="AS40" s="719"/>
      <c r="AT40" s="719"/>
      <c r="AU40" s="719"/>
      <c r="AV40" s="719"/>
      <c r="AW40" s="719"/>
      <c r="AX40" s="719"/>
      <c r="AY40" s="720"/>
      <c r="AZ40" s="678" t="s">
        <v>231</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79</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25413</v>
      </c>
      <c r="CS40" s="679"/>
      <c r="CT40" s="679"/>
      <c r="CU40" s="679"/>
      <c r="CV40" s="679"/>
      <c r="CW40" s="679"/>
      <c r="CX40" s="679"/>
      <c r="CY40" s="680"/>
      <c r="CZ40" s="681">
        <v>0.3</v>
      </c>
      <c r="DA40" s="699"/>
      <c r="DB40" s="699"/>
      <c r="DC40" s="700"/>
      <c r="DD40" s="684">
        <v>13</v>
      </c>
      <c r="DE40" s="679"/>
      <c r="DF40" s="679"/>
      <c r="DG40" s="679"/>
      <c r="DH40" s="679"/>
      <c r="DI40" s="679"/>
      <c r="DJ40" s="679"/>
      <c r="DK40" s="680"/>
      <c r="DL40" s="684" t="s">
        <v>135</v>
      </c>
      <c r="DM40" s="679"/>
      <c r="DN40" s="679"/>
      <c r="DO40" s="679"/>
      <c r="DP40" s="679"/>
      <c r="DQ40" s="679"/>
      <c r="DR40" s="679"/>
      <c r="DS40" s="679"/>
      <c r="DT40" s="679"/>
      <c r="DU40" s="679"/>
      <c r="DV40" s="680"/>
      <c r="DW40" s="681" t="s">
        <v>135</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154557</v>
      </c>
      <c r="S41" s="679"/>
      <c r="T41" s="679"/>
      <c r="U41" s="679"/>
      <c r="V41" s="679"/>
      <c r="W41" s="679"/>
      <c r="X41" s="679"/>
      <c r="Y41" s="680"/>
      <c r="Z41" s="715">
        <v>1.7</v>
      </c>
      <c r="AA41" s="715"/>
      <c r="AB41" s="715"/>
      <c r="AC41" s="715"/>
      <c r="AD41" s="716" t="s">
        <v>135</v>
      </c>
      <c r="AE41" s="716"/>
      <c r="AF41" s="716"/>
      <c r="AG41" s="716"/>
      <c r="AH41" s="716"/>
      <c r="AI41" s="716"/>
      <c r="AJ41" s="716"/>
      <c r="AK41" s="716"/>
      <c r="AL41" s="681" t="s">
        <v>135</v>
      </c>
      <c r="AM41" s="682"/>
      <c r="AN41" s="682"/>
      <c r="AO41" s="717"/>
      <c r="AQ41" s="718" t="s">
        <v>347</v>
      </c>
      <c r="AR41" s="719"/>
      <c r="AS41" s="719"/>
      <c r="AT41" s="719"/>
      <c r="AU41" s="719"/>
      <c r="AV41" s="719"/>
      <c r="AW41" s="719"/>
      <c r="AX41" s="719"/>
      <c r="AY41" s="720"/>
      <c r="AZ41" s="678">
        <v>153575</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135</v>
      </c>
      <c r="CS41" s="697"/>
      <c r="CT41" s="697"/>
      <c r="CU41" s="697"/>
      <c r="CV41" s="697"/>
      <c r="CW41" s="697"/>
      <c r="CX41" s="697"/>
      <c r="CY41" s="698"/>
      <c r="CZ41" s="681" t="s">
        <v>135</v>
      </c>
      <c r="DA41" s="699"/>
      <c r="DB41" s="699"/>
      <c r="DC41" s="700"/>
      <c r="DD41" s="684" t="s">
        <v>135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8989170</v>
      </c>
      <c r="S42" s="701"/>
      <c r="T42" s="701"/>
      <c r="U42" s="701"/>
      <c r="V42" s="701"/>
      <c r="W42" s="701"/>
      <c r="X42" s="701"/>
      <c r="Y42" s="703"/>
      <c r="Z42" s="704">
        <v>100</v>
      </c>
      <c r="AA42" s="704"/>
      <c r="AB42" s="704"/>
      <c r="AC42" s="704"/>
      <c r="AD42" s="705">
        <v>3969832</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420302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354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1060250</v>
      </c>
      <c r="CS42" s="679"/>
      <c r="CT42" s="679"/>
      <c r="CU42" s="679"/>
      <c r="CV42" s="679"/>
      <c r="CW42" s="679"/>
      <c r="CX42" s="679"/>
      <c r="CY42" s="680"/>
      <c r="CZ42" s="681">
        <v>12.2</v>
      </c>
      <c r="DA42" s="682"/>
      <c r="DB42" s="682"/>
      <c r="DC42" s="683"/>
      <c r="DD42" s="684">
        <v>202812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26868</v>
      </c>
      <c r="CS43" s="697"/>
      <c r="CT43" s="697"/>
      <c r="CU43" s="697"/>
      <c r="CV43" s="697"/>
      <c r="CW43" s="697"/>
      <c r="CX43" s="697"/>
      <c r="CY43" s="698"/>
      <c r="CZ43" s="681">
        <v>0.3</v>
      </c>
      <c r="DA43" s="699"/>
      <c r="DB43" s="699"/>
      <c r="DC43" s="700"/>
      <c r="DD43" s="684">
        <v>24643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355</v>
      </c>
      <c r="CG44" s="676"/>
      <c r="CH44" s="676"/>
      <c r="CI44" s="676"/>
      <c r="CJ44" s="676"/>
      <c r="CK44" s="676"/>
      <c r="CL44" s="676"/>
      <c r="CM44" s="676"/>
      <c r="CN44" s="676"/>
      <c r="CO44" s="676"/>
      <c r="CP44" s="676"/>
      <c r="CQ44" s="677"/>
      <c r="CR44" s="678">
        <v>1060250</v>
      </c>
      <c r="CS44" s="679"/>
      <c r="CT44" s="679"/>
      <c r="CU44" s="679"/>
      <c r="CV44" s="679"/>
      <c r="CW44" s="679"/>
      <c r="CX44" s="679"/>
      <c r="CY44" s="680"/>
      <c r="CZ44" s="681">
        <v>12.2</v>
      </c>
      <c r="DA44" s="682"/>
      <c r="DB44" s="682"/>
      <c r="DC44" s="683"/>
      <c r="DD44" s="684">
        <v>202812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406691</v>
      </c>
      <c r="CS45" s="697"/>
      <c r="CT45" s="697"/>
      <c r="CU45" s="697"/>
      <c r="CV45" s="697"/>
      <c r="CW45" s="697"/>
      <c r="CX45" s="697"/>
      <c r="CY45" s="698"/>
      <c r="CZ45" s="681">
        <v>4.7</v>
      </c>
      <c r="DA45" s="699"/>
      <c r="DB45" s="699"/>
      <c r="DC45" s="700"/>
      <c r="DD45" s="684">
        <v>51487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648488</v>
      </c>
      <c r="CS46" s="679"/>
      <c r="CT46" s="679"/>
      <c r="CU46" s="679"/>
      <c r="CV46" s="679"/>
      <c r="CW46" s="679"/>
      <c r="CX46" s="679"/>
      <c r="CY46" s="680"/>
      <c r="CZ46" s="681">
        <v>7.4</v>
      </c>
      <c r="DA46" s="682"/>
      <c r="DB46" s="682"/>
      <c r="DC46" s="683"/>
      <c r="DD46" s="684">
        <v>151254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144</v>
      </c>
      <c r="CS47" s="697"/>
      <c r="CT47" s="697"/>
      <c r="CU47" s="697"/>
      <c r="CV47" s="697"/>
      <c r="CW47" s="697"/>
      <c r="CX47" s="697"/>
      <c r="CY47" s="698"/>
      <c r="CZ47" s="681" t="s">
        <v>144</v>
      </c>
      <c r="DA47" s="699"/>
      <c r="DB47" s="699"/>
      <c r="DC47" s="700"/>
      <c r="DD47" s="684" t="s">
        <v>144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144</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8721869</v>
      </c>
      <c r="CS49" s="663"/>
      <c r="CT49" s="663"/>
      <c r="CU49" s="663"/>
      <c r="CV49" s="663"/>
      <c r="CW49" s="663"/>
      <c r="CX49" s="663"/>
      <c r="CY49" s="664"/>
      <c r="CZ49" s="665">
        <v>100</v>
      </c>
      <c r="DA49" s="666"/>
      <c r="DB49" s="666"/>
      <c r="DC49" s="667"/>
      <c r="DD49" s="668">
        <v>5079647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yRKsn0cCjU0yNd+eXyxi4KkYSaHjJr61vcBYwft6RbxzMTQdcQQr99H0SyRCcywMT41vh7uaQ0lYvHKubMayA==" saltValue="HlmeI5kn+Um6xhkQpABM1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8588</v>
      </c>
      <c r="R7" s="1198"/>
      <c r="S7" s="1198"/>
      <c r="T7" s="1198"/>
      <c r="U7" s="1198"/>
      <c r="V7" s="1198">
        <v>8323</v>
      </c>
      <c r="W7" s="1198"/>
      <c r="X7" s="1198"/>
      <c r="Y7" s="1198"/>
      <c r="Z7" s="1198"/>
      <c r="AA7" s="1198">
        <v>265</v>
      </c>
      <c r="AB7" s="1198"/>
      <c r="AC7" s="1198"/>
      <c r="AD7" s="1198"/>
      <c r="AE7" s="1199"/>
      <c r="AF7" s="1200">
        <v>220</v>
      </c>
      <c r="AG7" s="1201"/>
      <c r="AH7" s="1201"/>
      <c r="AI7" s="1201"/>
      <c r="AJ7" s="1202"/>
      <c r="AK7" s="1184">
        <v>1144</v>
      </c>
      <c r="AL7" s="1185"/>
      <c r="AM7" s="1185"/>
      <c r="AN7" s="1185"/>
      <c r="AO7" s="1185"/>
      <c r="AP7" s="1185">
        <v>8500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597</v>
      </c>
      <c r="BS7" s="1188" t="s">
        <v>598</v>
      </c>
      <c r="BT7" s="1189"/>
      <c r="BU7" s="1189"/>
      <c r="BV7" s="1189"/>
      <c r="BW7" s="1189"/>
      <c r="BX7" s="1189"/>
      <c r="BY7" s="1189"/>
      <c r="BZ7" s="1189"/>
      <c r="CA7" s="1189"/>
      <c r="CB7" s="1189"/>
      <c r="CC7" s="1189"/>
      <c r="CD7" s="1189"/>
      <c r="CE7" s="1189"/>
      <c r="CF7" s="1189"/>
      <c r="CG7" s="1190"/>
      <c r="CH7" s="1181">
        <v>85</v>
      </c>
      <c r="CI7" s="1182"/>
      <c r="CJ7" s="1182"/>
      <c r="CK7" s="1182"/>
      <c r="CL7" s="1183"/>
      <c r="CM7" s="1181">
        <v>2242</v>
      </c>
      <c r="CN7" s="1182"/>
      <c r="CO7" s="1182"/>
      <c r="CP7" s="1182"/>
      <c r="CQ7" s="1183"/>
      <c r="CR7" s="1181">
        <v>3067</v>
      </c>
      <c r="CS7" s="1182"/>
      <c r="CT7" s="1182"/>
      <c r="CU7" s="1182"/>
      <c r="CV7" s="1183"/>
      <c r="CW7" s="1181">
        <v>271</v>
      </c>
      <c r="CX7" s="1182"/>
      <c r="CY7" s="1182"/>
      <c r="CZ7" s="1182"/>
      <c r="DA7" s="1183"/>
      <c r="DB7" s="1181">
        <v>2482</v>
      </c>
      <c r="DC7" s="1182"/>
      <c r="DD7" s="1182"/>
      <c r="DE7" s="1182"/>
      <c r="DF7" s="1183"/>
      <c r="DG7" s="1181" t="s">
        <v>588</v>
      </c>
      <c r="DH7" s="1182"/>
      <c r="DI7" s="1182"/>
      <c r="DJ7" s="1182"/>
      <c r="DK7" s="1183"/>
      <c r="DL7" s="1181" t="s">
        <v>588</v>
      </c>
      <c r="DM7" s="1182"/>
      <c r="DN7" s="1182"/>
      <c r="DO7" s="1182"/>
      <c r="DP7" s="1183"/>
      <c r="DQ7" s="1181">
        <v>839</v>
      </c>
      <c r="DR7" s="1182"/>
      <c r="DS7" s="1182"/>
      <c r="DT7" s="1182"/>
      <c r="DU7" s="1183"/>
      <c r="DV7" s="1208"/>
      <c r="DW7" s="1209"/>
      <c r="DX7" s="1209"/>
      <c r="DY7" s="1209"/>
      <c r="DZ7" s="1210"/>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132</v>
      </c>
      <c r="R8" s="1137"/>
      <c r="S8" s="1137"/>
      <c r="T8" s="1137"/>
      <c r="U8" s="1137"/>
      <c r="V8" s="1137">
        <v>130</v>
      </c>
      <c r="W8" s="1137"/>
      <c r="X8" s="1137"/>
      <c r="Y8" s="1137"/>
      <c r="Z8" s="1137"/>
      <c r="AA8" s="1137">
        <v>2</v>
      </c>
      <c r="AB8" s="1137"/>
      <c r="AC8" s="1137"/>
      <c r="AD8" s="1137"/>
      <c r="AE8" s="1138"/>
      <c r="AF8" s="1112">
        <v>2</v>
      </c>
      <c r="AG8" s="1113"/>
      <c r="AH8" s="1113"/>
      <c r="AI8" s="1113"/>
      <c r="AJ8" s="1114"/>
      <c r="AK8" s="1179">
        <v>74</v>
      </c>
      <c r="AL8" s="1180"/>
      <c r="AM8" s="1180"/>
      <c r="AN8" s="1180"/>
      <c r="AO8" s="1180"/>
      <c r="AP8" s="1180" t="s">
        <v>588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388</v>
      </c>
      <c r="C9" s="1131"/>
      <c r="D9" s="1131"/>
      <c r="E9" s="1131"/>
      <c r="F9" s="1131"/>
      <c r="G9" s="1131"/>
      <c r="H9" s="1131"/>
      <c r="I9" s="1131"/>
      <c r="J9" s="1131"/>
      <c r="K9" s="1131"/>
      <c r="L9" s="1131"/>
      <c r="M9" s="1131"/>
      <c r="N9" s="1131"/>
      <c r="O9" s="1131"/>
      <c r="P9" s="1132"/>
      <c r="Q9" s="1136">
        <v>412</v>
      </c>
      <c r="R9" s="1137"/>
      <c r="S9" s="1137"/>
      <c r="T9" s="1137"/>
      <c r="U9" s="1137"/>
      <c r="V9" s="1137">
        <v>412</v>
      </c>
      <c r="W9" s="1137"/>
      <c r="X9" s="1137"/>
      <c r="Y9" s="1137"/>
      <c r="Z9" s="1137"/>
      <c r="AA9" s="1137" t="s">
        <v>605</v>
      </c>
      <c r="AB9" s="1137"/>
      <c r="AC9" s="1137"/>
      <c r="AD9" s="1137"/>
      <c r="AE9" s="1138"/>
      <c r="AF9" s="1112" t="s">
        <v>389</v>
      </c>
      <c r="AG9" s="1113"/>
      <c r="AH9" s="1113"/>
      <c r="AI9" s="1113"/>
      <c r="AJ9" s="1114"/>
      <c r="AK9" s="1179" t="s">
        <v>588</v>
      </c>
      <c r="AL9" s="1180"/>
      <c r="AM9" s="1180"/>
      <c r="AN9" s="1180"/>
      <c r="AO9" s="1180"/>
      <c r="AP9" s="1180">
        <v>4702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8989</v>
      </c>
      <c r="R23" s="1162"/>
      <c r="S23" s="1162"/>
      <c r="T23" s="1162"/>
      <c r="U23" s="1162"/>
      <c r="V23" s="1162">
        <v>8722</v>
      </c>
      <c r="W23" s="1162"/>
      <c r="X23" s="1162"/>
      <c r="Y23" s="1162"/>
      <c r="Z23" s="1162"/>
      <c r="AA23" s="1162">
        <v>267</v>
      </c>
      <c r="AB23" s="1162"/>
      <c r="AC23" s="1162"/>
      <c r="AD23" s="1162"/>
      <c r="AE23" s="1163"/>
      <c r="AF23" s="1164">
        <v>222</v>
      </c>
      <c r="AG23" s="1162"/>
      <c r="AH23" s="1162"/>
      <c r="AI23" s="1162"/>
      <c r="AJ23" s="1165"/>
      <c r="AK23" s="1166"/>
      <c r="AL23" s="1167"/>
      <c r="AM23" s="1167"/>
      <c r="AN23" s="1167"/>
      <c r="AO23" s="1167"/>
      <c r="AP23" s="1162">
        <v>13201</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1563</v>
      </c>
      <c r="R28" s="1147"/>
      <c r="S28" s="1147"/>
      <c r="T28" s="1147"/>
      <c r="U28" s="1147"/>
      <c r="V28" s="1147">
        <v>1535</v>
      </c>
      <c r="W28" s="1147"/>
      <c r="X28" s="1147"/>
      <c r="Y28" s="1147"/>
      <c r="Z28" s="1147"/>
      <c r="AA28" s="1147">
        <v>28</v>
      </c>
      <c r="AB28" s="1147"/>
      <c r="AC28" s="1147"/>
      <c r="AD28" s="1147"/>
      <c r="AE28" s="1148"/>
      <c r="AF28" s="1149">
        <v>28</v>
      </c>
      <c r="AG28" s="1147"/>
      <c r="AH28" s="1147"/>
      <c r="AI28" s="1147"/>
      <c r="AJ28" s="1150"/>
      <c r="AK28" s="1151">
        <v>154</v>
      </c>
      <c r="AL28" s="1139"/>
      <c r="AM28" s="1139"/>
      <c r="AN28" s="1139"/>
      <c r="AO28" s="1139"/>
      <c r="AP28" s="1139" t="s">
        <v>588</v>
      </c>
      <c r="AQ28" s="1139"/>
      <c r="AR28" s="1139"/>
      <c r="AS28" s="1139"/>
      <c r="AT28" s="1139"/>
      <c r="AU28" s="1139" t="s">
        <v>588</v>
      </c>
      <c r="AV28" s="1139"/>
      <c r="AW28" s="1139"/>
      <c r="AX28" s="1139"/>
      <c r="AY28" s="1139"/>
      <c r="AZ28" s="1140" t="s">
        <v>588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238</v>
      </c>
      <c r="R29" s="1137"/>
      <c r="S29" s="1137"/>
      <c r="T29" s="1137"/>
      <c r="U29" s="1137"/>
      <c r="V29" s="1137">
        <v>230</v>
      </c>
      <c r="W29" s="1137"/>
      <c r="X29" s="1137"/>
      <c r="Y29" s="1137"/>
      <c r="Z29" s="1137"/>
      <c r="AA29" s="1137">
        <v>8</v>
      </c>
      <c r="AB29" s="1137"/>
      <c r="AC29" s="1137"/>
      <c r="AD29" s="1137"/>
      <c r="AE29" s="1138"/>
      <c r="AF29" s="1112">
        <v>8</v>
      </c>
      <c r="AG29" s="1113"/>
      <c r="AH29" s="1113"/>
      <c r="AI29" s="1113"/>
      <c r="AJ29" s="1114"/>
      <c r="AK29" s="1073">
        <v>68</v>
      </c>
      <c r="AL29" s="1064"/>
      <c r="AM29" s="1064"/>
      <c r="AN29" s="1064"/>
      <c r="AO29" s="1064"/>
      <c r="AP29" s="1064" t="s">
        <v>588</v>
      </c>
      <c r="AQ29" s="1064"/>
      <c r="AR29" s="1064"/>
      <c r="AS29" s="1064"/>
      <c r="AT29" s="1064"/>
      <c r="AU29" s="1064" t="s">
        <v>588</v>
      </c>
      <c r="AV29" s="1064"/>
      <c r="AW29" s="1064"/>
      <c r="AX29" s="1064"/>
      <c r="AY29" s="1064"/>
      <c r="AZ29" s="1135" t="s">
        <v>588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696</v>
      </c>
      <c r="R30" s="1137"/>
      <c r="S30" s="1137"/>
      <c r="T30" s="1137"/>
      <c r="U30" s="1137"/>
      <c r="V30" s="1137">
        <v>661</v>
      </c>
      <c r="W30" s="1137"/>
      <c r="X30" s="1137"/>
      <c r="Y30" s="1137"/>
      <c r="Z30" s="1137"/>
      <c r="AA30" s="1137">
        <v>35</v>
      </c>
      <c r="AB30" s="1137"/>
      <c r="AC30" s="1137"/>
      <c r="AD30" s="1137"/>
      <c r="AE30" s="1138"/>
      <c r="AF30" s="1112">
        <v>611</v>
      </c>
      <c r="AG30" s="1113"/>
      <c r="AH30" s="1113"/>
      <c r="AI30" s="1113"/>
      <c r="AJ30" s="1114"/>
      <c r="AK30" s="1073">
        <v>155</v>
      </c>
      <c r="AL30" s="1064"/>
      <c r="AM30" s="1064"/>
      <c r="AN30" s="1064"/>
      <c r="AO30" s="1064"/>
      <c r="AP30" s="1064">
        <v>1023</v>
      </c>
      <c r="AQ30" s="1064"/>
      <c r="AR30" s="1064"/>
      <c r="AS30" s="1064"/>
      <c r="AT30" s="1064"/>
      <c r="AU30" s="1064">
        <v>612</v>
      </c>
      <c r="AV30" s="1064"/>
      <c r="AW30" s="1064"/>
      <c r="AX30" s="1064"/>
      <c r="AY30" s="1064"/>
      <c r="AZ30" s="1135" t="s">
        <v>588</v>
      </c>
      <c r="BA30" s="1135"/>
      <c r="BB30" s="1135"/>
      <c r="BC30" s="1135"/>
      <c r="BD30" s="1135"/>
      <c r="BE30" s="1125" t="s">
        <v>407</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109079</v>
      </c>
      <c r="R31" s="1137"/>
      <c r="S31" s="1137"/>
      <c r="T31" s="1137"/>
      <c r="U31" s="1137"/>
      <c r="V31" s="1137">
        <v>104190</v>
      </c>
      <c r="W31" s="1137"/>
      <c r="X31" s="1137"/>
      <c r="Y31" s="1137"/>
      <c r="Z31" s="1137"/>
      <c r="AA31" s="1137">
        <v>4889</v>
      </c>
      <c r="AB31" s="1137"/>
      <c r="AC31" s="1137"/>
      <c r="AD31" s="1137"/>
      <c r="AE31" s="1138"/>
      <c r="AF31" s="1112">
        <v>16626</v>
      </c>
      <c r="AG31" s="1113"/>
      <c r="AH31" s="1113"/>
      <c r="AI31" s="1113"/>
      <c r="AJ31" s="1114"/>
      <c r="AK31" s="1073" t="s">
        <v>588</v>
      </c>
      <c r="AL31" s="1064"/>
      <c r="AM31" s="1064"/>
      <c r="AN31" s="1064"/>
      <c r="AO31" s="1064"/>
      <c r="AP31" s="1064" t="s">
        <v>588</v>
      </c>
      <c r="AQ31" s="1064"/>
      <c r="AR31" s="1064"/>
      <c r="AS31" s="1064"/>
      <c r="AT31" s="1064"/>
      <c r="AU31" s="1064" t="s">
        <v>588</v>
      </c>
      <c r="AV31" s="1064"/>
      <c r="AW31" s="1064"/>
      <c r="AX31" s="1064"/>
      <c r="AY31" s="1064"/>
      <c r="AZ31" s="1135" t="s">
        <v>588</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107</v>
      </c>
      <c r="R32" s="1137"/>
      <c r="S32" s="1137"/>
      <c r="T32" s="1137"/>
      <c r="U32" s="1137"/>
      <c r="V32" s="1137">
        <v>105</v>
      </c>
      <c r="W32" s="1137"/>
      <c r="X32" s="1137"/>
      <c r="Y32" s="1137"/>
      <c r="Z32" s="1137"/>
      <c r="AA32" s="1137">
        <v>2</v>
      </c>
      <c r="AB32" s="1137"/>
      <c r="AC32" s="1137"/>
      <c r="AD32" s="1137"/>
      <c r="AE32" s="1138"/>
      <c r="AF32" s="1112">
        <v>2</v>
      </c>
      <c r="AG32" s="1113"/>
      <c r="AH32" s="1113"/>
      <c r="AI32" s="1113"/>
      <c r="AJ32" s="1114"/>
      <c r="AK32" s="1073">
        <v>80</v>
      </c>
      <c r="AL32" s="1064"/>
      <c r="AM32" s="1064"/>
      <c r="AN32" s="1064"/>
      <c r="AO32" s="1064"/>
      <c r="AP32" s="1064" t="s">
        <v>588</v>
      </c>
      <c r="AQ32" s="1064"/>
      <c r="AR32" s="1064"/>
      <c r="AS32" s="1064"/>
      <c r="AT32" s="1064"/>
      <c r="AU32" s="1064" t="s">
        <v>588</v>
      </c>
      <c r="AV32" s="1064"/>
      <c r="AW32" s="1064"/>
      <c r="AX32" s="1064"/>
      <c r="AY32" s="1064"/>
      <c r="AZ32" s="1135" t="s">
        <v>588</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17275</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589</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588</v>
      </c>
      <c r="AL68" s="1075"/>
      <c r="AM68" s="1075"/>
      <c r="AN68" s="1075"/>
      <c r="AO68" s="1075"/>
      <c r="AP68" s="1075" t="s">
        <v>588</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590</v>
      </c>
      <c r="C69" s="1068"/>
      <c r="D69" s="1068"/>
      <c r="E69" s="1068"/>
      <c r="F69" s="1068"/>
      <c r="G69" s="1068"/>
      <c r="H69" s="1068"/>
      <c r="I69" s="1068"/>
      <c r="J69" s="1068"/>
      <c r="K69" s="1068"/>
      <c r="L69" s="1068"/>
      <c r="M69" s="1068"/>
      <c r="N69" s="1068"/>
      <c r="O69" s="1068"/>
      <c r="P69" s="1069"/>
      <c r="Q69" s="1070">
        <v>191</v>
      </c>
      <c r="R69" s="1064"/>
      <c r="S69" s="1064"/>
      <c r="T69" s="1064"/>
      <c r="U69" s="1064"/>
      <c r="V69" s="1064">
        <v>179</v>
      </c>
      <c r="W69" s="1064"/>
      <c r="X69" s="1064"/>
      <c r="Y69" s="1064"/>
      <c r="Z69" s="1064"/>
      <c r="AA69" s="1064">
        <v>12</v>
      </c>
      <c r="AB69" s="1064"/>
      <c r="AC69" s="1064"/>
      <c r="AD69" s="1064"/>
      <c r="AE69" s="1064"/>
      <c r="AF69" s="1064">
        <v>12</v>
      </c>
      <c r="AG69" s="1064"/>
      <c r="AH69" s="1064"/>
      <c r="AI69" s="1064"/>
      <c r="AJ69" s="1064"/>
      <c r="AK69" s="1064" t="s">
        <v>588</v>
      </c>
      <c r="AL69" s="1064"/>
      <c r="AM69" s="1064"/>
      <c r="AN69" s="1064"/>
      <c r="AO69" s="1064"/>
      <c r="AP69" s="1064" t="s">
        <v>588</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599</v>
      </c>
      <c r="C70" s="1068"/>
      <c r="D70" s="1068"/>
      <c r="E70" s="1068"/>
      <c r="F70" s="1068"/>
      <c r="G70" s="1068"/>
      <c r="H70" s="1068"/>
      <c r="I70" s="1068"/>
      <c r="J70" s="1068"/>
      <c r="K70" s="1068"/>
      <c r="L70" s="1068"/>
      <c r="M70" s="1068"/>
      <c r="N70" s="1068"/>
      <c r="O70" s="1068"/>
      <c r="P70" s="1069"/>
      <c r="Q70" s="1070">
        <v>4289</v>
      </c>
      <c r="R70" s="1064"/>
      <c r="S70" s="1064"/>
      <c r="T70" s="1064"/>
      <c r="U70" s="1064"/>
      <c r="V70" s="1064">
        <v>4256</v>
      </c>
      <c r="W70" s="1064"/>
      <c r="X70" s="1064"/>
      <c r="Y70" s="1064"/>
      <c r="Z70" s="1064"/>
      <c r="AA70" s="1064">
        <v>33</v>
      </c>
      <c r="AB70" s="1064"/>
      <c r="AC70" s="1064"/>
      <c r="AD70" s="1064"/>
      <c r="AE70" s="1064"/>
      <c r="AF70" s="1064">
        <v>28</v>
      </c>
      <c r="AG70" s="1064"/>
      <c r="AH70" s="1064"/>
      <c r="AI70" s="1064"/>
      <c r="AJ70" s="1064"/>
      <c r="AK70" s="1064" t="s">
        <v>588</v>
      </c>
      <c r="AL70" s="1064"/>
      <c r="AM70" s="1064"/>
      <c r="AN70" s="1064"/>
      <c r="AO70" s="1064"/>
      <c r="AP70" s="1064">
        <v>1943</v>
      </c>
      <c r="AQ70" s="1064"/>
      <c r="AR70" s="1064"/>
      <c r="AS70" s="1064"/>
      <c r="AT70" s="1064"/>
      <c r="AU70" s="1064">
        <v>284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204</v>
      </c>
      <c r="R71" s="1064"/>
      <c r="S71" s="1064"/>
      <c r="T71" s="1064"/>
      <c r="U71" s="1064"/>
      <c r="V71" s="1064">
        <v>196</v>
      </c>
      <c r="W71" s="1064"/>
      <c r="X71" s="1064"/>
      <c r="Y71" s="1064"/>
      <c r="Z71" s="1064"/>
      <c r="AA71" s="1064">
        <v>9</v>
      </c>
      <c r="AB71" s="1064"/>
      <c r="AC71" s="1064"/>
      <c r="AD71" s="1064"/>
      <c r="AE71" s="1064"/>
      <c r="AF71" s="1064">
        <v>9</v>
      </c>
      <c r="AG71" s="1064"/>
      <c r="AH71" s="1064"/>
      <c r="AI71" s="1064"/>
      <c r="AJ71" s="1064"/>
      <c r="AK71" s="1064" t="s">
        <v>588</v>
      </c>
      <c r="AL71" s="1064"/>
      <c r="AM71" s="1064"/>
      <c r="AN71" s="1064"/>
      <c r="AO71" s="1064"/>
      <c r="AP71" s="1064" t="s">
        <v>588</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0">
        <v>65</v>
      </c>
      <c r="R72" s="1064"/>
      <c r="S72" s="1064"/>
      <c r="T72" s="1064"/>
      <c r="U72" s="1064"/>
      <c r="V72" s="1064">
        <v>65</v>
      </c>
      <c r="W72" s="1064"/>
      <c r="X72" s="1064"/>
      <c r="Y72" s="1064"/>
      <c r="Z72" s="1064"/>
      <c r="AA72" s="1064" t="s">
        <v>588</v>
      </c>
      <c r="AB72" s="1064"/>
      <c r="AC72" s="1064"/>
      <c r="AD72" s="1064"/>
      <c r="AE72" s="1064"/>
      <c r="AF72" s="1064" t="s">
        <v>588</v>
      </c>
      <c r="AG72" s="1064"/>
      <c r="AH72" s="1064"/>
      <c r="AI72" s="1064"/>
      <c r="AJ72" s="1064"/>
      <c r="AK72" s="1064" t="s">
        <v>588</v>
      </c>
      <c r="AL72" s="1064"/>
      <c r="AM72" s="1064"/>
      <c r="AN72" s="1064"/>
      <c r="AO72" s="1064"/>
      <c r="AP72" s="1064" t="s">
        <v>588</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593</v>
      </c>
      <c r="C73" s="1068"/>
      <c r="D73" s="1068"/>
      <c r="E73" s="1068"/>
      <c r="F73" s="1068"/>
      <c r="G73" s="1068"/>
      <c r="H73" s="1068"/>
      <c r="I73" s="1068"/>
      <c r="J73" s="1068"/>
      <c r="K73" s="1068"/>
      <c r="L73" s="1068"/>
      <c r="M73" s="1068"/>
      <c r="N73" s="1068"/>
      <c r="O73" s="1068"/>
      <c r="P73" s="1069"/>
      <c r="Q73" s="1070">
        <v>1433</v>
      </c>
      <c r="R73" s="1064"/>
      <c r="S73" s="1064"/>
      <c r="T73" s="1064"/>
      <c r="U73" s="1064"/>
      <c r="V73" s="1064">
        <v>1391</v>
      </c>
      <c r="W73" s="1064"/>
      <c r="X73" s="1064"/>
      <c r="Y73" s="1064"/>
      <c r="Z73" s="1064"/>
      <c r="AA73" s="1064">
        <v>42</v>
      </c>
      <c r="AB73" s="1064"/>
      <c r="AC73" s="1064"/>
      <c r="AD73" s="1064"/>
      <c r="AE73" s="1064"/>
      <c r="AF73" s="1064">
        <v>42</v>
      </c>
      <c r="AG73" s="1064"/>
      <c r="AH73" s="1064"/>
      <c r="AI73" s="1064"/>
      <c r="AJ73" s="1064"/>
      <c r="AK73" s="1064" t="s">
        <v>588</v>
      </c>
      <c r="AL73" s="1064"/>
      <c r="AM73" s="1064"/>
      <c r="AN73" s="1064"/>
      <c r="AO73" s="1064"/>
      <c r="AP73" s="1064" t="s">
        <v>588</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594</v>
      </c>
      <c r="C74" s="1068"/>
      <c r="D74" s="1068"/>
      <c r="E74" s="1068"/>
      <c r="F74" s="1068"/>
      <c r="G74" s="1068"/>
      <c r="H74" s="1068"/>
      <c r="I74" s="1068"/>
      <c r="J74" s="1068"/>
      <c r="K74" s="1068"/>
      <c r="L74" s="1068"/>
      <c r="M74" s="1068"/>
      <c r="N74" s="1068"/>
      <c r="O74" s="1068"/>
      <c r="P74" s="1069"/>
      <c r="Q74" s="1070">
        <v>70128</v>
      </c>
      <c r="R74" s="1064"/>
      <c r="S74" s="1064"/>
      <c r="T74" s="1064"/>
      <c r="U74" s="1064"/>
      <c r="V74" s="1064">
        <v>68744</v>
      </c>
      <c r="W74" s="1064"/>
      <c r="X74" s="1064"/>
      <c r="Y74" s="1064"/>
      <c r="Z74" s="1064"/>
      <c r="AA74" s="1064">
        <v>1385</v>
      </c>
      <c r="AB74" s="1064"/>
      <c r="AC74" s="1064"/>
      <c r="AD74" s="1064"/>
      <c r="AE74" s="1064"/>
      <c r="AF74" s="1064">
        <v>1385</v>
      </c>
      <c r="AG74" s="1064"/>
      <c r="AH74" s="1064"/>
      <c r="AI74" s="1064"/>
      <c r="AJ74" s="1064"/>
      <c r="AK74" s="1064">
        <v>644</v>
      </c>
      <c r="AL74" s="1064"/>
      <c r="AM74" s="1064"/>
      <c r="AN74" s="1064"/>
      <c r="AO74" s="1064"/>
      <c r="AP74" s="1064" t="s">
        <v>588</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595</v>
      </c>
      <c r="C75" s="1068"/>
      <c r="D75" s="1068"/>
      <c r="E75" s="1068"/>
      <c r="F75" s="1068"/>
      <c r="G75" s="1068"/>
      <c r="H75" s="1068"/>
      <c r="I75" s="1068"/>
      <c r="J75" s="1068"/>
      <c r="K75" s="1068"/>
      <c r="L75" s="1068"/>
      <c r="M75" s="1068"/>
      <c r="N75" s="1068"/>
      <c r="O75" s="1068"/>
      <c r="P75" s="1069"/>
      <c r="Q75" s="1071">
        <v>173</v>
      </c>
      <c r="R75" s="1072"/>
      <c r="S75" s="1072"/>
      <c r="T75" s="1072"/>
      <c r="U75" s="1073"/>
      <c r="V75" s="1074">
        <v>151</v>
      </c>
      <c r="W75" s="1072"/>
      <c r="X75" s="1072"/>
      <c r="Y75" s="1072"/>
      <c r="Z75" s="1073"/>
      <c r="AA75" s="1074">
        <v>22</v>
      </c>
      <c r="AB75" s="1072"/>
      <c r="AC75" s="1072"/>
      <c r="AD75" s="1072"/>
      <c r="AE75" s="1073"/>
      <c r="AF75" s="1074">
        <v>22</v>
      </c>
      <c r="AG75" s="1072"/>
      <c r="AH75" s="1072"/>
      <c r="AI75" s="1072"/>
      <c r="AJ75" s="1073"/>
      <c r="AK75" s="1074">
        <v>42</v>
      </c>
      <c r="AL75" s="1072"/>
      <c r="AM75" s="1072"/>
      <c r="AN75" s="1072"/>
      <c r="AO75" s="1073"/>
      <c r="AP75" s="1074" t="s">
        <v>588</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596</v>
      </c>
      <c r="C76" s="1068"/>
      <c r="D76" s="1068"/>
      <c r="E76" s="1068"/>
      <c r="F76" s="1068"/>
      <c r="G76" s="1068"/>
      <c r="H76" s="1068"/>
      <c r="I76" s="1068"/>
      <c r="J76" s="1068"/>
      <c r="K76" s="1068"/>
      <c r="L76" s="1068"/>
      <c r="M76" s="1068"/>
      <c r="N76" s="1068"/>
      <c r="O76" s="1068"/>
      <c r="P76" s="1069"/>
      <c r="Q76" s="1071">
        <v>783718</v>
      </c>
      <c r="R76" s="1072"/>
      <c r="S76" s="1072"/>
      <c r="T76" s="1072"/>
      <c r="U76" s="1073"/>
      <c r="V76" s="1074">
        <v>768737</v>
      </c>
      <c r="W76" s="1072"/>
      <c r="X76" s="1072"/>
      <c r="Y76" s="1072"/>
      <c r="Z76" s="1073"/>
      <c r="AA76" s="1074">
        <v>14981</v>
      </c>
      <c r="AB76" s="1072"/>
      <c r="AC76" s="1072"/>
      <c r="AD76" s="1072"/>
      <c r="AE76" s="1073"/>
      <c r="AF76" s="1074">
        <v>14981</v>
      </c>
      <c r="AG76" s="1072"/>
      <c r="AH76" s="1072"/>
      <c r="AI76" s="1072"/>
      <c r="AJ76" s="1073"/>
      <c r="AK76" s="1074">
        <v>4096</v>
      </c>
      <c r="AL76" s="1072"/>
      <c r="AM76" s="1072"/>
      <c r="AN76" s="1072"/>
      <c r="AO76" s="1073"/>
      <c r="AP76" s="1074" t="s">
        <v>588</v>
      </c>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16480</v>
      </c>
      <c r="AG88" s="1052"/>
      <c r="AH88" s="1052"/>
      <c r="AI88" s="1052"/>
      <c r="AJ88" s="1052"/>
      <c r="AK88" s="1056"/>
      <c r="AL88" s="1056"/>
      <c r="AM88" s="1056"/>
      <c r="AN88" s="1056"/>
      <c r="AO88" s="1056"/>
      <c r="AP88" s="1052">
        <v>1943</v>
      </c>
      <c r="AQ88" s="1052"/>
      <c r="AR88" s="1052"/>
      <c r="AS88" s="1052"/>
      <c r="AT88" s="1052"/>
      <c r="AU88" s="1052">
        <v>284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3067</v>
      </c>
      <c r="CS102" s="1044"/>
      <c r="CT102" s="1044"/>
      <c r="CU102" s="1044"/>
      <c r="CV102" s="1045"/>
      <c r="CW102" s="1043">
        <v>271</v>
      </c>
      <c r="CX102" s="1044"/>
      <c r="CY102" s="1044"/>
      <c r="CZ102" s="1044"/>
      <c r="DA102" s="1045"/>
      <c r="DB102" s="1043">
        <v>2482</v>
      </c>
      <c r="DC102" s="1044"/>
      <c r="DD102" s="1044"/>
      <c r="DE102" s="1044"/>
      <c r="DF102" s="1045"/>
      <c r="DG102" s="1043" t="s">
        <v>588</v>
      </c>
      <c r="DH102" s="1044"/>
      <c r="DI102" s="1044"/>
      <c r="DJ102" s="1044"/>
      <c r="DK102" s="1045"/>
      <c r="DL102" s="1043" t="s">
        <v>588</v>
      </c>
      <c r="DM102" s="1044"/>
      <c r="DN102" s="1044"/>
      <c r="DO102" s="1044"/>
      <c r="DP102" s="1045"/>
      <c r="DQ102" s="1043">
        <v>839</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689840</v>
      </c>
      <c r="AB110" s="980"/>
      <c r="AC110" s="980"/>
      <c r="AD110" s="980"/>
      <c r="AE110" s="981"/>
      <c r="AF110" s="982">
        <v>777557</v>
      </c>
      <c r="AG110" s="980"/>
      <c r="AH110" s="980"/>
      <c r="AI110" s="980"/>
      <c r="AJ110" s="981"/>
      <c r="AK110" s="982">
        <v>1118935</v>
      </c>
      <c r="AL110" s="980"/>
      <c r="AM110" s="980"/>
      <c r="AN110" s="980"/>
      <c r="AO110" s="981"/>
      <c r="AP110" s="983">
        <v>36.5</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12585478</v>
      </c>
      <c r="BR110" s="927"/>
      <c r="BS110" s="927"/>
      <c r="BT110" s="927"/>
      <c r="BU110" s="927"/>
      <c r="BV110" s="927">
        <v>13372579</v>
      </c>
      <c r="BW110" s="927"/>
      <c r="BX110" s="927"/>
      <c r="BY110" s="927"/>
      <c r="BZ110" s="927"/>
      <c r="CA110" s="927">
        <v>13201268</v>
      </c>
      <c r="CB110" s="927"/>
      <c r="CC110" s="927"/>
      <c r="CD110" s="927"/>
      <c r="CE110" s="927"/>
      <c r="CF110" s="951">
        <v>431</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393</v>
      </c>
      <c r="BR111" s="899"/>
      <c r="BS111" s="899"/>
      <c r="BT111" s="899"/>
      <c r="BU111" s="899"/>
      <c r="BV111" s="899" t="s">
        <v>393</v>
      </c>
      <c r="BW111" s="899"/>
      <c r="BX111" s="899"/>
      <c r="BY111" s="899"/>
      <c r="BZ111" s="899"/>
      <c r="CA111" s="899" t="s">
        <v>393</v>
      </c>
      <c r="CB111" s="899"/>
      <c r="CC111" s="899"/>
      <c r="CD111" s="899"/>
      <c r="CE111" s="899"/>
      <c r="CF111" s="960" t="s">
        <v>393</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393</v>
      </c>
      <c r="DH111" s="899"/>
      <c r="DI111" s="899"/>
      <c r="DJ111" s="899"/>
      <c r="DK111" s="899"/>
      <c r="DL111" s="899" t="s">
        <v>439</v>
      </c>
      <c r="DM111" s="899"/>
      <c r="DN111" s="899"/>
      <c r="DO111" s="899"/>
      <c r="DP111" s="899"/>
      <c r="DQ111" s="899" t="s">
        <v>393</v>
      </c>
      <c r="DR111" s="899"/>
      <c r="DS111" s="899"/>
      <c r="DT111" s="899"/>
      <c r="DU111" s="899"/>
      <c r="DV111" s="876" t="s">
        <v>393</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446</v>
      </c>
      <c r="AG112" s="862"/>
      <c r="AH112" s="862"/>
      <c r="AI112" s="862"/>
      <c r="AJ112" s="863"/>
      <c r="AK112" s="864" t="s">
        <v>393</v>
      </c>
      <c r="AL112" s="862"/>
      <c r="AM112" s="862"/>
      <c r="AN112" s="862"/>
      <c r="AO112" s="863"/>
      <c r="AP112" s="909" t="s">
        <v>393</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930490</v>
      </c>
      <c r="BR112" s="899"/>
      <c r="BS112" s="899"/>
      <c r="BT112" s="899"/>
      <c r="BU112" s="899"/>
      <c r="BV112" s="899">
        <v>778124</v>
      </c>
      <c r="BW112" s="899"/>
      <c r="BX112" s="899"/>
      <c r="BY112" s="899"/>
      <c r="BZ112" s="899"/>
      <c r="CA112" s="899">
        <v>611606</v>
      </c>
      <c r="CB112" s="899"/>
      <c r="CC112" s="899"/>
      <c r="CD112" s="899"/>
      <c r="CE112" s="899"/>
      <c r="CF112" s="960">
        <v>20</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393</v>
      </c>
      <c r="DH112" s="899"/>
      <c r="DI112" s="899"/>
      <c r="DJ112" s="899"/>
      <c r="DK112" s="899"/>
      <c r="DL112" s="899" t="s">
        <v>393</v>
      </c>
      <c r="DM112" s="899"/>
      <c r="DN112" s="899"/>
      <c r="DO112" s="899"/>
      <c r="DP112" s="899"/>
      <c r="DQ112" s="899" t="s">
        <v>449</v>
      </c>
      <c r="DR112" s="899"/>
      <c r="DS112" s="899"/>
      <c r="DT112" s="899"/>
      <c r="DU112" s="899"/>
      <c r="DV112" s="876" t="s">
        <v>393</v>
      </c>
      <c r="DW112" s="876"/>
      <c r="DX112" s="876"/>
      <c r="DY112" s="876"/>
      <c r="DZ112" s="877"/>
    </row>
    <row r="113" spans="1:130" s="247" customFormat="1" ht="26.25" customHeight="1">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202395</v>
      </c>
      <c r="AB113" s="1008"/>
      <c r="AC113" s="1008"/>
      <c r="AD113" s="1008"/>
      <c r="AE113" s="1009"/>
      <c r="AF113" s="1010">
        <v>194621</v>
      </c>
      <c r="AG113" s="1008"/>
      <c r="AH113" s="1008"/>
      <c r="AI113" s="1008"/>
      <c r="AJ113" s="1009"/>
      <c r="AK113" s="1010">
        <v>173309</v>
      </c>
      <c r="AL113" s="1008"/>
      <c r="AM113" s="1008"/>
      <c r="AN113" s="1008"/>
      <c r="AO113" s="1009"/>
      <c r="AP113" s="1011">
        <v>5.7</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349986</v>
      </c>
      <c r="BR113" s="899"/>
      <c r="BS113" s="899"/>
      <c r="BT113" s="899"/>
      <c r="BU113" s="899"/>
      <c r="BV113" s="899">
        <v>328108</v>
      </c>
      <c r="BW113" s="899"/>
      <c r="BX113" s="899"/>
      <c r="BY113" s="899"/>
      <c r="BZ113" s="899"/>
      <c r="CA113" s="899">
        <v>283820</v>
      </c>
      <c r="CB113" s="899"/>
      <c r="CC113" s="899"/>
      <c r="CD113" s="899"/>
      <c r="CE113" s="899"/>
      <c r="CF113" s="960">
        <v>9.3000000000000007</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393</v>
      </c>
      <c r="DH113" s="862"/>
      <c r="DI113" s="862"/>
      <c r="DJ113" s="862"/>
      <c r="DK113" s="863"/>
      <c r="DL113" s="864" t="s">
        <v>393</v>
      </c>
      <c r="DM113" s="862"/>
      <c r="DN113" s="862"/>
      <c r="DO113" s="862"/>
      <c r="DP113" s="863"/>
      <c r="DQ113" s="864" t="s">
        <v>389</v>
      </c>
      <c r="DR113" s="862"/>
      <c r="DS113" s="862"/>
      <c r="DT113" s="862"/>
      <c r="DU113" s="863"/>
      <c r="DV113" s="909" t="s">
        <v>393</v>
      </c>
      <c r="DW113" s="910"/>
      <c r="DX113" s="910"/>
      <c r="DY113" s="910"/>
      <c r="DZ113" s="911"/>
    </row>
    <row r="114" spans="1:130" s="247" customFormat="1" ht="26.25" customHeight="1">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58127</v>
      </c>
      <c r="AB114" s="862"/>
      <c r="AC114" s="862"/>
      <c r="AD114" s="862"/>
      <c r="AE114" s="863"/>
      <c r="AF114" s="864">
        <v>67956</v>
      </c>
      <c r="AG114" s="862"/>
      <c r="AH114" s="862"/>
      <c r="AI114" s="862"/>
      <c r="AJ114" s="863"/>
      <c r="AK114" s="864">
        <v>55818</v>
      </c>
      <c r="AL114" s="862"/>
      <c r="AM114" s="862"/>
      <c r="AN114" s="862"/>
      <c r="AO114" s="863"/>
      <c r="AP114" s="909">
        <v>1.8</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729763</v>
      </c>
      <c r="BR114" s="899"/>
      <c r="BS114" s="899"/>
      <c r="BT114" s="899"/>
      <c r="BU114" s="899"/>
      <c r="BV114" s="899">
        <v>687569</v>
      </c>
      <c r="BW114" s="899"/>
      <c r="BX114" s="899"/>
      <c r="BY114" s="899"/>
      <c r="BZ114" s="899"/>
      <c r="CA114" s="899">
        <v>735047</v>
      </c>
      <c r="CB114" s="899"/>
      <c r="CC114" s="899"/>
      <c r="CD114" s="899"/>
      <c r="CE114" s="899"/>
      <c r="CF114" s="960">
        <v>24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393</v>
      </c>
      <c r="DH114" s="862"/>
      <c r="DI114" s="862"/>
      <c r="DJ114" s="862"/>
      <c r="DK114" s="863"/>
      <c r="DL114" s="864" t="s">
        <v>456</v>
      </c>
      <c r="DM114" s="862"/>
      <c r="DN114" s="862"/>
      <c r="DO114" s="862"/>
      <c r="DP114" s="863"/>
      <c r="DQ114" s="864" t="s">
        <v>389</v>
      </c>
      <c r="DR114" s="862"/>
      <c r="DS114" s="862"/>
      <c r="DT114" s="862"/>
      <c r="DU114" s="863"/>
      <c r="DV114" s="909" t="s">
        <v>389</v>
      </c>
      <c r="DW114" s="910"/>
      <c r="DX114" s="910"/>
      <c r="DY114" s="910"/>
      <c r="DZ114" s="911"/>
    </row>
    <row r="115" spans="1:130" s="247" customFormat="1" ht="26.25" customHeight="1">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393</v>
      </c>
      <c r="AB115" s="1008"/>
      <c r="AC115" s="1008"/>
      <c r="AD115" s="1008"/>
      <c r="AE115" s="1009"/>
      <c r="AF115" s="1010" t="s">
        <v>458</v>
      </c>
      <c r="AG115" s="1008"/>
      <c r="AH115" s="1008"/>
      <c r="AI115" s="1008"/>
      <c r="AJ115" s="1009"/>
      <c r="AK115" s="1010" t="s">
        <v>445</v>
      </c>
      <c r="AL115" s="1008"/>
      <c r="AM115" s="1008"/>
      <c r="AN115" s="1008"/>
      <c r="AO115" s="1009"/>
      <c r="AP115" s="1011" t="s">
        <v>446</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501627</v>
      </c>
      <c r="BR115" s="899"/>
      <c r="BS115" s="899"/>
      <c r="BT115" s="899"/>
      <c r="BU115" s="899"/>
      <c r="BV115" s="899">
        <v>753931</v>
      </c>
      <c r="BW115" s="899"/>
      <c r="BX115" s="899"/>
      <c r="BY115" s="899"/>
      <c r="BZ115" s="899"/>
      <c r="CA115" s="899">
        <v>839378</v>
      </c>
      <c r="CB115" s="899"/>
      <c r="CC115" s="899"/>
      <c r="CD115" s="899"/>
      <c r="CE115" s="899"/>
      <c r="CF115" s="960">
        <v>27.4</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393</v>
      </c>
      <c r="DH115" s="862"/>
      <c r="DI115" s="862"/>
      <c r="DJ115" s="862"/>
      <c r="DK115" s="863"/>
      <c r="DL115" s="864" t="s">
        <v>445</v>
      </c>
      <c r="DM115" s="862"/>
      <c r="DN115" s="862"/>
      <c r="DO115" s="862"/>
      <c r="DP115" s="863"/>
      <c r="DQ115" s="864" t="s">
        <v>461</v>
      </c>
      <c r="DR115" s="862"/>
      <c r="DS115" s="862"/>
      <c r="DT115" s="862"/>
      <c r="DU115" s="863"/>
      <c r="DV115" s="909" t="s">
        <v>445</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393</v>
      </c>
      <c r="AB116" s="862"/>
      <c r="AC116" s="862"/>
      <c r="AD116" s="862"/>
      <c r="AE116" s="863"/>
      <c r="AF116" s="864">
        <v>16</v>
      </c>
      <c r="AG116" s="862"/>
      <c r="AH116" s="862"/>
      <c r="AI116" s="862"/>
      <c r="AJ116" s="863"/>
      <c r="AK116" s="864">
        <v>35</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456</v>
      </c>
      <c r="BR116" s="899"/>
      <c r="BS116" s="899"/>
      <c r="BT116" s="899"/>
      <c r="BU116" s="899"/>
      <c r="BV116" s="899" t="s">
        <v>458</v>
      </c>
      <c r="BW116" s="899"/>
      <c r="BX116" s="899"/>
      <c r="BY116" s="899"/>
      <c r="BZ116" s="899"/>
      <c r="CA116" s="899" t="s">
        <v>393</v>
      </c>
      <c r="CB116" s="899"/>
      <c r="CC116" s="899"/>
      <c r="CD116" s="899"/>
      <c r="CE116" s="899"/>
      <c r="CF116" s="960" t="s">
        <v>389</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445</v>
      </c>
      <c r="DR116" s="862"/>
      <c r="DS116" s="862"/>
      <c r="DT116" s="862"/>
      <c r="DU116" s="863"/>
      <c r="DV116" s="909" t="s">
        <v>393</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950362</v>
      </c>
      <c r="AB117" s="994"/>
      <c r="AC117" s="994"/>
      <c r="AD117" s="994"/>
      <c r="AE117" s="995"/>
      <c r="AF117" s="996">
        <v>1040150</v>
      </c>
      <c r="AG117" s="994"/>
      <c r="AH117" s="994"/>
      <c r="AI117" s="994"/>
      <c r="AJ117" s="995"/>
      <c r="AK117" s="996">
        <v>1348097</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393</v>
      </c>
      <c r="BR117" s="899"/>
      <c r="BS117" s="899"/>
      <c r="BT117" s="899"/>
      <c r="BU117" s="899"/>
      <c r="BV117" s="899" t="s">
        <v>393</v>
      </c>
      <c r="BW117" s="899"/>
      <c r="BX117" s="899"/>
      <c r="BY117" s="899"/>
      <c r="BZ117" s="899"/>
      <c r="CA117" s="899" t="s">
        <v>467</v>
      </c>
      <c r="CB117" s="899"/>
      <c r="CC117" s="899"/>
      <c r="CD117" s="899"/>
      <c r="CE117" s="899"/>
      <c r="CF117" s="960" t="s">
        <v>393</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389</v>
      </c>
      <c r="DH117" s="862"/>
      <c r="DI117" s="862"/>
      <c r="DJ117" s="862"/>
      <c r="DK117" s="863"/>
      <c r="DL117" s="864" t="s">
        <v>393</v>
      </c>
      <c r="DM117" s="862"/>
      <c r="DN117" s="862"/>
      <c r="DO117" s="862"/>
      <c r="DP117" s="863"/>
      <c r="DQ117" s="864" t="s">
        <v>393</v>
      </c>
      <c r="DR117" s="862"/>
      <c r="DS117" s="862"/>
      <c r="DT117" s="862"/>
      <c r="DU117" s="863"/>
      <c r="DV117" s="909" t="s">
        <v>389</v>
      </c>
      <c r="DW117" s="910"/>
      <c r="DX117" s="910"/>
      <c r="DY117" s="910"/>
      <c r="DZ117" s="911"/>
    </row>
    <row r="118" spans="1:130" s="247" customFormat="1" ht="26.25" customHeight="1">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467</v>
      </c>
      <c r="BR118" s="930"/>
      <c r="BS118" s="930"/>
      <c r="BT118" s="930"/>
      <c r="BU118" s="930"/>
      <c r="BV118" s="930" t="s">
        <v>393</v>
      </c>
      <c r="BW118" s="930"/>
      <c r="BX118" s="930"/>
      <c r="BY118" s="930"/>
      <c r="BZ118" s="930"/>
      <c r="CA118" s="930" t="s">
        <v>393</v>
      </c>
      <c r="CB118" s="930"/>
      <c r="CC118" s="930"/>
      <c r="CD118" s="930"/>
      <c r="CE118" s="930"/>
      <c r="CF118" s="960" t="s">
        <v>461</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393</v>
      </c>
      <c r="DM118" s="862"/>
      <c r="DN118" s="862"/>
      <c r="DO118" s="862"/>
      <c r="DP118" s="863"/>
      <c r="DQ118" s="864" t="s">
        <v>461</v>
      </c>
      <c r="DR118" s="862"/>
      <c r="DS118" s="862"/>
      <c r="DT118" s="862"/>
      <c r="DU118" s="863"/>
      <c r="DV118" s="909" t="s">
        <v>393</v>
      </c>
      <c r="DW118" s="910"/>
      <c r="DX118" s="910"/>
      <c r="DY118" s="910"/>
      <c r="DZ118" s="911"/>
    </row>
    <row r="119" spans="1:130" s="247" customFormat="1" ht="26.25" customHeight="1">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458</v>
      </c>
      <c r="AB119" s="980"/>
      <c r="AC119" s="980"/>
      <c r="AD119" s="980"/>
      <c r="AE119" s="981"/>
      <c r="AF119" s="982" t="s">
        <v>389</v>
      </c>
      <c r="AG119" s="980"/>
      <c r="AH119" s="980"/>
      <c r="AI119" s="980"/>
      <c r="AJ119" s="981"/>
      <c r="AK119" s="982" t="s">
        <v>393</v>
      </c>
      <c r="AL119" s="980"/>
      <c r="AM119" s="980"/>
      <c r="AN119" s="980"/>
      <c r="AO119" s="981"/>
      <c r="AP119" s="983" t="s">
        <v>393</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15097344</v>
      </c>
      <c r="BR119" s="930"/>
      <c r="BS119" s="930"/>
      <c r="BT119" s="930"/>
      <c r="BU119" s="930"/>
      <c r="BV119" s="930">
        <v>15920311</v>
      </c>
      <c r="BW119" s="930"/>
      <c r="BX119" s="930"/>
      <c r="BY119" s="930"/>
      <c r="BZ119" s="930"/>
      <c r="CA119" s="930">
        <v>15671119</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467</v>
      </c>
      <c r="DH119" s="845"/>
      <c r="DI119" s="845"/>
      <c r="DJ119" s="845"/>
      <c r="DK119" s="846"/>
      <c r="DL119" s="847" t="s">
        <v>393</v>
      </c>
      <c r="DM119" s="845"/>
      <c r="DN119" s="845"/>
      <c r="DO119" s="845"/>
      <c r="DP119" s="846"/>
      <c r="DQ119" s="847" t="s">
        <v>461</v>
      </c>
      <c r="DR119" s="845"/>
      <c r="DS119" s="845"/>
      <c r="DT119" s="845"/>
      <c r="DU119" s="846"/>
      <c r="DV119" s="933" t="s">
        <v>393</v>
      </c>
      <c r="DW119" s="934"/>
      <c r="DX119" s="934"/>
      <c r="DY119" s="934"/>
      <c r="DZ119" s="935"/>
    </row>
    <row r="120" spans="1:130" s="247" customFormat="1" ht="26.25" customHeight="1">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393</v>
      </c>
      <c r="AB120" s="862"/>
      <c r="AC120" s="862"/>
      <c r="AD120" s="862"/>
      <c r="AE120" s="863"/>
      <c r="AF120" s="864" t="s">
        <v>393</v>
      </c>
      <c r="AG120" s="862"/>
      <c r="AH120" s="862"/>
      <c r="AI120" s="862"/>
      <c r="AJ120" s="863"/>
      <c r="AK120" s="864" t="s">
        <v>393</v>
      </c>
      <c r="AL120" s="862"/>
      <c r="AM120" s="862"/>
      <c r="AN120" s="862"/>
      <c r="AO120" s="863"/>
      <c r="AP120" s="909" t="s">
        <v>393</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4123465</v>
      </c>
      <c r="BR120" s="927"/>
      <c r="BS120" s="927"/>
      <c r="BT120" s="927"/>
      <c r="BU120" s="927"/>
      <c r="BV120" s="927">
        <v>4157867</v>
      </c>
      <c r="BW120" s="927"/>
      <c r="BX120" s="927"/>
      <c r="BY120" s="927"/>
      <c r="BZ120" s="927"/>
      <c r="CA120" s="927">
        <v>4181991</v>
      </c>
      <c r="CB120" s="927"/>
      <c r="CC120" s="927"/>
      <c r="CD120" s="927"/>
      <c r="CE120" s="927"/>
      <c r="CF120" s="951">
        <v>136.5</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796800</v>
      </c>
      <c r="DH120" s="927"/>
      <c r="DI120" s="927"/>
      <c r="DJ120" s="927"/>
      <c r="DK120" s="927"/>
      <c r="DL120" s="927">
        <v>713071</v>
      </c>
      <c r="DM120" s="927"/>
      <c r="DN120" s="927"/>
      <c r="DO120" s="927"/>
      <c r="DP120" s="927"/>
      <c r="DQ120" s="927">
        <v>611606</v>
      </c>
      <c r="DR120" s="927"/>
      <c r="DS120" s="927"/>
      <c r="DT120" s="927"/>
      <c r="DU120" s="927"/>
      <c r="DV120" s="928">
        <v>20</v>
      </c>
      <c r="DW120" s="928"/>
      <c r="DX120" s="928"/>
      <c r="DY120" s="928"/>
      <c r="DZ120" s="929"/>
    </row>
    <row r="121" spans="1:130" s="247" customFormat="1" ht="26.25" customHeight="1">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389</v>
      </c>
      <c r="AB121" s="862"/>
      <c r="AC121" s="862"/>
      <c r="AD121" s="862"/>
      <c r="AE121" s="863"/>
      <c r="AF121" s="864" t="s">
        <v>461</v>
      </c>
      <c r="AG121" s="862"/>
      <c r="AH121" s="862"/>
      <c r="AI121" s="862"/>
      <c r="AJ121" s="863"/>
      <c r="AK121" s="864" t="s">
        <v>446</v>
      </c>
      <c r="AL121" s="862"/>
      <c r="AM121" s="862"/>
      <c r="AN121" s="862"/>
      <c r="AO121" s="863"/>
      <c r="AP121" s="909" t="s">
        <v>467</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5889921</v>
      </c>
      <c r="BR121" s="899"/>
      <c r="BS121" s="899"/>
      <c r="BT121" s="899"/>
      <c r="BU121" s="899"/>
      <c r="BV121" s="899">
        <v>6128092</v>
      </c>
      <c r="BW121" s="899"/>
      <c r="BX121" s="899"/>
      <c r="BY121" s="899"/>
      <c r="BZ121" s="899"/>
      <c r="CA121" s="899">
        <v>5788770</v>
      </c>
      <c r="CB121" s="899"/>
      <c r="CC121" s="899"/>
      <c r="CD121" s="899"/>
      <c r="CE121" s="899"/>
      <c r="CF121" s="960">
        <v>189</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458</v>
      </c>
      <c r="DH121" s="899"/>
      <c r="DI121" s="899"/>
      <c r="DJ121" s="899"/>
      <c r="DK121" s="899"/>
      <c r="DL121" s="899" t="s">
        <v>393</v>
      </c>
      <c r="DM121" s="899"/>
      <c r="DN121" s="899"/>
      <c r="DO121" s="899"/>
      <c r="DP121" s="899"/>
      <c r="DQ121" s="899" t="s">
        <v>393</v>
      </c>
      <c r="DR121" s="899"/>
      <c r="DS121" s="899"/>
      <c r="DT121" s="899"/>
      <c r="DU121" s="899"/>
      <c r="DV121" s="876" t="s">
        <v>467</v>
      </c>
      <c r="DW121" s="876"/>
      <c r="DX121" s="876"/>
      <c r="DY121" s="876"/>
      <c r="DZ121" s="877"/>
    </row>
    <row r="122" spans="1:130" s="247" customFormat="1" ht="26.25" customHeight="1">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393</v>
      </c>
      <c r="AB122" s="862"/>
      <c r="AC122" s="862"/>
      <c r="AD122" s="862"/>
      <c r="AE122" s="863"/>
      <c r="AF122" s="864" t="s">
        <v>446</v>
      </c>
      <c r="AG122" s="862"/>
      <c r="AH122" s="862"/>
      <c r="AI122" s="862"/>
      <c r="AJ122" s="863"/>
      <c r="AK122" s="864" t="s">
        <v>393</v>
      </c>
      <c r="AL122" s="862"/>
      <c r="AM122" s="862"/>
      <c r="AN122" s="862"/>
      <c r="AO122" s="863"/>
      <c r="AP122" s="909" t="s">
        <v>446</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8848509</v>
      </c>
      <c r="BR122" s="930"/>
      <c r="BS122" s="930"/>
      <c r="BT122" s="930"/>
      <c r="BU122" s="930"/>
      <c r="BV122" s="930">
        <v>9094850</v>
      </c>
      <c r="BW122" s="930"/>
      <c r="BX122" s="930"/>
      <c r="BY122" s="930"/>
      <c r="BZ122" s="930"/>
      <c r="CA122" s="930">
        <v>9168394</v>
      </c>
      <c r="CB122" s="930"/>
      <c r="CC122" s="930"/>
      <c r="CD122" s="930"/>
      <c r="CE122" s="930"/>
      <c r="CF122" s="931">
        <v>299.39999999999998</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133690</v>
      </c>
      <c r="DH122" s="899"/>
      <c r="DI122" s="899"/>
      <c r="DJ122" s="899"/>
      <c r="DK122" s="899"/>
      <c r="DL122" s="899">
        <v>65053</v>
      </c>
      <c r="DM122" s="899"/>
      <c r="DN122" s="899"/>
      <c r="DO122" s="899"/>
      <c r="DP122" s="899"/>
      <c r="DQ122" s="899" t="s">
        <v>389</v>
      </c>
      <c r="DR122" s="899"/>
      <c r="DS122" s="899"/>
      <c r="DT122" s="899"/>
      <c r="DU122" s="899"/>
      <c r="DV122" s="876" t="s">
        <v>393</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393</v>
      </c>
      <c r="AB123" s="862"/>
      <c r="AC123" s="862"/>
      <c r="AD123" s="862"/>
      <c r="AE123" s="863"/>
      <c r="AF123" s="864" t="s">
        <v>393</v>
      </c>
      <c r="AG123" s="862"/>
      <c r="AH123" s="862"/>
      <c r="AI123" s="862"/>
      <c r="AJ123" s="863"/>
      <c r="AK123" s="864" t="s">
        <v>389</v>
      </c>
      <c r="AL123" s="862"/>
      <c r="AM123" s="862"/>
      <c r="AN123" s="862"/>
      <c r="AO123" s="863"/>
      <c r="AP123" s="909" t="s">
        <v>393</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18861895</v>
      </c>
      <c r="BR123" s="918"/>
      <c r="BS123" s="918"/>
      <c r="BT123" s="918"/>
      <c r="BU123" s="918"/>
      <c r="BV123" s="918">
        <v>19380809</v>
      </c>
      <c r="BW123" s="918"/>
      <c r="BX123" s="918"/>
      <c r="BY123" s="918"/>
      <c r="BZ123" s="918"/>
      <c r="CA123" s="918">
        <v>19139155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389</v>
      </c>
      <c r="AB124" s="862"/>
      <c r="AC124" s="862"/>
      <c r="AD124" s="862"/>
      <c r="AE124" s="863"/>
      <c r="AF124" s="864" t="s">
        <v>393</v>
      </c>
      <c r="AG124" s="862"/>
      <c r="AH124" s="862"/>
      <c r="AI124" s="862"/>
      <c r="AJ124" s="863"/>
      <c r="AK124" s="864" t="s">
        <v>446</v>
      </c>
      <c r="AL124" s="862"/>
      <c r="AM124" s="862"/>
      <c r="AN124" s="862"/>
      <c r="AO124" s="863"/>
      <c r="AP124" s="909" t="s">
        <v>389</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389</v>
      </c>
      <c r="BR124" s="916"/>
      <c r="BS124" s="916"/>
      <c r="BT124" s="916"/>
      <c r="BU124" s="916"/>
      <c r="BV124" s="916" t="s">
        <v>467</v>
      </c>
      <c r="BW124" s="916"/>
      <c r="BX124" s="916"/>
      <c r="BY124" s="916"/>
      <c r="BZ124" s="916"/>
      <c r="CA124" s="916" t="s">
        <v>393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393</v>
      </c>
      <c r="DH124" s="845"/>
      <c r="DI124" s="845"/>
      <c r="DJ124" s="845"/>
      <c r="DK124" s="846"/>
      <c r="DL124" s="847" t="s">
        <v>393</v>
      </c>
      <c r="DM124" s="845"/>
      <c r="DN124" s="845"/>
      <c r="DO124" s="845"/>
      <c r="DP124" s="846"/>
      <c r="DQ124" s="847" t="s">
        <v>467</v>
      </c>
      <c r="DR124" s="845"/>
      <c r="DS124" s="845"/>
      <c r="DT124" s="845"/>
      <c r="DU124" s="846"/>
      <c r="DV124" s="933" t="s">
        <v>467</v>
      </c>
      <c r="DW124" s="934"/>
      <c r="DX124" s="934"/>
      <c r="DY124" s="934"/>
      <c r="DZ124" s="935"/>
    </row>
    <row r="125" spans="1:130" s="247" customFormat="1" ht="26.25" customHeight="1">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393</v>
      </c>
      <c r="AG125" s="862"/>
      <c r="AH125" s="862"/>
      <c r="AI125" s="862"/>
      <c r="AJ125" s="863"/>
      <c r="AK125" s="864" t="s">
        <v>461</v>
      </c>
      <c r="AL125" s="862"/>
      <c r="AM125" s="862"/>
      <c r="AN125" s="862"/>
      <c r="AO125" s="863"/>
      <c r="AP125" s="909" t="s">
        <v>393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467</v>
      </c>
      <c r="DH125" s="927"/>
      <c r="DI125" s="927"/>
      <c r="DJ125" s="927"/>
      <c r="DK125" s="927"/>
      <c r="DL125" s="927" t="s">
        <v>458</v>
      </c>
      <c r="DM125" s="927"/>
      <c r="DN125" s="927"/>
      <c r="DO125" s="927"/>
      <c r="DP125" s="927"/>
      <c r="DQ125" s="927" t="s">
        <v>467</v>
      </c>
      <c r="DR125" s="927"/>
      <c r="DS125" s="927"/>
      <c r="DT125" s="927"/>
      <c r="DU125" s="927"/>
      <c r="DV125" s="928" t="s">
        <v>445</v>
      </c>
      <c r="DW125" s="928"/>
      <c r="DX125" s="928"/>
      <c r="DY125" s="928"/>
      <c r="DZ125" s="929"/>
    </row>
    <row r="126" spans="1:130" s="247" customFormat="1" ht="26.25" customHeight="1" thickBot="1">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467</v>
      </c>
      <c r="AB126" s="862"/>
      <c r="AC126" s="862"/>
      <c r="AD126" s="862"/>
      <c r="AE126" s="863"/>
      <c r="AF126" s="864" t="s">
        <v>467</v>
      </c>
      <c r="AG126" s="862"/>
      <c r="AH126" s="862"/>
      <c r="AI126" s="862"/>
      <c r="AJ126" s="863"/>
      <c r="AK126" s="864" t="s">
        <v>445</v>
      </c>
      <c r="AL126" s="862"/>
      <c r="AM126" s="862"/>
      <c r="AN126" s="862"/>
      <c r="AO126" s="863"/>
      <c r="AP126" s="909" t="s">
        <v>467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393</v>
      </c>
      <c r="DH126" s="899"/>
      <c r="DI126" s="899"/>
      <c r="DJ126" s="899"/>
      <c r="DK126" s="899"/>
      <c r="DL126" s="899" t="s">
        <v>393</v>
      </c>
      <c r="DM126" s="899"/>
      <c r="DN126" s="899"/>
      <c r="DO126" s="899"/>
      <c r="DP126" s="899"/>
      <c r="DQ126" s="899" t="s">
        <v>461</v>
      </c>
      <c r="DR126" s="899"/>
      <c r="DS126" s="899"/>
      <c r="DT126" s="899"/>
      <c r="DU126" s="899"/>
      <c r="DV126" s="876" t="s">
        <v>446</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467</v>
      </c>
      <c r="AB127" s="862"/>
      <c r="AC127" s="862"/>
      <c r="AD127" s="862"/>
      <c r="AE127" s="863"/>
      <c r="AF127" s="864" t="s">
        <v>393</v>
      </c>
      <c r="AG127" s="862"/>
      <c r="AH127" s="862"/>
      <c r="AI127" s="862"/>
      <c r="AJ127" s="863"/>
      <c r="AK127" s="864" t="s">
        <v>467</v>
      </c>
      <c r="AL127" s="862"/>
      <c r="AM127" s="862"/>
      <c r="AN127" s="862"/>
      <c r="AO127" s="863"/>
      <c r="AP127" s="909" t="s">
        <v>393</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v>501627</v>
      </c>
      <c r="DH127" s="899"/>
      <c r="DI127" s="899"/>
      <c r="DJ127" s="899"/>
      <c r="DK127" s="899"/>
      <c r="DL127" s="899">
        <v>753931</v>
      </c>
      <c r="DM127" s="899"/>
      <c r="DN127" s="899"/>
      <c r="DO127" s="899"/>
      <c r="DP127" s="899"/>
      <c r="DQ127" s="899">
        <v>839378</v>
      </c>
      <c r="DR127" s="899"/>
      <c r="DS127" s="899"/>
      <c r="DT127" s="899"/>
      <c r="DU127" s="899"/>
      <c r="DV127" s="876">
        <v>27.4</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151190</v>
      </c>
      <c r="AB128" s="883"/>
      <c r="AC128" s="883"/>
      <c r="AD128" s="883"/>
      <c r="AE128" s="884"/>
      <c r="AF128" s="885">
        <v>232419</v>
      </c>
      <c r="AG128" s="883"/>
      <c r="AH128" s="883"/>
      <c r="AI128" s="883"/>
      <c r="AJ128" s="884"/>
      <c r="AK128" s="885">
        <v>431913</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458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467</v>
      </c>
      <c r="DH128" s="873"/>
      <c r="DI128" s="873"/>
      <c r="DJ128" s="873"/>
      <c r="DK128" s="873"/>
      <c r="DL128" s="873" t="s">
        <v>467</v>
      </c>
      <c r="DM128" s="873"/>
      <c r="DN128" s="873"/>
      <c r="DO128" s="873"/>
      <c r="DP128" s="873"/>
      <c r="DQ128" s="873" t="s">
        <v>445</v>
      </c>
      <c r="DR128" s="873"/>
      <c r="DS128" s="873"/>
      <c r="DT128" s="873"/>
      <c r="DU128" s="873"/>
      <c r="DV128" s="874" t="s">
        <v>467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3673989</v>
      </c>
      <c r="AB129" s="862"/>
      <c r="AC129" s="862"/>
      <c r="AD129" s="862"/>
      <c r="AE129" s="863"/>
      <c r="AF129" s="864">
        <v>3694040</v>
      </c>
      <c r="AG129" s="862"/>
      <c r="AH129" s="862"/>
      <c r="AI129" s="862"/>
      <c r="AJ129" s="863"/>
      <c r="AK129" s="864">
        <v>3832302</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500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603594</v>
      </c>
      <c r="AB130" s="862"/>
      <c r="AC130" s="862"/>
      <c r="AD130" s="862"/>
      <c r="AE130" s="863"/>
      <c r="AF130" s="864">
        <v>620754</v>
      </c>
      <c r="AG130" s="862"/>
      <c r="AH130" s="862"/>
      <c r="AI130" s="862"/>
      <c r="AJ130" s="863"/>
      <c r="AK130" s="864">
        <v>769694</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3070395</v>
      </c>
      <c r="AB131" s="845"/>
      <c r="AC131" s="845"/>
      <c r="AD131" s="845"/>
      <c r="AE131" s="846"/>
      <c r="AF131" s="847">
        <v>3073286</v>
      </c>
      <c r="AG131" s="845"/>
      <c r="AH131" s="845"/>
      <c r="AI131" s="845"/>
      <c r="AJ131" s="846"/>
      <c r="AK131" s="847">
        <v>3062608</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393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6.3697993249999998</v>
      </c>
      <c r="AB132" s="825"/>
      <c r="AC132" s="825"/>
      <c r="AD132" s="825"/>
      <c r="AE132" s="826"/>
      <c r="AF132" s="827">
        <v>6.0839440260000002</v>
      </c>
      <c r="AG132" s="825"/>
      <c r="AH132" s="825"/>
      <c r="AI132" s="825"/>
      <c r="AJ132" s="826"/>
      <c r="AK132" s="827">
        <v>4.7831782589999996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8.3000000000000007</v>
      </c>
      <c r="AB133" s="804"/>
      <c r="AC133" s="804"/>
      <c r="AD133" s="804"/>
      <c r="AE133" s="805"/>
      <c r="AF133" s="803">
        <v>6.6</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swWzPnxZaBCqEa97mwH6NRto7/usQ4OWZwDJlJdTI4qIr8VTrOMXhO2t75B8J8S0ZArNB585jtxJkC7UTIVdg==" saltValue="tRISxYlWjGnFJ4keDDxi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71"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fGmiNtZhlXyu0QLBOeZ7MYKU8knt0Y2uncz3kA+KRWGE3joAxU7gm5VaZConvbN7qJzNYtImsE8R6tUKI0Vw==" saltValue="FVPpDkaXQ/G6v9CS3UW0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kMakc7ltEM1dTR+UwUOECuTDRJ/GbOS3pcgM0dfSGMDSJnOzpq0A02/jpUOA6ZA+XE64PKGfMcYGVApLbkqBg==" saltValue="aCe/rRWcvdFT15/+2Pfh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Y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1123235</v>
      </c>
      <c r="AP9" s="313">
        <v>81845</v>
      </c>
      <c r="AQ9" s="314">
        <v>92300</v>
      </c>
      <c r="AR9" s="315">
        <v>-11.3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132413</v>
      </c>
      <c r="AP10" s="316">
        <v>9648</v>
      </c>
      <c r="AQ10" s="317">
        <v>10627</v>
      </c>
      <c r="AR10" s="318">
        <v>-9.1999999999999993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174520</v>
      </c>
      <c r="AP11" s="316">
        <v>12716</v>
      </c>
      <c r="AQ11" s="317">
        <v>14044</v>
      </c>
      <c r="AR11" s="318">
        <v>-9.5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981</v>
      </c>
      <c r="AP12" s="316">
        <v>71</v>
      </c>
      <c r="AQ12" s="317">
        <v>859</v>
      </c>
      <c r="AR12" s="318">
        <v>-91.7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v>30</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20969</v>
      </c>
      <c r="AP14" s="316">
        <v>1528</v>
      </c>
      <c r="AQ14" s="317">
        <v>4161</v>
      </c>
      <c r="AR14" s="318">
        <v>-63.3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26868</v>
      </c>
      <c r="AP15" s="316">
        <v>1958</v>
      </c>
      <c r="AQ15" s="317">
        <v>2030</v>
      </c>
      <c r="AR15" s="318">
        <v>-3.5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-18605</v>
      </c>
      <c r="AP16" s="316">
        <v>-1356</v>
      </c>
      <c r="AQ16" s="317">
        <v>-8642</v>
      </c>
      <c r="AR16" s="318">
        <v>-84.3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1460381</v>
      </c>
      <c r="AP17" s="316">
        <v>106411</v>
      </c>
      <c r="AQ17" s="317">
        <v>115409</v>
      </c>
      <c r="AR17" s="318">
        <v>-7.8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10.42</v>
      </c>
      <c r="AP21" s="329">
        <v>10.59</v>
      </c>
      <c r="AQ21" s="330">
        <v>-0.17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96.5</v>
      </c>
      <c r="AP22" s="334">
        <v>96.7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1118935</v>
      </c>
      <c r="AP32" s="343">
        <v>81531</v>
      </c>
      <c r="AQ32" s="344">
        <v>54047</v>
      </c>
      <c r="AR32" s="345">
        <v>50.9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t="s">
        <v>522</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173309</v>
      </c>
      <c r="AP35" s="343">
        <v>12628</v>
      </c>
      <c r="AQ35" s="344">
        <v>14654</v>
      </c>
      <c r="AR35" s="345">
        <v>-13.8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55818</v>
      </c>
      <c r="AP36" s="343">
        <v>4067</v>
      </c>
      <c r="AQ36" s="344">
        <v>3772</v>
      </c>
      <c r="AR36" s="345">
        <v>7.8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522</v>
      </c>
      <c r="AP37" s="343" t="s">
        <v>522</v>
      </c>
      <c r="AQ37" s="344">
        <v>740</v>
      </c>
      <c r="AR37" s="345" t="s">
        <v>522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35</v>
      </c>
      <c r="AP38" s="346">
        <v>3</v>
      </c>
      <c r="AQ38" s="347">
        <v>12</v>
      </c>
      <c r="AR38" s="335">
        <v>-75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-431913</v>
      </c>
      <c r="AP39" s="343">
        <v>-31471</v>
      </c>
      <c r="AQ39" s="344">
        <v>-2627</v>
      </c>
      <c r="AR39" s="345">
        <v>1098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-769694</v>
      </c>
      <c r="AP40" s="343">
        <v>-56084</v>
      </c>
      <c r="AQ40" s="344">
        <v>-48398</v>
      </c>
      <c r="AR40" s="345">
        <v>15.9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146490</v>
      </c>
      <c r="AP41" s="343">
        <v>10674</v>
      </c>
      <c r="AQ41" s="344">
        <v>22201</v>
      </c>
      <c r="AR41" s="345">
        <v>-51.9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1432411</v>
      </c>
      <c r="AN51" s="365">
        <v>99273</v>
      </c>
      <c r="AO51" s="366">
        <v>42.2</v>
      </c>
      <c r="AP51" s="367">
        <v>75972</v>
      </c>
      <c r="AQ51" s="368">
        <v>-10.8</v>
      </c>
      <c r="AR51" s="369">
        <v>53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1097403</v>
      </c>
      <c r="AN52" s="373">
        <v>76055</v>
      </c>
      <c r="AO52" s="374">
        <v>47.7</v>
      </c>
      <c r="AP52" s="375">
        <v>40712</v>
      </c>
      <c r="AQ52" s="376">
        <v>4.8</v>
      </c>
      <c r="AR52" s="377">
        <v>42.9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1750652</v>
      </c>
      <c r="AN53" s="365">
        <v>121971</v>
      </c>
      <c r="AO53" s="366">
        <v>22.9</v>
      </c>
      <c r="AP53" s="367">
        <v>79466</v>
      </c>
      <c r="AQ53" s="368">
        <v>4.5999999999999996</v>
      </c>
      <c r="AR53" s="369">
        <v>18.3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1258705</v>
      </c>
      <c r="AN54" s="373">
        <v>87696</v>
      </c>
      <c r="AO54" s="374">
        <v>15.3</v>
      </c>
      <c r="AP54" s="375">
        <v>44645</v>
      </c>
      <c r="AQ54" s="376">
        <v>9.6999999999999993</v>
      </c>
      <c r="AR54" s="377">
        <v>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2886185</v>
      </c>
      <c r="AN55" s="365">
        <v>204332</v>
      </c>
      <c r="AO55" s="366">
        <v>67.5</v>
      </c>
      <c r="AP55" s="367">
        <v>90072</v>
      </c>
      <c r="AQ55" s="368">
        <v>13.3</v>
      </c>
      <c r="AR55" s="369">
        <v>54.2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2108886</v>
      </c>
      <c r="AN56" s="373">
        <v>149302</v>
      </c>
      <c r="AO56" s="374">
        <v>70.2</v>
      </c>
      <c r="AP56" s="375">
        <v>46083</v>
      </c>
      <c r="AQ56" s="376">
        <v>3.2</v>
      </c>
      <c r="AR56" s="377">
        <v>67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1894988</v>
      </c>
      <c r="AN57" s="365">
        <v>136203</v>
      </c>
      <c r="AO57" s="366">
        <v>-33.299999999999997</v>
      </c>
      <c r="AP57" s="367">
        <v>88328</v>
      </c>
      <c r="AQ57" s="368">
        <v>-1.9</v>
      </c>
      <c r="AR57" s="369">
        <v>-31.4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996659</v>
      </c>
      <c r="AN58" s="373">
        <v>71635</v>
      </c>
      <c r="AO58" s="374">
        <v>-52</v>
      </c>
      <c r="AP58" s="375">
        <v>49013</v>
      </c>
      <c r="AQ58" s="376">
        <v>6.4</v>
      </c>
      <c r="AR58" s="377">
        <v>-58.4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1060250</v>
      </c>
      <c r="AN59" s="365">
        <v>77255</v>
      </c>
      <c r="AO59" s="366">
        <v>-43.3</v>
      </c>
      <c r="AP59" s="367">
        <v>103390</v>
      </c>
      <c r="AQ59" s="368">
        <v>17.100000000000001</v>
      </c>
      <c r="AR59" s="369">
        <v>-60.4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648488</v>
      </c>
      <c r="AN60" s="373">
        <v>47252</v>
      </c>
      <c r="AO60" s="374">
        <v>-34</v>
      </c>
      <c r="AP60" s="375">
        <v>51269</v>
      </c>
      <c r="AQ60" s="376">
        <v>4.5999999999999996</v>
      </c>
      <c r="AR60" s="377">
        <v>-38.6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1804897</v>
      </c>
      <c r="AN61" s="380">
        <v>127807</v>
      </c>
      <c r="AO61" s="381">
        <v>11.2</v>
      </c>
      <c r="AP61" s="382">
        <v>87446</v>
      </c>
      <c r="AQ61" s="383">
        <v>4.5</v>
      </c>
      <c r="AR61" s="369">
        <v>6.7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1222028</v>
      </c>
      <c r="AN62" s="373">
        <v>86388</v>
      </c>
      <c r="AO62" s="374">
        <v>9.4</v>
      </c>
      <c r="AP62" s="375">
        <v>46344</v>
      </c>
      <c r="AQ62" s="376">
        <v>5.7</v>
      </c>
      <c r="AR62" s="377">
        <v>3.7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MXCIXdJ3jKJruaI742Fh/0Gf/0t/vsKmnF1cytLq8SJjbI7wv4yRMg18xZvD3tAw+9L2An4ND7WLU82uIozvg==" saltValue="QbHRpek6XlHQkpApMvWF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Uf3Y+6CkoaP7DLiSjtuxh2PCzgDAJW3eaPuggVvB4gc+rZRHY5HwMVZYhr9F0zjmp/2XYDTigi2yjyx3KViX/g==" saltValue="4rGpmpLmSbDWlxjwxKTK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jCL0hV1bRxzyAW5U/UQuTOMS0fy4m1e4zIP08HRmI+80cMdtgwNPaVbIwhroZ9t9fXgRSZSd9NKrz4LBjCoRww==" saltValue="Q5j0jij3q23/y7cAhA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50.73</v>
      </c>
      <c r="G47" s="12">
        <v>42.08</v>
      </c>
      <c r="H47" s="12">
        <v>29.67</v>
      </c>
      <c r="I47" s="12">
        <v>25.93</v>
      </c>
      <c r="J47" s="13">
        <v>21.69</v>
      </c>
    </row>
    <row r="48" spans="2:10" ht="57.75" customHeight="1">
      <c r="B48" s="14"/>
      <c r="C48" s="1238" t="s">
        <v>4</v>
      </c>
      <c r="D48" s="1238"/>
      <c r="E48" s="1239"/>
      <c r="F48" s="15">
        <v>6.86</v>
      </c>
      <c r="G48" s="16">
        <v>4.93</v>
      </c>
      <c r="H48" s="16">
        <v>5.23</v>
      </c>
      <c r="I48" s="16">
        <v>5.43</v>
      </c>
      <c r="J48" s="17">
        <v>5.8</v>
      </c>
    </row>
    <row r="49" spans="2:10" ht="57.75" customHeight="1" thickBot="1">
      <c r="B49" s="18"/>
      <c r="C49" s="1240" t="s">
        <v>5</v>
      </c>
      <c r="D49" s="1240"/>
      <c r="E49" s="1241"/>
      <c r="F49" s="19">
        <v>3.97</v>
      </c>
      <c r="G49" s="20" t="s">
        <v>568</v>
      </c>
      <c r="H49" s="20" t="s">
        <v>569</v>
      </c>
      <c r="I49" s="20" t="s">
        <v>570</v>
      </c>
      <c r="J49" s="21" t="s">
        <v>571</v>
      </c>
    </row>
    <row r="50" spans="2:10" ht="13.5" customHeight="1"/>
  </sheetData>
  <sheetProtection algorithmName="SHA-512" hashValue="A9ft7+yfnqDoWfNyVMVIimodX1N0k0gruWFA3f8YqVWmOljuVyY+XOPFPCU8LVZlwzMG4ykq85IyrxL26S48iw==" saltValue="US473V7zRZ0oTWhFVs2o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2021-10-04T07:22:12Z</cp:lastPrinted>
  <dcterms:created xsi:type="dcterms:W3CDTF">2021-02-05T04:31:37Z</dcterms:created>
  <dcterms:modified xsi:type="dcterms:W3CDTF">2021-10-04T07:22:21Z</dcterms:modified>
  <cp:category/>
</cp:coreProperties>
</file>