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20490" windowHeight="73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BW41" i="10" l="1"/>
  <c r="BW42" i="10" s="1"/>
  <c r="BW43"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<sst xmlns="http://schemas.openxmlformats.org/spreadsheetml/2006/main" count="1128" uniqueCount="635">
  <si>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</si>
  <si>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</si>
  <si>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</si>
  <si>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</si>
  <si>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</si>
  <si>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</si>
  <si>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</si>
  <si>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</si>
  <si>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</si>
  <si>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</si>
  <si>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</si>
  <si>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</si>
  <si>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</si>
  <si>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</si>
  <si>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</si>
  <si>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</si>
  <si>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</si>
  <si>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</si>
  <si>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</si>
  <si>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</si>
  <si>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</si>
  <si>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</si>
  <si>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</si>
  <si>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</si>
  <si>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</si>
  <si>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</si>
  <si>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</si>
  <si>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</si>
  <si>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</si>
  <si>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</si>
  <si>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</si>
  <si>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</si>
  <si>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</si>
  <si>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</si>
  <si>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</si>
  <si>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</si>
  <si>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</si>
  <si>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</si>
  <si>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</si>
  <si>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</si>
  <si>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</si>
  <si>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</si>
  <si>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</si>
  <si>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</si>
  <si>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</si>
  <si>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</si>
  <si>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</si>
  <si>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</si>
  <si>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</si>
  <si>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</si>
  <si>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</si>
  <si>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</si>
  <si>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</si>
  <si>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</si>
  <si>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</si>
  <si>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</si>
  <si>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</si>
  <si>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</si>
  <si>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</si>
  <si>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</si>
  <si>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</si>
  <si>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</si>
  <si>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</si>
  <si>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</si>
  <si>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</si>
  <si>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</si>
  <si>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</si>
  <si>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</si>
  <si>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</si>
  <si>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</si>
  <si>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</si>
  <si>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</si>
  <si>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</si>
  <si>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</si>
  <si>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</si>
  <si>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</si>
  <si>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</si>
  <si>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</si>
  <si>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</si>
  <si>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</si>
  <si>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</si>
  <si>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</si>
  <si>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</si>
  <si>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</si>
  <si>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</si>
  <si>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</si>
  <si>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</si>
  <si>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</si>
  <si>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</si>
  <si>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</si>
  <si>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</si>
  <si>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</si>
  <si>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</si>
  <si>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</si>
  <si>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</si>
  <si>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</si>
  <si>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</si>
  <si>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</si>
  <si>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</si>
  <si>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</si>
  <si>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</si>
  <si>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</si>
  <si>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</si>
  <si>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</si>
  <si>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</si>
  <si>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</si>
  <si>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</si>
  <si>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</si>
  <si>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</si>
  <si>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</si>
  <si>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</si>
  <si>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</si>
  <si>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</si>
  <si>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</si>
  <si>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</si>
  <si>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</si>
  <si>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</si>
  <si>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</si>
  <si>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</si>
  <si>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</si>
  <si>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</si>
  <si>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</si>
  <si>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</si>
  <si>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</si>
  <si>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</si>
  <si>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</si>
  <si>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</si>
  <si>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</si>
  <si>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</si>
  <si>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</si>
  <si>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</si>
  <si>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</si>
  <si>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</si>
  <si>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</si>
  <si>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</si>
  <si>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</si>
  <si>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</si>
  <si>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</si>
  <si>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</si>
  <si>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</si>
  <si>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</si>
  <si>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</si>
  <si>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</si>
  <si>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</si>
  <si>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</si>
  <si>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</si>
  <si>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</si>
  <si>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</si>
  <si>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</si>
  <si>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</si>
  <si>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</si>
  <si>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</si>
  <si>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</si>
  <si>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</si>
  <si>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</si>
  <si>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</si>
  <si>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</si>
  <si>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</si>
  <si>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</si>
  <si>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</si>
  <si>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</si>
  <si>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</si>
  <si>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</si>
  <si>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</si>
  <si>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</si>
  <si>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</si>
  <si>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</si>
  <si>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</si>
  <si>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</si>
  <si>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</si>
  <si>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</si>
  <si>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</si>
  <si>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</si>
  <si>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</si>
  <si>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</si>
  <si>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</si>
  <si>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</si>
  <si>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</si>
  <si>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</si>
  <si>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</si>
  <si>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</si>
  <si>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</si>
  <si>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</si>
  <si>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</si>
  <si>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</si>
  <si>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</si>
  <si>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</si>
  <si>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</si>
  <si>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</si>
  <si>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</si>
  <si>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</si>
  <si>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</si>
  <si>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</si>
  <si>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</si>
  <si>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</si>
  <si>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</si>
  <si>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</si>
  <si>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</si>
  <si>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</si>
  <si>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</si>
  <si>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</si>
  <si>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</si>
  <si>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</si>
  <si>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</si>
  <si>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</si>
  <si>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</si>
  <si>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</si>
  <si>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</si>
  <si>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</si>
  <si>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福岡県行橋市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</si>
  <si>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</si>
  <si>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</si>
  <si>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</si>
  <si>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</si>
  <si>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</si>
  <si>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</si>
  <si>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</si>
  <si>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</si>
  <si>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</si>
  <si>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</si>
  <si>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</si>
  <si>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</si>
  <si>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</si>
  <si>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</si>
  <si>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</si>
  <si>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</si>
  <si>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</si>
  <si>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</si>
  <si>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</si>
  <si>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</si>
  <si>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</si>
  <si>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</si>
  <si>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</si>
  <si>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</si>
  <si>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</si>
  <si>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</si>
  <si>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</si>
  <si>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</si>
  <si>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</si>
  <si>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</si>
  <si>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</si>
  <si>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</si>
  <si>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</si>
  <si>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</si>
  <si>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</si>
  <si>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</si>
  <si>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</si>
  <si>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</si>
  <si>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</si>
  <si>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</si>
  <si>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</si>
  <si>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</si>
  <si>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</si>
  <si>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</si>
  <si>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</si>
  <si>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</si>
  <si>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</si>
  <si>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</si>
  <si>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</si>
  <si>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</si>
  <si>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</si>
  <si>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</si>
  <si>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</si>
  <si>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</si>
  <si>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</si>
  <si>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</si>
  <si>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</si>
  <si>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</si>
  <si>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</si>
  <si>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</si>
  <si>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</si>
  <si>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</si>
  <si>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</si>
  <si>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</si>
  <si>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</si>
  <si>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</si>
  <si>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</si>
  <si>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</si>
  <si>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</si>
  <si>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</si>
  <si>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</si>
  <si>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</si>
  <si>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</si>
  <si>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</si>
  <si>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</si>
  <si>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</si>
  <si>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</si>
  <si>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</si>
  <si>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</si>
  <si>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</si>
  <si>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</si>
  <si>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</si>
  <si>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</si>
  <si>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</si>
  <si>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</si>
  <si>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</si>
  <si>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</si>
  <si>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</si>
  <si>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</si>
  <si>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</si>
  <si>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</si>
  <si>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</si>
  <si>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</si>
  <si>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</si>
  <si>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</si>
  <si>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</si>
  <si>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</si>
  <si>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</si>
  <si>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</si>
  <si>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</si>
  <si>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</si>
  <si>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</si>
  <si>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</si>
  <si>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</si>
  <si>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</si>
  <si>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</si>
  <si>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</si>
  <si>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</si>
  <si>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</si>
  <si>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</si>
  <si>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</si>
  <si>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</si>
  <si>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</si>
  <si>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</si>
  <si>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</si>
  <si>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</si>
  <si>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</si>
  <si>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</si>
  <si>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</si>
  <si>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</si>
  <si>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</si>
  <si>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</si>
  <si>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</si>
  <si>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</si>
  <si>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</si>
  <si>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</si>
  <si>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</si>
  <si>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</si>
  <si>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</si>
  <si>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</si>
  <si>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</si>
  <si>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</si>
  <si>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</si>
  <si>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</si>
  <si>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</si>
  <si>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</si>
  <si>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</si>
  <si>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</si>
  <si>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</si>
  <si>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</si>
  <si>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</si>
  <si>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</si>
  <si>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</si>
  <si>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</si>
  <si>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</si>
  <si>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</si>
  <si>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</si>
  <si>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</si>
  <si>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</si>
  <si>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</si>
  <si>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</si>
  <si>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</si>
  <si>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</si>
  <si>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福岡県行橋市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</si>
  <si>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</si>
  <si>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</si>
  <si>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</si>
  <si>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</si>
  <si>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</si>
  <si>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</si>
  <si>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</si>
  <si>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</si>
  <si>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</si>
  <si>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</si>
  <si>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</si>
  <si>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</si>
  <si>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</si>
  <si>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</si>
  <si>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</si>
  <si>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</si>
  <si>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</si>
  <si>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</si>
  <si>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</si>
  <si>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</si>
  <si>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</si>
  <si>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</si>
  <si>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</si>
  <si>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</si>
  <si>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</si>
  <si>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</si>
  <si>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</si>
  <si>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</si>
  <si>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</si>
  <si>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</si>
  <si>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</si>
  <si>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</si>
  <si>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</si>
  <si>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</si>
  <si>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</si>
  <si>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介護認定特別会計</t>
    <phoneticPr fontId="5"/>
  </si>
  <si>
    <t>介護保険（保険事業勘定）会計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</si>
  <si>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</si>
  <si>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</si>
  <si>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</si>
  <si>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</si>
  <si>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</si>
  <si>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地方卸売市場会計</t>
    <phoneticPr fontId="5"/>
  </si>
  <si>
    <t>法非適用企業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</si>
  <si>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</si>
  <si>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</si>
  <si>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</si>
  <si>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</si>
  <si>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</si>
  <si>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</si>
  <si>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</si>
  <si>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</si>
  <si>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</si>
  <si>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</si>
  <si>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</si>
  <si>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</si>
  <si>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</si>
  <si>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</si>
  <si>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</si>
  <si>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</si>
  <si>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</si>
  <si>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</si>
  <si>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</si>
  <si>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</si>
  <si>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</si>
  <si>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</si>
  <si>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</si>
  <si>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</si>
  <si>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</si>
  <si>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</si>
  <si>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</si>
  <si>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</si>
  <si>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</si>
  <si>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</si>
  <si>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</si>
  <si>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</si>
  <si>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</si>
  <si>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</si>
  <si>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</si>
  <si>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</si>
  <si>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</si>
  <si>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</si>
  <si>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</si>
  <si>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</si>
  <si>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</si>
  <si>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</si>
  <si>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</si>
  <si>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</si>
  <si>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</si>
  <si>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</si>
  <si>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</si>
  <si>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</si>
  <si>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</si>
  <si>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</si>
  <si>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</si>
  <si>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</si>
  <si>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</si>
  <si>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</si>
  <si>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</si>
  <si>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</si>
  <si>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</si>
  <si>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</si>
  <si>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</si>
  <si>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</si>
  <si>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</si>
  <si>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</si>
  <si>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</si>
  <si>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</si>
  <si>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</si>
  <si>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</si>
  <si>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</si>
  <si>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</si>
  <si>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</si>
  <si>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</si>
  <si>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</si>
  <si>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</si>
  <si>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</si>
  <si>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</si>
  <si>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</si>
  <si>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</si>
  <si>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</si>
  <si>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</si>
  <si>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</si>
  <si>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</si>
  <si>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</si>
  <si>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</si>
  <si>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</si>
  <si>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</si>
  <si>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</si>
  <si>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</si>
  <si>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</si>
  <si>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</si>
  <si>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</si>
  <si>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</si>
  <si>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</si>
  <si>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</si>
  <si>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</si>
  <si>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</si>
  <si>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</si>
  <si>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</si>
  <si>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</si>
  <si>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</si>
  <si>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</si>
  <si>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</si>
  <si>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</si>
  <si>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</si>
  <si>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</si>
  <si>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</si>
  <si>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</si>
  <si>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</si>
  <si>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</si>
  <si>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</si>
  <si>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</si>
  <si>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</si>
  <si>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</si>
  <si>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</si>
  <si>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</si>
  <si>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</si>
  <si>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</si>
  <si>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</si>
  <si>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</si>
  <si>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</si>
  <si>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</si>
  <si>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</si>
  <si>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</si>
  <si>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</si>
  <si>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</si>
  <si>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</si>
  <si>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</si>
  <si>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</si>
  <si>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</si>
  <si>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</si>
  <si>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</si>
  <si>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</si>
  <si>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</si>
  <si>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</si>
  <si>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</si>
  <si>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</si>
  <si>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</si>
  <si>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</si>
  <si>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</si>
  <si>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</si>
  <si>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</si>
  <si>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</si>
  <si>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</si>
  <si>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</si>
  <si>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</si>
  <si>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</si>
  <si>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</si>
  <si>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</si>
  <si>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</si>
  <si>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</si>
  <si>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</si>
  <si>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</si>
  <si>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</si>
  <si>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</si>
  <si>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</si>
  <si>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</si>
  <si>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</si>
  <si>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</si>
  <si>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</si>
  <si>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</si>
  <si>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</si>
  <si>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0.04</t>
  </si>
  <si>
    <t>▲ 17.30</t>
  </si>
  <si>
    <t>国民健康保険特別会計</t>
  </si>
  <si>
    <t>▲ 9.04</t>
  </si>
  <si>
    <t>▲ 9.31</t>
  </si>
  <si>
    <t>▲ 4.24</t>
  </si>
  <si>
    <t>▲ 4.16</t>
  </si>
  <si>
    <t>▲ 3.48</t>
  </si>
  <si>
    <t>水道事業会計</t>
  </si>
  <si>
    <t>一般会計</t>
  </si>
  <si>
    <t>公共下水道事業会計</t>
  </si>
  <si>
    <t>介護保険（保険事業勘定）会計</t>
  </si>
  <si>
    <t>後期高齢者医療特別会計</t>
  </si>
  <si>
    <t>農業集落排水事業会計</t>
  </si>
  <si>
    <t>介護認定特別会計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</si>
  <si>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</si>
  <si>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</si>
  <si>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</si>
  <si>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</si>
  <si>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</si>
  <si>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</si>
  <si>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</si>
  <si>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</si>
  <si>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</si>
  <si>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</si>
  <si>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</si>
  <si>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中間市行橋市競艇組合（モーターボート競走事業会計）</t>
    <rPh sb="0" eb="3">
      <t>ナカマシ</t>
    </rPh>
    <rPh sb="3" eb="6">
      <t>ユクハシシ</t>
    </rPh>
    <rPh sb="6" eb="8">
      <t>キョウテイ</t>
    </rPh>
    <rPh sb="8" eb="10">
      <t>クミアイ</t>
    </rPh>
    <rPh sb="18" eb="20">
      <t>キョウソウ</t>
    </rPh>
    <rPh sb="20" eb="22">
      <t>ジギョウ</t>
    </rPh>
    <rPh sb="22" eb="24">
      <t>カイケイ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</si>
  <si>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</si>
  <si>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</si>
  <si>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キョウト</t>
    </rPh>
    <rPh sb="26" eb="28">
      <t>トクベツ</t>
    </rPh>
    <rPh sb="28" eb="30">
      <t>カイケイ</t>
    </rPh>
    <phoneticPr fontId="2"/>
  </si>
  <si>
    <t>行橋市・みやこ町清掃施設組合（一般会計）</t>
    <rPh sb="0" eb="3">
      <t>ユクハシシ</t>
    </rPh>
    <rPh sb="7" eb="8">
      <t>マチ</t>
    </rPh>
    <rPh sb="8" eb="10">
      <t>セイソウ</t>
    </rPh>
    <rPh sb="10" eb="12">
      <t>シセツ</t>
    </rPh>
    <rPh sb="12" eb="14">
      <t>クミアイ</t>
    </rPh>
    <rPh sb="15" eb="17">
      <t>イッパン</t>
    </rPh>
    <rPh sb="17" eb="19">
      <t>カイケイ</t>
    </rPh>
    <phoneticPr fontId="2"/>
  </si>
  <si>
    <t>福岡県自治振興組合（一般会計）</t>
    <rPh sb="0" eb="3">
      <t>フクオカケン</t>
    </rPh>
    <rPh sb="3" eb="5">
      <t>ジチ</t>
    </rPh>
    <rPh sb="5" eb="7">
      <t>シンコウ</t>
    </rPh>
    <rPh sb="7" eb="9">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</si>
  <si>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</si>
  <si>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</si>
  <si>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京築地区水道企業団（京築地区水道企業団水道用水供給事業）</t>
    <rPh sb="0" eb="2">
      <t>ケイチク</t>
    </rPh>
    <rPh sb="2" eb="4">
      <t>チク</t>
    </rPh>
    <rPh sb="4" eb="6">
      <t>スイドウ</t>
    </rPh>
    <rPh sb="6" eb="8">
      <t>キギョウ</t>
    </rPh>
    <rPh sb="8" eb="9">
      <t>ダン</t>
    </rPh>
    <rPh sb="10" eb="12">
      <t>ケイチク</t>
    </rPh>
    <rPh sb="12" eb="14">
      <t>チク</t>
    </rPh>
    <rPh sb="14" eb="16">
      <t>スイドウ</t>
    </rPh>
    <rPh sb="16" eb="18">
      <t>キギョウ</t>
    </rPh>
    <rPh sb="18" eb="19">
      <t>ダン</t>
    </rPh>
    <rPh sb="19" eb="21">
      <t>スイドウ</t>
    </rPh>
    <rPh sb="21" eb="23">
      <t>ヨウスイ</t>
    </rPh>
    <rPh sb="23" eb="25">
      <t>キョウキュウ</t>
    </rPh>
    <rPh sb="25" eb="27">
      <t>ジギョウ</t>
    </rPh>
    <phoneticPr fontId="2"/>
  </si>
  <si>
    <t>-</t>
    <phoneticPr fontId="2"/>
  </si>
  <si>
    <t>-</t>
    <phoneticPr fontId="2"/>
  </si>
  <si>
    <t>法適用企業</t>
    <rPh sb="0" eb="1">
      <t>ホウ</t>
    </rPh>
    <rPh sb="1" eb="3">
      <t>テキヨウ</t>
    </rPh>
    <rPh sb="3" eb="5">
      <t>キギョウ</t>
    </rPh>
    <phoneticPr fontId="2"/>
  </si>
  <si>
    <t>行橋市文化振興公社</t>
    <rPh sb="0" eb="3">
      <t>ユクハシシ</t>
    </rPh>
    <rPh sb="3" eb="5">
      <t>ブンカ</t>
    </rPh>
    <rPh sb="5" eb="7">
      <t>シンコウ</t>
    </rPh>
    <rPh sb="7" eb="9">
      <t>コウシャ</t>
    </rPh>
    <phoneticPr fontId="2"/>
  </si>
  <si>
    <t>-</t>
    <phoneticPr fontId="2"/>
  </si>
  <si>
    <t>-</t>
    <phoneticPr fontId="2"/>
  </si>
  <si>
    <t>京築広域市町村圏事務組合（行橋・京都学校給食共同調理施設特別会計）</t>
    <rPh sb="0" eb="2">
      <t>ケイチク</t>
    </rPh>
    <rPh sb="2" eb="4">
      <t>コウイキ</t>
    </rPh>
    <rPh sb="4" eb="7">
      <t>シチョウソン</t>
    </rPh>
    <rPh sb="7" eb="8">
      <t>ケン</t>
    </rPh>
    <rPh sb="8" eb="10">
      <t>ジム</t>
    </rPh>
    <rPh sb="10" eb="12">
      <t>クミアイ</t>
    </rPh>
    <rPh sb="13" eb="15">
      <t>ユクハシ</t>
    </rPh>
    <rPh sb="16" eb="18">
      <t>キョウト</t>
    </rPh>
    <rPh sb="18" eb="20">
      <t>ガッコウ</t>
    </rPh>
    <rPh sb="20" eb="22">
      <t>キュウショク</t>
    </rPh>
    <rPh sb="22" eb="24">
      <t>キョウドウ</t>
    </rPh>
    <rPh sb="24" eb="26">
      <t>チョウリ</t>
    </rPh>
    <rPh sb="26" eb="28">
      <t>シセツ</t>
    </rPh>
    <rPh sb="28" eb="30">
      <t>トクベツ</t>
    </rPh>
    <rPh sb="30" eb="32">
      <t>カイケイ</t>
    </rPh>
    <phoneticPr fontId="2"/>
  </si>
  <si>
    <t>-</t>
    <phoneticPr fontId="2"/>
  </si>
  <si>
    <t>-</t>
    <phoneticPr fontId="2"/>
  </si>
  <si>
    <t>公共施設等整備保全基金</t>
    <rPh sb="0" eb="2">
      <t>コウキョウ</t>
    </rPh>
    <rPh sb="2" eb="4">
      <t>シセツ</t>
    </rPh>
    <rPh sb="4" eb="5">
      <t>トウ</t>
    </rPh>
    <rPh sb="5" eb="7">
      <t>セイビ</t>
    </rPh>
    <rPh sb="7" eb="9">
      <t>ホゼン</t>
    </rPh>
    <rPh sb="9" eb="11">
      <t>キキン</t>
    </rPh>
    <phoneticPr fontId="5"/>
  </si>
  <si>
    <t>ふるさと納税基金</t>
    <rPh sb="4" eb="6">
      <t>ノウゼイ</t>
    </rPh>
    <rPh sb="6" eb="8">
      <t>キキン</t>
    </rPh>
    <phoneticPr fontId="5"/>
  </si>
  <si>
    <t>職員の退職手当基金</t>
    <rPh sb="0" eb="2">
      <t>ショクイン</t>
    </rPh>
    <rPh sb="3" eb="5">
      <t>タイショク</t>
    </rPh>
    <rPh sb="5" eb="7">
      <t>テアテ</t>
    </rPh>
    <rPh sb="7" eb="9">
      <t>キキン</t>
    </rPh>
    <phoneticPr fontId="5"/>
  </si>
  <si>
    <t>地域振興基金</t>
    <rPh sb="0" eb="2">
      <t>チイキ</t>
    </rPh>
    <rPh sb="2" eb="4">
      <t>シンコウ</t>
    </rPh>
    <rPh sb="4" eb="6">
      <t>キキン</t>
    </rPh>
    <phoneticPr fontId="5"/>
  </si>
  <si>
    <t>社会福祉基金</t>
    <rPh sb="0" eb="2">
      <t>シャカイ</t>
    </rPh>
    <rPh sb="2" eb="4">
      <t>フクシ</t>
    </rPh>
    <rPh sb="4" eb="6">
      <t>キキン</t>
    </rPh>
    <phoneticPr fontId="5"/>
  </si>
  <si>
    <t>-</t>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</si>
  <si>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</si>
  <si>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</si>
  <si>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</si>
  <si>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</si>
  <si>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</si>
  <si>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</si>
  <si>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</si>
  <si>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</si>
  <si>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</si>
  <si>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</si>
  <si>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</si>
  <si>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</si>
  <si>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</si>
  <si>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</si>
  <si>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</si>
  <si>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</si>
  <si>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固定資産台帳整備中の為、分析不可</t>
    <rPh sb="0" eb="2">
      <t>コテイ</t>
    </rPh>
    <rPh sb="2" eb="4">
      <t>シサン</t>
    </rPh>
    <rPh sb="4" eb="6">
      <t>ダイチョウ</t>
    </rPh>
    <rPh sb="6" eb="9">
      <t>セイビチュウ</t>
    </rPh>
    <rPh sb="10" eb="11">
      <t>タメ</t>
    </rPh>
    <rPh sb="12" eb="14">
      <t>ブンセキ</t>
    </rPh>
    <rPh sb="14" eb="16">
      <t>フカ</t>
    </rPh>
    <phoneticPr fontId="5"/>
  </si>
  <si>
    <t>将来負担比率及び実質公債費率ともに、類似団体と比較して低い水準にある。将来負担比率は、平成30年度に引き続き、比率が0となった。一方で大型公共事業等により地方債残高は、平成24年度から令和元年度まで8年連続増加しており、公共施設の老朽化への対応も考慮すると、今後は、将来負担比率及び実質公債費比率ともに上昇していくことも考えられるため、これまで以上に必要性の高い事業の精査、及び地方債発行の管理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</si>
</sst>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6AAD-4CFA-8885-27677B9293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53367</c:v>
                </c:pt>
                <c:pt idx="1">
                  <c:v>57309</c:v>
                </c:pt>
                <c:pt idx="2">
                  <c:v>60155</c:v>
                </c:pt>
                <c:pt idx="3">
                  <c:v>41537</c:v>
                </c:pt>
                <c:pt idx="4">
                  <c:v>81860</c:v>
                </c:pt>
              </c:numCache>
            </c:numRef>
          </c:val>
          <c:smooth val="0"/>
          <c:extLst xmlns:c16r2="http://schemas.microsoft.com/office/drawing/2015/06/chart">
            <c:ext xmlns:c16="http://schemas.microsoft.com/office/drawing/2014/chart" uri="{C3380CC4-5D6E-409C-BE32-E72D297353CC}">
              <c16:uniqueId val="{00000001-6AAD-4CFA-8885-27677B929393}"/>
            </c:ext>
          </c:extLst>
        </c:ser>
        <c:dLbls>
          <c:showLegendKey val="0"/>
          <c:showVal val="0"/>
          <c:showCatName val="0"/>
          <c:showSerName val="0"/>
          <c:showPercent val="0"/>
          <c:showBubbleSize val="0"/>
        </c:dLbls>
        <c:marker val="1"/>
        <c:smooth val="0"/>
        <c:axId val="398233824"/>
        <c:axId val="398234208"/>
      </c:lineChart>
      <c:catAx>
        <c:axId val="398233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234208"/>
        <c:crosses val="autoZero"/>
        <c:auto val="1"/>
        <c:lblAlgn val="ctr"/>
        <c:lblOffset val="100"/>
        <c:tickLblSkip val="1"/>
        <c:tickMarkSkip val="1"/>
        <c:noMultiLvlLbl val="0"/>
      </c:catAx>
      <c:valAx>
        <c:axId val="3982342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23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4.68</c:v>
                </c:pt>
                <c:pt idx="1">
                  <c:v>2.69</c:v>
                </c:pt>
                <c:pt idx="2">
                  <c:v>2.5499999999999998</c:v>
                </c:pt>
                <c:pt idx="3">
                  <c:v>3.86</c:v>
                </c:pt>
                <c:pt idx="4">
                  <c:v>3.58</c:v>
                </c:pt>
              </c:numCache>
            </c:numRef>
          </c:val>
          <c:extLst xmlns:c16r2="http://schemas.microsoft.com/office/drawing/2015/06/chart">
            <c:ext xmlns:c16="http://schemas.microsoft.com/office/drawing/2014/chart" uri="{C3380CC4-5D6E-409C-BE32-E72D297353CC}">
              <c16:uniqueId val="{00000000-30D5-4795-9F7F-5869E827A5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26.59</c:v>
                </c:pt>
                <c:pt idx="1">
                  <c:v>34.700000000000003</c:v>
                </c:pt>
                <c:pt idx="2">
                  <c:v>35.81</c:v>
                </c:pt>
                <c:pt idx="3">
                  <c:v>42.13</c:v>
                </c:pt>
                <c:pt idx="4">
                  <c:v>26.52</c:v>
                </c:pt>
              </c:numCache>
            </c:numRef>
          </c:val>
          <c:extLst xmlns:c16r2="http://schemas.microsoft.com/office/drawing/2015/06/chart">
            <c:ext xmlns:c16="http://schemas.microsoft.com/office/drawing/2014/chart" uri="{C3380CC4-5D6E-409C-BE32-E72D297353CC}">
              <c16:uniqueId val="{00000001-30D5-4795-9F7F-5869E827A542}"/>
            </c:ext>
          </c:extLst>
        </c:ser>
        <c:dLbls>
          <c:showLegendKey val="0"/>
          <c:showVal val="0"/>
          <c:showCatName val="0"/>
          <c:showSerName val="0"/>
          <c:showPercent val="0"/>
          <c:showBubbleSize val="0"/>
        </c:dLbls>
        <c:gapWidth val="250"/>
        <c:overlap val="100"/>
        <c:axId val="486623976"/>
        <c:axId val="486624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0.76</c:v>
                </c:pt>
                <c:pt idx="1">
                  <c:v>3.85</c:v>
                </c:pt>
                <c:pt idx="2">
                  <c:v>-0.04</c:v>
                </c:pt>
                <c:pt idx="3">
                  <c:v>6.92</c:v>
                </c:pt>
                <c:pt idx="4">
                  <c:v>-17.3</c:v>
                </c:pt>
              </c:numCache>
            </c:numRef>
          </c:val>
          <c:smooth val="0"/>
          <c:extLst xmlns:c16r2="http://schemas.microsoft.com/office/drawing/2015/06/chart">
            <c:ext xmlns:c16="http://schemas.microsoft.com/office/drawing/2014/chart" uri="{C3380CC4-5D6E-409C-BE32-E72D297353CC}">
              <c16:uniqueId val="{00000002-30D5-4795-9F7F-5869E827A542}"/>
            </c:ext>
          </c:extLst>
        </c:ser>
        <c:dLbls>
          <c:showLegendKey val="0"/>
          <c:showVal val="0"/>
          <c:showCatName val="0"/>
          <c:showSerName val="0"/>
          <c:showPercent val="0"/>
          <c:showBubbleSize val="0"/>
        </c:dLbls>
        <c:marker val="1"/>
        <c:smooth val="0"/>
        <c:axId val="486623976"/>
        <c:axId val="486624360"/>
      </c:lineChart>
      <c:catAx>
        <c:axId val="48662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6624360"/>
        <c:crosses val="autoZero"/>
        <c:auto val="1"/>
        <c:lblAlgn val="ctr"/>
        <c:lblOffset val="100"/>
        <c:tickLblSkip val="1"/>
        <c:tickMarkSkip val="1"/>
        <c:noMultiLvlLbl val="0"/>
      </c:catAx>
      <c:valAx>
        <c:axId val="486624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623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EB0-4987-B984-AE1F26BF29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EB0-4987-B984-AE1F26BF29EE}"/>
            </c:ext>
          </c:extLst>
        </c:ser>
        <c:ser>
          <c:idx val="2"/>
          <c:order val="2"/>
          <c:tx>
            <c:strRef>
              <c:f>データシート!$A$29</c:f>
              <c:strCache>
                <c:ptCount val="1"/>
                <c:pt idx="0">
                  <c:v>介護認定特別会計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DEB0-4987-B984-AE1F26BF29EE}"/>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DEB0-4987-B984-AE1F26BF29E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0.08</c:v>
                </c:pt>
              </c:numCache>
            </c:numRef>
          </c:val>
          <c:extLst xmlns:c16r2="http://schemas.microsoft.com/office/drawing/2015/06/chart">
            <c:ext xmlns:c16="http://schemas.microsoft.com/office/drawing/2014/chart" uri="{C3380CC4-5D6E-409C-BE32-E72D297353CC}">
              <c16:uniqueId val="{00000004-DEB0-4987-B984-AE1F26BF29EE}"/>
            </c:ext>
          </c:extLst>
        </c:ser>
        <c:ser>
          <c:idx val="5"/>
          <c:order val="5"/>
          <c:tx>
            <c:strRef>
              <c:f>データシート!$A$32</c:f>
              <c:strCache>
                <c:ptCount val="1"/>
                <c:pt idx="0">
                  <c:v>介護保険（保険事業勘定）会計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1.48</c:v>
                </c:pt>
                <c:pt idx="2">
                  <c:v>#N/A</c:v>
                </c:pt>
                <c:pt idx="3">
                  <c:v>0.67</c:v>
                </c:pt>
                <c:pt idx="4">
                  <c:v>#N/A</c:v>
                </c:pt>
                <c:pt idx="5">
                  <c:v>1.34</c:v>
                </c:pt>
                <c:pt idx="6">
                  <c:v>#N/A</c:v>
                </c:pt>
                <c:pt idx="7">
                  <c:v>1.41</c:v>
                </c:pt>
                <c:pt idx="8">
                  <c:v>#N/A</c:v>
                </c:pt>
                <c:pt idx="9">
                  <c:v>1.29</c:v>
                </c:pt>
              </c:numCache>
            </c:numRef>
          </c:val>
          <c:extLst xmlns:c16r2="http://schemas.microsoft.com/office/drawing/2015/06/chart">
            <c:ext xmlns:c16="http://schemas.microsoft.com/office/drawing/2014/chart" uri="{C3380CC4-5D6E-409C-BE32-E72D297353CC}">
              <c16:uniqueId val="{00000005-DEB0-4987-B984-AE1F26BF29EE}"/>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0.91</c:v>
                </c:pt>
                <c:pt idx="2">
                  <c:v>#N/A</c:v>
                </c:pt>
                <c:pt idx="3">
                  <c:v>1.72</c:v>
                </c:pt>
                <c:pt idx="4">
                  <c:v>#N/A</c:v>
                </c:pt>
                <c:pt idx="5">
                  <c:v>2.1</c:v>
                </c:pt>
                <c:pt idx="6">
                  <c:v>#N/A</c:v>
                </c:pt>
                <c:pt idx="7">
                  <c:v>2.2400000000000002</c:v>
                </c:pt>
                <c:pt idx="8">
                  <c:v>#N/A</c:v>
                </c:pt>
                <c:pt idx="9">
                  <c:v>2.35</c:v>
                </c:pt>
              </c:numCache>
            </c:numRef>
          </c:val>
          <c:extLst xmlns:c16r2="http://schemas.microsoft.com/office/drawing/2015/06/chart">
            <c:ext xmlns:c16="http://schemas.microsoft.com/office/drawing/2014/chart" uri="{C3380CC4-5D6E-409C-BE32-E72D297353CC}">
              <c16:uniqueId val="{00000006-DEB0-4987-B984-AE1F26BF29E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4.63</c:v>
                </c:pt>
                <c:pt idx="2">
                  <c:v>#N/A</c:v>
                </c:pt>
                <c:pt idx="3">
                  <c:v>2.66</c:v>
                </c:pt>
                <c:pt idx="4">
                  <c:v>#N/A</c:v>
                </c:pt>
                <c:pt idx="5">
                  <c:v>2.5499999999999998</c:v>
                </c:pt>
                <c:pt idx="6">
                  <c:v>#N/A</c:v>
                </c:pt>
                <c:pt idx="7">
                  <c:v>3.86</c:v>
                </c:pt>
                <c:pt idx="8">
                  <c:v>#N/A</c:v>
                </c:pt>
                <c:pt idx="9">
                  <c:v>3.57</c:v>
                </c:pt>
              </c:numCache>
            </c:numRef>
          </c:val>
          <c:extLst xmlns:c16r2="http://schemas.microsoft.com/office/drawing/2015/06/chart">
            <c:ext xmlns:c16="http://schemas.microsoft.com/office/drawing/2014/chart" uri="{C3380CC4-5D6E-409C-BE32-E72D297353CC}">
              <c16:uniqueId val="{00000007-DEB0-4987-B984-AE1F26BF29E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12.26</c:v>
                </c:pt>
                <c:pt idx="2">
                  <c:v>#N/A</c:v>
                </c:pt>
                <c:pt idx="3">
                  <c:v>15.75</c:v>
                </c:pt>
                <c:pt idx="4">
                  <c:v>#N/A</c:v>
                </c:pt>
                <c:pt idx="5">
                  <c:v>18.41</c:v>
                </c:pt>
                <c:pt idx="6">
                  <c:v>#N/A</c:v>
                </c:pt>
                <c:pt idx="7">
                  <c:v>20.07</c:v>
                </c:pt>
                <c:pt idx="8">
                  <c:v>#N/A</c:v>
                </c:pt>
                <c:pt idx="9">
                  <c:v>21.57</c:v>
                </c:pt>
              </c:numCache>
            </c:numRef>
          </c:val>
          <c:extLst xmlns:c16r2="http://schemas.microsoft.com/office/drawing/2015/06/chart">
            <c:ext xmlns:c16="http://schemas.microsoft.com/office/drawing/2014/chart" uri="{C3380CC4-5D6E-409C-BE32-E72D297353CC}">
              <c16:uniqueId val="{00000008-DEB0-4987-B984-AE1F26BF29EE}"/>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9.0399999999999991</c:v>
                </c:pt>
                <c:pt idx="1">
                  <c:v>#N/A</c:v>
                </c:pt>
                <c:pt idx="2">
                  <c:v>9.31</c:v>
                </c:pt>
                <c:pt idx="3">
                  <c:v>#N/A</c:v>
                </c:pt>
                <c:pt idx="4">
                  <c:v>4.24</c:v>
                </c:pt>
                <c:pt idx="5">
                  <c:v>#N/A</c:v>
                </c:pt>
                <c:pt idx="6">
                  <c:v>4.16</c:v>
                </c:pt>
                <c:pt idx="7">
                  <c:v>#N/A</c:v>
                </c:pt>
                <c:pt idx="8">
                  <c:v>3.48</c:v>
                </c:pt>
                <c:pt idx="9">
                  <c:v>#N/A</c:v>
                </c:pt>
              </c:numCache>
            </c:numRef>
          </c:val>
          <c:extLst xmlns:c16r2="http://schemas.microsoft.com/office/drawing/2015/06/chart">
            <c:ext xmlns:c16="http://schemas.microsoft.com/office/drawing/2014/chart" uri="{C3380CC4-5D6E-409C-BE32-E72D297353CC}">
              <c16:uniqueId val="{00000009-DEB0-4987-B984-AE1F26BF29EE}"/>
            </c:ext>
          </c:extLst>
        </c:ser>
        <c:dLbls>
          <c:showLegendKey val="0"/>
          <c:showVal val="0"/>
          <c:showCatName val="0"/>
          <c:showSerName val="0"/>
          <c:showPercent val="0"/>
          <c:showBubbleSize val="0"/>
        </c:dLbls>
        <c:gapWidth val="150"/>
        <c:overlap val="100"/>
        <c:axId val="492375504"/>
        <c:axId val="493769648"/>
      </c:barChart>
      <c:catAx>
        <c:axId val="49237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769648"/>
        <c:crosses val="autoZero"/>
        <c:auto val="1"/>
        <c:lblAlgn val="ctr"/>
        <c:lblOffset val="100"/>
        <c:tickLblSkip val="1"/>
        <c:tickMarkSkip val="1"/>
        <c:noMultiLvlLbl val="0"/>
      </c:catAx>
      <c:valAx>
        <c:axId val="49376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375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1419</c:v>
                </c:pt>
                <c:pt idx="5">
                  <c:v>1497</c:v>
                </c:pt>
                <c:pt idx="8">
                  <c:v>1515</c:v>
                </c:pt>
                <c:pt idx="11">
                  <c:v>1524</c:v>
                </c:pt>
                <c:pt idx="14">
                  <c:v>1488</c:v>
                </c:pt>
              </c:numCache>
            </c:numRef>
          </c:val>
          <c:extLst xmlns:c16r2="http://schemas.microsoft.com/office/drawing/2015/06/chart">
            <c:ext xmlns:c16="http://schemas.microsoft.com/office/drawing/2014/chart" uri="{C3380CC4-5D6E-409C-BE32-E72D297353CC}">
              <c16:uniqueId val="{00000000-8F57-4400-AA27-C3486061C4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F57-4400-AA27-C3486061C4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8F57-4400-AA27-C3486061C4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78</c:v>
                </c:pt>
                <c:pt idx="3">
                  <c:v>78</c:v>
                </c:pt>
                <c:pt idx="6">
                  <c:v>78</c:v>
                </c:pt>
                <c:pt idx="9">
                  <c:v>78</c:v>
                </c:pt>
                <c:pt idx="12">
                  <c:v>60</c:v>
                </c:pt>
              </c:numCache>
            </c:numRef>
          </c:val>
          <c:extLst xmlns:c16r2="http://schemas.microsoft.com/office/drawing/2015/06/chart">
            <c:ext xmlns:c16="http://schemas.microsoft.com/office/drawing/2014/chart" uri="{C3380CC4-5D6E-409C-BE32-E72D297353CC}">
              <c16:uniqueId val="{00000003-8F57-4400-AA27-C3486061C4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418</c:v>
                </c:pt>
                <c:pt idx="3">
                  <c:v>427</c:v>
                </c:pt>
                <c:pt idx="6">
                  <c:v>435</c:v>
                </c:pt>
                <c:pt idx="9">
                  <c:v>416</c:v>
                </c:pt>
                <c:pt idx="12">
                  <c:v>405</c:v>
                </c:pt>
              </c:numCache>
            </c:numRef>
          </c:val>
          <c:extLst xmlns:c16r2="http://schemas.microsoft.com/office/drawing/2015/06/chart">
            <c:ext xmlns:c16="http://schemas.microsoft.com/office/drawing/2014/chart" uri="{C3380CC4-5D6E-409C-BE32-E72D297353CC}">
              <c16:uniqueId val="{00000004-8F57-4400-AA27-C3486061C4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57-4400-AA27-C3486061C4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F57-4400-AA27-C3486061C4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1686</c:v>
                </c:pt>
                <c:pt idx="3">
                  <c:v>1672</c:v>
                </c:pt>
                <c:pt idx="6">
                  <c:v>1668</c:v>
                </c:pt>
                <c:pt idx="9">
                  <c:v>1682</c:v>
                </c:pt>
                <c:pt idx="12">
                  <c:v>1786</c:v>
                </c:pt>
              </c:numCache>
            </c:numRef>
          </c:val>
          <c:extLst xmlns:c16r2="http://schemas.microsoft.com/office/drawing/2015/06/chart">
            <c:ext xmlns:c16="http://schemas.microsoft.com/office/drawing/2014/chart" uri="{C3380CC4-5D6E-409C-BE32-E72D297353CC}">
              <c16:uniqueId val="{00000007-8F57-4400-AA27-C3486061C4B2}"/>
            </c:ext>
          </c:extLst>
        </c:ser>
        <c:dLbls>
          <c:showLegendKey val="0"/>
          <c:showVal val="0"/>
          <c:showCatName val="0"/>
          <c:showSerName val="0"/>
          <c:showPercent val="0"/>
          <c:showBubbleSize val="0"/>
        </c:dLbls>
        <c:gapWidth val="100"/>
        <c:overlap val="100"/>
        <c:axId val="483279224"/>
        <c:axId val="485031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764</c:v>
                </c:pt>
                <c:pt idx="2">
                  <c:v>#N/A</c:v>
                </c:pt>
                <c:pt idx="3">
                  <c:v>#N/A</c:v>
                </c:pt>
                <c:pt idx="4">
                  <c:v>681</c:v>
                </c:pt>
                <c:pt idx="5">
                  <c:v>#N/A</c:v>
                </c:pt>
                <c:pt idx="6">
                  <c:v>#N/A</c:v>
                </c:pt>
                <c:pt idx="7">
                  <c:v>667</c:v>
                </c:pt>
                <c:pt idx="8">
                  <c:v>#N/A</c:v>
                </c:pt>
                <c:pt idx="9">
                  <c:v>#N/A</c:v>
                </c:pt>
                <c:pt idx="10">
                  <c:v>653</c:v>
                </c:pt>
                <c:pt idx="11">
                  <c:v>#N/A</c:v>
                </c:pt>
                <c:pt idx="12">
                  <c:v>#N/A</c:v>
                </c:pt>
                <c:pt idx="13">
                  <c:v>764</c:v>
                </c:pt>
                <c:pt idx="14">
                  <c:v>#N/A</c:v>
                </c:pt>
              </c:numCache>
            </c:numRef>
          </c:val>
          <c:smooth val="0"/>
          <c:extLst xmlns:c16r2="http://schemas.microsoft.com/office/drawing/2015/06/chart">
            <c:ext xmlns:c16="http://schemas.microsoft.com/office/drawing/2014/chart" uri="{C3380CC4-5D6E-409C-BE32-E72D297353CC}">
              <c16:uniqueId val="{00000008-8F57-4400-AA27-C3486061C4B2}"/>
            </c:ext>
          </c:extLst>
        </c:ser>
        <c:dLbls>
          <c:showLegendKey val="0"/>
          <c:showVal val="0"/>
          <c:showCatName val="0"/>
          <c:showSerName val="0"/>
          <c:showPercent val="0"/>
          <c:showBubbleSize val="0"/>
        </c:dLbls>
        <c:marker val="1"/>
        <c:smooth val="0"/>
        <c:axId val="483279224"/>
        <c:axId val="485031976"/>
      </c:lineChart>
      <c:catAx>
        <c:axId val="483279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031976"/>
        <c:crosses val="autoZero"/>
        <c:auto val="1"/>
        <c:lblAlgn val="ctr"/>
        <c:lblOffset val="100"/>
        <c:tickLblSkip val="1"/>
        <c:tickMarkSkip val="1"/>
        <c:noMultiLvlLbl val="0"/>
      </c:catAx>
      <c:valAx>
        <c:axId val="485031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279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17095</c:v>
                </c:pt>
                <c:pt idx="5">
                  <c:v>17320</c:v>
                </c:pt>
                <c:pt idx="8">
                  <c:v>17385</c:v>
                </c:pt>
                <c:pt idx="11">
                  <c:v>17355</c:v>
                </c:pt>
                <c:pt idx="14">
                  <c:v>17419</c:v>
                </c:pt>
              </c:numCache>
            </c:numRef>
          </c:val>
          <c:extLst xmlns:c16r2="http://schemas.microsoft.com/office/drawing/2015/06/chart">
            <c:ext xmlns:c16="http://schemas.microsoft.com/office/drawing/2014/chart" uri="{C3380CC4-5D6E-409C-BE32-E72D297353CC}">
              <c16:uniqueId val="{00000000-4CAF-4620-9A3A-898C4CB440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1155</c:v>
                </c:pt>
                <c:pt idx="5">
                  <c:v>974</c:v>
                </c:pt>
                <c:pt idx="8">
                  <c:v>1072</c:v>
                </c:pt>
                <c:pt idx="11">
                  <c:v>1157</c:v>
                </c:pt>
                <c:pt idx="14">
                  <c:v>1135</c:v>
                </c:pt>
              </c:numCache>
            </c:numRef>
          </c:val>
          <c:extLst xmlns:c16r2="http://schemas.microsoft.com/office/drawing/2015/06/chart">
            <c:ext xmlns:c16="http://schemas.microsoft.com/office/drawing/2014/chart" uri="{C3380CC4-5D6E-409C-BE32-E72D297353CC}">
              <c16:uniqueId val="{00000001-4CAF-4620-9A3A-898C4CB440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9755</c:v>
                </c:pt>
                <c:pt idx="5">
                  <c:v>10910</c:v>
                </c:pt>
                <c:pt idx="8">
                  <c:v>11829</c:v>
                </c:pt>
                <c:pt idx="11">
                  <c:v>14585</c:v>
                </c:pt>
                <c:pt idx="14">
                  <c:v>14195</c:v>
                </c:pt>
              </c:numCache>
            </c:numRef>
          </c:val>
          <c:extLst xmlns:c16r2="http://schemas.microsoft.com/office/drawing/2015/06/chart">
            <c:ext xmlns:c16="http://schemas.microsoft.com/office/drawing/2014/chart" uri="{C3380CC4-5D6E-409C-BE32-E72D297353CC}">
              <c16:uniqueId val="{00000002-4CAF-4620-9A3A-898C4CB440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CAF-4620-9A3A-898C4CB440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CAF-4620-9A3A-898C4CB440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AF-4620-9A3A-898C4CB440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2971</c:v>
                </c:pt>
                <c:pt idx="3">
                  <c:v>3196</c:v>
                </c:pt>
                <c:pt idx="6">
                  <c:v>3185</c:v>
                </c:pt>
                <c:pt idx="9">
                  <c:v>3102</c:v>
                </c:pt>
                <c:pt idx="12">
                  <c:v>3082</c:v>
                </c:pt>
              </c:numCache>
            </c:numRef>
          </c:val>
          <c:extLst xmlns:c16r2="http://schemas.microsoft.com/office/drawing/2015/06/chart">
            <c:ext xmlns:c16="http://schemas.microsoft.com/office/drawing/2014/chart" uri="{C3380CC4-5D6E-409C-BE32-E72D297353CC}">
              <c16:uniqueId val="{00000006-4CAF-4620-9A3A-898C4CB440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291</c:v>
                </c:pt>
                <c:pt idx="3">
                  <c:v>216</c:v>
                </c:pt>
                <c:pt idx="6">
                  <c:v>141</c:v>
                </c:pt>
                <c:pt idx="9">
                  <c:v>64</c:v>
                </c:pt>
                <c:pt idx="12">
                  <c:v>5</c:v>
                </c:pt>
              </c:numCache>
            </c:numRef>
          </c:val>
          <c:extLst xmlns:c16r2="http://schemas.microsoft.com/office/drawing/2015/06/chart">
            <c:ext xmlns:c16="http://schemas.microsoft.com/office/drawing/2014/chart" uri="{C3380CC4-5D6E-409C-BE32-E72D297353CC}">
              <c16:uniqueId val="{00000007-4CAF-4620-9A3A-898C4CB440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6502</c:v>
                </c:pt>
                <c:pt idx="3">
                  <c:v>6381</c:v>
                </c:pt>
                <c:pt idx="6">
                  <c:v>6146</c:v>
                </c:pt>
                <c:pt idx="9">
                  <c:v>5810</c:v>
                </c:pt>
                <c:pt idx="12">
                  <c:v>5418</c:v>
                </c:pt>
              </c:numCache>
            </c:numRef>
          </c:val>
          <c:extLst xmlns:c16r2="http://schemas.microsoft.com/office/drawing/2015/06/chart">
            <c:ext xmlns:c16="http://schemas.microsoft.com/office/drawing/2014/chart" uri="{C3380CC4-5D6E-409C-BE32-E72D297353CC}">
              <c16:uniqueId val="{00000008-4CAF-4620-9A3A-898C4CB440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9</c:v>
                </c:pt>
                <c:pt idx="6">
                  <c:v>8</c:v>
                </c:pt>
                <c:pt idx="9">
                  <c:v>7</c:v>
                </c:pt>
                <c:pt idx="12">
                  <c:v>7</c:v>
                </c:pt>
              </c:numCache>
            </c:numRef>
          </c:val>
          <c:extLst xmlns:c16r2="http://schemas.microsoft.com/office/drawing/2015/06/chart">
            <c:ext xmlns:c16="http://schemas.microsoft.com/office/drawing/2014/chart" uri="{C3380CC4-5D6E-409C-BE32-E72D297353CC}">
              <c16:uniqueId val="{00000009-4CAF-4620-9A3A-898C4CB440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18406</c:v>
                </c:pt>
                <c:pt idx="3">
                  <c:v>19326</c:v>
                </c:pt>
                <c:pt idx="6">
                  <c:v>20164</c:v>
                </c:pt>
                <c:pt idx="9">
                  <c:v>20475</c:v>
                </c:pt>
                <c:pt idx="12">
                  <c:v>21573</c:v>
                </c:pt>
              </c:numCache>
            </c:numRef>
          </c:val>
          <c:extLst xmlns:c16r2="http://schemas.microsoft.com/office/drawing/2015/06/chart">
            <c:ext xmlns:c16="http://schemas.microsoft.com/office/drawing/2014/chart" uri="{C3380CC4-5D6E-409C-BE32-E72D297353CC}">
              <c16:uniqueId val="{0000000A-4CAF-4620-9A3A-898C4CB44088}"/>
            </c:ext>
          </c:extLst>
        </c:ser>
        <c:dLbls>
          <c:showLegendKey val="0"/>
          <c:showVal val="0"/>
          <c:showCatName val="0"/>
          <c:showSerName val="0"/>
          <c:showPercent val="0"/>
          <c:showBubbleSize val="0"/>
        </c:dLbls>
        <c:gapWidth val="100"/>
        <c:overlap val="100"/>
        <c:axId val="494171136"/>
        <c:axId val="49417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CAF-4620-9A3A-898C4CB44088}"/>
            </c:ext>
          </c:extLst>
        </c:ser>
        <c:dLbls>
          <c:showLegendKey val="0"/>
          <c:showVal val="0"/>
          <c:showCatName val="0"/>
          <c:showSerName val="0"/>
          <c:showPercent val="0"/>
          <c:showBubbleSize val="0"/>
        </c:dLbls>
        <c:marker val="1"/>
        <c:smooth val="0"/>
        <c:axId val="494171136"/>
        <c:axId val="494171520"/>
      </c:lineChart>
      <c:catAx>
        <c:axId val="49417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171520"/>
        <c:crosses val="autoZero"/>
        <c:auto val="1"/>
        <c:lblAlgn val="ctr"/>
        <c:lblOffset val="100"/>
        <c:tickLblSkip val="1"/>
        <c:tickMarkSkip val="1"/>
        <c:noMultiLvlLbl val="0"/>
      </c:catAx>
      <c:valAx>
        <c:axId val="49417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17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4916</c:v>
                </c:pt>
                <c:pt idx="1">
                  <c:v>5866</c:v>
                </c:pt>
                <c:pt idx="2">
                  <c:v>3734</c:v>
                </c:pt>
              </c:numCache>
            </c:numRef>
          </c:val>
          <c:extLst xmlns:c16r2="http://schemas.microsoft.com/office/drawing/2015/06/chart">
            <c:ext xmlns:c16="http://schemas.microsoft.com/office/drawing/2014/chart" uri="{C3380CC4-5D6E-409C-BE32-E72D297353CC}">
              <c16:uniqueId val="{00000000-5D14-4CA4-AA90-EF6E5F4FD8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370</c:v>
                </c:pt>
                <c:pt idx="1">
                  <c:v>371</c:v>
                </c:pt>
                <c:pt idx="2">
                  <c:v>371</c:v>
                </c:pt>
              </c:numCache>
            </c:numRef>
          </c:val>
          <c:extLst xmlns:c16r2="http://schemas.microsoft.com/office/drawing/2015/06/chart">
            <c:ext xmlns:c16="http://schemas.microsoft.com/office/drawing/2014/chart" uri="{C3380CC4-5D6E-409C-BE32-E72D297353CC}">
              <c16:uniqueId val="{00000001-5D14-4CA4-AA90-EF6E5F4FD8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6270</c:v>
                </c:pt>
                <c:pt idx="1">
                  <c:v>8024</c:v>
                </c:pt>
                <c:pt idx="2">
                  <c:v>9721</c:v>
                </c:pt>
              </c:numCache>
            </c:numRef>
          </c:val>
          <c:extLst xmlns:c16r2="http://schemas.microsoft.com/office/drawing/2015/06/chart">
            <c:ext xmlns:c16="http://schemas.microsoft.com/office/drawing/2014/chart" uri="{C3380CC4-5D6E-409C-BE32-E72D297353CC}">
              <c16:uniqueId val="{00000002-5D14-4CA4-AA90-EF6E5F4FD8DD}"/>
            </c:ext>
          </c:extLst>
        </c:ser>
        <c:dLbls>
          <c:showLegendKey val="0"/>
          <c:showVal val="0"/>
          <c:showCatName val="0"/>
          <c:showSerName val="0"/>
          <c:showPercent val="0"/>
          <c:showBubbleSize val="0"/>
        </c:dLbls>
        <c:gapWidth val="120"/>
        <c:overlap val="100"/>
        <c:axId val="397368416"/>
        <c:axId val="494058128"/>
      </c:barChart>
      <c:catAx>
        <c:axId val="39736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058128"/>
        <c:crosses val="autoZero"/>
        <c:auto val="1"/>
        <c:lblAlgn val="ctr"/>
        <c:lblOffset val="100"/>
        <c:tickLblSkip val="1"/>
        <c:tickMarkSkip val="1"/>
        <c:noMultiLvlLbl val="0"/>
      </c:catAx>
      <c:valAx>
        <c:axId val="494058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36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147-44C3-AB25-466ED66754C5}"/>
                </c:ext>
                <c:ext xmlns:c15="http://schemas.microsoft.com/office/drawing/2012/chart" uri="{CE6537A1-D6FC-4f65-9D91-7224C49458BB}">
                  <c15:dlblFieldTable>
                    <c15:dlblFTEntry>
                      <c15:txfldGUID>{11D687DD-67AC-4828-96FD-84AA04A1A0C2}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147-44C3-AB25-466ED66754C5}"/>
                </c:ext>
                <c:ext xmlns:c15="http://schemas.microsoft.com/office/drawing/2012/chart" uri="{CE6537A1-D6FC-4f65-9D91-7224C49458BB}">
                  <c15:dlblFieldTable>
                    <c15:dlblFTEntry>
                      <c15:txfldGUID>{FF3DC5E6-8A71-404A-BA6F-13861999F713}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147-44C3-AB25-466ED66754C5}"/>
                </c:ext>
                <c:ext xmlns:c15="http://schemas.microsoft.com/office/drawing/2012/chart" uri="{CE6537A1-D6FC-4f65-9D91-7224C49458BB}">
                  <c15:dlblFieldTable>
                    <c15:dlblFTEntry>
                      <c15:txfldGUID>{B452357E-0857-447D-A95D-3039EA54BE7F}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147-44C3-AB25-466ED66754C5}"/>
                </c:ext>
                <c:ext xmlns:c15="http://schemas.microsoft.com/office/drawing/2012/chart" uri="{CE6537A1-D6FC-4f65-9D91-7224C49458BB}">
                  <c15:dlblFieldTable>
                    <c15:dlblFTEntry>
                      <c15:txfldGUID>{98D6D671-E5A5-4CBE-B3EE-92CA84DA09C0}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147-44C3-AB25-466ED66754C5}"/>
                </c:ext>
                <c:ext xmlns:c15="http://schemas.microsoft.com/office/drawing/2012/chart" uri="{CE6537A1-D6FC-4f65-9D91-7224C49458BB}">
                  <c15:dlblFieldTable>
                    <c15:dlblFTEntry>
                      <c15:txfldGUID>{758CA303-8D11-4740-8EF3-E01FA298215A}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147-44C3-AB25-466ED66754C5}"/>
                </c:ext>
                <c:ext xmlns:c15="http://schemas.microsoft.com/office/drawing/2012/chart" uri="{CE6537A1-D6FC-4f65-9D91-7224C49458BB}">
                  <c15:dlblFieldTable>
                    <c15:dlblFTEntry>
                      <c15:txfldGUID>{2C72D6F3-016C-42AC-B7D4-AB772384C077}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147-44C3-AB25-466ED66754C5}"/>
                </c:ext>
                <c:ext xmlns:c15="http://schemas.microsoft.com/office/drawing/2012/chart" uri="{CE6537A1-D6FC-4f65-9D91-7224C49458BB}">
                  <c15:dlblFieldTable>
                    <c15:dlblFTEntry>
                      <c15:txfldGUID>{A762AD44-9D86-4458-9F11-43E78B8C8213}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147-44C3-AB25-466ED66754C5}"/>
                </c:ext>
                <c:ext xmlns:c15="http://schemas.microsoft.com/office/drawing/2012/chart" uri="{CE6537A1-D6FC-4f65-9D91-7224C49458BB}">
                  <c15:dlblFieldTable>
                    <c15:dlblFTEntry>
                      <c15:txfldGUID>{E0D6502F-01FA-4C7C-BD46-4FB546BCA52A}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147-44C3-AB25-466ED66754C5}"/>
                </c:ext>
                <c:ext xmlns:c15="http://schemas.microsoft.com/office/drawing/2012/chart" uri="{CE6537A1-D6FC-4f65-9D91-7224C49458BB}">
                  <c15:dlblFieldTable>
                    <c15:dlblFTEntry>
                      <c15:txfldGUID>{2E8A52D7-05D3-4FF9-A7FF-342C52262B92}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147-44C3-AB25-466ED66754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147-44C3-AB25-466ED66754C5}"/>
                </c:ext>
                <c:ext xmlns:c15="http://schemas.microsoft.com/office/drawing/2012/chart" uri="{CE6537A1-D6FC-4f65-9D91-7224C49458BB}">
                  <c15:dlblFieldTable>
                    <c15:dlblFTEntry>
                      <c15:txfldGUID>{E167B92F-C682-4D2B-8B49-B40646C4F3CD}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147-44C3-AB25-466ED66754C5}"/>
                </c:ext>
                <c:ext xmlns:c15="http://schemas.microsoft.com/office/drawing/2012/chart" uri="{CE6537A1-D6FC-4f65-9D91-7224C49458BB}">
                  <c15:dlblFieldTable>
                    <c15:dlblFTEntry>
                      <c15:txfldGUID>{415ADF4D-B800-44C8-ACE1-0135C59CA020}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147-44C3-AB25-466ED66754C5}"/>
                </c:ext>
                <c:ext xmlns:c15="http://schemas.microsoft.com/office/drawing/2012/chart" uri="{CE6537A1-D6FC-4f65-9D91-7224C49458BB}">
                  <c15:dlblFieldTable>
                    <c15:dlblFTEntry>
                      <c15:txfldGUID>{2AE2B6B0-9F14-4136-8CE7-F0D708262228}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147-44C3-AB25-466ED66754C5}"/>
                </c:ext>
                <c:ext xmlns:c15="http://schemas.microsoft.com/office/drawing/2012/chart" uri="{CE6537A1-D6FC-4f65-9D91-7224C49458BB}">
                  <c15:dlblFieldTable>
                    <c15:dlblFTEntry>
                      <c15:txfldGUID>{FEED47E0-92E4-4A6E-BCD3-CAAB3F200E3A}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147-44C3-AB25-466ED66754C5}"/>
                </c:ext>
                <c:ext xmlns:c15="http://schemas.microsoft.com/office/drawing/2012/chart" uri="{CE6537A1-D6FC-4f65-9D91-7224C49458BB}">
                  <c15:dlblFieldTable>
                    <c15:dlblFTEntry>
                      <c15:txfldGUID>{2F071F07-8EDE-4D0F-AFE6-8234B4A9CF5B}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147-44C3-AB25-466ED66754C5}"/>
                </c:ext>
                <c:ext xmlns:c15="http://schemas.microsoft.com/office/drawing/2012/chart" uri="{CE6537A1-D6FC-4f65-9D91-7224C49458BB}">
                  <c15:dlblFieldTable>
                    <c15:dlblFTEntry>
                      <c15:txfldGUID>{2FCA0079-F7EA-45A4-BCDD-08BBB5FB7B36}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147-44C3-AB25-466ED66754C5}"/>
                </c:ext>
                <c:ext xmlns:c15="http://schemas.microsoft.com/office/drawing/2012/chart" uri="{CE6537A1-D6FC-4f65-9D91-7224C49458BB}">
                  <c15:dlblFieldTable>
                    <c15:dlblFTEntry>
                      <c15:txfldGUID>{027B96AA-7734-4D33-AADF-C12D143EEF67}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147-44C3-AB25-466ED66754C5}"/>
                </c:ext>
                <c:ext xmlns:c15="http://schemas.microsoft.com/office/drawing/2012/chart" uri="{CE6537A1-D6FC-4f65-9D91-7224C49458BB}">
                  <c15:dlblFieldTable>
                    <c15:dlblFTEntry>
                      <c15:txfldGUID>{33F92052-4E30-47DD-9A28-8E428121DDD6}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147-44C3-AB25-466ED66754C5}"/>
                </c:ext>
                <c:ext xmlns:c15="http://schemas.microsoft.com/office/drawing/2012/chart" uri="{CE6537A1-D6FC-4f65-9D91-7224C49458BB}">
                  <c15:dlblFieldTable>
                    <c15:dlblFTEntry>
                      <c15:txfldGUID>{FD40C590-DA86-41EE-8E91-A93DDF3B04E1}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B147-44C3-AB25-466ED66754C5}"/>
            </c:ext>
          </c:extLst>
        </c:ser>
        <c:dLbls>
          <c:showLegendKey val="0"/>
          <c:showVal val="1"/>
          <c:showCatName val="0"/>
          <c:showSerName val="0"/>
          <c:showPercent val="0"/>
          <c:showBubbleSize val="0"/>
        </c:dLbls>
        <c:axId val="490027752"/>
        <c:axId val="494080616"/>
      </c:scatterChart>
      <c:valAx>
        <c:axId val="490027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080616"/>
        <c:crosses val="autoZero"/>
        <c:crossBetween val="midCat"/>
      </c:valAx>
      <c:valAx>
        <c:axId val="494080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027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42-4C52-9E84-83D0E967AAE5}"/>
                </c:ext>
                <c:ext xmlns:c15="http://schemas.microsoft.com/office/drawing/2012/chart" uri="{CE6537A1-D6FC-4f65-9D91-7224C49458BB}">
                  <c15:layout/>
                  <c15:dlblFieldTable>
                    <c15:dlblFTEntry>
                      <c15:txfldGUID>{9FE7F453-A9FF-4AE9-B121-08CA234C034B}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42-4C52-9E84-83D0E967AAE5}"/>
                </c:ext>
                <c:ext xmlns:c15="http://schemas.microsoft.com/office/drawing/2012/chart" uri="{CE6537A1-D6FC-4f65-9D91-7224C49458BB}">
                  <c15:dlblFieldTable>
                    <c15:dlblFTEntry>
                      <c15:txfldGUID>{7920BA53-B53E-41AE-83E2-8D330ED3A902}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42-4C52-9E84-83D0E967AAE5}"/>
                </c:ext>
                <c:ext xmlns:c15="http://schemas.microsoft.com/office/drawing/2012/chart" uri="{CE6537A1-D6FC-4f65-9D91-7224C49458BB}">
                  <c15:dlblFieldTable>
                    <c15:dlblFTEntry>
                      <c15:txfldGUID>{86ABE277-0FF0-4BA5-8E3F-24D5444B085D}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42-4C52-9E84-83D0E967AAE5}"/>
                </c:ext>
                <c:ext xmlns:c15="http://schemas.microsoft.com/office/drawing/2012/chart" uri="{CE6537A1-D6FC-4f65-9D91-7224C49458BB}">
                  <c15:dlblFieldTable>
                    <c15:dlblFTEntry>
                      <c15:txfldGUID>{98360161-27CE-4680-8A2D-168FE87EE48D}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42-4C52-9E84-83D0E967AAE5}"/>
                </c:ext>
                <c:ext xmlns:c15="http://schemas.microsoft.com/office/drawing/2012/chart" uri="{CE6537A1-D6FC-4f65-9D91-7224C49458BB}">
                  <c15:dlblFieldTable>
                    <c15:dlblFTEntry>
                      <c15:txfldGUID>{91D6EE7B-218F-4CA1-8C75-273325008463}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42-4C52-9E84-83D0E967AAE5}"/>
                </c:ext>
                <c:ext xmlns:c15="http://schemas.microsoft.com/office/drawing/2012/chart" uri="{CE6537A1-D6FC-4f65-9D91-7224C49458BB}">
                  <c15:dlblFieldTable>
                    <c15:dlblFTEntry>
                      <c15:txfldGUID>{B02BC1FA-1624-4B87-9BD5-A3E3C16921B5}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42-4C52-9E84-83D0E967AAE5}"/>
                </c:ext>
                <c:ext xmlns:c15="http://schemas.microsoft.com/office/drawing/2012/chart" uri="{CE6537A1-D6FC-4f65-9D91-7224C49458BB}">
                  <c15:dlblFieldTable>
                    <c15:dlblFTEntry>
                      <c15:txfldGUID>{D9BED0B0-12FF-43B1-819A-8FA1F7A29017}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42-4C52-9E84-83D0E967AAE5}"/>
                </c:ext>
                <c:ext xmlns:c15="http://schemas.microsoft.com/office/drawing/2012/chart" uri="{CE6537A1-D6FC-4f65-9D91-7224C49458BB}">
                  <c15:dlblFieldTable>
                    <c15:dlblFTEntry>
                      <c15:txfldGUID>{58808FD6-7F56-44C2-9F08-1172B59F2B30}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42-4C52-9E84-83D0E967AAE5}"/>
                </c:ext>
                <c:ext xmlns:c15="http://schemas.microsoft.com/office/drawing/2012/chart" uri="{CE6537A1-D6FC-4f65-9D91-7224C49458BB}">
                  <c15:dlblFieldTable>
                    <c15:dlblFTEntry>
                      <c15:txfldGUID>{0DDE74E8-3764-4591-B8A3-5716CAF5978E}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5.9</c:v>
                </c:pt>
                <c:pt idx="16">
                  <c:v>5.7</c:v>
                </c:pt>
                <c:pt idx="24">
                  <c:v>5.4</c:v>
                </c:pt>
                <c:pt idx="32">
                  <c:v>5.5</c:v>
                </c:pt>
              </c:numCache>
            </c:numRef>
          </c:xVal>
          <c:yVal>
            <c:numRef>
              <c:f>公会計指標分析・財政指標組合せ分析表!$BP$73:$DC$73</c:f>
              <c:numCache>
                <c:formatCode>#,##0.0;"▲ "#,##0.0</c:formatCode>
                <c:ptCount val="40"/>
                <c:pt idx="0">
                  <c:v>1.4</c:v>
                </c:pt>
              </c:numCache>
            </c:numRef>
          </c:yVal>
          <c:smooth val="0"/>
          <c:extLst xmlns:c16r2="http://schemas.microsoft.com/office/drawing/2015/06/chart">
            <c:ext xmlns:c16="http://schemas.microsoft.com/office/drawing/2014/chart" uri="{C3380CC4-5D6E-409C-BE32-E72D297353CC}">
              <c16:uniqueId val="{00000009-1A42-4C52-9E84-83D0E967AA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42-4C52-9E84-83D0E967AAE5}"/>
                </c:ext>
                <c:ext xmlns:c15="http://schemas.microsoft.com/office/drawing/2012/chart" uri="{CE6537A1-D6FC-4f65-9D91-7224C49458BB}">
                  <c15:layout/>
                  <c15:dlblFieldTable>
                    <c15:dlblFTEntry>
                      <c15:txfldGUID>{BD0F3711-33E2-40E1-BEC5-5EF1FEC745BE}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42-4C52-9E84-83D0E967AAE5}"/>
                </c:ext>
                <c:ext xmlns:c15="http://schemas.microsoft.com/office/drawing/2012/chart" uri="{CE6537A1-D6FC-4f65-9D91-7224C49458BB}">
                  <c15:dlblFieldTable>
                    <c15:dlblFTEntry>
                      <c15:txfldGUID>{B8EE7A1A-DEE5-4295-B51F-C04E77E47B06}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42-4C52-9E84-83D0E967AAE5}"/>
                </c:ext>
                <c:ext xmlns:c15="http://schemas.microsoft.com/office/drawing/2012/chart" uri="{CE6537A1-D6FC-4f65-9D91-7224C49458BB}">
                  <c15:dlblFieldTable>
                    <c15:dlblFTEntry>
                      <c15:txfldGUID>{96D0DCE4-3B9E-4B6B-916C-CF97188F67B2}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42-4C52-9E84-83D0E967AAE5}"/>
                </c:ext>
                <c:ext xmlns:c15="http://schemas.microsoft.com/office/drawing/2012/chart" uri="{CE6537A1-D6FC-4f65-9D91-7224C49458BB}">
                  <c15:dlblFieldTable>
                    <c15:dlblFTEntry>
                      <c15:txfldGUID>{DDCF7CBC-D73F-4414-98FF-B105EDD2956A}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42-4C52-9E84-83D0E967AAE5}"/>
                </c:ext>
                <c:ext xmlns:c15="http://schemas.microsoft.com/office/drawing/2012/chart" uri="{CE6537A1-D6FC-4f65-9D91-7224C49458BB}">
                  <c15:dlblFieldTable>
                    <c15:dlblFTEntry>
                      <c15:txfldGUID>{20D8E507-20C5-4AF8-BBBC-1C8A3BDDCD58}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42-4C52-9E84-83D0E967AAE5}"/>
                </c:ext>
                <c:ext xmlns:c15="http://schemas.microsoft.com/office/drawing/2012/chart" uri="{CE6537A1-D6FC-4f65-9D91-7224C49458BB}">
                  <c15:layout/>
                  <c15:dlblFieldTable>
                    <c15:dlblFTEntry>
                      <c15:txfldGUID>{7E2E7F7F-161D-42E8-AC5A-3262B6DB9084}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42-4C52-9E84-83D0E967AAE5}"/>
                </c:ext>
                <c:ext xmlns:c15="http://schemas.microsoft.com/office/drawing/2012/chart" uri="{CE6537A1-D6FC-4f65-9D91-7224C49458BB}">
                  <c15:layout/>
                  <c15:dlblFieldTable>
                    <c15:dlblFTEntry>
                      <c15:txfldGUID>{AAEF3609-8519-421E-8A27-F141DC272D43}</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42-4C52-9E84-83D0E967AAE5}"/>
                </c:ext>
                <c:ext xmlns:c15="http://schemas.microsoft.com/office/drawing/2012/chart" uri="{CE6537A1-D6FC-4f65-9D91-7224C49458BB}">
                  <c15:layout/>
                  <c15:dlblFieldTable>
                    <c15:dlblFTEntry>
                      <c15:txfldGUID>{1F94891A-63C8-45E1-8558-BA2AE426DE73}</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42-4C52-9E84-83D0E967AAE5}"/>
                </c:ext>
                <c:ext xmlns:c15="http://schemas.microsoft.com/office/drawing/2012/chart" uri="{CE6537A1-D6FC-4f65-9D91-7224C49458BB}">
                  <c15:layout/>
                  <c15:dlblFieldTable>
                    <c15:dlblFTEntry>
                      <c15:txfldGUID>{5EBE1DD5-2C20-41E9-BC98-62BB18BDE0B3}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1A42-4C52-9E84-83D0E967AAE5}"/>
            </c:ext>
          </c:extLst>
        </c:ser>
        <c:dLbls>
          <c:showLegendKey val="0"/>
          <c:showVal val="1"/>
          <c:showCatName val="0"/>
          <c:showSerName val="0"/>
          <c:showPercent val="0"/>
          <c:showBubbleSize val="0"/>
        </c:dLbls>
        <c:axId val="490254808"/>
        <c:axId val="490256768"/>
      </c:scatterChart>
      <c:valAx>
        <c:axId val="490254808"/>
        <c:scaling>
          <c:orientation val="minMax"/>
          <c:max val="8"/>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256768"/>
        <c:crosses val="autoZero"/>
        <c:crossBetween val="midCat"/>
      </c:valAx>
      <c:valAx>
        <c:axId val="490256768"/>
        <c:scaling>
          <c:orientation val="minMax"/>
          <c:max val="4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25480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事業を精査し必要以上の起債を行わないよう努めているため、元利償還金は微増しているものの、公営企業債の元利償還金に対する繰入金は微減である。今後も必要性の高い事業を精査し、地方債の発行管理を行うことにより、現在の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近年は、将来負担額に対し充当可能財源等が上回る結果が続いている。しかしながら中長期的には、地方交付税等の依存財源の上昇が見込まれず、社会保障経費や老朽化施設の維持・更新にかかる経費の増加により、基金総額は減少する見込みである。したがって、限られた財源の重点的な配分と経費支出の効率化を徹底することで、今後も現在の水準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福岡県行橋市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百万円を取崩したこと、ふるさと応援寄附金の増加によりふるさと納税基金に取崩額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地方交付税等の依存財源の上昇が見込まれず、社会保障経費や老朽化施設の維持・更新にかかる経費の増加により、中長期的には基金総額は減少する見込みである。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・公共施設等整備保全基金：道路、公園、広場、河川その他政令で定める公共施設、学校教育及び社会教育のための施設その他の公共又は公益を目的として市が設置する施設の整備及び保全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・ふるさと納税基金：ふるさと納税制度を活用して行橋市を応援するために寄せられた寄附金をそれぞれの寄附者の思いを実現するための事業に充てる。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・職員の退職手当基金：退職手当に要する経費を確保する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・ふるさと納税基金：市の各種事業に充てるため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百万円を取崩したが、寄付金として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百万円の新規積立を行ったため、総額で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百万円の新規積立及び運用利子等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年度に教育施設の改修事業等に充当するため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百万円を取崩を行うが、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百万円の新規積立を行う事により増加となる見込みである。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積立金額の積算が条例改正によりふるさと応援事業に関する経費を差し引いた金額を基金に積み立てるよう変更予定のため、今後は寄付金の金額にもよるものの、増減幅については小さく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大口定期運用利子等を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百万円まで増加し、令和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百万円取崩される見込みであり、今後も適切な基金管理に努める。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大口定期運用利子等を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将来、地方債償還のピークを迎えたら取崩す可能性もあるが、当面は大口定期運用利子等のみを積立て、取崩は行わない見込みである。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73,317
72,551
70.06
33,207,833
32,645,891
503,813
14,079,577
21,572,552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固定資産台帳整備中の為、分析不可</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年度より増加しているが、類似団体平均を下回っている。増加の主な原因としては、財政調整基金残高の減や大型公共事業等による公共事業等債の増が考えられる。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債務償還比率については、</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％を上限の目安と捉えており、引き続き</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％を上回らないよう、自主財源の確保に努めるとともに、適正な地方債残高の管理に取り組んでいく。</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9" name="テキスト ボックス 6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70" name="直線コネクタ 6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1" name="テキスト ボックス 7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2" name="直線コネクタ 7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73" name="テキスト ボックス 7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4" name="直線コネクタ 7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5" name="テキスト ボックス 7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6" name="直線コネクタ 7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7" name="テキスト ボックス 7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8" name="直線コネクタ 7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9" name="テキスト ボックス 7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80" name="直線コネクタ 7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1" name="テキスト ボックス 8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2" name="直線コネクタ 8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84" name="直線コネクタ 83"/>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85"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86" name="直線コネクタ 85"/>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8" name="直線コネクタ 8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89"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90" name="フローチャート: 判断 89"/>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91" name="フローチャート: 判断 90"/>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92" name="フローチャート: 判断 91"/>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93" name="フローチャート: 判断 92"/>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94" name="フローチャート: 判断 93"/>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5" name="テキスト ボックス 9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6" name="テキスト ボックス 9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7" name="テキスト ボックス 9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8" name="テキスト ボックス 9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9" name="テキスト ボックス 9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108754</xdr:rowOff>
    </xdr:from>
    <xdr:to>
      <xdr:col>76</xdr:col>
      <xdr:colOff>73025</xdr:colOff>
      <xdr:row>29</xdr:row>
      <xdr:rowOff>38904</xdr:rowOff>
    </xdr:to>
    <xdr:sp macro="" textlink="">
      <xdr:nvSpPr>
        <xdr:cNvPr id="100" name="楕円 99"/>
        <xdr:cNvSpPr/>
      </xdr:nvSpPr>
      <xdr:spPr>
        <a:xfrm>
          <a:off x="14744700" y="56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131631</xdr:rowOff>
    </xdr:from>
    <xdr:ext cx="469744" cy="259045"/>
    <xdr:sp macro="" textlink="">
      <xdr:nvSpPr>
        <xdr:cNvPr id="101" name="債務償還比率該当値テキスト"/>
        <xdr:cNvSpPr txBox="1"/>
      </xdr:nvSpPr>
      <xdr:spPr>
        <a:xfrm>
          <a:off x="14846300" y="553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38741</xdr:rowOff>
    </xdr:from>
    <xdr:to>
      <xdr:col>72</xdr:col>
      <xdr:colOff>123825</xdr:colOff>
      <xdr:row>28</xdr:row>
      <xdr:rowOff>140341</xdr:rowOff>
    </xdr:to>
    <xdr:sp macro="" textlink="">
      <xdr:nvSpPr>
        <xdr:cNvPr id="102" name="楕円 101"/>
        <xdr:cNvSpPr/>
      </xdr:nvSpPr>
      <xdr:spPr>
        <a:xfrm>
          <a:off x="14033500" y="56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89541</xdr:rowOff>
    </xdr:from>
    <xdr:to>
      <xdr:col>76</xdr:col>
      <xdr:colOff>22225</xdr:colOff>
      <xdr:row>28</xdr:row>
      <xdr:rowOff>159554</xdr:rowOff>
    </xdr:to>
    <xdr:cxnSp macro="">
      <xdr:nvCxnSpPr>
        <xdr:cNvPr id="103" name="直線コネクタ 102"/>
        <xdr:cNvCxnSpPr/>
      </xdr:nvCxnSpPr>
      <xdr:spPr>
        <a:xfrm>
          <a:off x="14084300" y="5661666"/>
          <a:ext cx="711200" cy="7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128494</xdr:rowOff>
    </xdr:from>
    <xdr:to>
      <xdr:col>68</xdr:col>
      <xdr:colOff>123825</xdr:colOff>
      <xdr:row>29</xdr:row>
      <xdr:rowOff>58644</xdr:rowOff>
    </xdr:to>
    <xdr:sp macro="" textlink="">
      <xdr:nvSpPr>
        <xdr:cNvPr id="104" name="楕円 103"/>
        <xdr:cNvSpPr/>
      </xdr:nvSpPr>
      <xdr:spPr>
        <a:xfrm>
          <a:off x="13271500" y="57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89541</xdr:rowOff>
    </xdr:from>
    <xdr:to>
      <xdr:col>72</xdr:col>
      <xdr:colOff>73025</xdr:colOff>
      <xdr:row>29</xdr:row>
      <xdr:rowOff>7844</xdr:rowOff>
    </xdr:to>
    <xdr:cxnSp macro="">
      <xdr:nvCxnSpPr>
        <xdr:cNvPr id="105" name="直線コネクタ 104"/>
        <xdr:cNvCxnSpPr/>
      </xdr:nvCxnSpPr>
      <xdr:spPr>
        <a:xfrm flipV="1">
          <a:off x="13322300" y="5661666"/>
          <a:ext cx="762000" cy="8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146691</xdr:rowOff>
    </xdr:from>
    <xdr:to>
      <xdr:col>64</xdr:col>
      <xdr:colOff>123825</xdr:colOff>
      <xdr:row>29</xdr:row>
      <xdr:rowOff>76841</xdr:rowOff>
    </xdr:to>
    <xdr:sp macro="" textlink="">
      <xdr:nvSpPr>
        <xdr:cNvPr id="106" name="楕円 105"/>
        <xdr:cNvSpPr/>
      </xdr:nvSpPr>
      <xdr:spPr>
        <a:xfrm>
          <a:off x="12509500" y="5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7844</xdr:rowOff>
    </xdr:from>
    <xdr:to>
      <xdr:col>68</xdr:col>
      <xdr:colOff>73025</xdr:colOff>
      <xdr:row>29</xdr:row>
      <xdr:rowOff>26041</xdr:rowOff>
    </xdr:to>
    <xdr:cxnSp macro="">
      <xdr:nvCxnSpPr>
        <xdr:cNvPr id="107" name="直線コネクタ 106"/>
        <xdr:cNvCxnSpPr/>
      </xdr:nvCxnSpPr>
      <xdr:spPr>
        <a:xfrm flipV="1">
          <a:off x="12560300" y="5751419"/>
          <a:ext cx="762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87164</xdr:rowOff>
    </xdr:from>
    <xdr:to>
      <xdr:col>60</xdr:col>
      <xdr:colOff>123825</xdr:colOff>
      <xdr:row>29</xdr:row>
      <xdr:rowOff>17314</xdr:rowOff>
    </xdr:to>
    <xdr:sp macro="" textlink="">
      <xdr:nvSpPr>
        <xdr:cNvPr id="108" name="楕円 107"/>
        <xdr:cNvSpPr/>
      </xdr:nvSpPr>
      <xdr:spPr>
        <a:xfrm>
          <a:off x="11747500" y="56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137964</xdr:rowOff>
    </xdr:from>
    <xdr:to>
      <xdr:col>64</xdr:col>
      <xdr:colOff>73025</xdr:colOff>
      <xdr:row>29</xdr:row>
      <xdr:rowOff>26041</xdr:rowOff>
    </xdr:to>
    <xdr:cxnSp macro="">
      <xdr:nvCxnSpPr>
        <xdr:cNvPr id="109" name="直線コネクタ 108"/>
        <xdr:cNvCxnSpPr/>
      </xdr:nvCxnSpPr>
      <xdr:spPr>
        <a:xfrm>
          <a:off x="11798300" y="5710089"/>
          <a:ext cx="762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10"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11"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12"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13"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156868</xdr:rowOff>
    </xdr:from>
    <xdr:ext cx="469744" cy="259045"/>
    <xdr:sp macro="" textlink="">
      <xdr:nvSpPr>
        <xdr:cNvPr id="114" name="n_1mainValue債務償還比率"/>
        <xdr:cNvSpPr txBox="1"/>
      </xdr:nvSpPr>
      <xdr:spPr>
        <a:xfrm>
          <a:off x="13836727" y="53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75171</xdr:rowOff>
    </xdr:from>
    <xdr:ext cx="469744" cy="259045"/>
    <xdr:sp macro="" textlink="">
      <xdr:nvSpPr>
        <xdr:cNvPr id="115" name="n_2mainValue債務償還比率"/>
        <xdr:cNvSpPr txBox="1"/>
      </xdr:nvSpPr>
      <xdr:spPr>
        <a:xfrm>
          <a:off x="13087427" y="54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93368</xdr:rowOff>
    </xdr:from>
    <xdr:ext cx="469744" cy="259045"/>
    <xdr:sp macro="" textlink="">
      <xdr:nvSpPr>
        <xdr:cNvPr id="116" name="n_3mainValue債務償還比率"/>
        <xdr:cNvSpPr txBox="1"/>
      </xdr:nvSpPr>
      <xdr:spPr>
        <a:xfrm>
          <a:off x="12325427" y="549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33841</xdr:rowOff>
    </xdr:from>
    <xdr:ext cx="469744" cy="259045"/>
    <xdr:sp macro="" textlink="">
      <xdr:nvSpPr>
        <xdr:cNvPr id="117" name="n_4mainValue債務償還比率"/>
        <xdr:cNvSpPr txBox="1"/>
      </xdr:nvSpPr>
      <xdr:spPr>
        <a:xfrm>
          <a:off x="11563427" y="54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8" name="正方形/長方形 11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9" name="正方形/長方形 11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20" name="正方形/長方形 11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1" name="正方形/長方形 12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2" name="テキスト ボックス 12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3" name="テキスト ボックス 12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73,317
72,551
70.06
33,207,833
32,645,891
503,813
14,079,577
21,572,552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固定資産台帳整備中の為、分析不可</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73,317
72,551
70.06
33,207,833
32,645,891
503,813
14,079,577
21,572,552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固定資産台帳整備中の為、分析不可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73,317
72,551
70.06
33,207,833
32,645,891
503,813
14,079,577
21,572,552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財政力指数は類似団体の平均を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ポイント下回り、県下の平均を</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る結果となっている。個人市民税については増収、法人市民税については減収、新築家屋や償却資産の増加による固定資産税の増により、当該指数は昨年度と同値となっており、類似団体内順位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自治体中、昨年度の</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位から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位と下降している。今後も企業誘致の積極的な推進による市の活性化とともに、市税の課税対象の的確な把握と徴収体制の強化から、市税収入の確保及び徴収率の向上に努める。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146050</xdr:rowOff>
    </xdr:to>
    <xdr:cxnSp macro="">
      <xdr:nvCxnSpPr>
        <xdr:cNvPr id="75" name="直線コネクタ 74"/>
        <xdr:cNvCxnSpPr/>
      </xdr:nvCxnSpPr>
      <xdr:spPr>
        <a:xfrm flipV="1">
          <a:off x="2336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回り、県下の平均を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る結果となっている。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の主な増加要因としては、地方交付税及び臨時財政対策債の減に対し、障害者福祉サービス費等の扶助費や公債費の増によるものである。今後とも事務事業の見直しを更に進めるとともに、全ての事務事業の優先度を厳しく点検し、優先度の低い事務事業について計画的に廃止・縮小を進め、経常経費の削減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136948</xdr:rowOff>
    </xdr:from>
    <xdr:to>
      <xdr:col>23</xdr:col>
      <xdr:colOff>133350</xdr:colOff>
      <xdr:row>63</xdr:row>
      <xdr:rowOff>70062</xdr:rowOff>
    </xdr:to>
    <xdr:cxnSp macro="">
      <xdr:nvCxnSpPr>
        <xdr:cNvPr id="132" name="直線コネクタ 131"/>
        <xdr:cNvCxnSpPr/>
      </xdr:nvCxnSpPr>
      <xdr:spPr>
        <a:xfrm>
          <a:off x="4114800" y="10766848"/>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62</xdr:row>
      <xdr:rowOff>136948</xdr:rowOff>
    </xdr:to>
    <xdr:cxnSp macro="">
      <xdr:nvCxnSpPr>
        <xdr:cNvPr id="135" name="直線コネクタ 134"/>
        <xdr:cNvCxnSpPr/>
      </xdr:nvCxnSpPr>
      <xdr:spPr>
        <a:xfrm>
          <a:off x="3225800" y="107588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62</xdr:row>
      <xdr:rowOff>128905</xdr:rowOff>
    </xdr:to>
    <xdr:cxnSp macro="">
      <xdr:nvCxnSpPr>
        <xdr:cNvPr id="138" name="直線コネクタ 137"/>
        <xdr:cNvCxnSpPr/>
      </xdr:nvCxnSpPr>
      <xdr:spPr>
        <a:xfrm>
          <a:off x="2336800" y="107507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120862</xdr:rowOff>
    </xdr:to>
    <xdr:cxnSp macro="">
      <xdr:nvCxnSpPr>
        <xdr:cNvPr id="141" name="直線コネクタ 140"/>
        <xdr:cNvCxnSpPr/>
      </xdr:nvCxnSpPr>
      <xdr:spPr>
        <a:xfrm>
          <a:off x="1447800" y="1063815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19262</xdr:rowOff>
    </xdr:from>
    <xdr:to>
      <xdr:col>23</xdr:col>
      <xdr:colOff>184150</xdr:colOff>
      <xdr:row>63</xdr:row>
      <xdr:rowOff>120862</xdr:rowOff>
    </xdr:to>
    <xdr:sp macro="" textlink="">
      <xdr:nvSpPr>
        <xdr:cNvPr id="151" name="楕円 150"/>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35789</xdr:rowOff>
    </xdr:from>
    <xdr:ext cx="762000" cy="259045"/>
    <xdr:sp macro="" textlink="">
      <xdr:nvSpPr>
        <xdr:cNvPr id="152" name="財政構造の弾力性該当値テキスト"/>
        <xdr:cNvSpPr txBox="1"/>
      </xdr:nvSpPr>
      <xdr:spPr>
        <a:xfrm>
          <a:off x="50419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3" name="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5" name="楕円 154"/>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18432</xdr:rowOff>
    </xdr:from>
    <xdr:ext cx="762000" cy="259045"/>
    <xdr:sp macro="" textlink="">
      <xdr:nvSpPr>
        <xdr:cNvPr id="156" name="テキスト ボックス 155"/>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70062</xdr:rowOff>
    </xdr:from>
    <xdr:to>
      <xdr:col>11</xdr:col>
      <xdr:colOff>82550</xdr:colOff>
      <xdr:row>63</xdr:row>
      <xdr:rowOff>212</xdr:rowOff>
    </xdr:to>
    <xdr:sp macro="" textlink="">
      <xdr:nvSpPr>
        <xdr:cNvPr id="157" name="楕円 156"/>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10389</xdr:rowOff>
    </xdr:from>
    <xdr:ext cx="762000" cy="259045"/>
    <xdr:sp macro="" textlink="">
      <xdr:nvSpPr>
        <xdr:cNvPr id="158" name="テキスト ボックス 157"/>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59" name="楕円 158"/>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60" name="テキスト ボックス 159"/>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については、昨年度より減少しており、県下平均及び類似団体平均より低い額となっている。今後も人件費総額の抑制及び積極的な指定管理者制度の導入による物件費の抑制により、引き続き健全な数値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51504</xdr:rowOff>
    </xdr:from>
    <xdr:to>
      <xdr:col>23</xdr:col>
      <xdr:colOff>133350</xdr:colOff>
      <xdr:row>82</xdr:row>
      <xdr:rowOff>73885</xdr:rowOff>
    </xdr:to>
    <xdr:cxnSp macro="">
      <xdr:nvCxnSpPr>
        <xdr:cNvPr id="193" name="直線コネクタ 192"/>
        <xdr:cNvCxnSpPr/>
      </xdr:nvCxnSpPr>
      <xdr:spPr>
        <a:xfrm flipV="1">
          <a:off x="4114800" y="13938954"/>
          <a:ext cx="838200" cy="19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3969</xdr:rowOff>
    </xdr:from>
    <xdr:to>
      <xdr:col>19</xdr:col>
      <xdr:colOff>133350</xdr:colOff>
      <xdr:row>82</xdr:row>
      <xdr:rowOff>73885</xdr:rowOff>
    </xdr:to>
    <xdr:cxnSp macro="">
      <xdr:nvCxnSpPr>
        <xdr:cNvPr id="196" name="直線コネクタ 195"/>
        <xdr:cNvCxnSpPr/>
      </xdr:nvCxnSpPr>
      <xdr:spPr>
        <a:xfrm>
          <a:off x="3225800" y="13891419"/>
          <a:ext cx="889000" cy="2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120489</xdr:rowOff>
    </xdr:from>
    <xdr:to>
      <xdr:col>15</xdr:col>
      <xdr:colOff>82550</xdr:colOff>
      <xdr:row>81</xdr:row>
      <xdr:rowOff>3969</xdr:rowOff>
    </xdr:to>
    <xdr:cxnSp macro="">
      <xdr:nvCxnSpPr>
        <xdr:cNvPr id="199" name="直線コネクタ 198"/>
        <xdr:cNvCxnSpPr/>
      </xdr:nvCxnSpPr>
      <xdr:spPr>
        <a:xfrm>
          <a:off x="2336800" y="13836489"/>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120489</xdr:rowOff>
    </xdr:from>
    <xdr:to>
      <xdr:col>11</xdr:col>
      <xdr:colOff>31750</xdr:colOff>
      <xdr:row>80</xdr:row>
      <xdr:rowOff>139503</xdr:rowOff>
    </xdr:to>
    <xdr:cxnSp macro="">
      <xdr:nvCxnSpPr>
        <xdr:cNvPr id="202" name="直線コネクタ 201"/>
        <xdr:cNvCxnSpPr/>
      </xdr:nvCxnSpPr>
      <xdr:spPr>
        <a:xfrm flipV="1">
          <a:off x="1447800" y="13836489"/>
          <a:ext cx="889000" cy="1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704</xdr:rowOff>
    </xdr:from>
    <xdr:to>
      <xdr:col>23</xdr:col>
      <xdr:colOff>184150</xdr:colOff>
      <xdr:row>81</xdr:row>
      <xdr:rowOff>102304</xdr:rowOff>
    </xdr:to>
    <xdr:sp macro="" textlink="">
      <xdr:nvSpPr>
        <xdr:cNvPr id="212" name="楕円 211"/>
        <xdr:cNvSpPr/>
      </xdr:nvSpPr>
      <xdr:spPr>
        <a:xfrm>
          <a:off x="4902200" y="138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17231</xdr:rowOff>
    </xdr:from>
    <xdr:ext cx="762000" cy="259045"/>
    <xdr:sp macro="" textlink="">
      <xdr:nvSpPr>
        <xdr:cNvPr id="213" name="人件費・物件費等の状況該当値テキスト"/>
        <xdr:cNvSpPr txBox="1"/>
      </xdr:nvSpPr>
      <xdr:spPr>
        <a:xfrm>
          <a:off x="5041900" y="137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23085</xdr:rowOff>
    </xdr:from>
    <xdr:to>
      <xdr:col>19</xdr:col>
      <xdr:colOff>184150</xdr:colOff>
      <xdr:row>82</xdr:row>
      <xdr:rowOff>124685</xdr:rowOff>
    </xdr:to>
    <xdr:sp macro="" textlink="">
      <xdr:nvSpPr>
        <xdr:cNvPr id="214" name="楕円 213"/>
        <xdr:cNvSpPr/>
      </xdr:nvSpPr>
      <xdr:spPr>
        <a:xfrm>
          <a:off x="4064000" y="140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109462</xdr:rowOff>
    </xdr:from>
    <xdr:ext cx="736600" cy="259045"/>
    <xdr:sp macro="" textlink="">
      <xdr:nvSpPr>
        <xdr:cNvPr id="215" name="テキスト ボックス 214"/>
        <xdr:cNvSpPr txBox="1"/>
      </xdr:nvSpPr>
      <xdr:spPr>
        <a:xfrm>
          <a:off x="3733800" y="14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124619</xdr:rowOff>
    </xdr:from>
    <xdr:to>
      <xdr:col>15</xdr:col>
      <xdr:colOff>133350</xdr:colOff>
      <xdr:row>81</xdr:row>
      <xdr:rowOff>54769</xdr:rowOff>
    </xdr:to>
    <xdr:sp macro="" textlink="">
      <xdr:nvSpPr>
        <xdr:cNvPr id="216" name="楕円 215"/>
        <xdr:cNvSpPr/>
      </xdr:nvSpPr>
      <xdr:spPr>
        <a:xfrm>
          <a:off x="3175000" y="138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64946</xdr:rowOff>
    </xdr:from>
    <xdr:ext cx="762000" cy="259045"/>
    <xdr:sp macro="" textlink="">
      <xdr:nvSpPr>
        <xdr:cNvPr id="217" name="テキスト ボックス 216"/>
        <xdr:cNvSpPr txBox="1"/>
      </xdr:nvSpPr>
      <xdr:spPr>
        <a:xfrm>
          <a:off x="2844800" y="1360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69689</xdr:rowOff>
    </xdr:from>
    <xdr:to>
      <xdr:col>11</xdr:col>
      <xdr:colOff>82550</xdr:colOff>
      <xdr:row>80</xdr:row>
      <xdr:rowOff>171289</xdr:rowOff>
    </xdr:to>
    <xdr:sp macro="" textlink="">
      <xdr:nvSpPr>
        <xdr:cNvPr id="218" name="楕円 217"/>
        <xdr:cNvSpPr/>
      </xdr:nvSpPr>
      <xdr:spPr>
        <a:xfrm>
          <a:off x="2286000" y="137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10016</xdr:rowOff>
    </xdr:from>
    <xdr:ext cx="762000" cy="259045"/>
    <xdr:sp macro="" textlink="">
      <xdr:nvSpPr>
        <xdr:cNvPr id="219" name="テキスト ボックス 218"/>
        <xdr:cNvSpPr txBox="1"/>
      </xdr:nvSpPr>
      <xdr:spPr>
        <a:xfrm>
          <a:off x="1955800" y="1355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88703</xdr:rowOff>
    </xdr:from>
    <xdr:to>
      <xdr:col>7</xdr:col>
      <xdr:colOff>31750</xdr:colOff>
      <xdr:row>81</xdr:row>
      <xdr:rowOff>18853</xdr:rowOff>
    </xdr:to>
    <xdr:sp macro="" textlink="">
      <xdr:nvSpPr>
        <xdr:cNvPr id="220" name="楕円 219"/>
        <xdr:cNvSpPr/>
      </xdr:nvSpPr>
      <xdr:spPr>
        <a:xfrm>
          <a:off x="1397000" y="138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29030</xdr:rowOff>
    </xdr:from>
    <xdr:ext cx="762000" cy="259045"/>
    <xdr:sp macro="" textlink="">
      <xdr:nvSpPr>
        <xdr:cNvPr id="221" name="テキスト ボックス 220"/>
        <xdr:cNvSpPr txBox="1"/>
      </xdr:nvSpPr>
      <xdr:spPr>
        <a:xfrm>
          <a:off x="1066800" y="135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ポイント減少しているものの、給与体系の見直しの遅れ等から、類似団体及び全国市平均より高い水準となっている。今後は国及び他の地方公共団体の事情を考慮しながら、給与等の適正化に努める。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148468</xdr:rowOff>
    </xdr:to>
    <xdr:cxnSp macro="">
      <xdr:nvCxnSpPr>
        <xdr:cNvPr id="257" name="直線コネクタ 256"/>
        <xdr:cNvCxnSpPr/>
      </xdr:nvCxnSpPr>
      <xdr:spPr>
        <a:xfrm flipV="1">
          <a:off x="16179800" y="150071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87</xdr:row>
      <xdr:rowOff>159959</xdr:rowOff>
    </xdr:to>
    <xdr:cxnSp macro="">
      <xdr:nvCxnSpPr>
        <xdr:cNvPr id="260" name="直線コネクタ 259"/>
        <xdr:cNvCxnSpPr/>
      </xdr:nvCxnSpPr>
      <xdr:spPr>
        <a:xfrm flipV="1">
          <a:off x="15290800" y="150646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159959</xdr:rowOff>
    </xdr:from>
    <xdr:to>
      <xdr:col>72</xdr:col>
      <xdr:colOff>203200</xdr:colOff>
      <xdr:row>88</xdr:row>
      <xdr:rowOff>34471</xdr:rowOff>
    </xdr:to>
    <xdr:cxnSp macro="">
      <xdr:nvCxnSpPr>
        <xdr:cNvPr id="263" name="直線コネクタ 262"/>
        <xdr:cNvCxnSpPr/>
      </xdr:nvCxnSpPr>
      <xdr:spPr>
        <a:xfrm flipV="1">
          <a:off x="14401800" y="150761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57452</xdr:rowOff>
    </xdr:to>
    <xdr:cxnSp macro="">
      <xdr:nvCxnSpPr>
        <xdr:cNvPr id="266" name="直線コネクタ 265"/>
        <xdr:cNvCxnSpPr/>
      </xdr:nvCxnSpPr>
      <xdr:spPr>
        <a:xfrm flipV="1">
          <a:off x="13512800" y="151220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78" name="楕円 277"/>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79" name="テキスト ボックス 278"/>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109159</xdr:rowOff>
    </xdr:from>
    <xdr:to>
      <xdr:col>73</xdr:col>
      <xdr:colOff>44450</xdr:colOff>
      <xdr:row>88</xdr:row>
      <xdr:rowOff>39309</xdr:rowOff>
    </xdr:to>
    <xdr:sp macro="" textlink="">
      <xdr:nvSpPr>
        <xdr:cNvPr id="280" name="楕円 279"/>
        <xdr:cNvSpPr/>
      </xdr:nvSpPr>
      <xdr:spPr>
        <a:xfrm>
          <a:off x="15240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24086</xdr:rowOff>
    </xdr:from>
    <xdr:ext cx="762000" cy="259045"/>
    <xdr:sp macro="" textlink="">
      <xdr:nvSpPr>
        <xdr:cNvPr id="281" name="テキスト ボックス 280"/>
        <xdr:cNvSpPr txBox="1"/>
      </xdr:nvSpPr>
      <xdr:spPr>
        <a:xfrm>
          <a:off x="14909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2" name="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3" name="テキスト ボックス 282"/>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6652</xdr:rowOff>
    </xdr:from>
    <xdr:to>
      <xdr:col>64</xdr:col>
      <xdr:colOff>152400</xdr:colOff>
      <xdr:row>88</xdr:row>
      <xdr:rowOff>108252</xdr:rowOff>
    </xdr:to>
    <xdr:sp macro="" textlink="">
      <xdr:nvSpPr>
        <xdr:cNvPr id="284" name="楕円 283"/>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93029</xdr:rowOff>
    </xdr:from>
    <xdr:ext cx="762000" cy="259045"/>
    <xdr:sp macro="" textlink="">
      <xdr:nvSpPr>
        <xdr:cNvPr id="285" name="テキスト ボックス 284"/>
        <xdr:cNvSpPr txBox="1"/>
      </xdr:nvSpPr>
      <xdr:spPr>
        <a:xfrm>
          <a:off x="13131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人当たり職員数については、類似団体及び県下平均に対して低い水準となっている。今後も住民サービスを低下させることなく、職員数の適正管理に努める。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99801</xdr:rowOff>
    </xdr:to>
    <xdr:cxnSp macro="">
      <xdr:nvCxnSpPr>
        <xdr:cNvPr id="320" name="直線コネクタ 319"/>
        <xdr:cNvCxnSpPr/>
      </xdr:nvCxnSpPr>
      <xdr:spPr>
        <a:xfrm>
          <a:off x="16179800" y="1038479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89746</xdr:rowOff>
    </xdr:from>
    <xdr:to>
      <xdr:col>77</xdr:col>
      <xdr:colOff>44450</xdr:colOff>
      <xdr:row>60</xdr:row>
      <xdr:rowOff>97790</xdr:rowOff>
    </xdr:to>
    <xdr:cxnSp macro="">
      <xdr:nvCxnSpPr>
        <xdr:cNvPr id="323" name="直線コネクタ 322"/>
        <xdr:cNvCxnSpPr/>
      </xdr:nvCxnSpPr>
      <xdr:spPr>
        <a:xfrm>
          <a:off x="15290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89746</xdr:rowOff>
    </xdr:to>
    <xdr:cxnSp macro="">
      <xdr:nvCxnSpPr>
        <xdr:cNvPr id="326" name="直線コネクタ 325"/>
        <xdr:cNvCxnSpPr/>
      </xdr:nvCxnSpPr>
      <xdr:spPr>
        <a:xfrm>
          <a:off x="14401800" y="103646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79693</xdr:rowOff>
    </xdr:to>
    <xdr:cxnSp macro="">
      <xdr:nvCxnSpPr>
        <xdr:cNvPr id="329" name="直線コネクタ 328"/>
        <xdr:cNvCxnSpPr/>
      </xdr:nvCxnSpPr>
      <xdr:spPr>
        <a:xfrm flipV="1">
          <a:off x="13512800" y="1036468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49001</xdr:rowOff>
    </xdr:from>
    <xdr:to>
      <xdr:col>81</xdr:col>
      <xdr:colOff>95250</xdr:colOff>
      <xdr:row>60</xdr:row>
      <xdr:rowOff>150601</xdr:rowOff>
    </xdr:to>
    <xdr:sp macro="" textlink="">
      <xdr:nvSpPr>
        <xdr:cNvPr id="339" name="楕円 338"/>
        <xdr:cNvSpPr/>
      </xdr:nvSpPr>
      <xdr:spPr>
        <a:xfrm>
          <a:off x="169672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65528</xdr:rowOff>
    </xdr:from>
    <xdr:ext cx="762000" cy="259045"/>
    <xdr:sp macro="" textlink="">
      <xdr:nvSpPr>
        <xdr:cNvPr id="340" name="定員管理の状況該当値テキスト"/>
        <xdr:cNvSpPr txBox="1"/>
      </xdr:nvSpPr>
      <xdr:spPr>
        <a:xfrm>
          <a:off x="17106900" y="1018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1" name="楕円 340"/>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2" name="テキスト ボックス 341"/>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43" name="楕円 342"/>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4" name="テキスト ボックス 343"/>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5" name="楕円 344"/>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138658</xdr:rowOff>
    </xdr:from>
    <xdr:ext cx="762000" cy="259045"/>
    <xdr:sp macro="" textlink="">
      <xdr:nvSpPr>
        <xdr:cNvPr id="346" name="テキスト ボックス 345"/>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47" name="楕円 346"/>
        <xdr:cNvSpPr/>
      </xdr:nvSpPr>
      <xdr:spPr>
        <a:xfrm>
          <a:off x="13462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48" name="テキスト ボックス 347"/>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実質公債費比率は、類似団体の平均及び県下平均を下回る結果となっているが、前年度との比較では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ポイント高い水準となっている。今後も、緊急度・住民ニーズを的確に把握した事業の選択により、起債に大きく頼ることのない財政運営を行い、比率の減少に努める。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40</xdr:row>
      <xdr:rowOff>167217</xdr:rowOff>
    </xdr:to>
    <xdr:cxnSp macro="">
      <xdr:nvCxnSpPr>
        <xdr:cNvPr id="381" name="直線コネクタ 380"/>
        <xdr:cNvCxnSpPr/>
      </xdr:nvCxnSpPr>
      <xdr:spPr>
        <a:xfrm>
          <a:off x="16179800" y="701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11854</xdr:rowOff>
    </xdr:to>
    <xdr:cxnSp macro="">
      <xdr:nvCxnSpPr>
        <xdr:cNvPr id="384" name="直線コネクタ 383"/>
        <xdr:cNvCxnSpPr/>
      </xdr:nvCxnSpPr>
      <xdr:spPr>
        <a:xfrm flipV="1">
          <a:off x="15290800" y="701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27940</xdr:rowOff>
    </xdr:to>
    <xdr:cxnSp macro="">
      <xdr:nvCxnSpPr>
        <xdr:cNvPr id="387" name="直線コネクタ 386"/>
        <xdr:cNvCxnSpPr/>
      </xdr:nvCxnSpPr>
      <xdr:spPr>
        <a:xfrm flipV="1">
          <a:off x="14401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35983</xdr:rowOff>
    </xdr:to>
    <xdr:cxnSp macro="">
      <xdr:nvCxnSpPr>
        <xdr:cNvPr id="390" name="直線コネクタ 389"/>
        <xdr:cNvCxnSpPr/>
      </xdr:nvCxnSpPr>
      <xdr:spPr>
        <a:xfrm flipV="1">
          <a:off x="13512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0" name="楕円 399"/>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1"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2" name="楕円 401"/>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3" name="テキスト ボックス 402"/>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4" name="楕円 403"/>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5" name="テキスト ボックス 404"/>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9" name="テキスト ボックス 408"/>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将来負担比率は充当可能財源額が将来負担額を上回っているため、ここ数年は指標の無い低い水準となっている。今後も公債費等義務的経費の削減を中心とする行財政改革を進め、財政の健全化に努める。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2" name="テキスト ボックス 451"/>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102277</xdr:rowOff>
    </xdr:from>
    <xdr:to>
      <xdr:col>64</xdr:col>
      <xdr:colOff>152400</xdr:colOff>
      <xdr:row>14</xdr:row>
      <xdr:rowOff>32427</xdr:rowOff>
    </xdr:to>
    <xdr:sp macro="" textlink="">
      <xdr:nvSpPr>
        <xdr:cNvPr id="458" name="楕円 457"/>
        <xdr:cNvSpPr/>
      </xdr:nvSpPr>
      <xdr:spPr>
        <a:xfrm>
          <a:off x="13462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42604</xdr:rowOff>
    </xdr:from>
    <xdr:ext cx="762000" cy="259045"/>
    <xdr:sp macro="" textlink="">
      <xdr:nvSpPr>
        <xdr:cNvPr id="459" name="テキスト ボックス 458"/>
        <xdr:cNvSpPr txBox="1"/>
      </xdr:nvSpPr>
      <xdr:spPr>
        <a:xfrm>
          <a:off x="13131800" y="210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73,317
72,551
70.06
33,207,833
32,645,891
503,813
14,079,577
21,572,552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人件費に係る経常収支比率については、前年度より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ポイント増加しており、類似団体の平均を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ポイント上回る結果となっている。職員数については類似団体内でも低い水準にある為、給与制度についての是正を行い、人件費の削減に努める。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130810</xdr:rowOff>
    </xdr:to>
    <xdr:cxnSp macro="">
      <xdr:nvCxnSpPr>
        <xdr:cNvPr id="66" name="直線コネクタ 65"/>
        <xdr:cNvCxnSpPr/>
      </xdr:nvCxnSpPr>
      <xdr:spPr>
        <a:xfrm>
          <a:off x="3987800" y="6421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77470</xdr:rowOff>
    </xdr:to>
    <xdr:cxnSp macro="">
      <xdr:nvCxnSpPr>
        <xdr:cNvPr id="69" name="直線コネクタ 68"/>
        <xdr:cNvCxnSpPr/>
      </xdr:nvCxnSpPr>
      <xdr:spPr>
        <a:xfrm>
          <a:off x="3098800" y="630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142240</xdr:rowOff>
    </xdr:to>
    <xdr:cxnSp macro="">
      <xdr:nvCxnSpPr>
        <xdr:cNvPr id="72" name="直線コネクタ 71"/>
        <xdr:cNvCxnSpPr/>
      </xdr:nvCxnSpPr>
      <xdr:spPr>
        <a:xfrm flipV="1">
          <a:off x="2209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142240</xdr:rowOff>
    </xdr:to>
    <xdr:cxnSp macro="">
      <xdr:nvCxnSpPr>
        <xdr:cNvPr id="75" name="直線コネクタ 74"/>
        <xdr:cNvCxnSpPr/>
      </xdr:nvCxnSpPr>
      <xdr:spPr>
        <a:xfrm>
          <a:off x="1320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ポイント増加しているものの、類似団体の平均との比較では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ポイント低い水準となっている。今後も予算の枠配分方式を実施しながら、物件費の抑制に努める。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90424</xdr:rowOff>
    </xdr:to>
    <xdr:cxnSp macro="">
      <xdr:nvCxnSpPr>
        <xdr:cNvPr id="125" name="直線コネクタ 124"/>
        <xdr:cNvCxnSpPr/>
      </xdr:nvCxnSpPr>
      <xdr:spPr>
        <a:xfrm>
          <a:off x="15671800" y="24358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90424</xdr:rowOff>
    </xdr:to>
    <xdr:cxnSp macro="">
      <xdr:nvCxnSpPr>
        <xdr:cNvPr id="128" name="直線コネクタ 127"/>
        <xdr:cNvCxnSpPr/>
      </xdr:nvCxnSpPr>
      <xdr:spPr>
        <a:xfrm flipV="1">
          <a:off x="14782800" y="24358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90424</xdr:rowOff>
    </xdr:from>
    <xdr:to>
      <xdr:col>73</xdr:col>
      <xdr:colOff>180975</xdr:colOff>
      <xdr:row>14</xdr:row>
      <xdr:rowOff>108712</xdr:rowOff>
    </xdr:to>
    <xdr:cxnSp macro="">
      <xdr:nvCxnSpPr>
        <xdr:cNvPr id="131" name="直線コネクタ 130"/>
        <xdr:cNvCxnSpPr/>
      </xdr:nvCxnSpPr>
      <xdr:spPr>
        <a:xfrm flipV="1">
          <a:off x="13893800" y="2490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14</xdr:row>
      <xdr:rowOff>154432</xdr:rowOff>
    </xdr:to>
    <xdr:cxnSp macro="">
      <xdr:nvCxnSpPr>
        <xdr:cNvPr id="134" name="直線コネクタ 133"/>
        <xdr:cNvCxnSpPr/>
      </xdr:nvCxnSpPr>
      <xdr:spPr>
        <a:xfrm flipV="1">
          <a:off x="13004800" y="25090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39624</xdr:rowOff>
    </xdr:from>
    <xdr:to>
      <xdr:col>82</xdr:col>
      <xdr:colOff>158750</xdr:colOff>
      <xdr:row>14</xdr:row>
      <xdr:rowOff>141224</xdr:rowOff>
    </xdr:to>
    <xdr:sp macro="" textlink="">
      <xdr:nvSpPr>
        <xdr:cNvPr id="144" name="楕円 143"/>
        <xdr:cNvSpPr/>
      </xdr:nvSpPr>
      <xdr:spPr>
        <a:xfrm>
          <a:off x="164592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56151</xdr:rowOff>
    </xdr:from>
    <xdr:ext cx="762000" cy="259045"/>
    <xdr:sp macro="" textlink="">
      <xdr:nvSpPr>
        <xdr:cNvPr id="145" name="物件費該当値テキスト"/>
        <xdr:cNvSpPr txBox="1"/>
      </xdr:nvSpPr>
      <xdr:spPr>
        <a:xfrm>
          <a:off x="165989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6" name="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39624</xdr:rowOff>
    </xdr:from>
    <xdr:to>
      <xdr:col>74</xdr:col>
      <xdr:colOff>31750</xdr:colOff>
      <xdr:row>14</xdr:row>
      <xdr:rowOff>141224</xdr:rowOff>
    </xdr:to>
    <xdr:sp macro="" textlink="">
      <xdr:nvSpPr>
        <xdr:cNvPr id="148" name="楕円 147"/>
        <xdr:cNvSpPr/>
      </xdr:nvSpPr>
      <xdr:spPr>
        <a:xfrm>
          <a:off x="14732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151401</xdr:rowOff>
    </xdr:from>
    <xdr:ext cx="762000" cy="259045"/>
    <xdr:sp macro="" textlink="">
      <xdr:nvSpPr>
        <xdr:cNvPr id="149" name="テキスト ボックス 148"/>
        <xdr:cNvSpPr txBox="1"/>
      </xdr:nvSpPr>
      <xdr:spPr>
        <a:xfrm>
          <a:off x="14401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扶助費に係る経常収支比率については、昨年度より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ポイント低い水準となったものの、類似団体との比較では平均を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ポイント上回っている。主な要因として障害福祉サービス費や生活保護費が占める割合が類似団体に比べ高いことが挙げられる。今後も資格審査の適正化や基準の見直し等により、削減に努めていく。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74422</xdr:rowOff>
    </xdr:from>
    <xdr:to>
      <xdr:col>24</xdr:col>
      <xdr:colOff>25400</xdr:colOff>
      <xdr:row>59</xdr:row>
      <xdr:rowOff>110998</xdr:rowOff>
    </xdr:to>
    <xdr:cxnSp macro="">
      <xdr:nvCxnSpPr>
        <xdr:cNvPr id="184" name="直線コネクタ 183"/>
        <xdr:cNvCxnSpPr/>
      </xdr:nvCxnSpPr>
      <xdr:spPr>
        <a:xfrm flipV="1">
          <a:off x="3987800" y="101899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110998</xdr:rowOff>
    </xdr:from>
    <xdr:to>
      <xdr:col>19</xdr:col>
      <xdr:colOff>187325</xdr:colOff>
      <xdr:row>59</xdr:row>
      <xdr:rowOff>110998</xdr:rowOff>
    </xdr:to>
    <xdr:cxnSp macro="">
      <xdr:nvCxnSpPr>
        <xdr:cNvPr id="187" name="直線コネクタ 186"/>
        <xdr:cNvCxnSpPr/>
      </xdr:nvCxnSpPr>
      <xdr:spPr>
        <a:xfrm>
          <a:off x="3098800" y="10226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110998</xdr:rowOff>
    </xdr:to>
    <xdr:cxnSp macro="">
      <xdr:nvCxnSpPr>
        <xdr:cNvPr id="190" name="直線コネクタ 189"/>
        <xdr:cNvCxnSpPr/>
      </xdr:nvCxnSpPr>
      <xdr:spPr>
        <a:xfrm>
          <a:off x="2209800" y="101168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1270</xdr:rowOff>
    </xdr:to>
    <xdr:cxnSp macro="">
      <xdr:nvCxnSpPr>
        <xdr:cNvPr id="193" name="直線コネクタ 192"/>
        <xdr:cNvCxnSpPr/>
      </xdr:nvCxnSpPr>
      <xdr:spPr>
        <a:xfrm>
          <a:off x="1320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23622</xdr:rowOff>
    </xdr:from>
    <xdr:to>
      <xdr:col>24</xdr:col>
      <xdr:colOff>76200</xdr:colOff>
      <xdr:row>59</xdr:row>
      <xdr:rowOff>125222</xdr:rowOff>
    </xdr:to>
    <xdr:sp macro="" textlink="">
      <xdr:nvSpPr>
        <xdr:cNvPr id="203" name="楕円 202"/>
        <xdr:cNvSpPr/>
      </xdr:nvSpPr>
      <xdr:spPr>
        <a:xfrm>
          <a:off x="47752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167149</xdr:rowOff>
    </xdr:from>
    <xdr:ext cx="762000" cy="259045"/>
    <xdr:sp macro="" textlink="">
      <xdr:nvSpPr>
        <xdr:cNvPr id="204" name="扶助費該当値テキスト"/>
        <xdr:cNvSpPr txBox="1"/>
      </xdr:nvSpPr>
      <xdr:spPr>
        <a:xfrm>
          <a:off x="49149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60198</xdr:rowOff>
    </xdr:from>
    <xdr:to>
      <xdr:col>20</xdr:col>
      <xdr:colOff>38100</xdr:colOff>
      <xdr:row>59</xdr:row>
      <xdr:rowOff>161798</xdr:rowOff>
    </xdr:to>
    <xdr:sp macro="" textlink="">
      <xdr:nvSpPr>
        <xdr:cNvPr id="205" name="楕円 204"/>
        <xdr:cNvSpPr/>
      </xdr:nvSpPr>
      <xdr:spPr>
        <a:xfrm>
          <a:off x="3937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146575</xdr:rowOff>
    </xdr:from>
    <xdr:ext cx="736600" cy="259045"/>
    <xdr:sp macro="" textlink="">
      <xdr:nvSpPr>
        <xdr:cNvPr id="206" name="テキスト ボックス 205"/>
        <xdr:cNvSpPr txBox="1"/>
      </xdr:nvSpPr>
      <xdr:spPr>
        <a:xfrm>
          <a:off x="3606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60198</xdr:rowOff>
    </xdr:from>
    <xdr:to>
      <xdr:col>15</xdr:col>
      <xdr:colOff>149225</xdr:colOff>
      <xdr:row>59</xdr:row>
      <xdr:rowOff>161798</xdr:rowOff>
    </xdr:to>
    <xdr:sp macro="" textlink="">
      <xdr:nvSpPr>
        <xdr:cNvPr id="207" name="楕円 206"/>
        <xdr:cNvSpPr/>
      </xdr:nvSpPr>
      <xdr:spPr>
        <a:xfrm>
          <a:off x="3048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146575</xdr:rowOff>
    </xdr:from>
    <xdr:ext cx="762000" cy="259045"/>
    <xdr:sp macro="" textlink="">
      <xdr:nvSpPr>
        <xdr:cNvPr id="208" name="テキスト ボックス 207"/>
        <xdr:cNvSpPr txBox="1"/>
      </xdr:nvSpPr>
      <xdr:spPr>
        <a:xfrm>
          <a:off x="2717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09" name="楕円 208"/>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0" name="テキスト ボックス 209"/>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1" name="楕円 210"/>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2" name="テキスト ボックス 211"/>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その他性質における経常収支比率については、類似団体の平均と比較し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ポイント高い水準となっており、対前年比についても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ポイント高くなっている。他の経常経費との兼ね合いにより多少の変動が生じているが、今後も適正な財政運営に努める。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130810</xdr:rowOff>
    </xdr:to>
    <xdr:cxnSp macro="">
      <xdr:nvCxnSpPr>
        <xdr:cNvPr id="245" name="直線コネクタ 244"/>
        <xdr:cNvCxnSpPr/>
      </xdr:nvCxnSpPr>
      <xdr:spPr>
        <a:xfrm>
          <a:off x="15671800" y="9842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85090</xdr:rowOff>
    </xdr:to>
    <xdr:cxnSp macro="">
      <xdr:nvCxnSpPr>
        <xdr:cNvPr id="248" name="直線コネクタ 247"/>
        <xdr:cNvCxnSpPr/>
      </xdr:nvCxnSpPr>
      <xdr:spPr>
        <a:xfrm flipV="1">
          <a:off x="14782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115570</xdr:rowOff>
    </xdr:to>
    <xdr:cxnSp macro="">
      <xdr:nvCxnSpPr>
        <xdr:cNvPr id="251" name="直線コネクタ 250"/>
        <xdr:cNvCxnSpPr/>
      </xdr:nvCxnSpPr>
      <xdr:spPr>
        <a:xfrm flipV="1">
          <a:off x="13893800" y="985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115570</xdr:rowOff>
    </xdr:to>
    <xdr:cxnSp macro="">
      <xdr:nvCxnSpPr>
        <xdr:cNvPr id="254" name="直線コネクタ 253"/>
        <xdr:cNvCxnSpPr/>
      </xdr:nvCxnSpPr>
      <xdr:spPr>
        <a:xfrm>
          <a:off x="13004800" y="9758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4" name="楕円 263"/>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5"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6" name="楕円 26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7" name="テキスト ボックス 266"/>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8" name="楕円 267"/>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9" name="テキスト ボックス 26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0" name="楕円 26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1" name="テキスト ボックス 270"/>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2" name="楕円 271"/>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73" name="テキスト ボックス 272"/>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に係る経常収支比率については、前年度比で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ポイント増加しているものの、類似団体の平均との比較では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今後も補助金交付に関し定期的な精査を継続することで、補助費等の適正化に努める。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26416</xdr:rowOff>
    </xdr:to>
    <xdr:cxnSp macro="">
      <xdr:nvCxnSpPr>
        <xdr:cNvPr id="303" name="直線コネクタ 302"/>
        <xdr:cNvCxnSpPr/>
      </xdr:nvCxnSpPr>
      <xdr:spPr>
        <a:xfrm>
          <a:off x="15671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35560</xdr:rowOff>
    </xdr:to>
    <xdr:cxnSp macro="">
      <xdr:nvCxnSpPr>
        <xdr:cNvPr id="306" name="直線コネクタ 305"/>
        <xdr:cNvCxnSpPr/>
      </xdr:nvCxnSpPr>
      <xdr:spPr>
        <a:xfrm flipV="1">
          <a:off x="14782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35560</xdr:rowOff>
    </xdr:to>
    <xdr:cxnSp macro="">
      <xdr:nvCxnSpPr>
        <xdr:cNvPr id="309" name="直線コネクタ 308"/>
        <xdr:cNvCxnSpPr/>
      </xdr:nvCxnSpPr>
      <xdr:spPr>
        <a:xfrm>
          <a:off x="13893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30988</xdr:rowOff>
    </xdr:to>
    <xdr:cxnSp macro="">
      <xdr:nvCxnSpPr>
        <xdr:cNvPr id="312" name="直線コネクタ 311"/>
        <xdr:cNvCxnSpPr/>
      </xdr:nvCxnSpPr>
      <xdr:spPr>
        <a:xfrm>
          <a:off x="13004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2" name="楕円 32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4" name="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6" name="楕円 325"/>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7" name="テキスト ボックス 326"/>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8" name="楕円 327"/>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9" name="テキスト ボックス 328"/>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0" name="楕円 329"/>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1" name="テキスト ボックス 330"/>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ポイント増加しているものの、類似団体の平均と比較すると</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ポイント低い水準となっている。今後も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緊急度・住民ニーズを的確に把握した事業の選択により、起債に大きく頼ることのない財政運営を行い、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現在の水準の維持に努める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85852</xdr:rowOff>
    </xdr:to>
    <xdr:cxnSp macro="">
      <xdr:nvCxnSpPr>
        <xdr:cNvPr id="361" name="直線コネクタ 360"/>
        <xdr:cNvCxnSpPr/>
      </xdr:nvCxnSpPr>
      <xdr:spPr>
        <a:xfrm>
          <a:off x="3987800" y="13079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58420</xdr:rowOff>
    </xdr:to>
    <xdr:cxnSp macro="">
      <xdr:nvCxnSpPr>
        <xdr:cNvPr id="364" name="直線コネクタ 363"/>
        <xdr:cNvCxnSpPr/>
      </xdr:nvCxnSpPr>
      <xdr:spPr>
        <a:xfrm flipV="1">
          <a:off x="3098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76708</xdr:rowOff>
    </xdr:to>
    <xdr:cxnSp macro="">
      <xdr:nvCxnSpPr>
        <xdr:cNvPr id="367" name="直線コネクタ 366"/>
        <xdr:cNvCxnSpPr/>
      </xdr:nvCxnSpPr>
      <xdr:spPr>
        <a:xfrm flipV="1">
          <a:off x="2209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76708</xdr:rowOff>
    </xdr:to>
    <xdr:cxnSp macro="">
      <xdr:nvCxnSpPr>
        <xdr:cNvPr id="370" name="直線コネクタ 369"/>
        <xdr:cNvCxnSpPr/>
      </xdr:nvCxnSpPr>
      <xdr:spPr>
        <a:xfrm>
          <a:off x="1320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0" name="楕円 379"/>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1"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2" name="楕円 381"/>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3" name="テキスト ボックス 382"/>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4" name="楕円 38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5" name="テキスト ボックス 384"/>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6" name="楕円 385"/>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7" name="テキスト ボックス 386"/>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88" name="楕円 387"/>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89" name="テキスト ボックス 388"/>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公債費以外に係る経常収支比率は、対前年比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ポイントの増となっており、類似団体の平均との比較では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ポイント高い水準となっている。要因としては公債費に係る経常収支比率が類似団体と比べ低いことが挙げられるが、今後も適正な財政運営に努める。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81280</xdr:rowOff>
    </xdr:to>
    <xdr:cxnSp macro="">
      <xdr:nvCxnSpPr>
        <xdr:cNvPr id="422" name="直線コネクタ 421"/>
        <xdr:cNvCxnSpPr/>
      </xdr:nvCxnSpPr>
      <xdr:spPr>
        <a:xfrm>
          <a:off x="15671800" y="132143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77</xdr:row>
      <xdr:rowOff>12700</xdr:rowOff>
    </xdr:to>
    <xdr:cxnSp macro="">
      <xdr:nvCxnSpPr>
        <xdr:cNvPr id="425" name="直線コネクタ 424"/>
        <xdr:cNvCxnSpPr/>
      </xdr:nvCxnSpPr>
      <xdr:spPr>
        <a:xfrm>
          <a:off x="14782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76</xdr:row>
      <xdr:rowOff>168911</xdr:rowOff>
    </xdr:to>
    <xdr:cxnSp macro="">
      <xdr:nvCxnSpPr>
        <xdr:cNvPr id="428" name="直線コネクタ 427"/>
        <xdr:cNvCxnSpPr/>
      </xdr:nvCxnSpPr>
      <xdr:spPr>
        <a:xfrm>
          <a:off x="13893800" y="13176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76</xdr:row>
      <xdr:rowOff>146050</xdr:rowOff>
    </xdr:to>
    <xdr:cxnSp macro="">
      <xdr:nvCxnSpPr>
        <xdr:cNvPr id="431" name="直線コネクタ 430"/>
        <xdr:cNvCxnSpPr/>
      </xdr:nvCxnSpPr>
      <xdr:spPr>
        <a:xfrm>
          <a:off x="13004800" y="130771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1" name="楕円 440"/>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2557</xdr:rowOff>
    </xdr:from>
    <xdr:ext cx="762000" cy="259045"/>
    <xdr:sp macro="" textlink="">
      <xdr:nvSpPr>
        <xdr:cNvPr id="442"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3" name="楕円 442"/>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48277</xdr:rowOff>
    </xdr:from>
    <xdr:ext cx="736600" cy="259045"/>
    <xdr:sp macro="" textlink="">
      <xdr:nvSpPr>
        <xdr:cNvPr id="444" name="テキスト ボックス 443"/>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118111</xdr:rowOff>
    </xdr:from>
    <xdr:to>
      <xdr:col>74</xdr:col>
      <xdr:colOff>31750</xdr:colOff>
      <xdr:row>77</xdr:row>
      <xdr:rowOff>48261</xdr:rowOff>
    </xdr:to>
    <xdr:sp macro="" textlink="">
      <xdr:nvSpPr>
        <xdr:cNvPr id="445" name="楕円 444"/>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33038</xdr:rowOff>
    </xdr:from>
    <xdr:ext cx="762000" cy="259045"/>
    <xdr:sp macro="" textlink="">
      <xdr:nvSpPr>
        <xdr:cNvPr id="446" name="テキスト ボックス 445"/>
        <xdr:cNvSpPr txBox="1"/>
      </xdr:nvSpPr>
      <xdr:spPr>
        <a:xfrm>
          <a:off x="14401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47" name="楕円 446"/>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48" name="テキスト ボックス 447"/>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167639</xdr:rowOff>
    </xdr:from>
    <xdr:to>
      <xdr:col>65</xdr:col>
      <xdr:colOff>53975</xdr:colOff>
      <xdr:row>76</xdr:row>
      <xdr:rowOff>97789</xdr:rowOff>
    </xdr:to>
    <xdr:sp macro="" textlink="">
      <xdr:nvSpPr>
        <xdr:cNvPr id="449" name="楕円 448"/>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82566</xdr:rowOff>
    </xdr:from>
    <xdr:ext cx="762000" cy="259045"/>
    <xdr:sp macro="" textlink="">
      <xdr:nvSpPr>
        <xdr:cNvPr id="450" name="テキスト ボックス 449"/>
        <xdr:cNvSpPr txBox="1"/>
      </xdr:nvSpPr>
      <xdr:spPr>
        <a:xfrm>
          <a:off x="12623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18361</xdr:rowOff>
    </xdr:from>
    <xdr:to>
      <xdr:col>29</xdr:col>
      <xdr:colOff>127000</xdr:colOff>
      <xdr:row>19</xdr:row>
      <xdr:rowOff>30885</xdr:rowOff>
    </xdr:to>
    <xdr:cxnSp macro="">
      <xdr:nvCxnSpPr>
        <xdr:cNvPr id="52" name="直線コネクタ 51"/>
        <xdr:cNvCxnSpPr/>
      </xdr:nvCxnSpPr>
      <xdr:spPr bwMode="auto">
        <a:xfrm flipV="1">
          <a:off x="5003800" y="3323536"/>
          <a:ext cx="647700" cy="1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30885</xdr:rowOff>
    </xdr:from>
    <xdr:to>
      <xdr:col>26</xdr:col>
      <xdr:colOff>50800</xdr:colOff>
      <xdr:row>19</xdr:row>
      <xdr:rowOff>49466</xdr:rowOff>
    </xdr:to>
    <xdr:cxnSp macro="">
      <xdr:nvCxnSpPr>
        <xdr:cNvPr id="55" name="直線コネクタ 54"/>
        <xdr:cNvCxnSpPr/>
      </xdr:nvCxnSpPr>
      <xdr:spPr bwMode="auto">
        <a:xfrm flipV="1">
          <a:off x="4305300" y="3336060"/>
          <a:ext cx="698500" cy="18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49466</xdr:rowOff>
    </xdr:from>
    <xdr:to>
      <xdr:col>22</xdr:col>
      <xdr:colOff>114300</xdr:colOff>
      <xdr:row>19</xdr:row>
      <xdr:rowOff>63623</xdr:rowOff>
    </xdr:to>
    <xdr:cxnSp macro="">
      <xdr:nvCxnSpPr>
        <xdr:cNvPr id="58" name="直線コネクタ 57"/>
        <xdr:cNvCxnSpPr/>
      </xdr:nvCxnSpPr>
      <xdr:spPr bwMode="auto">
        <a:xfrm flipV="1">
          <a:off x="3606800" y="3354641"/>
          <a:ext cx="698500" cy="1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55818</xdr:rowOff>
    </xdr:from>
    <xdr:to>
      <xdr:col>18</xdr:col>
      <xdr:colOff>177800</xdr:colOff>
      <xdr:row>19</xdr:row>
      <xdr:rowOff>63623</xdr:rowOff>
    </xdr:to>
    <xdr:cxnSp macro="">
      <xdr:nvCxnSpPr>
        <xdr:cNvPr id="61" name="直線コネクタ 60"/>
        <xdr:cNvCxnSpPr/>
      </xdr:nvCxnSpPr>
      <xdr:spPr bwMode="auto">
        <a:xfrm>
          <a:off x="2908300" y="3360993"/>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139011</xdr:rowOff>
    </xdr:from>
    <xdr:to>
      <xdr:col>29</xdr:col>
      <xdr:colOff>177800</xdr:colOff>
      <xdr:row>19</xdr:row>
      <xdr:rowOff>69161</xdr:rowOff>
    </xdr:to>
    <xdr:sp macro="" textlink="">
      <xdr:nvSpPr>
        <xdr:cNvPr id="71" name="楕円 70"/>
        <xdr:cNvSpPr/>
      </xdr:nvSpPr>
      <xdr:spPr bwMode="auto">
        <a:xfrm>
          <a:off x="5600700" y="327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111088</xdr:rowOff>
    </xdr:from>
    <xdr:ext cx="762000" cy="259045"/>
    <xdr:sp macro="" textlink="">
      <xdr:nvSpPr>
        <xdr:cNvPr id="72" name="人口1人当たり決算額の推移該当値テキスト130"/>
        <xdr:cNvSpPr txBox="1"/>
      </xdr:nvSpPr>
      <xdr:spPr>
        <a:xfrm>
          <a:off x="5740400" y="324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151535</xdr:rowOff>
    </xdr:from>
    <xdr:to>
      <xdr:col>26</xdr:col>
      <xdr:colOff>101600</xdr:colOff>
      <xdr:row>19</xdr:row>
      <xdr:rowOff>81685</xdr:rowOff>
    </xdr:to>
    <xdr:sp macro="" textlink="">
      <xdr:nvSpPr>
        <xdr:cNvPr id="73" name="楕円 72"/>
        <xdr:cNvSpPr/>
      </xdr:nvSpPr>
      <xdr:spPr bwMode="auto">
        <a:xfrm>
          <a:off x="4953000" y="328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66462</xdr:rowOff>
    </xdr:from>
    <xdr:ext cx="736600" cy="259045"/>
    <xdr:sp macro="" textlink="">
      <xdr:nvSpPr>
        <xdr:cNvPr id="74" name="テキスト ボックス 73"/>
        <xdr:cNvSpPr txBox="1"/>
      </xdr:nvSpPr>
      <xdr:spPr>
        <a:xfrm>
          <a:off x="4622800" y="337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170116</xdr:rowOff>
    </xdr:from>
    <xdr:to>
      <xdr:col>22</xdr:col>
      <xdr:colOff>165100</xdr:colOff>
      <xdr:row>19</xdr:row>
      <xdr:rowOff>100266</xdr:rowOff>
    </xdr:to>
    <xdr:sp macro="" textlink="">
      <xdr:nvSpPr>
        <xdr:cNvPr id="75" name="楕円 74"/>
        <xdr:cNvSpPr/>
      </xdr:nvSpPr>
      <xdr:spPr bwMode="auto">
        <a:xfrm>
          <a:off x="4254500" y="330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85043</xdr:rowOff>
    </xdr:from>
    <xdr:ext cx="762000" cy="259045"/>
    <xdr:sp macro="" textlink="">
      <xdr:nvSpPr>
        <xdr:cNvPr id="76" name="テキスト ボックス 75"/>
        <xdr:cNvSpPr txBox="1"/>
      </xdr:nvSpPr>
      <xdr:spPr>
        <a:xfrm>
          <a:off x="3924300" y="339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12823</xdr:rowOff>
    </xdr:from>
    <xdr:to>
      <xdr:col>19</xdr:col>
      <xdr:colOff>38100</xdr:colOff>
      <xdr:row>19</xdr:row>
      <xdr:rowOff>114423</xdr:rowOff>
    </xdr:to>
    <xdr:sp macro="" textlink="">
      <xdr:nvSpPr>
        <xdr:cNvPr id="77" name="楕円 76"/>
        <xdr:cNvSpPr/>
      </xdr:nvSpPr>
      <xdr:spPr bwMode="auto">
        <a:xfrm>
          <a:off x="3556000" y="331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99200</xdr:rowOff>
    </xdr:from>
    <xdr:ext cx="762000" cy="259045"/>
    <xdr:sp macro="" textlink="">
      <xdr:nvSpPr>
        <xdr:cNvPr id="78" name="テキスト ボックス 77"/>
        <xdr:cNvSpPr txBox="1"/>
      </xdr:nvSpPr>
      <xdr:spPr>
        <a:xfrm>
          <a:off x="3225800" y="340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5018</xdr:rowOff>
    </xdr:from>
    <xdr:to>
      <xdr:col>15</xdr:col>
      <xdr:colOff>101600</xdr:colOff>
      <xdr:row>19</xdr:row>
      <xdr:rowOff>106618</xdr:rowOff>
    </xdr:to>
    <xdr:sp macro="" textlink="">
      <xdr:nvSpPr>
        <xdr:cNvPr id="79" name="楕円 78"/>
        <xdr:cNvSpPr/>
      </xdr:nvSpPr>
      <xdr:spPr bwMode="auto">
        <a:xfrm>
          <a:off x="2857500" y="331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91395</xdr:rowOff>
    </xdr:from>
    <xdr:ext cx="762000" cy="259045"/>
    <xdr:sp macro="" textlink="">
      <xdr:nvSpPr>
        <xdr:cNvPr id="80" name="テキスト ボックス 79"/>
        <xdr:cNvSpPr txBox="1"/>
      </xdr:nvSpPr>
      <xdr:spPr>
        <a:xfrm>
          <a:off x="2527300" y="339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334046</xdr:rowOff>
    </xdr:from>
    <xdr:to>
      <xdr:col>29</xdr:col>
      <xdr:colOff>127000</xdr:colOff>
      <xdr:row>36</xdr:row>
      <xdr:rowOff>41079</xdr:rowOff>
    </xdr:to>
    <xdr:cxnSp macro="">
      <xdr:nvCxnSpPr>
        <xdr:cNvPr id="115" name="直線コネクタ 114"/>
        <xdr:cNvCxnSpPr/>
      </xdr:nvCxnSpPr>
      <xdr:spPr bwMode="auto">
        <a:xfrm flipV="1">
          <a:off x="5003800" y="6944396"/>
          <a:ext cx="647700" cy="49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34221</xdr:rowOff>
    </xdr:from>
    <xdr:to>
      <xdr:col>26</xdr:col>
      <xdr:colOff>50800</xdr:colOff>
      <xdr:row>36</xdr:row>
      <xdr:rowOff>41079</xdr:rowOff>
    </xdr:to>
    <xdr:cxnSp macro="">
      <xdr:nvCxnSpPr>
        <xdr:cNvPr id="118" name="直線コネクタ 117"/>
        <xdr:cNvCxnSpPr/>
      </xdr:nvCxnSpPr>
      <xdr:spPr bwMode="auto">
        <a:xfrm>
          <a:off x="4305300" y="6987471"/>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25730</xdr:rowOff>
    </xdr:from>
    <xdr:to>
      <xdr:col>22</xdr:col>
      <xdr:colOff>114300</xdr:colOff>
      <xdr:row>36</xdr:row>
      <xdr:rowOff>34221</xdr:rowOff>
    </xdr:to>
    <xdr:cxnSp macro="">
      <xdr:nvCxnSpPr>
        <xdr:cNvPr id="121" name="直線コネクタ 120"/>
        <xdr:cNvCxnSpPr/>
      </xdr:nvCxnSpPr>
      <xdr:spPr bwMode="auto">
        <a:xfrm>
          <a:off x="3606800" y="6978980"/>
          <a:ext cx="6985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331173</xdr:rowOff>
    </xdr:from>
    <xdr:to>
      <xdr:col>18</xdr:col>
      <xdr:colOff>177800</xdr:colOff>
      <xdr:row>36</xdr:row>
      <xdr:rowOff>25730</xdr:rowOff>
    </xdr:to>
    <xdr:cxnSp macro="">
      <xdr:nvCxnSpPr>
        <xdr:cNvPr id="124" name="直線コネクタ 123"/>
        <xdr:cNvCxnSpPr/>
      </xdr:nvCxnSpPr>
      <xdr:spPr bwMode="auto">
        <a:xfrm>
          <a:off x="2908300" y="6941523"/>
          <a:ext cx="698500" cy="3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283246</xdr:rowOff>
    </xdr:from>
    <xdr:to>
      <xdr:col>29</xdr:col>
      <xdr:colOff>177800</xdr:colOff>
      <xdr:row>36</xdr:row>
      <xdr:rowOff>41946</xdr:rowOff>
    </xdr:to>
    <xdr:sp macro="" textlink="">
      <xdr:nvSpPr>
        <xdr:cNvPr id="134" name="楕円 133"/>
        <xdr:cNvSpPr/>
      </xdr:nvSpPr>
      <xdr:spPr bwMode="auto">
        <a:xfrm>
          <a:off x="5600700" y="689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255323</xdr:rowOff>
    </xdr:from>
    <xdr:ext cx="762000" cy="259045"/>
    <xdr:sp macro="" textlink="">
      <xdr:nvSpPr>
        <xdr:cNvPr id="135" name="人口1人当たり決算額の推移該当値テキスト445"/>
        <xdr:cNvSpPr txBox="1"/>
      </xdr:nvSpPr>
      <xdr:spPr>
        <a:xfrm>
          <a:off x="5740400" y="686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333179</xdr:rowOff>
    </xdr:from>
    <xdr:to>
      <xdr:col>26</xdr:col>
      <xdr:colOff>101600</xdr:colOff>
      <xdr:row>36</xdr:row>
      <xdr:rowOff>91879</xdr:rowOff>
    </xdr:to>
    <xdr:sp macro="" textlink="">
      <xdr:nvSpPr>
        <xdr:cNvPr id="136" name="楕円 135"/>
        <xdr:cNvSpPr/>
      </xdr:nvSpPr>
      <xdr:spPr bwMode="auto">
        <a:xfrm>
          <a:off x="4953000" y="694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76656</xdr:rowOff>
    </xdr:from>
    <xdr:ext cx="736600" cy="259045"/>
    <xdr:sp macro="" textlink="">
      <xdr:nvSpPr>
        <xdr:cNvPr id="137" name="テキスト ボックス 136"/>
        <xdr:cNvSpPr txBox="1"/>
      </xdr:nvSpPr>
      <xdr:spPr>
        <a:xfrm>
          <a:off x="4622800" y="70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326321</xdr:rowOff>
    </xdr:from>
    <xdr:to>
      <xdr:col>22</xdr:col>
      <xdr:colOff>165100</xdr:colOff>
      <xdr:row>36</xdr:row>
      <xdr:rowOff>85021</xdr:rowOff>
    </xdr:to>
    <xdr:sp macro="" textlink="">
      <xdr:nvSpPr>
        <xdr:cNvPr id="138" name="楕円 137"/>
        <xdr:cNvSpPr/>
      </xdr:nvSpPr>
      <xdr:spPr bwMode="auto">
        <a:xfrm>
          <a:off x="4254500" y="693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69798</xdr:rowOff>
    </xdr:from>
    <xdr:ext cx="762000" cy="259045"/>
    <xdr:sp macro="" textlink="">
      <xdr:nvSpPr>
        <xdr:cNvPr id="139" name="テキスト ボックス 138"/>
        <xdr:cNvSpPr txBox="1"/>
      </xdr:nvSpPr>
      <xdr:spPr>
        <a:xfrm>
          <a:off x="3924300" y="702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317830</xdr:rowOff>
    </xdr:from>
    <xdr:to>
      <xdr:col>19</xdr:col>
      <xdr:colOff>38100</xdr:colOff>
      <xdr:row>36</xdr:row>
      <xdr:rowOff>76530</xdr:rowOff>
    </xdr:to>
    <xdr:sp macro="" textlink="">
      <xdr:nvSpPr>
        <xdr:cNvPr id="140" name="楕円 139"/>
        <xdr:cNvSpPr/>
      </xdr:nvSpPr>
      <xdr:spPr bwMode="auto">
        <a:xfrm>
          <a:off x="3556000" y="692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61307</xdr:rowOff>
    </xdr:from>
    <xdr:ext cx="762000" cy="259045"/>
    <xdr:sp macro="" textlink="">
      <xdr:nvSpPr>
        <xdr:cNvPr id="141" name="テキスト ボックス 140"/>
        <xdr:cNvSpPr txBox="1"/>
      </xdr:nvSpPr>
      <xdr:spPr>
        <a:xfrm>
          <a:off x="3225800" y="701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280373</xdr:rowOff>
    </xdr:from>
    <xdr:to>
      <xdr:col>15</xdr:col>
      <xdr:colOff>101600</xdr:colOff>
      <xdr:row>36</xdr:row>
      <xdr:rowOff>39073</xdr:rowOff>
    </xdr:to>
    <xdr:sp macro="" textlink="">
      <xdr:nvSpPr>
        <xdr:cNvPr id="142" name="楕円 141"/>
        <xdr:cNvSpPr/>
      </xdr:nvSpPr>
      <xdr:spPr bwMode="auto">
        <a:xfrm>
          <a:off x="2857500" y="6890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23850</xdr:rowOff>
    </xdr:from>
    <xdr:ext cx="762000" cy="259045"/>
    <xdr:sp macro="" textlink="">
      <xdr:nvSpPr>
        <xdr:cNvPr id="143" name="テキスト ボックス 142"/>
        <xdr:cNvSpPr txBox="1"/>
      </xdr:nvSpPr>
      <xdr:spPr>
        <a:xfrm>
          <a:off x="2527300" y="697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73,317
72,551
70.06
33,207,833
32,645,891
503,813
14,079,577
21,572,552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162309</xdr:rowOff>
    </xdr:from>
    <xdr:to>
      <xdr:col>24</xdr:col>
      <xdr:colOff>63500</xdr:colOff>
      <xdr:row>37</xdr:row>
      <xdr:rowOff>31275</xdr:rowOff>
    </xdr:to>
    <xdr:cxnSp macro="">
      <xdr:nvCxnSpPr>
        <xdr:cNvPr id="59" name="直線コネクタ 58"/>
        <xdr:cNvCxnSpPr/>
      </xdr:nvCxnSpPr>
      <xdr:spPr>
        <a:xfrm flipV="1">
          <a:off x="3797300" y="6334509"/>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31275</xdr:rowOff>
    </xdr:from>
    <xdr:to>
      <xdr:col>19</xdr:col>
      <xdr:colOff>177800</xdr:colOff>
      <xdr:row>37</xdr:row>
      <xdr:rowOff>84219</xdr:rowOff>
    </xdr:to>
    <xdr:cxnSp macro="">
      <xdr:nvCxnSpPr>
        <xdr:cNvPr id="62" name="直線コネクタ 61"/>
        <xdr:cNvCxnSpPr/>
      </xdr:nvCxnSpPr>
      <xdr:spPr>
        <a:xfrm flipV="1">
          <a:off x="2908300" y="6374925"/>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84219</xdr:rowOff>
    </xdr:from>
    <xdr:to>
      <xdr:col>15</xdr:col>
      <xdr:colOff>50800</xdr:colOff>
      <xdr:row>37</xdr:row>
      <xdr:rowOff>117937</xdr:rowOff>
    </xdr:to>
    <xdr:cxnSp macro="">
      <xdr:nvCxnSpPr>
        <xdr:cNvPr id="65" name="直線コネクタ 64"/>
        <xdr:cNvCxnSpPr/>
      </xdr:nvCxnSpPr>
      <xdr:spPr>
        <a:xfrm flipV="1">
          <a:off x="2019300" y="6427869"/>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68948</xdr:rowOff>
    </xdr:from>
    <xdr:to>
      <xdr:col>10</xdr:col>
      <xdr:colOff>114300</xdr:colOff>
      <xdr:row>37</xdr:row>
      <xdr:rowOff>117937</xdr:rowOff>
    </xdr:to>
    <xdr:cxnSp macro="">
      <xdr:nvCxnSpPr>
        <xdr:cNvPr id="68" name="直線コネクタ 67"/>
        <xdr:cNvCxnSpPr/>
      </xdr:nvCxnSpPr>
      <xdr:spPr>
        <a:xfrm>
          <a:off x="1130300" y="6412598"/>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111509</xdr:rowOff>
    </xdr:from>
    <xdr:to>
      <xdr:col>24</xdr:col>
      <xdr:colOff>114300</xdr:colOff>
      <xdr:row>37</xdr:row>
      <xdr:rowOff>41659</xdr:rowOff>
    </xdr:to>
    <xdr:sp macro="" textlink="">
      <xdr:nvSpPr>
        <xdr:cNvPr id="78" name="楕円 77"/>
        <xdr:cNvSpPr/>
      </xdr:nvSpPr>
      <xdr:spPr>
        <a:xfrm>
          <a:off x="4584700" y="628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89936</xdr:rowOff>
    </xdr:from>
    <xdr:ext cx="534377" cy="259045"/>
    <xdr:sp macro="" textlink="">
      <xdr:nvSpPr>
        <xdr:cNvPr id="79" name="人件費該当値テキスト"/>
        <xdr:cNvSpPr txBox="1"/>
      </xdr:nvSpPr>
      <xdr:spPr>
        <a:xfrm>
          <a:off x="4686300" y="626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151925</xdr:rowOff>
    </xdr:from>
    <xdr:to>
      <xdr:col>20</xdr:col>
      <xdr:colOff>38100</xdr:colOff>
      <xdr:row>37</xdr:row>
      <xdr:rowOff>82075</xdr:rowOff>
    </xdr:to>
    <xdr:sp macro="" textlink="">
      <xdr:nvSpPr>
        <xdr:cNvPr id="80" name="楕円 79"/>
        <xdr:cNvSpPr/>
      </xdr:nvSpPr>
      <xdr:spPr>
        <a:xfrm>
          <a:off x="3746500" y="63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73202</xdr:rowOff>
    </xdr:from>
    <xdr:ext cx="534377" cy="259045"/>
    <xdr:sp macro="" textlink="">
      <xdr:nvSpPr>
        <xdr:cNvPr id="81" name="テキスト ボックス 80"/>
        <xdr:cNvSpPr txBox="1"/>
      </xdr:nvSpPr>
      <xdr:spPr>
        <a:xfrm>
          <a:off x="3530111" y="64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33419</xdr:rowOff>
    </xdr:from>
    <xdr:to>
      <xdr:col>15</xdr:col>
      <xdr:colOff>101600</xdr:colOff>
      <xdr:row>37</xdr:row>
      <xdr:rowOff>135019</xdr:rowOff>
    </xdr:to>
    <xdr:sp macro="" textlink="">
      <xdr:nvSpPr>
        <xdr:cNvPr id="82" name="楕円 81"/>
        <xdr:cNvSpPr/>
      </xdr:nvSpPr>
      <xdr:spPr>
        <a:xfrm>
          <a:off x="2857500" y="63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126146</xdr:rowOff>
    </xdr:from>
    <xdr:ext cx="534377" cy="259045"/>
    <xdr:sp macro="" textlink="">
      <xdr:nvSpPr>
        <xdr:cNvPr id="83" name="テキスト ボックス 82"/>
        <xdr:cNvSpPr txBox="1"/>
      </xdr:nvSpPr>
      <xdr:spPr>
        <a:xfrm>
          <a:off x="2641111" y="64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67137</xdr:rowOff>
    </xdr:from>
    <xdr:to>
      <xdr:col>10</xdr:col>
      <xdr:colOff>165100</xdr:colOff>
      <xdr:row>37</xdr:row>
      <xdr:rowOff>168737</xdr:rowOff>
    </xdr:to>
    <xdr:sp macro="" textlink="">
      <xdr:nvSpPr>
        <xdr:cNvPr id="84" name="楕円 83"/>
        <xdr:cNvSpPr/>
      </xdr:nvSpPr>
      <xdr:spPr>
        <a:xfrm>
          <a:off x="1968500" y="64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159864</xdr:rowOff>
    </xdr:from>
    <xdr:ext cx="534377" cy="259045"/>
    <xdr:sp macro="" textlink="">
      <xdr:nvSpPr>
        <xdr:cNvPr id="85" name="テキスト ボックス 84"/>
        <xdr:cNvSpPr txBox="1"/>
      </xdr:nvSpPr>
      <xdr:spPr>
        <a:xfrm>
          <a:off x="1752111" y="65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18148</xdr:rowOff>
    </xdr:from>
    <xdr:to>
      <xdr:col>6</xdr:col>
      <xdr:colOff>38100</xdr:colOff>
      <xdr:row>37</xdr:row>
      <xdr:rowOff>119748</xdr:rowOff>
    </xdr:to>
    <xdr:sp macro="" textlink="">
      <xdr:nvSpPr>
        <xdr:cNvPr id="86" name="楕円 85"/>
        <xdr:cNvSpPr/>
      </xdr:nvSpPr>
      <xdr:spPr>
        <a:xfrm>
          <a:off x="10795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110875</xdr:rowOff>
    </xdr:from>
    <xdr:ext cx="534377" cy="259045"/>
    <xdr:sp macro="" textlink="">
      <xdr:nvSpPr>
        <xdr:cNvPr id="87" name="テキスト ボックス 86"/>
        <xdr:cNvSpPr txBox="1"/>
      </xdr:nvSpPr>
      <xdr:spPr>
        <a:xfrm>
          <a:off x="863111" y="64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129750</xdr:rowOff>
    </xdr:from>
    <xdr:to>
      <xdr:col>24</xdr:col>
      <xdr:colOff>63500</xdr:colOff>
      <xdr:row>58</xdr:row>
      <xdr:rowOff>14198</xdr:rowOff>
    </xdr:to>
    <xdr:cxnSp macro="">
      <xdr:nvCxnSpPr>
        <xdr:cNvPr id="119" name="直線コネクタ 118"/>
        <xdr:cNvCxnSpPr/>
      </xdr:nvCxnSpPr>
      <xdr:spPr>
        <a:xfrm>
          <a:off x="3797300" y="9730950"/>
          <a:ext cx="838200" cy="2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129750</xdr:rowOff>
    </xdr:from>
    <xdr:to>
      <xdr:col>19</xdr:col>
      <xdr:colOff>177800</xdr:colOff>
      <xdr:row>58</xdr:row>
      <xdr:rowOff>50677</xdr:rowOff>
    </xdr:to>
    <xdr:cxnSp macro="">
      <xdr:nvCxnSpPr>
        <xdr:cNvPr id="122" name="直線コネクタ 121"/>
        <xdr:cNvCxnSpPr/>
      </xdr:nvCxnSpPr>
      <xdr:spPr>
        <a:xfrm flipV="1">
          <a:off x="2908300" y="9730950"/>
          <a:ext cx="889000" cy="26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50677</xdr:rowOff>
    </xdr:from>
    <xdr:to>
      <xdr:col>15</xdr:col>
      <xdr:colOff>50800</xdr:colOff>
      <xdr:row>58</xdr:row>
      <xdr:rowOff>112235</xdr:rowOff>
    </xdr:to>
    <xdr:cxnSp macro="">
      <xdr:nvCxnSpPr>
        <xdr:cNvPr id="125" name="直線コネクタ 124"/>
        <xdr:cNvCxnSpPr/>
      </xdr:nvCxnSpPr>
      <xdr:spPr>
        <a:xfrm flipV="1">
          <a:off x="2019300" y="9994777"/>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97561</xdr:rowOff>
    </xdr:from>
    <xdr:to>
      <xdr:col>10</xdr:col>
      <xdr:colOff>114300</xdr:colOff>
      <xdr:row>58</xdr:row>
      <xdr:rowOff>112235</xdr:rowOff>
    </xdr:to>
    <xdr:cxnSp macro="">
      <xdr:nvCxnSpPr>
        <xdr:cNvPr id="128" name="直線コネクタ 127"/>
        <xdr:cNvCxnSpPr/>
      </xdr:nvCxnSpPr>
      <xdr:spPr>
        <a:xfrm>
          <a:off x="1130300" y="10041661"/>
          <a:ext cx="889000" cy="1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134848</xdr:rowOff>
    </xdr:from>
    <xdr:to>
      <xdr:col>24</xdr:col>
      <xdr:colOff>114300</xdr:colOff>
      <xdr:row>58</xdr:row>
      <xdr:rowOff>64998</xdr:rowOff>
    </xdr:to>
    <xdr:sp macro="" textlink="">
      <xdr:nvSpPr>
        <xdr:cNvPr id="138" name="楕円 137"/>
        <xdr:cNvSpPr/>
      </xdr:nvSpPr>
      <xdr:spPr>
        <a:xfrm>
          <a:off x="4584700" y="99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113275</xdr:rowOff>
    </xdr:from>
    <xdr:ext cx="534377" cy="259045"/>
    <xdr:sp macro="" textlink="">
      <xdr:nvSpPr>
        <xdr:cNvPr id="139" name="物件費該当値テキスト"/>
        <xdr:cNvSpPr txBox="1"/>
      </xdr:nvSpPr>
      <xdr:spPr>
        <a:xfrm>
          <a:off x="4686300" y="98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78950</xdr:rowOff>
    </xdr:from>
    <xdr:to>
      <xdr:col>20</xdr:col>
      <xdr:colOff>38100</xdr:colOff>
      <xdr:row>57</xdr:row>
      <xdr:rowOff>9100</xdr:rowOff>
    </xdr:to>
    <xdr:sp macro="" textlink="">
      <xdr:nvSpPr>
        <xdr:cNvPr id="140" name="楕円 139"/>
        <xdr:cNvSpPr/>
      </xdr:nvSpPr>
      <xdr:spPr>
        <a:xfrm>
          <a:off x="3746500" y="96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25627</xdr:rowOff>
    </xdr:from>
    <xdr:ext cx="534377" cy="259045"/>
    <xdr:sp macro="" textlink="">
      <xdr:nvSpPr>
        <xdr:cNvPr id="141" name="テキスト ボックス 140"/>
        <xdr:cNvSpPr txBox="1"/>
      </xdr:nvSpPr>
      <xdr:spPr>
        <a:xfrm>
          <a:off x="3530111" y="94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171327</xdr:rowOff>
    </xdr:from>
    <xdr:to>
      <xdr:col>15</xdr:col>
      <xdr:colOff>101600</xdr:colOff>
      <xdr:row>58</xdr:row>
      <xdr:rowOff>101477</xdr:rowOff>
    </xdr:to>
    <xdr:sp macro="" textlink="">
      <xdr:nvSpPr>
        <xdr:cNvPr id="142" name="楕円 141"/>
        <xdr:cNvSpPr/>
      </xdr:nvSpPr>
      <xdr:spPr>
        <a:xfrm>
          <a:off x="2857500" y="99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92604</xdr:rowOff>
    </xdr:from>
    <xdr:ext cx="534377" cy="259045"/>
    <xdr:sp macro="" textlink="">
      <xdr:nvSpPr>
        <xdr:cNvPr id="143" name="テキスト ボックス 142"/>
        <xdr:cNvSpPr txBox="1"/>
      </xdr:nvSpPr>
      <xdr:spPr>
        <a:xfrm>
          <a:off x="2641111" y="1003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61435</xdr:rowOff>
    </xdr:from>
    <xdr:to>
      <xdr:col>10</xdr:col>
      <xdr:colOff>165100</xdr:colOff>
      <xdr:row>58</xdr:row>
      <xdr:rowOff>163035</xdr:rowOff>
    </xdr:to>
    <xdr:sp macro="" textlink="">
      <xdr:nvSpPr>
        <xdr:cNvPr id="144" name="楕円 143"/>
        <xdr:cNvSpPr/>
      </xdr:nvSpPr>
      <xdr:spPr>
        <a:xfrm>
          <a:off x="1968500" y="100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154162</xdr:rowOff>
    </xdr:from>
    <xdr:ext cx="534377" cy="259045"/>
    <xdr:sp macro="" textlink="">
      <xdr:nvSpPr>
        <xdr:cNvPr id="145" name="テキスト ボックス 144"/>
        <xdr:cNvSpPr txBox="1"/>
      </xdr:nvSpPr>
      <xdr:spPr>
        <a:xfrm>
          <a:off x="1752111" y="1009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46761</xdr:rowOff>
    </xdr:from>
    <xdr:to>
      <xdr:col>6</xdr:col>
      <xdr:colOff>38100</xdr:colOff>
      <xdr:row>58</xdr:row>
      <xdr:rowOff>148361</xdr:rowOff>
    </xdr:to>
    <xdr:sp macro="" textlink="">
      <xdr:nvSpPr>
        <xdr:cNvPr id="146" name="楕円 145"/>
        <xdr:cNvSpPr/>
      </xdr:nvSpPr>
      <xdr:spPr>
        <a:xfrm>
          <a:off x="1079500" y="9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139488</xdr:rowOff>
    </xdr:from>
    <xdr:ext cx="534377" cy="259045"/>
    <xdr:sp macro="" textlink="">
      <xdr:nvSpPr>
        <xdr:cNvPr id="147" name="テキスト ボックス 146"/>
        <xdr:cNvSpPr txBox="1"/>
      </xdr:nvSpPr>
      <xdr:spPr>
        <a:xfrm>
          <a:off x="863111" y="100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48151</xdr:rowOff>
    </xdr:from>
    <xdr:to>
      <xdr:col>24</xdr:col>
      <xdr:colOff>63500</xdr:colOff>
      <xdr:row>78</xdr:row>
      <xdr:rowOff>61868</xdr:rowOff>
    </xdr:to>
    <xdr:cxnSp macro="">
      <xdr:nvCxnSpPr>
        <xdr:cNvPr id="178" name="直線コネクタ 177"/>
        <xdr:cNvCxnSpPr/>
      </xdr:nvCxnSpPr>
      <xdr:spPr>
        <a:xfrm>
          <a:off x="3797300" y="13421251"/>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32040</xdr:rowOff>
    </xdr:from>
    <xdr:to>
      <xdr:col>19</xdr:col>
      <xdr:colOff>177800</xdr:colOff>
      <xdr:row>78</xdr:row>
      <xdr:rowOff>48151</xdr:rowOff>
    </xdr:to>
    <xdr:cxnSp macro="">
      <xdr:nvCxnSpPr>
        <xdr:cNvPr id="181" name="直線コネクタ 180"/>
        <xdr:cNvCxnSpPr/>
      </xdr:nvCxnSpPr>
      <xdr:spPr>
        <a:xfrm>
          <a:off x="2908300" y="13405140"/>
          <a:ext cx="889000" cy="1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121847</xdr:rowOff>
    </xdr:from>
    <xdr:to>
      <xdr:col>15</xdr:col>
      <xdr:colOff>50800</xdr:colOff>
      <xdr:row>78</xdr:row>
      <xdr:rowOff>32040</xdr:rowOff>
    </xdr:to>
    <xdr:cxnSp macro="">
      <xdr:nvCxnSpPr>
        <xdr:cNvPr id="184" name="直線コネクタ 183"/>
        <xdr:cNvCxnSpPr/>
      </xdr:nvCxnSpPr>
      <xdr:spPr>
        <a:xfrm>
          <a:off x="2019300" y="1332349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107043</xdr:rowOff>
    </xdr:from>
    <xdr:to>
      <xdr:col>10</xdr:col>
      <xdr:colOff>114300</xdr:colOff>
      <xdr:row>77</xdr:row>
      <xdr:rowOff>121847</xdr:rowOff>
    </xdr:to>
    <xdr:cxnSp macro="">
      <xdr:nvCxnSpPr>
        <xdr:cNvPr id="187" name="直線コネクタ 186"/>
        <xdr:cNvCxnSpPr/>
      </xdr:nvCxnSpPr>
      <xdr:spPr>
        <a:xfrm>
          <a:off x="1130300" y="13308693"/>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11068</xdr:rowOff>
    </xdr:from>
    <xdr:to>
      <xdr:col>24</xdr:col>
      <xdr:colOff>114300</xdr:colOff>
      <xdr:row>78</xdr:row>
      <xdr:rowOff>112668</xdr:rowOff>
    </xdr:to>
    <xdr:sp macro="" textlink="">
      <xdr:nvSpPr>
        <xdr:cNvPr id="197" name="楕円 196"/>
        <xdr:cNvSpPr/>
      </xdr:nvSpPr>
      <xdr:spPr>
        <a:xfrm>
          <a:off x="4584700" y="133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160945</xdr:rowOff>
    </xdr:from>
    <xdr:ext cx="469744" cy="259045"/>
    <xdr:sp macro="" textlink="">
      <xdr:nvSpPr>
        <xdr:cNvPr id="198" name="維持補修費該当値テキスト"/>
        <xdr:cNvSpPr txBox="1"/>
      </xdr:nvSpPr>
      <xdr:spPr>
        <a:xfrm>
          <a:off x="4686300" y="1336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168801</xdr:rowOff>
    </xdr:from>
    <xdr:to>
      <xdr:col>20</xdr:col>
      <xdr:colOff>38100</xdr:colOff>
      <xdr:row>78</xdr:row>
      <xdr:rowOff>98951</xdr:rowOff>
    </xdr:to>
    <xdr:sp macro="" textlink="">
      <xdr:nvSpPr>
        <xdr:cNvPr id="199" name="楕円 198"/>
        <xdr:cNvSpPr/>
      </xdr:nvSpPr>
      <xdr:spPr>
        <a:xfrm>
          <a:off x="3746500" y="133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90078</xdr:rowOff>
    </xdr:from>
    <xdr:ext cx="469744" cy="259045"/>
    <xdr:sp macro="" textlink="">
      <xdr:nvSpPr>
        <xdr:cNvPr id="200" name="テキスト ボックス 199"/>
        <xdr:cNvSpPr txBox="1"/>
      </xdr:nvSpPr>
      <xdr:spPr>
        <a:xfrm>
          <a:off x="3562428" y="134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152690</xdr:rowOff>
    </xdr:from>
    <xdr:to>
      <xdr:col>15</xdr:col>
      <xdr:colOff>101600</xdr:colOff>
      <xdr:row>78</xdr:row>
      <xdr:rowOff>82840</xdr:rowOff>
    </xdr:to>
    <xdr:sp macro="" textlink="">
      <xdr:nvSpPr>
        <xdr:cNvPr id="201" name="楕円 200"/>
        <xdr:cNvSpPr/>
      </xdr:nvSpPr>
      <xdr:spPr>
        <a:xfrm>
          <a:off x="2857500" y="133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73967</xdr:rowOff>
    </xdr:from>
    <xdr:ext cx="469744" cy="259045"/>
    <xdr:sp macro="" textlink="">
      <xdr:nvSpPr>
        <xdr:cNvPr id="202" name="テキスト ボックス 201"/>
        <xdr:cNvSpPr txBox="1"/>
      </xdr:nvSpPr>
      <xdr:spPr>
        <a:xfrm>
          <a:off x="2673428" y="1344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71047</xdr:rowOff>
    </xdr:from>
    <xdr:to>
      <xdr:col>10</xdr:col>
      <xdr:colOff>165100</xdr:colOff>
      <xdr:row>78</xdr:row>
      <xdr:rowOff>1197</xdr:rowOff>
    </xdr:to>
    <xdr:sp macro="" textlink="">
      <xdr:nvSpPr>
        <xdr:cNvPr id="203" name="楕円 202"/>
        <xdr:cNvSpPr/>
      </xdr:nvSpPr>
      <xdr:spPr>
        <a:xfrm>
          <a:off x="1968500" y="132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163774</xdr:rowOff>
    </xdr:from>
    <xdr:ext cx="469744" cy="259045"/>
    <xdr:sp macro="" textlink="">
      <xdr:nvSpPr>
        <xdr:cNvPr id="204" name="テキスト ボックス 203"/>
        <xdr:cNvSpPr txBox="1"/>
      </xdr:nvSpPr>
      <xdr:spPr>
        <a:xfrm>
          <a:off x="1784428" y="1336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56243</xdr:rowOff>
    </xdr:from>
    <xdr:to>
      <xdr:col>6</xdr:col>
      <xdr:colOff>38100</xdr:colOff>
      <xdr:row>77</xdr:row>
      <xdr:rowOff>157843</xdr:rowOff>
    </xdr:to>
    <xdr:sp macro="" textlink="">
      <xdr:nvSpPr>
        <xdr:cNvPr id="205" name="楕円 204"/>
        <xdr:cNvSpPr/>
      </xdr:nvSpPr>
      <xdr:spPr>
        <a:xfrm>
          <a:off x="1079500" y="132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148970</xdr:rowOff>
    </xdr:from>
    <xdr:ext cx="469744" cy="259045"/>
    <xdr:sp macro="" textlink="">
      <xdr:nvSpPr>
        <xdr:cNvPr id="206" name="テキスト ボックス 205"/>
        <xdr:cNvSpPr txBox="1"/>
      </xdr:nvSpPr>
      <xdr:spPr>
        <a:xfrm>
          <a:off x="895428" y="133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108445</xdr:rowOff>
    </xdr:from>
    <xdr:to>
      <xdr:col>24</xdr:col>
      <xdr:colOff>63500</xdr:colOff>
      <xdr:row>95</xdr:row>
      <xdr:rowOff>4217</xdr:rowOff>
    </xdr:to>
    <xdr:cxnSp macro="">
      <xdr:nvCxnSpPr>
        <xdr:cNvPr id="236" name="直線コネクタ 235"/>
        <xdr:cNvCxnSpPr/>
      </xdr:nvCxnSpPr>
      <xdr:spPr>
        <a:xfrm flipV="1">
          <a:off x="3797300" y="16224745"/>
          <a:ext cx="838200" cy="6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2857</xdr:rowOff>
    </xdr:from>
    <xdr:to>
      <xdr:col>19</xdr:col>
      <xdr:colOff>177800</xdr:colOff>
      <xdr:row>95</xdr:row>
      <xdr:rowOff>4217</xdr:rowOff>
    </xdr:to>
    <xdr:cxnSp macro="">
      <xdr:nvCxnSpPr>
        <xdr:cNvPr id="239" name="直線コネクタ 238"/>
        <xdr:cNvCxnSpPr/>
      </xdr:nvCxnSpPr>
      <xdr:spPr>
        <a:xfrm>
          <a:off x="2908300" y="16290607"/>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2857</xdr:rowOff>
    </xdr:from>
    <xdr:to>
      <xdr:col>15</xdr:col>
      <xdr:colOff>50800</xdr:colOff>
      <xdr:row>95</xdr:row>
      <xdr:rowOff>55995</xdr:rowOff>
    </xdr:to>
    <xdr:cxnSp macro="">
      <xdr:nvCxnSpPr>
        <xdr:cNvPr id="242" name="直線コネクタ 241"/>
        <xdr:cNvCxnSpPr/>
      </xdr:nvCxnSpPr>
      <xdr:spPr>
        <a:xfrm flipV="1">
          <a:off x="2019300" y="16290607"/>
          <a:ext cx="889000" cy="5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55995</xdr:rowOff>
    </xdr:from>
    <xdr:to>
      <xdr:col>10</xdr:col>
      <xdr:colOff>114300</xdr:colOff>
      <xdr:row>95</xdr:row>
      <xdr:rowOff>87554</xdr:rowOff>
    </xdr:to>
    <xdr:cxnSp macro="">
      <xdr:nvCxnSpPr>
        <xdr:cNvPr id="245" name="直線コネクタ 244"/>
        <xdr:cNvCxnSpPr/>
      </xdr:nvCxnSpPr>
      <xdr:spPr>
        <a:xfrm flipV="1">
          <a:off x="1130300" y="16343745"/>
          <a:ext cx="8890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57645</xdr:rowOff>
    </xdr:from>
    <xdr:to>
      <xdr:col>24</xdr:col>
      <xdr:colOff>114300</xdr:colOff>
      <xdr:row>94</xdr:row>
      <xdr:rowOff>159245</xdr:rowOff>
    </xdr:to>
    <xdr:sp macro="" textlink="">
      <xdr:nvSpPr>
        <xdr:cNvPr id="255" name="楕円 254"/>
        <xdr:cNvSpPr/>
      </xdr:nvSpPr>
      <xdr:spPr>
        <a:xfrm>
          <a:off x="4584700" y="161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80522</xdr:rowOff>
    </xdr:from>
    <xdr:ext cx="599010" cy="259045"/>
    <xdr:sp macro="" textlink="">
      <xdr:nvSpPr>
        <xdr:cNvPr id="256" name="扶助費該当値テキスト"/>
        <xdr:cNvSpPr txBox="1"/>
      </xdr:nvSpPr>
      <xdr:spPr>
        <a:xfrm>
          <a:off x="4686300" y="1602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124867</xdr:rowOff>
    </xdr:from>
    <xdr:to>
      <xdr:col>20</xdr:col>
      <xdr:colOff>38100</xdr:colOff>
      <xdr:row>95</xdr:row>
      <xdr:rowOff>55017</xdr:rowOff>
    </xdr:to>
    <xdr:sp macro="" textlink="">
      <xdr:nvSpPr>
        <xdr:cNvPr id="257" name="楕円 256"/>
        <xdr:cNvSpPr/>
      </xdr:nvSpPr>
      <xdr:spPr>
        <a:xfrm>
          <a:off x="3746500" y="162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71544</xdr:rowOff>
    </xdr:from>
    <xdr:ext cx="599010" cy="259045"/>
    <xdr:sp macro="" textlink="">
      <xdr:nvSpPr>
        <xdr:cNvPr id="258" name="テキスト ボックス 257"/>
        <xdr:cNvSpPr txBox="1"/>
      </xdr:nvSpPr>
      <xdr:spPr>
        <a:xfrm>
          <a:off x="3497795" y="160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123507</xdr:rowOff>
    </xdr:from>
    <xdr:to>
      <xdr:col>15</xdr:col>
      <xdr:colOff>101600</xdr:colOff>
      <xdr:row>95</xdr:row>
      <xdr:rowOff>53657</xdr:rowOff>
    </xdr:to>
    <xdr:sp macro="" textlink="">
      <xdr:nvSpPr>
        <xdr:cNvPr id="259" name="楕円 258"/>
        <xdr:cNvSpPr/>
      </xdr:nvSpPr>
      <xdr:spPr>
        <a:xfrm>
          <a:off x="2857500" y="162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70184</xdr:rowOff>
    </xdr:from>
    <xdr:ext cx="599010" cy="259045"/>
    <xdr:sp macro="" textlink="">
      <xdr:nvSpPr>
        <xdr:cNvPr id="260" name="テキスト ボックス 259"/>
        <xdr:cNvSpPr txBox="1"/>
      </xdr:nvSpPr>
      <xdr:spPr>
        <a:xfrm>
          <a:off x="2608795" y="1601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5195</xdr:rowOff>
    </xdr:from>
    <xdr:to>
      <xdr:col>10</xdr:col>
      <xdr:colOff>165100</xdr:colOff>
      <xdr:row>95</xdr:row>
      <xdr:rowOff>106795</xdr:rowOff>
    </xdr:to>
    <xdr:sp macro="" textlink="">
      <xdr:nvSpPr>
        <xdr:cNvPr id="261" name="楕円 260"/>
        <xdr:cNvSpPr/>
      </xdr:nvSpPr>
      <xdr:spPr>
        <a:xfrm>
          <a:off x="1968500" y="162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123322</xdr:rowOff>
    </xdr:from>
    <xdr:ext cx="599010" cy="259045"/>
    <xdr:sp macro="" textlink="">
      <xdr:nvSpPr>
        <xdr:cNvPr id="262" name="テキスト ボックス 261"/>
        <xdr:cNvSpPr txBox="1"/>
      </xdr:nvSpPr>
      <xdr:spPr>
        <a:xfrm>
          <a:off x="1719795" y="16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36754</xdr:rowOff>
    </xdr:from>
    <xdr:to>
      <xdr:col>6</xdr:col>
      <xdr:colOff>38100</xdr:colOff>
      <xdr:row>95</xdr:row>
      <xdr:rowOff>138354</xdr:rowOff>
    </xdr:to>
    <xdr:sp macro="" textlink="">
      <xdr:nvSpPr>
        <xdr:cNvPr id="263" name="楕円 262"/>
        <xdr:cNvSpPr/>
      </xdr:nvSpPr>
      <xdr:spPr>
        <a:xfrm>
          <a:off x="1079500" y="163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154881</xdr:rowOff>
    </xdr:from>
    <xdr:ext cx="599010" cy="259045"/>
    <xdr:sp macro="" textlink="">
      <xdr:nvSpPr>
        <xdr:cNvPr id="264" name="テキスト ボックス 263"/>
        <xdr:cNvSpPr txBox="1"/>
      </xdr:nvSpPr>
      <xdr:spPr>
        <a:xfrm>
          <a:off x="830795" y="160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120128</xdr:rowOff>
    </xdr:from>
    <xdr:to>
      <xdr:col>55</xdr:col>
      <xdr:colOff>0</xdr:colOff>
      <xdr:row>37</xdr:row>
      <xdr:rowOff>145078</xdr:rowOff>
    </xdr:to>
    <xdr:cxnSp macro="">
      <xdr:nvCxnSpPr>
        <xdr:cNvPr id="295" name="直線コネクタ 294"/>
        <xdr:cNvCxnSpPr/>
      </xdr:nvCxnSpPr>
      <xdr:spPr>
        <a:xfrm flipV="1">
          <a:off x="9639300" y="6463778"/>
          <a:ext cx="8382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123611</xdr:rowOff>
    </xdr:from>
    <xdr:to>
      <xdr:col>50</xdr:col>
      <xdr:colOff>114300</xdr:colOff>
      <xdr:row>37</xdr:row>
      <xdr:rowOff>145078</xdr:rowOff>
    </xdr:to>
    <xdr:cxnSp macro="">
      <xdr:nvCxnSpPr>
        <xdr:cNvPr id="298" name="直線コネクタ 297"/>
        <xdr:cNvCxnSpPr/>
      </xdr:nvCxnSpPr>
      <xdr:spPr>
        <a:xfrm>
          <a:off x="8750300" y="6467261"/>
          <a:ext cx="8890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123611</xdr:rowOff>
    </xdr:from>
    <xdr:to>
      <xdr:col>45</xdr:col>
      <xdr:colOff>177800</xdr:colOff>
      <xdr:row>37</xdr:row>
      <xdr:rowOff>132940</xdr:rowOff>
    </xdr:to>
    <xdr:cxnSp macro="">
      <xdr:nvCxnSpPr>
        <xdr:cNvPr id="301" name="直線コネクタ 300"/>
        <xdr:cNvCxnSpPr/>
      </xdr:nvCxnSpPr>
      <xdr:spPr>
        <a:xfrm flipV="1">
          <a:off x="7861300" y="6467261"/>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128662</xdr:rowOff>
    </xdr:from>
    <xdr:to>
      <xdr:col>41</xdr:col>
      <xdr:colOff>50800</xdr:colOff>
      <xdr:row>37</xdr:row>
      <xdr:rowOff>132940</xdr:rowOff>
    </xdr:to>
    <xdr:cxnSp macro="">
      <xdr:nvCxnSpPr>
        <xdr:cNvPr id="304" name="直線コネクタ 303"/>
        <xdr:cNvCxnSpPr/>
      </xdr:nvCxnSpPr>
      <xdr:spPr>
        <a:xfrm>
          <a:off x="6972300" y="6472312"/>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69328</xdr:rowOff>
    </xdr:from>
    <xdr:to>
      <xdr:col>55</xdr:col>
      <xdr:colOff>50800</xdr:colOff>
      <xdr:row>37</xdr:row>
      <xdr:rowOff>170928</xdr:rowOff>
    </xdr:to>
    <xdr:sp macro="" textlink="">
      <xdr:nvSpPr>
        <xdr:cNvPr id="314" name="楕円 313"/>
        <xdr:cNvSpPr/>
      </xdr:nvSpPr>
      <xdr:spPr>
        <a:xfrm>
          <a:off x="10426700" y="6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47755</xdr:rowOff>
    </xdr:from>
    <xdr:ext cx="534377" cy="259045"/>
    <xdr:sp macro="" textlink="">
      <xdr:nvSpPr>
        <xdr:cNvPr id="315" name="補助費等該当値テキスト"/>
        <xdr:cNvSpPr txBox="1"/>
      </xdr:nvSpPr>
      <xdr:spPr>
        <a:xfrm>
          <a:off x="10528300" y="63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94278</xdr:rowOff>
    </xdr:from>
    <xdr:to>
      <xdr:col>50</xdr:col>
      <xdr:colOff>165100</xdr:colOff>
      <xdr:row>38</xdr:row>
      <xdr:rowOff>24428</xdr:rowOff>
    </xdr:to>
    <xdr:sp macro="" textlink="">
      <xdr:nvSpPr>
        <xdr:cNvPr id="316" name="楕円 315"/>
        <xdr:cNvSpPr/>
      </xdr:nvSpPr>
      <xdr:spPr>
        <a:xfrm>
          <a:off x="9588500" y="643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15554</xdr:rowOff>
    </xdr:from>
    <xdr:ext cx="534377" cy="259045"/>
    <xdr:sp macro="" textlink="">
      <xdr:nvSpPr>
        <xdr:cNvPr id="317" name="テキスト ボックス 316"/>
        <xdr:cNvSpPr txBox="1"/>
      </xdr:nvSpPr>
      <xdr:spPr>
        <a:xfrm>
          <a:off x="9372111" y="65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72811</xdr:rowOff>
    </xdr:from>
    <xdr:to>
      <xdr:col>46</xdr:col>
      <xdr:colOff>38100</xdr:colOff>
      <xdr:row>38</xdr:row>
      <xdr:rowOff>2961</xdr:rowOff>
    </xdr:to>
    <xdr:sp macro="" textlink="">
      <xdr:nvSpPr>
        <xdr:cNvPr id="318" name="楕円 317"/>
        <xdr:cNvSpPr/>
      </xdr:nvSpPr>
      <xdr:spPr>
        <a:xfrm>
          <a:off x="86995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165538</xdr:rowOff>
    </xdr:from>
    <xdr:ext cx="534377" cy="259045"/>
    <xdr:sp macro="" textlink="">
      <xdr:nvSpPr>
        <xdr:cNvPr id="319" name="テキスト ボックス 318"/>
        <xdr:cNvSpPr txBox="1"/>
      </xdr:nvSpPr>
      <xdr:spPr>
        <a:xfrm>
          <a:off x="8483111" y="6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82140</xdr:rowOff>
    </xdr:from>
    <xdr:to>
      <xdr:col>41</xdr:col>
      <xdr:colOff>101600</xdr:colOff>
      <xdr:row>38</xdr:row>
      <xdr:rowOff>12290</xdr:rowOff>
    </xdr:to>
    <xdr:sp macro="" textlink="">
      <xdr:nvSpPr>
        <xdr:cNvPr id="320" name="楕円 319"/>
        <xdr:cNvSpPr/>
      </xdr:nvSpPr>
      <xdr:spPr>
        <a:xfrm>
          <a:off x="7810500" y="64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3417</xdr:rowOff>
    </xdr:from>
    <xdr:ext cx="534377" cy="259045"/>
    <xdr:sp macro="" textlink="">
      <xdr:nvSpPr>
        <xdr:cNvPr id="321" name="テキスト ボックス 320"/>
        <xdr:cNvSpPr txBox="1"/>
      </xdr:nvSpPr>
      <xdr:spPr>
        <a:xfrm>
          <a:off x="7594111" y="651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77862</xdr:rowOff>
    </xdr:from>
    <xdr:to>
      <xdr:col>36</xdr:col>
      <xdr:colOff>165100</xdr:colOff>
      <xdr:row>38</xdr:row>
      <xdr:rowOff>8012</xdr:rowOff>
    </xdr:to>
    <xdr:sp macro="" textlink="">
      <xdr:nvSpPr>
        <xdr:cNvPr id="322" name="楕円 321"/>
        <xdr:cNvSpPr/>
      </xdr:nvSpPr>
      <xdr:spPr>
        <a:xfrm>
          <a:off x="6921500" y="64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170589</xdr:rowOff>
    </xdr:from>
    <xdr:ext cx="534377" cy="259045"/>
    <xdr:sp macro="" textlink="">
      <xdr:nvSpPr>
        <xdr:cNvPr id="323" name="テキスト ボックス 322"/>
        <xdr:cNvSpPr txBox="1"/>
      </xdr:nvSpPr>
      <xdr:spPr>
        <a:xfrm>
          <a:off x="6705111" y="65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75464</xdr:rowOff>
    </xdr:from>
    <xdr:to>
      <xdr:col>55</xdr:col>
      <xdr:colOff>0</xdr:colOff>
      <xdr:row>58</xdr:row>
      <xdr:rowOff>57644</xdr:rowOff>
    </xdr:to>
    <xdr:cxnSp macro="">
      <xdr:nvCxnSpPr>
        <xdr:cNvPr id="352" name="直線コネクタ 351"/>
        <xdr:cNvCxnSpPr/>
      </xdr:nvCxnSpPr>
      <xdr:spPr>
        <a:xfrm flipV="1">
          <a:off x="9639300" y="9848114"/>
          <a:ext cx="838200" cy="1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158159</xdr:rowOff>
    </xdr:from>
    <xdr:to>
      <xdr:col>50</xdr:col>
      <xdr:colOff>114300</xdr:colOff>
      <xdr:row>58</xdr:row>
      <xdr:rowOff>57644</xdr:rowOff>
    </xdr:to>
    <xdr:cxnSp macro="">
      <xdr:nvCxnSpPr>
        <xdr:cNvPr id="355" name="直線コネクタ 354"/>
        <xdr:cNvCxnSpPr/>
      </xdr:nvCxnSpPr>
      <xdr:spPr>
        <a:xfrm>
          <a:off x="8750300" y="9930809"/>
          <a:ext cx="889000" cy="7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158159</xdr:rowOff>
    </xdr:from>
    <xdr:to>
      <xdr:col>45</xdr:col>
      <xdr:colOff>177800</xdr:colOff>
      <xdr:row>57</xdr:row>
      <xdr:rowOff>169003</xdr:rowOff>
    </xdr:to>
    <xdr:cxnSp macro="">
      <xdr:nvCxnSpPr>
        <xdr:cNvPr id="358" name="直線コネクタ 357"/>
        <xdr:cNvCxnSpPr/>
      </xdr:nvCxnSpPr>
      <xdr:spPr>
        <a:xfrm flipV="1">
          <a:off x="7861300" y="9930809"/>
          <a:ext cx="8890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169003</xdr:rowOff>
    </xdr:from>
    <xdr:to>
      <xdr:col>41</xdr:col>
      <xdr:colOff>50800</xdr:colOff>
      <xdr:row>58</xdr:row>
      <xdr:rowOff>12572</xdr:rowOff>
    </xdr:to>
    <xdr:cxnSp macro="">
      <xdr:nvCxnSpPr>
        <xdr:cNvPr id="361" name="直線コネクタ 360"/>
        <xdr:cNvCxnSpPr/>
      </xdr:nvCxnSpPr>
      <xdr:spPr>
        <a:xfrm flipV="1">
          <a:off x="6972300" y="9941653"/>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24664</xdr:rowOff>
    </xdr:from>
    <xdr:to>
      <xdr:col>55</xdr:col>
      <xdr:colOff>50800</xdr:colOff>
      <xdr:row>57</xdr:row>
      <xdr:rowOff>126264</xdr:rowOff>
    </xdr:to>
    <xdr:sp macro="" textlink="">
      <xdr:nvSpPr>
        <xdr:cNvPr id="371" name="楕円 370"/>
        <xdr:cNvSpPr/>
      </xdr:nvSpPr>
      <xdr:spPr>
        <a:xfrm>
          <a:off x="104267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47541</xdr:rowOff>
    </xdr:from>
    <xdr:ext cx="534377" cy="259045"/>
    <xdr:sp macro="" textlink="">
      <xdr:nvSpPr>
        <xdr:cNvPr id="372" name="普通建設事業費該当値テキスト"/>
        <xdr:cNvSpPr txBox="1"/>
      </xdr:nvSpPr>
      <xdr:spPr>
        <a:xfrm>
          <a:off x="10528300" y="96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6844</xdr:rowOff>
    </xdr:from>
    <xdr:to>
      <xdr:col>50</xdr:col>
      <xdr:colOff>165100</xdr:colOff>
      <xdr:row>58</xdr:row>
      <xdr:rowOff>108444</xdr:rowOff>
    </xdr:to>
    <xdr:sp macro="" textlink="">
      <xdr:nvSpPr>
        <xdr:cNvPr id="373" name="楕円 372"/>
        <xdr:cNvSpPr/>
      </xdr:nvSpPr>
      <xdr:spPr>
        <a:xfrm>
          <a:off x="9588500" y="99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99571</xdr:rowOff>
    </xdr:from>
    <xdr:ext cx="534377" cy="259045"/>
    <xdr:sp macro="" textlink="">
      <xdr:nvSpPr>
        <xdr:cNvPr id="374" name="テキスト ボックス 373"/>
        <xdr:cNvSpPr txBox="1"/>
      </xdr:nvSpPr>
      <xdr:spPr>
        <a:xfrm>
          <a:off x="9372111" y="100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107359</xdr:rowOff>
    </xdr:from>
    <xdr:to>
      <xdr:col>46</xdr:col>
      <xdr:colOff>38100</xdr:colOff>
      <xdr:row>58</xdr:row>
      <xdr:rowOff>37509</xdr:rowOff>
    </xdr:to>
    <xdr:sp macro="" textlink="">
      <xdr:nvSpPr>
        <xdr:cNvPr id="375" name="楕円 374"/>
        <xdr:cNvSpPr/>
      </xdr:nvSpPr>
      <xdr:spPr>
        <a:xfrm>
          <a:off x="8699500" y="98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54036</xdr:rowOff>
    </xdr:from>
    <xdr:ext cx="534377" cy="259045"/>
    <xdr:sp macro="" textlink="">
      <xdr:nvSpPr>
        <xdr:cNvPr id="376" name="テキスト ボックス 375"/>
        <xdr:cNvSpPr txBox="1"/>
      </xdr:nvSpPr>
      <xdr:spPr>
        <a:xfrm>
          <a:off x="8483111" y="96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118203</xdr:rowOff>
    </xdr:from>
    <xdr:to>
      <xdr:col>41</xdr:col>
      <xdr:colOff>101600</xdr:colOff>
      <xdr:row>58</xdr:row>
      <xdr:rowOff>48353</xdr:rowOff>
    </xdr:to>
    <xdr:sp macro="" textlink="">
      <xdr:nvSpPr>
        <xdr:cNvPr id="377" name="楕円 376"/>
        <xdr:cNvSpPr/>
      </xdr:nvSpPr>
      <xdr:spPr>
        <a:xfrm>
          <a:off x="7810500" y="98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64880</xdr:rowOff>
    </xdr:from>
    <xdr:ext cx="534377" cy="259045"/>
    <xdr:sp macro="" textlink="">
      <xdr:nvSpPr>
        <xdr:cNvPr id="378" name="テキスト ボックス 377"/>
        <xdr:cNvSpPr txBox="1"/>
      </xdr:nvSpPr>
      <xdr:spPr>
        <a:xfrm>
          <a:off x="7594111" y="966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133222</xdr:rowOff>
    </xdr:from>
    <xdr:to>
      <xdr:col>36</xdr:col>
      <xdr:colOff>165100</xdr:colOff>
      <xdr:row>58</xdr:row>
      <xdr:rowOff>63372</xdr:rowOff>
    </xdr:to>
    <xdr:sp macro="" textlink="">
      <xdr:nvSpPr>
        <xdr:cNvPr id="379" name="楕円 378"/>
        <xdr:cNvSpPr/>
      </xdr:nvSpPr>
      <xdr:spPr>
        <a:xfrm>
          <a:off x="6921500" y="99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54499</xdr:rowOff>
    </xdr:from>
    <xdr:ext cx="534377" cy="259045"/>
    <xdr:sp macro="" textlink="">
      <xdr:nvSpPr>
        <xdr:cNvPr id="380" name="テキスト ボックス 379"/>
        <xdr:cNvSpPr txBox="1"/>
      </xdr:nvSpPr>
      <xdr:spPr>
        <a:xfrm>
          <a:off x="6705111" y="99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34590</xdr:rowOff>
    </xdr:from>
    <xdr:to>
      <xdr:col>55</xdr:col>
      <xdr:colOff>0</xdr:colOff>
      <xdr:row>78</xdr:row>
      <xdr:rowOff>31179</xdr:rowOff>
    </xdr:to>
    <xdr:cxnSp macro="">
      <xdr:nvCxnSpPr>
        <xdr:cNvPr id="407" name="直線コネクタ 406"/>
        <xdr:cNvCxnSpPr/>
      </xdr:nvCxnSpPr>
      <xdr:spPr>
        <a:xfrm flipV="1">
          <a:off x="9639300" y="13236240"/>
          <a:ext cx="838200" cy="1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3079</xdr:rowOff>
    </xdr:from>
    <xdr:to>
      <xdr:col>50</xdr:col>
      <xdr:colOff>114300</xdr:colOff>
      <xdr:row>78</xdr:row>
      <xdr:rowOff>31179</xdr:rowOff>
    </xdr:to>
    <xdr:cxnSp macro="">
      <xdr:nvCxnSpPr>
        <xdr:cNvPr id="410" name="直線コネクタ 409"/>
        <xdr:cNvCxnSpPr/>
      </xdr:nvCxnSpPr>
      <xdr:spPr>
        <a:xfrm>
          <a:off x="8750300" y="13376179"/>
          <a:ext cx="889000" cy="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84978</xdr:rowOff>
    </xdr:from>
    <xdr:to>
      <xdr:col>45</xdr:col>
      <xdr:colOff>177800</xdr:colOff>
      <xdr:row>78</xdr:row>
      <xdr:rowOff>3079</xdr:rowOff>
    </xdr:to>
    <xdr:cxnSp macro="">
      <xdr:nvCxnSpPr>
        <xdr:cNvPr id="413" name="直線コネクタ 412"/>
        <xdr:cNvCxnSpPr/>
      </xdr:nvCxnSpPr>
      <xdr:spPr>
        <a:xfrm>
          <a:off x="7861300" y="13286628"/>
          <a:ext cx="889000" cy="8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84978</xdr:rowOff>
    </xdr:from>
    <xdr:to>
      <xdr:col>41</xdr:col>
      <xdr:colOff>50800</xdr:colOff>
      <xdr:row>77</xdr:row>
      <xdr:rowOff>150216</xdr:rowOff>
    </xdr:to>
    <xdr:cxnSp macro="">
      <xdr:nvCxnSpPr>
        <xdr:cNvPr id="416" name="直線コネクタ 415"/>
        <xdr:cNvCxnSpPr/>
      </xdr:nvCxnSpPr>
      <xdr:spPr>
        <a:xfrm flipV="1">
          <a:off x="6972300" y="13286628"/>
          <a:ext cx="889000" cy="6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155240</xdr:rowOff>
    </xdr:from>
    <xdr:to>
      <xdr:col>55</xdr:col>
      <xdr:colOff>50800</xdr:colOff>
      <xdr:row>77</xdr:row>
      <xdr:rowOff>85390</xdr:rowOff>
    </xdr:to>
    <xdr:sp macro="" textlink="">
      <xdr:nvSpPr>
        <xdr:cNvPr id="426" name="楕円 425"/>
        <xdr:cNvSpPr/>
      </xdr:nvSpPr>
      <xdr:spPr>
        <a:xfrm>
          <a:off x="10426700" y="131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6667</xdr:rowOff>
    </xdr:from>
    <xdr:ext cx="534377" cy="259045"/>
    <xdr:sp macro="" textlink="">
      <xdr:nvSpPr>
        <xdr:cNvPr id="427" name="普通建設事業費 （ うち新規整備　）該当値テキスト"/>
        <xdr:cNvSpPr txBox="1"/>
      </xdr:nvSpPr>
      <xdr:spPr>
        <a:xfrm>
          <a:off x="10528300" y="130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151829</xdr:rowOff>
    </xdr:from>
    <xdr:to>
      <xdr:col>50</xdr:col>
      <xdr:colOff>165100</xdr:colOff>
      <xdr:row>78</xdr:row>
      <xdr:rowOff>81979</xdr:rowOff>
    </xdr:to>
    <xdr:sp macro="" textlink="">
      <xdr:nvSpPr>
        <xdr:cNvPr id="428" name="楕円 427"/>
        <xdr:cNvSpPr/>
      </xdr:nvSpPr>
      <xdr:spPr>
        <a:xfrm>
          <a:off x="9588500" y="133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98506</xdr:rowOff>
    </xdr:from>
    <xdr:ext cx="534377" cy="259045"/>
    <xdr:sp macro="" textlink="">
      <xdr:nvSpPr>
        <xdr:cNvPr id="429" name="テキスト ボックス 428"/>
        <xdr:cNvSpPr txBox="1"/>
      </xdr:nvSpPr>
      <xdr:spPr>
        <a:xfrm>
          <a:off x="9372111" y="131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123729</xdr:rowOff>
    </xdr:from>
    <xdr:to>
      <xdr:col>46</xdr:col>
      <xdr:colOff>38100</xdr:colOff>
      <xdr:row>78</xdr:row>
      <xdr:rowOff>53879</xdr:rowOff>
    </xdr:to>
    <xdr:sp macro="" textlink="">
      <xdr:nvSpPr>
        <xdr:cNvPr id="430" name="楕円 429"/>
        <xdr:cNvSpPr/>
      </xdr:nvSpPr>
      <xdr:spPr>
        <a:xfrm>
          <a:off x="8699500" y="133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70406</xdr:rowOff>
    </xdr:from>
    <xdr:ext cx="534377" cy="259045"/>
    <xdr:sp macro="" textlink="">
      <xdr:nvSpPr>
        <xdr:cNvPr id="431" name="テキスト ボックス 430"/>
        <xdr:cNvSpPr txBox="1"/>
      </xdr:nvSpPr>
      <xdr:spPr>
        <a:xfrm>
          <a:off x="8483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34178</xdr:rowOff>
    </xdr:from>
    <xdr:to>
      <xdr:col>41</xdr:col>
      <xdr:colOff>101600</xdr:colOff>
      <xdr:row>77</xdr:row>
      <xdr:rowOff>135778</xdr:rowOff>
    </xdr:to>
    <xdr:sp macro="" textlink="">
      <xdr:nvSpPr>
        <xdr:cNvPr id="432" name="楕円 431"/>
        <xdr:cNvSpPr/>
      </xdr:nvSpPr>
      <xdr:spPr>
        <a:xfrm>
          <a:off x="7810500" y="132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152305</xdr:rowOff>
    </xdr:from>
    <xdr:ext cx="534377" cy="259045"/>
    <xdr:sp macro="" textlink="">
      <xdr:nvSpPr>
        <xdr:cNvPr id="433" name="テキスト ボックス 432"/>
        <xdr:cNvSpPr txBox="1"/>
      </xdr:nvSpPr>
      <xdr:spPr>
        <a:xfrm>
          <a:off x="7594111" y="1301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99416</xdr:rowOff>
    </xdr:from>
    <xdr:to>
      <xdr:col>36</xdr:col>
      <xdr:colOff>165100</xdr:colOff>
      <xdr:row>78</xdr:row>
      <xdr:rowOff>29566</xdr:rowOff>
    </xdr:to>
    <xdr:sp macro="" textlink="">
      <xdr:nvSpPr>
        <xdr:cNvPr id="434" name="楕円 433"/>
        <xdr:cNvSpPr/>
      </xdr:nvSpPr>
      <xdr:spPr>
        <a:xfrm>
          <a:off x="6921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46093</xdr:rowOff>
    </xdr:from>
    <xdr:ext cx="534377" cy="259045"/>
    <xdr:sp macro="" textlink="">
      <xdr:nvSpPr>
        <xdr:cNvPr id="435" name="テキスト ボックス 434"/>
        <xdr:cNvSpPr txBox="1"/>
      </xdr:nvSpPr>
      <xdr:spPr>
        <a:xfrm>
          <a:off x="6705111" y="130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25312</xdr:rowOff>
    </xdr:from>
    <xdr:to>
      <xdr:col>55</xdr:col>
      <xdr:colOff>0</xdr:colOff>
      <xdr:row>98</xdr:row>
      <xdr:rowOff>49213</xdr:rowOff>
    </xdr:to>
    <xdr:cxnSp macro="">
      <xdr:nvCxnSpPr>
        <xdr:cNvPr id="464" name="直線コネクタ 463"/>
        <xdr:cNvCxnSpPr/>
      </xdr:nvCxnSpPr>
      <xdr:spPr>
        <a:xfrm flipV="1">
          <a:off x="9639300" y="16827412"/>
          <a:ext cx="8382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165658</xdr:rowOff>
    </xdr:from>
    <xdr:to>
      <xdr:col>50</xdr:col>
      <xdr:colOff>114300</xdr:colOff>
      <xdr:row>98</xdr:row>
      <xdr:rowOff>49213</xdr:rowOff>
    </xdr:to>
    <xdr:cxnSp macro="">
      <xdr:nvCxnSpPr>
        <xdr:cNvPr id="467" name="直線コネクタ 466"/>
        <xdr:cNvCxnSpPr/>
      </xdr:nvCxnSpPr>
      <xdr:spPr>
        <a:xfrm>
          <a:off x="8750300" y="16796308"/>
          <a:ext cx="889000" cy="5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165658</xdr:rowOff>
    </xdr:from>
    <xdr:to>
      <xdr:col>45</xdr:col>
      <xdr:colOff>177800</xdr:colOff>
      <xdr:row>98</xdr:row>
      <xdr:rowOff>165875</xdr:rowOff>
    </xdr:to>
    <xdr:cxnSp macro="">
      <xdr:nvCxnSpPr>
        <xdr:cNvPr id="470" name="直線コネクタ 469"/>
        <xdr:cNvCxnSpPr/>
      </xdr:nvCxnSpPr>
      <xdr:spPr>
        <a:xfrm flipV="1">
          <a:off x="7861300" y="16796308"/>
          <a:ext cx="889000" cy="1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153696</xdr:rowOff>
    </xdr:from>
    <xdr:to>
      <xdr:col>41</xdr:col>
      <xdr:colOff>50800</xdr:colOff>
      <xdr:row>98</xdr:row>
      <xdr:rowOff>165875</xdr:rowOff>
    </xdr:to>
    <xdr:cxnSp macro="">
      <xdr:nvCxnSpPr>
        <xdr:cNvPr id="473" name="直線コネクタ 472"/>
        <xdr:cNvCxnSpPr/>
      </xdr:nvCxnSpPr>
      <xdr:spPr>
        <a:xfrm>
          <a:off x="6972300" y="16955796"/>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145962</xdr:rowOff>
    </xdr:from>
    <xdr:to>
      <xdr:col>55</xdr:col>
      <xdr:colOff>50800</xdr:colOff>
      <xdr:row>98</xdr:row>
      <xdr:rowOff>76112</xdr:rowOff>
    </xdr:to>
    <xdr:sp macro="" textlink="">
      <xdr:nvSpPr>
        <xdr:cNvPr id="483" name="楕円 482"/>
        <xdr:cNvSpPr/>
      </xdr:nvSpPr>
      <xdr:spPr>
        <a:xfrm>
          <a:off x="10426700" y="1677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60889</xdr:rowOff>
    </xdr:from>
    <xdr:ext cx="534377" cy="259045"/>
    <xdr:sp macro="" textlink="">
      <xdr:nvSpPr>
        <xdr:cNvPr id="484" name="普通建設事業費 （ うち更新整備　）該当値テキスト"/>
        <xdr:cNvSpPr txBox="1"/>
      </xdr:nvSpPr>
      <xdr:spPr>
        <a:xfrm>
          <a:off x="10528300" y="166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169863</xdr:rowOff>
    </xdr:from>
    <xdr:to>
      <xdr:col>50</xdr:col>
      <xdr:colOff>165100</xdr:colOff>
      <xdr:row>98</xdr:row>
      <xdr:rowOff>100013</xdr:rowOff>
    </xdr:to>
    <xdr:sp macro="" textlink="">
      <xdr:nvSpPr>
        <xdr:cNvPr id="485" name="楕円 484"/>
        <xdr:cNvSpPr/>
      </xdr:nvSpPr>
      <xdr:spPr>
        <a:xfrm>
          <a:off x="9588500" y="16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91140</xdr:rowOff>
    </xdr:from>
    <xdr:ext cx="534377" cy="259045"/>
    <xdr:sp macro="" textlink="">
      <xdr:nvSpPr>
        <xdr:cNvPr id="486" name="テキスト ボックス 485"/>
        <xdr:cNvSpPr txBox="1"/>
      </xdr:nvSpPr>
      <xdr:spPr>
        <a:xfrm>
          <a:off x="9372111" y="1689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114858</xdr:rowOff>
    </xdr:from>
    <xdr:to>
      <xdr:col>46</xdr:col>
      <xdr:colOff>38100</xdr:colOff>
      <xdr:row>98</xdr:row>
      <xdr:rowOff>45008</xdr:rowOff>
    </xdr:to>
    <xdr:sp macro="" textlink="">
      <xdr:nvSpPr>
        <xdr:cNvPr id="487" name="楕円 486"/>
        <xdr:cNvSpPr/>
      </xdr:nvSpPr>
      <xdr:spPr>
        <a:xfrm>
          <a:off x="8699500" y="167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36135</xdr:rowOff>
    </xdr:from>
    <xdr:ext cx="534377" cy="259045"/>
    <xdr:sp macro="" textlink="">
      <xdr:nvSpPr>
        <xdr:cNvPr id="488" name="テキスト ボックス 487"/>
        <xdr:cNvSpPr txBox="1"/>
      </xdr:nvSpPr>
      <xdr:spPr>
        <a:xfrm>
          <a:off x="8483111" y="168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115075</xdr:rowOff>
    </xdr:from>
    <xdr:to>
      <xdr:col>41</xdr:col>
      <xdr:colOff>101600</xdr:colOff>
      <xdr:row>99</xdr:row>
      <xdr:rowOff>45225</xdr:rowOff>
    </xdr:to>
    <xdr:sp macro="" textlink="">
      <xdr:nvSpPr>
        <xdr:cNvPr id="489" name="楕円 488"/>
        <xdr:cNvSpPr/>
      </xdr:nvSpPr>
      <xdr:spPr>
        <a:xfrm>
          <a:off x="7810500" y="169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36352</xdr:rowOff>
    </xdr:from>
    <xdr:ext cx="469744" cy="259045"/>
    <xdr:sp macro="" textlink="">
      <xdr:nvSpPr>
        <xdr:cNvPr id="490" name="テキスト ボックス 489"/>
        <xdr:cNvSpPr txBox="1"/>
      </xdr:nvSpPr>
      <xdr:spPr>
        <a:xfrm>
          <a:off x="7626428" y="170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102896</xdr:rowOff>
    </xdr:from>
    <xdr:to>
      <xdr:col>36</xdr:col>
      <xdr:colOff>165100</xdr:colOff>
      <xdr:row>99</xdr:row>
      <xdr:rowOff>33046</xdr:rowOff>
    </xdr:to>
    <xdr:sp macro="" textlink="">
      <xdr:nvSpPr>
        <xdr:cNvPr id="491" name="楕円 490"/>
        <xdr:cNvSpPr/>
      </xdr:nvSpPr>
      <xdr:spPr>
        <a:xfrm>
          <a:off x="6921500" y="16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24173</xdr:rowOff>
    </xdr:from>
    <xdr:ext cx="469744" cy="259045"/>
    <xdr:sp macro="" textlink="">
      <xdr:nvSpPr>
        <xdr:cNvPr id="492" name="テキスト ボックス 491"/>
        <xdr:cNvSpPr txBox="1"/>
      </xdr:nvSpPr>
      <xdr:spPr>
        <a:xfrm>
          <a:off x="6737428" y="169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25718</xdr:rowOff>
    </xdr:from>
    <xdr:to>
      <xdr:col>85</xdr:col>
      <xdr:colOff>127000</xdr:colOff>
      <xdr:row>39</xdr:row>
      <xdr:rowOff>37224</xdr:rowOff>
    </xdr:to>
    <xdr:cxnSp macro="">
      <xdr:nvCxnSpPr>
        <xdr:cNvPr id="521" name="直線コネクタ 520"/>
        <xdr:cNvCxnSpPr/>
      </xdr:nvCxnSpPr>
      <xdr:spPr>
        <a:xfrm>
          <a:off x="15481300" y="6712268"/>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25718</xdr:rowOff>
    </xdr:from>
    <xdr:to>
      <xdr:col>81</xdr:col>
      <xdr:colOff>50800</xdr:colOff>
      <xdr:row>39</xdr:row>
      <xdr:rowOff>40577</xdr:rowOff>
    </xdr:to>
    <xdr:cxnSp macro="">
      <xdr:nvCxnSpPr>
        <xdr:cNvPr id="524" name="直線コネクタ 523"/>
        <xdr:cNvCxnSpPr/>
      </xdr:nvCxnSpPr>
      <xdr:spPr>
        <a:xfrm flipV="1">
          <a:off x="14592300" y="671226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33960</xdr:rowOff>
    </xdr:from>
    <xdr:to>
      <xdr:col>76</xdr:col>
      <xdr:colOff>114300</xdr:colOff>
      <xdr:row>39</xdr:row>
      <xdr:rowOff>40577</xdr:rowOff>
    </xdr:to>
    <xdr:cxnSp macro="">
      <xdr:nvCxnSpPr>
        <xdr:cNvPr id="527" name="直線コネクタ 526"/>
        <xdr:cNvCxnSpPr/>
      </xdr:nvCxnSpPr>
      <xdr:spPr>
        <a:xfrm>
          <a:off x="13703300" y="6720510"/>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33960</xdr:rowOff>
    </xdr:from>
    <xdr:to>
      <xdr:col>71</xdr:col>
      <xdr:colOff>177800</xdr:colOff>
      <xdr:row>39</xdr:row>
      <xdr:rowOff>39574</xdr:rowOff>
    </xdr:to>
    <xdr:cxnSp macro="">
      <xdr:nvCxnSpPr>
        <xdr:cNvPr id="530" name="直線コネクタ 529"/>
        <xdr:cNvCxnSpPr/>
      </xdr:nvCxnSpPr>
      <xdr:spPr>
        <a:xfrm flipV="1">
          <a:off x="12814300" y="6720510"/>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157874</xdr:rowOff>
    </xdr:from>
    <xdr:to>
      <xdr:col>85</xdr:col>
      <xdr:colOff>177800</xdr:colOff>
      <xdr:row>39</xdr:row>
      <xdr:rowOff>88024</xdr:rowOff>
    </xdr:to>
    <xdr:sp macro="" textlink="">
      <xdr:nvSpPr>
        <xdr:cNvPr id="540" name="楕円 539"/>
        <xdr:cNvSpPr/>
      </xdr:nvSpPr>
      <xdr:spPr>
        <a:xfrm>
          <a:off x="16268700" y="66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146368</xdr:rowOff>
    </xdr:from>
    <xdr:to>
      <xdr:col>81</xdr:col>
      <xdr:colOff>101600</xdr:colOff>
      <xdr:row>39</xdr:row>
      <xdr:rowOff>76518</xdr:rowOff>
    </xdr:to>
    <xdr:sp macro="" textlink="">
      <xdr:nvSpPr>
        <xdr:cNvPr id="542" name="楕円 541"/>
        <xdr:cNvSpPr/>
      </xdr:nvSpPr>
      <xdr:spPr>
        <a:xfrm>
          <a:off x="15430500" y="66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67645</xdr:rowOff>
    </xdr:from>
    <xdr:ext cx="469744" cy="259045"/>
    <xdr:sp macro="" textlink="">
      <xdr:nvSpPr>
        <xdr:cNvPr id="543" name="テキスト ボックス 542"/>
        <xdr:cNvSpPr txBox="1"/>
      </xdr:nvSpPr>
      <xdr:spPr>
        <a:xfrm>
          <a:off x="15246428" y="675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161227</xdr:rowOff>
    </xdr:from>
    <xdr:to>
      <xdr:col>76</xdr:col>
      <xdr:colOff>165100</xdr:colOff>
      <xdr:row>39</xdr:row>
      <xdr:rowOff>91377</xdr:rowOff>
    </xdr:to>
    <xdr:sp macro="" textlink="">
      <xdr:nvSpPr>
        <xdr:cNvPr id="544" name="楕円 543"/>
        <xdr:cNvSpPr/>
      </xdr:nvSpPr>
      <xdr:spPr>
        <a:xfrm>
          <a:off x="14541500" y="66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82504</xdr:rowOff>
    </xdr:from>
    <xdr:ext cx="378565" cy="259045"/>
    <xdr:sp macro="" textlink="">
      <xdr:nvSpPr>
        <xdr:cNvPr id="545" name="テキスト ボックス 544"/>
        <xdr:cNvSpPr txBox="1"/>
      </xdr:nvSpPr>
      <xdr:spPr>
        <a:xfrm>
          <a:off x="14403017" y="676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154610</xdr:rowOff>
    </xdr:from>
    <xdr:to>
      <xdr:col>72</xdr:col>
      <xdr:colOff>38100</xdr:colOff>
      <xdr:row>39</xdr:row>
      <xdr:rowOff>84760</xdr:rowOff>
    </xdr:to>
    <xdr:sp macro="" textlink="">
      <xdr:nvSpPr>
        <xdr:cNvPr id="546" name="楕円 545"/>
        <xdr:cNvSpPr/>
      </xdr:nvSpPr>
      <xdr:spPr>
        <a:xfrm>
          <a:off x="13652500" y="6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75887</xdr:rowOff>
    </xdr:from>
    <xdr:ext cx="378565" cy="259045"/>
    <xdr:sp macro="" textlink="">
      <xdr:nvSpPr>
        <xdr:cNvPr id="547" name="テキスト ボックス 546"/>
        <xdr:cNvSpPr txBox="1"/>
      </xdr:nvSpPr>
      <xdr:spPr>
        <a:xfrm>
          <a:off x="13514017" y="67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160224</xdr:rowOff>
    </xdr:from>
    <xdr:to>
      <xdr:col>67</xdr:col>
      <xdr:colOff>101600</xdr:colOff>
      <xdr:row>39</xdr:row>
      <xdr:rowOff>90374</xdr:rowOff>
    </xdr:to>
    <xdr:sp macro="" textlink="">
      <xdr:nvSpPr>
        <xdr:cNvPr id="548" name="楕円 547"/>
        <xdr:cNvSpPr/>
      </xdr:nvSpPr>
      <xdr:spPr>
        <a:xfrm>
          <a:off x="12763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81501</xdr:rowOff>
    </xdr:from>
    <xdr:ext cx="378565" cy="259045"/>
    <xdr:sp macro="" textlink="">
      <xdr:nvSpPr>
        <xdr:cNvPr id="549" name="テキスト ボックス 548"/>
        <xdr:cNvSpPr txBox="1"/>
      </xdr:nvSpPr>
      <xdr:spPr>
        <a:xfrm>
          <a:off x="12625017" y="67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43999</xdr:rowOff>
    </xdr:from>
    <xdr:to>
      <xdr:col>85</xdr:col>
      <xdr:colOff>127000</xdr:colOff>
      <xdr:row>77</xdr:row>
      <xdr:rowOff>67838</xdr:rowOff>
    </xdr:to>
    <xdr:cxnSp macro="">
      <xdr:nvCxnSpPr>
        <xdr:cNvPr id="629" name="直線コネクタ 628"/>
        <xdr:cNvCxnSpPr/>
      </xdr:nvCxnSpPr>
      <xdr:spPr>
        <a:xfrm flipV="1">
          <a:off x="15481300" y="13245649"/>
          <a:ext cx="8382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67838</xdr:rowOff>
    </xdr:from>
    <xdr:to>
      <xdr:col>81</xdr:col>
      <xdr:colOff>50800</xdr:colOff>
      <xdr:row>77</xdr:row>
      <xdr:rowOff>70402</xdr:rowOff>
    </xdr:to>
    <xdr:cxnSp macro="">
      <xdr:nvCxnSpPr>
        <xdr:cNvPr id="632" name="直線コネクタ 631"/>
        <xdr:cNvCxnSpPr/>
      </xdr:nvCxnSpPr>
      <xdr:spPr>
        <a:xfrm flipV="1">
          <a:off x="14592300" y="13269488"/>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67087</xdr:rowOff>
    </xdr:from>
    <xdr:to>
      <xdr:col>76</xdr:col>
      <xdr:colOff>114300</xdr:colOff>
      <xdr:row>77</xdr:row>
      <xdr:rowOff>70402</xdr:rowOff>
    </xdr:to>
    <xdr:cxnSp macro="">
      <xdr:nvCxnSpPr>
        <xdr:cNvPr id="635" name="直線コネクタ 634"/>
        <xdr:cNvCxnSpPr/>
      </xdr:nvCxnSpPr>
      <xdr:spPr>
        <a:xfrm>
          <a:off x="13703300" y="1326873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63316</xdr:rowOff>
    </xdr:from>
    <xdr:to>
      <xdr:col>71</xdr:col>
      <xdr:colOff>177800</xdr:colOff>
      <xdr:row>77</xdr:row>
      <xdr:rowOff>67087</xdr:rowOff>
    </xdr:to>
    <xdr:cxnSp macro="">
      <xdr:nvCxnSpPr>
        <xdr:cNvPr id="638" name="直線コネクタ 637"/>
        <xdr:cNvCxnSpPr/>
      </xdr:nvCxnSpPr>
      <xdr:spPr>
        <a:xfrm>
          <a:off x="12814300" y="13264966"/>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164649</xdr:rowOff>
    </xdr:from>
    <xdr:to>
      <xdr:col>85</xdr:col>
      <xdr:colOff>177800</xdr:colOff>
      <xdr:row>77</xdr:row>
      <xdr:rowOff>94799</xdr:rowOff>
    </xdr:to>
    <xdr:sp macro="" textlink="">
      <xdr:nvSpPr>
        <xdr:cNvPr id="648" name="楕円 647"/>
        <xdr:cNvSpPr/>
      </xdr:nvSpPr>
      <xdr:spPr>
        <a:xfrm>
          <a:off x="16268700" y="131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143076</xdr:rowOff>
    </xdr:from>
    <xdr:ext cx="534377" cy="259045"/>
    <xdr:sp macro="" textlink="">
      <xdr:nvSpPr>
        <xdr:cNvPr id="649" name="公債費該当値テキスト"/>
        <xdr:cNvSpPr txBox="1"/>
      </xdr:nvSpPr>
      <xdr:spPr>
        <a:xfrm>
          <a:off x="16370300" y="131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17038</xdr:rowOff>
    </xdr:from>
    <xdr:to>
      <xdr:col>81</xdr:col>
      <xdr:colOff>101600</xdr:colOff>
      <xdr:row>77</xdr:row>
      <xdr:rowOff>118638</xdr:rowOff>
    </xdr:to>
    <xdr:sp macro="" textlink="">
      <xdr:nvSpPr>
        <xdr:cNvPr id="650" name="楕円 649"/>
        <xdr:cNvSpPr/>
      </xdr:nvSpPr>
      <xdr:spPr>
        <a:xfrm>
          <a:off x="15430500" y="132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109765</xdr:rowOff>
    </xdr:from>
    <xdr:ext cx="534377" cy="259045"/>
    <xdr:sp macro="" textlink="">
      <xdr:nvSpPr>
        <xdr:cNvPr id="651" name="テキスト ボックス 650"/>
        <xdr:cNvSpPr txBox="1"/>
      </xdr:nvSpPr>
      <xdr:spPr>
        <a:xfrm>
          <a:off x="15214111" y="1331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19602</xdr:rowOff>
    </xdr:from>
    <xdr:to>
      <xdr:col>76</xdr:col>
      <xdr:colOff>165100</xdr:colOff>
      <xdr:row>77</xdr:row>
      <xdr:rowOff>121202</xdr:rowOff>
    </xdr:to>
    <xdr:sp macro="" textlink="">
      <xdr:nvSpPr>
        <xdr:cNvPr id="652" name="楕円 651"/>
        <xdr:cNvSpPr/>
      </xdr:nvSpPr>
      <xdr:spPr>
        <a:xfrm>
          <a:off x="14541500" y="132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112329</xdr:rowOff>
    </xdr:from>
    <xdr:ext cx="534377" cy="259045"/>
    <xdr:sp macro="" textlink="">
      <xdr:nvSpPr>
        <xdr:cNvPr id="653" name="テキスト ボックス 652"/>
        <xdr:cNvSpPr txBox="1"/>
      </xdr:nvSpPr>
      <xdr:spPr>
        <a:xfrm>
          <a:off x="14325111" y="133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16287</xdr:rowOff>
    </xdr:from>
    <xdr:to>
      <xdr:col>72</xdr:col>
      <xdr:colOff>38100</xdr:colOff>
      <xdr:row>77</xdr:row>
      <xdr:rowOff>117887</xdr:rowOff>
    </xdr:to>
    <xdr:sp macro="" textlink="">
      <xdr:nvSpPr>
        <xdr:cNvPr id="654" name="楕円 653"/>
        <xdr:cNvSpPr/>
      </xdr:nvSpPr>
      <xdr:spPr>
        <a:xfrm>
          <a:off x="13652500" y="132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109014</xdr:rowOff>
    </xdr:from>
    <xdr:ext cx="534377" cy="259045"/>
    <xdr:sp macro="" textlink="">
      <xdr:nvSpPr>
        <xdr:cNvPr id="655" name="テキスト ボックス 654"/>
        <xdr:cNvSpPr txBox="1"/>
      </xdr:nvSpPr>
      <xdr:spPr>
        <a:xfrm>
          <a:off x="13436111" y="1331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12516</xdr:rowOff>
    </xdr:from>
    <xdr:to>
      <xdr:col>67</xdr:col>
      <xdr:colOff>101600</xdr:colOff>
      <xdr:row>77</xdr:row>
      <xdr:rowOff>114116</xdr:rowOff>
    </xdr:to>
    <xdr:sp macro="" textlink="">
      <xdr:nvSpPr>
        <xdr:cNvPr id="656" name="楕円 655"/>
        <xdr:cNvSpPr/>
      </xdr:nvSpPr>
      <xdr:spPr>
        <a:xfrm>
          <a:off x="12763500" y="132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105243</xdr:rowOff>
    </xdr:from>
    <xdr:ext cx="534377" cy="259045"/>
    <xdr:sp macro="" textlink="">
      <xdr:nvSpPr>
        <xdr:cNvPr id="657" name="テキスト ボックス 656"/>
        <xdr:cNvSpPr txBox="1"/>
      </xdr:nvSpPr>
      <xdr:spPr>
        <a:xfrm>
          <a:off x="12547111" y="133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127969</xdr:rowOff>
    </xdr:from>
    <xdr:to>
      <xdr:col>85</xdr:col>
      <xdr:colOff>127000</xdr:colOff>
      <xdr:row>96</xdr:row>
      <xdr:rowOff>141593</xdr:rowOff>
    </xdr:to>
    <xdr:cxnSp macro="">
      <xdr:nvCxnSpPr>
        <xdr:cNvPr id="684" name="直線コネクタ 683"/>
        <xdr:cNvCxnSpPr/>
      </xdr:nvCxnSpPr>
      <xdr:spPr>
        <a:xfrm>
          <a:off x="15481300" y="16415719"/>
          <a:ext cx="838200" cy="18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127969</xdr:rowOff>
    </xdr:from>
    <xdr:to>
      <xdr:col>81</xdr:col>
      <xdr:colOff>50800</xdr:colOff>
      <xdr:row>97</xdr:row>
      <xdr:rowOff>125929</xdr:rowOff>
    </xdr:to>
    <xdr:cxnSp macro="">
      <xdr:nvCxnSpPr>
        <xdr:cNvPr id="687" name="直線コネクタ 686"/>
        <xdr:cNvCxnSpPr/>
      </xdr:nvCxnSpPr>
      <xdr:spPr>
        <a:xfrm flipV="1">
          <a:off x="14592300" y="16415719"/>
          <a:ext cx="889000" cy="3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125929</xdr:rowOff>
    </xdr:from>
    <xdr:to>
      <xdr:col>76</xdr:col>
      <xdr:colOff>114300</xdr:colOff>
      <xdr:row>97</xdr:row>
      <xdr:rowOff>169847</xdr:rowOff>
    </xdr:to>
    <xdr:cxnSp macro="">
      <xdr:nvCxnSpPr>
        <xdr:cNvPr id="690" name="直線コネクタ 689"/>
        <xdr:cNvCxnSpPr/>
      </xdr:nvCxnSpPr>
      <xdr:spPr>
        <a:xfrm flipV="1">
          <a:off x="13703300" y="16756579"/>
          <a:ext cx="889000" cy="4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146366</xdr:rowOff>
    </xdr:from>
    <xdr:to>
      <xdr:col>71</xdr:col>
      <xdr:colOff>177800</xdr:colOff>
      <xdr:row>97</xdr:row>
      <xdr:rowOff>169847</xdr:rowOff>
    </xdr:to>
    <xdr:cxnSp macro="">
      <xdr:nvCxnSpPr>
        <xdr:cNvPr id="693" name="直線コネクタ 692"/>
        <xdr:cNvCxnSpPr/>
      </xdr:nvCxnSpPr>
      <xdr:spPr>
        <a:xfrm>
          <a:off x="12814300" y="16777016"/>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90793</xdr:rowOff>
    </xdr:from>
    <xdr:to>
      <xdr:col>85</xdr:col>
      <xdr:colOff>177800</xdr:colOff>
      <xdr:row>97</xdr:row>
      <xdr:rowOff>20943</xdr:rowOff>
    </xdr:to>
    <xdr:sp macro="" textlink="">
      <xdr:nvSpPr>
        <xdr:cNvPr id="703" name="楕円 702"/>
        <xdr:cNvSpPr/>
      </xdr:nvSpPr>
      <xdr:spPr>
        <a:xfrm>
          <a:off x="16268700" y="165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113670</xdr:rowOff>
    </xdr:from>
    <xdr:ext cx="534377" cy="259045"/>
    <xdr:sp macro="" textlink="">
      <xdr:nvSpPr>
        <xdr:cNvPr id="704" name="積立金該当値テキスト"/>
        <xdr:cNvSpPr txBox="1"/>
      </xdr:nvSpPr>
      <xdr:spPr>
        <a:xfrm>
          <a:off x="16370300" y="164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77169</xdr:rowOff>
    </xdr:from>
    <xdr:to>
      <xdr:col>81</xdr:col>
      <xdr:colOff>101600</xdr:colOff>
      <xdr:row>96</xdr:row>
      <xdr:rowOff>7319</xdr:rowOff>
    </xdr:to>
    <xdr:sp macro="" textlink="">
      <xdr:nvSpPr>
        <xdr:cNvPr id="705" name="楕円 704"/>
        <xdr:cNvSpPr/>
      </xdr:nvSpPr>
      <xdr:spPr>
        <a:xfrm>
          <a:off x="15430500" y="163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23846</xdr:rowOff>
    </xdr:from>
    <xdr:ext cx="534377" cy="259045"/>
    <xdr:sp macro="" textlink="">
      <xdr:nvSpPr>
        <xdr:cNvPr id="706" name="テキスト ボックス 705"/>
        <xdr:cNvSpPr txBox="1"/>
      </xdr:nvSpPr>
      <xdr:spPr>
        <a:xfrm>
          <a:off x="15214111" y="1614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75129</xdr:rowOff>
    </xdr:from>
    <xdr:to>
      <xdr:col>76</xdr:col>
      <xdr:colOff>165100</xdr:colOff>
      <xdr:row>98</xdr:row>
      <xdr:rowOff>5279</xdr:rowOff>
    </xdr:to>
    <xdr:sp macro="" textlink="">
      <xdr:nvSpPr>
        <xdr:cNvPr id="707" name="楕円 706"/>
        <xdr:cNvSpPr/>
      </xdr:nvSpPr>
      <xdr:spPr>
        <a:xfrm>
          <a:off x="14541500" y="167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21806</xdr:rowOff>
    </xdr:from>
    <xdr:ext cx="534377" cy="259045"/>
    <xdr:sp macro="" textlink="">
      <xdr:nvSpPr>
        <xdr:cNvPr id="708" name="テキスト ボックス 707"/>
        <xdr:cNvSpPr txBox="1"/>
      </xdr:nvSpPr>
      <xdr:spPr>
        <a:xfrm>
          <a:off x="14325111" y="1648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119047</xdr:rowOff>
    </xdr:from>
    <xdr:to>
      <xdr:col>72</xdr:col>
      <xdr:colOff>38100</xdr:colOff>
      <xdr:row>98</xdr:row>
      <xdr:rowOff>49197</xdr:rowOff>
    </xdr:to>
    <xdr:sp macro="" textlink="">
      <xdr:nvSpPr>
        <xdr:cNvPr id="709" name="楕円 708"/>
        <xdr:cNvSpPr/>
      </xdr:nvSpPr>
      <xdr:spPr>
        <a:xfrm>
          <a:off x="13652500" y="167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65724</xdr:rowOff>
    </xdr:from>
    <xdr:ext cx="534377" cy="259045"/>
    <xdr:sp macro="" textlink="">
      <xdr:nvSpPr>
        <xdr:cNvPr id="710" name="テキスト ボックス 709"/>
        <xdr:cNvSpPr txBox="1"/>
      </xdr:nvSpPr>
      <xdr:spPr>
        <a:xfrm>
          <a:off x="13436111" y="1652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95566</xdr:rowOff>
    </xdr:from>
    <xdr:to>
      <xdr:col>67</xdr:col>
      <xdr:colOff>101600</xdr:colOff>
      <xdr:row>98</xdr:row>
      <xdr:rowOff>25716</xdr:rowOff>
    </xdr:to>
    <xdr:sp macro="" textlink="">
      <xdr:nvSpPr>
        <xdr:cNvPr id="711" name="楕円 710"/>
        <xdr:cNvSpPr/>
      </xdr:nvSpPr>
      <xdr:spPr>
        <a:xfrm>
          <a:off x="12763500" y="167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42243</xdr:rowOff>
    </xdr:from>
    <xdr:ext cx="534377" cy="259045"/>
    <xdr:sp macro="" textlink="">
      <xdr:nvSpPr>
        <xdr:cNvPr id="712" name="テキスト ボックス 711"/>
        <xdr:cNvSpPr txBox="1"/>
      </xdr:nvSpPr>
      <xdr:spPr>
        <a:xfrm>
          <a:off x="12547111" y="165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59080</xdr:rowOff>
    </xdr:from>
    <xdr:to>
      <xdr:col>116</xdr:col>
      <xdr:colOff>63500</xdr:colOff>
      <xdr:row>39</xdr:row>
      <xdr:rowOff>28753</xdr:rowOff>
    </xdr:to>
    <xdr:cxnSp macro="">
      <xdr:nvCxnSpPr>
        <xdr:cNvPr id="741" name="直線コネクタ 740"/>
        <xdr:cNvCxnSpPr/>
      </xdr:nvCxnSpPr>
      <xdr:spPr>
        <a:xfrm>
          <a:off x="21323300" y="6574180"/>
          <a:ext cx="838200" cy="1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31191</xdr:rowOff>
    </xdr:from>
    <xdr:to>
      <xdr:col>111</xdr:col>
      <xdr:colOff>177800</xdr:colOff>
      <xdr:row>38</xdr:row>
      <xdr:rowOff>59080</xdr:rowOff>
    </xdr:to>
    <xdr:cxnSp macro="">
      <xdr:nvCxnSpPr>
        <xdr:cNvPr id="744" name="直線コネクタ 743"/>
        <xdr:cNvCxnSpPr/>
      </xdr:nvCxnSpPr>
      <xdr:spPr>
        <a:xfrm>
          <a:off x="20434300" y="6546291"/>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31191</xdr:rowOff>
    </xdr:from>
    <xdr:to>
      <xdr:col>107</xdr:col>
      <xdr:colOff>50800</xdr:colOff>
      <xdr:row>38</xdr:row>
      <xdr:rowOff>45898</xdr:rowOff>
    </xdr:to>
    <xdr:cxnSp macro="">
      <xdr:nvCxnSpPr>
        <xdr:cNvPr id="747" name="直線コネクタ 746"/>
        <xdr:cNvCxnSpPr/>
      </xdr:nvCxnSpPr>
      <xdr:spPr>
        <a:xfrm flipV="1">
          <a:off x="19545300" y="6546291"/>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45898</xdr:rowOff>
    </xdr:from>
    <xdr:to>
      <xdr:col>102</xdr:col>
      <xdr:colOff>114300</xdr:colOff>
      <xdr:row>38</xdr:row>
      <xdr:rowOff>60681</xdr:rowOff>
    </xdr:to>
    <xdr:cxnSp macro="">
      <xdr:nvCxnSpPr>
        <xdr:cNvPr id="750" name="直線コネクタ 749"/>
        <xdr:cNvCxnSpPr/>
      </xdr:nvCxnSpPr>
      <xdr:spPr>
        <a:xfrm flipV="1">
          <a:off x="18656300" y="6560998"/>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149403</xdr:rowOff>
    </xdr:from>
    <xdr:to>
      <xdr:col>116</xdr:col>
      <xdr:colOff>114300</xdr:colOff>
      <xdr:row>39</xdr:row>
      <xdr:rowOff>79553</xdr:rowOff>
    </xdr:to>
    <xdr:sp macro="" textlink="">
      <xdr:nvSpPr>
        <xdr:cNvPr id="760" name="楕円 759"/>
        <xdr:cNvSpPr/>
      </xdr:nvSpPr>
      <xdr:spPr>
        <a:xfrm>
          <a:off x="22110700" y="6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64330</xdr:rowOff>
    </xdr:from>
    <xdr:ext cx="378565" cy="259045"/>
    <xdr:sp macro="" textlink="">
      <xdr:nvSpPr>
        <xdr:cNvPr id="761" name="投資及び出資金該当値テキスト"/>
        <xdr:cNvSpPr txBox="1"/>
      </xdr:nvSpPr>
      <xdr:spPr>
        <a:xfrm>
          <a:off x="22212300" y="657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8280</xdr:rowOff>
    </xdr:from>
    <xdr:to>
      <xdr:col>112</xdr:col>
      <xdr:colOff>38100</xdr:colOff>
      <xdr:row>38</xdr:row>
      <xdr:rowOff>109880</xdr:rowOff>
    </xdr:to>
    <xdr:sp macro="" textlink="">
      <xdr:nvSpPr>
        <xdr:cNvPr id="762" name="楕円 761"/>
        <xdr:cNvSpPr/>
      </xdr:nvSpPr>
      <xdr:spPr>
        <a:xfrm>
          <a:off x="21272500" y="65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101007</xdr:rowOff>
    </xdr:from>
    <xdr:ext cx="469744" cy="259045"/>
    <xdr:sp macro="" textlink="">
      <xdr:nvSpPr>
        <xdr:cNvPr id="763" name="テキスト ボックス 762"/>
        <xdr:cNvSpPr txBox="1"/>
      </xdr:nvSpPr>
      <xdr:spPr>
        <a:xfrm>
          <a:off x="21088428" y="66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151841</xdr:rowOff>
    </xdr:from>
    <xdr:to>
      <xdr:col>107</xdr:col>
      <xdr:colOff>101600</xdr:colOff>
      <xdr:row>38</xdr:row>
      <xdr:rowOff>81991</xdr:rowOff>
    </xdr:to>
    <xdr:sp macro="" textlink="">
      <xdr:nvSpPr>
        <xdr:cNvPr id="764" name="楕円 763"/>
        <xdr:cNvSpPr/>
      </xdr:nvSpPr>
      <xdr:spPr>
        <a:xfrm>
          <a:off x="20383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98518</xdr:rowOff>
    </xdr:from>
    <xdr:ext cx="469744" cy="259045"/>
    <xdr:sp macro="" textlink="">
      <xdr:nvSpPr>
        <xdr:cNvPr id="765" name="テキスト ボックス 764"/>
        <xdr:cNvSpPr txBox="1"/>
      </xdr:nvSpPr>
      <xdr:spPr>
        <a:xfrm>
          <a:off x="20199428" y="627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166548</xdr:rowOff>
    </xdr:from>
    <xdr:to>
      <xdr:col>102</xdr:col>
      <xdr:colOff>165100</xdr:colOff>
      <xdr:row>38</xdr:row>
      <xdr:rowOff>96698</xdr:rowOff>
    </xdr:to>
    <xdr:sp macro="" textlink="">
      <xdr:nvSpPr>
        <xdr:cNvPr id="766" name="楕円 765"/>
        <xdr:cNvSpPr/>
      </xdr:nvSpPr>
      <xdr:spPr>
        <a:xfrm>
          <a:off x="19494500" y="65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113225</xdr:rowOff>
    </xdr:from>
    <xdr:ext cx="469744" cy="259045"/>
    <xdr:sp macro="" textlink="">
      <xdr:nvSpPr>
        <xdr:cNvPr id="767" name="テキスト ボックス 766"/>
        <xdr:cNvSpPr txBox="1"/>
      </xdr:nvSpPr>
      <xdr:spPr>
        <a:xfrm>
          <a:off x="19310428" y="62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9881</xdr:rowOff>
    </xdr:from>
    <xdr:to>
      <xdr:col>98</xdr:col>
      <xdr:colOff>38100</xdr:colOff>
      <xdr:row>38</xdr:row>
      <xdr:rowOff>111481</xdr:rowOff>
    </xdr:to>
    <xdr:sp macro="" textlink="">
      <xdr:nvSpPr>
        <xdr:cNvPr id="768" name="楕円 767"/>
        <xdr:cNvSpPr/>
      </xdr:nvSpPr>
      <xdr:spPr>
        <a:xfrm>
          <a:off x="18605500" y="65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128008</xdr:rowOff>
    </xdr:from>
    <xdr:ext cx="469744" cy="259045"/>
    <xdr:sp macro="" textlink="">
      <xdr:nvSpPr>
        <xdr:cNvPr id="769" name="テキスト ボックス 768"/>
        <xdr:cNvSpPr txBox="1"/>
      </xdr:nvSpPr>
      <xdr:spPr>
        <a:xfrm>
          <a:off x="18421428" y="630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105364</xdr:rowOff>
    </xdr:from>
    <xdr:to>
      <xdr:col>116</xdr:col>
      <xdr:colOff>63500</xdr:colOff>
      <xdr:row>58</xdr:row>
      <xdr:rowOff>106645</xdr:rowOff>
    </xdr:to>
    <xdr:cxnSp macro="">
      <xdr:nvCxnSpPr>
        <xdr:cNvPr id="796" name="直線コネクタ 795"/>
        <xdr:cNvCxnSpPr/>
      </xdr:nvCxnSpPr>
      <xdr:spPr>
        <a:xfrm flipV="1">
          <a:off x="21323300" y="10049464"/>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106462</xdr:rowOff>
    </xdr:from>
    <xdr:to>
      <xdr:col>111</xdr:col>
      <xdr:colOff>177800</xdr:colOff>
      <xdr:row>58</xdr:row>
      <xdr:rowOff>106645</xdr:rowOff>
    </xdr:to>
    <xdr:cxnSp macro="">
      <xdr:nvCxnSpPr>
        <xdr:cNvPr id="799" name="直線コネクタ 798"/>
        <xdr:cNvCxnSpPr/>
      </xdr:nvCxnSpPr>
      <xdr:spPr>
        <a:xfrm>
          <a:off x="20434300" y="1005056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106462</xdr:rowOff>
    </xdr:from>
    <xdr:to>
      <xdr:col>107</xdr:col>
      <xdr:colOff>50800</xdr:colOff>
      <xdr:row>58</xdr:row>
      <xdr:rowOff>106782</xdr:rowOff>
    </xdr:to>
    <xdr:cxnSp macro="">
      <xdr:nvCxnSpPr>
        <xdr:cNvPr id="802" name="直線コネクタ 801"/>
        <xdr:cNvCxnSpPr/>
      </xdr:nvCxnSpPr>
      <xdr:spPr>
        <a:xfrm flipV="1">
          <a:off x="19545300" y="10050562"/>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50088</xdr:rowOff>
    </xdr:from>
    <xdr:to>
      <xdr:col>102</xdr:col>
      <xdr:colOff>114300</xdr:colOff>
      <xdr:row>58</xdr:row>
      <xdr:rowOff>106782</xdr:rowOff>
    </xdr:to>
    <xdr:cxnSp macro="">
      <xdr:nvCxnSpPr>
        <xdr:cNvPr id="805" name="直線コネクタ 804"/>
        <xdr:cNvCxnSpPr/>
      </xdr:nvCxnSpPr>
      <xdr:spPr>
        <a:xfrm>
          <a:off x="18656300" y="9994188"/>
          <a:ext cx="889000" cy="5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54564</xdr:rowOff>
    </xdr:from>
    <xdr:to>
      <xdr:col>116</xdr:col>
      <xdr:colOff>114300</xdr:colOff>
      <xdr:row>58</xdr:row>
      <xdr:rowOff>156164</xdr:rowOff>
    </xdr:to>
    <xdr:sp macro="" textlink="">
      <xdr:nvSpPr>
        <xdr:cNvPr id="815" name="楕円 814"/>
        <xdr:cNvSpPr/>
      </xdr:nvSpPr>
      <xdr:spPr>
        <a:xfrm>
          <a:off x="22110700" y="99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140941</xdr:rowOff>
    </xdr:from>
    <xdr:ext cx="378565" cy="259045"/>
    <xdr:sp macro="" textlink="">
      <xdr:nvSpPr>
        <xdr:cNvPr id="816" name="貸付金該当値テキスト"/>
        <xdr:cNvSpPr txBox="1"/>
      </xdr:nvSpPr>
      <xdr:spPr>
        <a:xfrm>
          <a:off x="22212300" y="991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55845</xdr:rowOff>
    </xdr:from>
    <xdr:to>
      <xdr:col>112</xdr:col>
      <xdr:colOff>38100</xdr:colOff>
      <xdr:row>58</xdr:row>
      <xdr:rowOff>157445</xdr:rowOff>
    </xdr:to>
    <xdr:sp macro="" textlink="">
      <xdr:nvSpPr>
        <xdr:cNvPr id="817" name="楕円 816"/>
        <xdr:cNvSpPr/>
      </xdr:nvSpPr>
      <xdr:spPr>
        <a:xfrm>
          <a:off x="21272500" y="99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148572</xdr:rowOff>
    </xdr:from>
    <xdr:ext cx="378565" cy="259045"/>
    <xdr:sp macro="" textlink="">
      <xdr:nvSpPr>
        <xdr:cNvPr id="818" name="テキスト ボックス 817"/>
        <xdr:cNvSpPr txBox="1"/>
      </xdr:nvSpPr>
      <xdr:spPr>
        <a:xfrm>
          <a:off x="21134017" y="10092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55662</xdr:rowOff>
    </xdr:from>
    <xdr:to>
      <xdr:col>107</xdr:col>
      <xdr:colOff>101600</xdr:colOff>
      <xdr:row>58</xdr:row>
      <xdr:rowOff>157262</xdr:rowOff>
    </xdr:to>
    <xdr:sp macro="" textlink="">
      <xdr:nvSpPr>
        <xdr:cNvPr id="819" name="楕円 818"/>
        <xdr:cNvSpPr/>
      </xdr:nvSpPr>
      <xdr:spPr>
        <a:xfrm>
          <a:off x="20383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148389</xdr:rowOff>
    </xdr:from>
    <xdr:ext cx="378565" cy="259045"/>
    <xdr:sp macro="" textlink="">
      <xdr:nvSpPr>
        <xdr:cNvPr id="820" name="テキスト ボックス 819"/>
        <xdr:cNvSpPr txBox="1"/>
      </xdr:nvSpPr>
      <xdr:spPr>
        <a:xfrm>
          <a:off x="20245017" y="1009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55982</xdr:rowOff>
    </xdr:from>
    <xdr:to>
      <xdr:col>102</xdr:col>
      <xdr:colOff>165100</xdr:colOff>
      <xdr:row>58</xdr:row>
      <xdr:rowOff>157582</xdr:rowOff>
    </xdr:to>
    <xdr:sp macro="" textlink="">
      <xdr:nvSpPr>
        <xdr:cNvPr id="821" name="楕円 820"/>
        <xdr:cNvSpPr/>
      </xdr:nvSpPr>
      <xdr:spPr>
        <a:xfrm>
          <a:off x="194945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148709</xdr:rowOff>
    </xdr:from>
    <xdr:ext cx="378565" cy="259045"/>
    <xdr:sp macro="" textlink="">
      <xdr:nvSpPr>
        <xdr:cNvPr id="822" name="テキスト ボックス 821"/>
        <xdr:cNvSpPr txBox="1"/>
      </xdr:nvSpPr>
      <xdr:spPr>
        <a:xfrm>
          <a:off x="19356017" y="1009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170738</xdr:rowOff>
    </xdr:from>
    <xdr:to>
      <xdr:col>98</xdr:col>
      <xdr:colOff>38100</xdr:colOff>
      <xdr:row>58</xdr:row>
      <xdr:rowOff>100888</xdr:rowOff>
    </xdr:to>
    <xdr:sp macro="" textlink="">
      <xdr:nvSpPr>
        <xdr:cNvPr id="823" name="楕円 822"/>
        <xdr:cNvSpPr/>
      </xdr:nvSpPr>
      <xdr:spPr>
        <a:xfrm>
          <a:off x="186055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92015</xdr:rowOff>
    </xdr:from>
    <xdr:ext cx="469744" cy="259045"/>
    <xdr:sp macro="" textlink="">
      <xdr:nvSpPr>
        <xdr:cNvPr id="824" name="テキスト ボックス 823"/>
        <xdr:cNvSpPr txBox="1"/>
      </xdr:nvSpPr>
      <xdr:spPr>
        <a:xfrm>
          <a:off x="18421428" y="1003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151685</xdr:rowOff>
    </xdr:from>
    <xdr:to>
      <xdr:col>116</xdr:col>
      <xdr:colOff>63500</xdr:colOff>
      <xdr:row>76</xdr:row>
      <xdr:rowOff>10640</xdr:rowOff>
    </xdr:to>
    <xdr:cxnSp macro="">
      <xdr:nvCxnSpPr>
        <xdr:cNvPr id="855" name="直線コネクタ 854"/>
        <xdr:cNvCxnSpPr/>
      </xdr:nvCxnSpPr>
      <xdr:spPr>
        <a:xfrm flipV="1">
          <a:off x="21323300" y="13010435"/>
          <a:ext cx="8382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80950</xdr:rowOff>
    </xdr:from>
    <xdr:to>
      <xdr:col>111</xdr:col>
      <xdr:colOff>177800</xdr:colOff>
      <xdr:row>76</xdr:row>
      <xdr:rowOff>10640</xdr:rowOff>
    </xdr:to>
    <xdr:cxnSp macro="">
      <xdr:nvCxnSpPr>
        <xdr:cNvPr id="858" name="直線コネクタ 857"/>
        <xdr:cNvCxnSpPr/>
      </xdr:nvCxnSpPr>
      <xdr:spPr>
        <a:xfrm>
          <a:off x="20434300" y="12939700"/>
          <a:ext cx="889000" cy="10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80950</xdr:rowOff>
    </xdr:from>
    <xdr:to>
      <xdr:col>107</xdr:col>
      <xdr:colOff>50800</xdr:colOff>
      <xdr:row>76</xdr:row>
      <xdr:rowOff>28422</xdr:rowOff>
    </xdr:to>
    <xdr:cxnSp macro="">
      <xdr:nvCxnSpPr>
        <xdr:cNvPr id="861" name="直線コネクタ 860"/>
        <xdr:cNvCxnSpPr/>
      </xdr:nvCxnSpPr>
      <xdr:spPr>
        <a:xfrm flipV="1">
          <a:off x="19545300" y="12939700"/>
          <a:ext cx="889000" cy="1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28422</xdr:rowOff>
    </xdr:from>
    <xdr:to>
      <xdr:col>102</xdr:col>
      <xdr:colOff>114300</xdr:colOff>
      <xdr:row>76</xdr:row>
      <xdr:rowOff>47541</xdr:rowOff>
    </xdr:to>
    <xdr:cxnSp macro="">
      <xdr:nvCxnSpPr>
        <xdr:cNvPr id="864" name="直線コネクタ 863"/>
        <xdr:cNvCxnSpPr/>
      </xdr:nvCxnSpPr>
      <xdr:spPr>
        <a:xfrm flipV="1">
          <a:off x="18656300" y="13058622"/>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100885</xdr:rowOff>
    </xdr:from>
    <xdr:to>
      <xdr:col>116</xdr:col>
      <xdr:colOff>114300</xdr:colOff>
      <xdr:row>76</xdr:row>
      <xdr:rowOff>31035</xdr:rowOff>
    </xdr:to>
    <xdr:sp macro="" textlink="">
      <xdr:nvSpPr>
        <xdr:cNvPr id="874" name="楕円 873"/>
        <xdr:cNvSpPr/>
      </xdr:nvSpPr>
      <xdr:spPr>
        <a:xfrm>
          <a:off x="22110700" y="129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79312</xdr:rowOff>
    </xdr:from>
    <xdr:ext cx="534377" cy="259045"/>
    <xdr:sp macro="" textlink="">
      <xdr:nvSpPr>
        <xdr:cNvPr id="875" name="繰出金該当値テキスト"/>
        <xdr:cNvSpPr txBox="1"/>
      </xdr:nvSpPr>
      <xdr:spPr>
        <a:xfrm>
          <a:off x="22212300" y="1293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131289</xdr:rowOff>
    </xdr:from>
    <xdr:to>
      <xdr:col>112</xdr:col>
      <xdr:colOff>38100</xdr:colOff>
      <xdr:row>76</xdr:row>
      <xdr:rowOff>61438</xdr:rowOff>
    </xdr:to>
    <xdr:sp macro="" textlink="">
      <xdr:nvSpPr>
        <xdr:cNvPr id="876" name="楕円 875"/>
        <xdr:cNvSpPr/>
      </xdr:nvSpPr>
      <xdr:spPr>
        <a:xfrm>
          <a:off x="21272500" y="12990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52567</xdr:rowOff>
    </xdr:from>
    <xdr:ext cx="534377" cy="259045"/>
    <xdr:sp macro="" textlink="">
      <xdr:nvSpPr>
        <xdr:cNvPr id="877" name="テキスト ボックス 876"/>
        <xdr:cNvSpPr txBox="1"/>
      </xdr:nvSpPr>
      <xdr:spPr>
        <a:xfrm>
          <a:off x="21056111" y="1308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30150</xdr:rowOff>
    </xdr:from>
    <xdr:to>
      <xdr:col>107</xdr:col>
      <xdr:colOff>101600</xdr:colOff>
      <xdr:row>75</xdr:row>
      <xdr:rowOff>131750</xdr:rowOff>
    </xdr:to>
    <xdr:sp macro="" textlink="">
      <xdr:nvSpPr>
        <xdr:cNvPr id="878" name="楕円 877"/>
        <xdr:cNvSpPr/>
      </xdr:nvSpPr>
      <xdr:spPr>
        <a:xfrm>
          <a:off x="20383500" y="128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148277</xdr:rowOff>
    </xdr:from>
    <xdr:ext cx="534377" cy="259045"/>
    <xdr:sp macro="" textlink="">
      <xdr:nvSpPr>
        <xdr:cNvPr id="879" name="テキスト ボックス 878"/>
        <xdr:cNvSpPr txBox="1"/>
      </xdr:nvSpPr>
      <xdr:spPr>
        <a:xfrm>
          <a:off x="20167111" y="126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149072</xdr:rowOff>
    </xdr:from>
    <xdr:to>
      <xdr:col>102</xdr:col>
      <xdr:colOff>165100</xdr:colOff>
      <xdr:row>76</xdr:row>
      <xdr:rowOff>79222</xdr:rowOff>
    </xdr:to>
    <xdr:sp macro="" textlink="">
      <xdr:nvSpPr>
        <xdr:cNvPr id="880" name="楕円 879"/>
        <xdr:cNvSpPr/>
      </xdr:nvSpPr>
      <xdr:spPr>
        <a:xfrm>
          <a:off x="19494500" y="130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70349</xdr:rowOff>
    </xdr:from>
    <xdr:ext cx="534377" cy="259045"/>
    <xdr:sp macro="" textlink="">
      <xdr:nvSpPr>
        <xdr:cNvPr id="881" name="テキスト ボックス 880"/>
        <xdr:cNvSpPr txBox="1"/>
      </xdr:nvSpPr>
      <xdr:spPr>
        <a:xfrm>
          <a:off x="19278111" y="131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168191</xdr:rowOff>
    </xdr:from>
    <xdr:to>
      <xdr:col>98</xdr:col>
      <xdr:colOff>38100</xdr:colOff>
      <xdr:row>76</xdr:row>
      <xdr:rowOff>98341</xdr:rowOff>
    </xdr:to>
    <xdr:sp macro="" textlink="">
      <xdr:nvSpPr>
        <xdr:cNvPr id="882" name="楕円 881"/>
        <xdr:cNvSpPr/>
      </xdr:nvSpPr>
      <xdr:spPr>
        <a:xfrm>
          <a:off x="18605500" y="130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89468</xdr:rowOff>
    </xdr:from>
    <xdr:ext cx="534377" cy="259045"/>
    <xdr:sp macro="" textlink="">
      <xdr:nvSpPr>
        <xdr:cNvPr id="883" name="テキスト ボックス 882"/>
        <xdr:cNvSpPr txBox="1"/>
      </xdr:nvSpPr>
      <xdr:spPr>
        <a:xfrm>
          <a:off x="18389111" y="1311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445,270</a:t>
          </a:r>
          <a:r>
            <a:rPr kumimoji="1" lang="ja-JP" altLang="en-US" sz="1300">
              <a:latin typeface="ＭＳ Ｐゴシック" panose="020B0600070205080204" pitchFamily="50" charset="-128"/>
              <a:ea typeface="ＭＳ Ｐゴシック" panose="020B0600070205080204" pitchFamily="50" charset="-128"/>
            </a:rPr>
            <a:t>円（歳出総額</a:t>
          </a:r>
          <a:r>
            <a:rPr kumimoji="1" lang="en-US" altLang="ja-JP" sz="1300">
              <a:latin typeface="ＭＳ Ｐゴシック" panose="020B0600070205080204" pitchFamily="50" charset="-128"/>
              <a:ea typeface="ＭＳ Ｐゴシック" panose="020B0600070205080204" pitchFamily="50" charset="-128"/>
            </a:rPr>
            <a:t>32,645,891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73,317</a:t>
          </a:r>
          <a:r>
            <a:rPr kumimoji="1" lang="ja-JP" altLang="en-US" sz="1300">
              <a:latin typeface="ＭＳ Ｐゴシック" panose="020B0600070205080204" pitchFamily="50" charset="-128"/>
              <a:ea typeface="ＭＳ Ｐゴシック" panose="020B0600070205080204" pitchFamily="50" charset="-128"/>
            </a:rPr>
            <a:t>人）となっている。歳出のうち大きな割合を占める扶助費は、住民一人当たりに換算すると</a:t>
          </a:r>
          <a:r>
            <a:rPr kumimoji="1" lang="en-US" altLang="ja-JP" sz="1300">
              <a:latin typeface="ＭＳ Ｐゴシック" panose="020B0600070205080204" pitchFamily="50" charset="-128"/>
              <a:ea typeface="ＭＳ Ｐゴシック" panose="020B0600070205080204" pitchFamily="50" charset="-128"/>
            </a:rPr>
            <a:t>122,461</a:t>
          </a:r>
          <a:r>
            <a:rPr kumimoji="1" lang="ja-JP" altLang="en-US" sz="1300">
              <a:latin typeface="ＭＳ Ｐゴシック" panose="020B0600070205080204" pitchFamily="50" charset="-128"/>
              <a:ea typeface="ＭＳ Ｐゴシック" panose="020B0600070205080204" pitchFamily="50" charset="-128"/>
            </a:rPr>
            <a:t>円となっており、年々増加傾向にあるなか類似団体と比較しても高い水準にある。主な要因として障害福祉サービス費や生活保護費が占める割合が類似団体に比べ高いことが挙げられる。今後も資格審査の適正化や基準の見直し等により、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73,317
72,551
70.06
33,207,833
32,645,891
503,813
14,079,577
21,572,552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67310</xdr:rowOff>
    </xdr:from>
    <xdr:to>
      <xdr:col>24</xdr:col>
      <xdr:colOff>63500</xdr:colOff>
      <xdr:row>36</xdr:row>
      <xdr:rowOff>72644</xdr:rowOff>
    </xdr:to>
    <xdr:cxnSp macro="">
      <xdr:nvCxnSpPr>
        <xdr:cNvPr id="61" name="直線コネクタ 60"/>
        <xdr:cNvCxnSpPr/>
      </xdr:nvCxnSpPr>
      <xdr:spPr>
        <a:xfrm>
          <a:off x="3797300" y="623951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67310</xdr:rowOff>
    </xdr:from>
    <xdr:to>
      <xdr:col>19</xdr:col>
      <xdr:colOff>177800</xdr:colOff>
      <xdr:row>36</xdr:row>
      <xdr:rowOff>79883</xdr:rowOff>
    </xdr:to>
    <xdr:cxnSp macro="">
      <xdr:nvCxnSpPr>
        <xdr:cNvPr id="64" name="直線コネクタ 63"/>
        <xdr:cNvCxnSpPr/>
      </xdr:nvCxnSpPr>
      <xdr:spPr>
        <a:xfrm flipV="1">
          <a:off x="2908300" y="623951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57023</xdr:rowOff>
    </xdr:from>
    <xdr:to>
      <xdr:col>15</xdr:col>
      <xdr:colOff>50800</xdr:colOff>
      <xdr:row>36</xdr:row>
      <xdr:rowOff>79883</xdr:rowOff>
    </xdr:to>
    <xdr:cxnSp macro="">
      <xdr:nvCxnSpPr>
        <xdr:cNvPr id="67" name="直線コネクタ 66"/>
        <xdr:cNvCxnSpPr/>
      </xdr:nvCxnSpPr>
      <xdr:spPr>
        <a:xfrm>
          <a:off x="2019300" y="62292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116840</xdr:rowOff>
    </xdr:from>
    <xdr:to>
      <xdr:col>10</xdr:col>
      <xdr:colOff>114300</xdr:colOff>
      <xdr:row>36</xdr:row>
      <xdr:rowOff>57023</xdr:rowOff>
    </xdr:to>
    <xdr:cxnSp macro="">
      <xdr:nvCxnSpPr>
        <xdr:cNvPr id="70" name="直線コネクタ 69"/>
        <xdr:cNvCxnSpPr/>
      </xdr:nvCxnSpPr>
      <xdr:spPr>
        <a:xfrm>
          <a:off x="1130300" y="6117590"/>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21844</xdr:rowOff>
    </xdr:from>
    <xdr:to>
      <xdr:col>24</xdr:col>
      <xdr:colOff>114300</xdr:colOff>
      <xdr:row>36</xdr:row>
      <xdr:rowOff>123444</xdr:rowOff>
    </xdr:to>
    <xdr:sp macro="" textlink="">
      <xdr:nvSpPr>
        <xdr:cNvPr id="80" name="楕円 79"/>
        <xdr:cNvSpPr/>
      </xdr:nvSpPr>
      <xdr:spPr>
        <a:xfrm>
          <a:off x="45847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271</xdr:rowOff>
    </xdr:from>
    <xdr:ext cx="469744" cy="259045"/>
    <xdr:sp macro="" textlink="">
      <xdr:nvSpPr>
        <xdr:cNvPr id="81" name="議会費該当値テキスト"/>
        <xdr:cNvSpPr txBox="1"/>
      </xdr:nvSpPr>
      <xdr:spPr>
        <a:xfrm>
          <a:off x="4686300"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16510</xdr:rowOff>
    </xdr:from>
    <xdr:to>
      <xdr:col>20</xdr:col>
      <xdr:colOff>38100</xdr:colOff>
      <xdr:row>36</xdr:row>
      <xdr:rowOff>118110</xdr:rowOff>
    </xdr:to>
    <xdr:sp macro="" textlink="">
      <xdr:nvSpPr>
        <xdr:cNvPr id="82" name="楕円 81"/>
        <xdr:cNvSpPr/>
      </xdr:nvSpPr>
      <xdr:spPr>
        <a:xfrm>
          <a:off x="3746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109237</xdr:rowOff>
    </xdr:from>
    <xdr:ext cx="469744" cy="259045"/>
    <xdr:sp macro="" textlink="">
      <xdr:nvSpPr>
        <xdr:cNvPr id="83" name="テキスト ボックス 82"/>
        <xdr:cNvSpPr txBox="1"/>
      </xdr:nvSpPr>
      <xdr:spPr>
        <a:xfrm>
          <a:off x="3562428"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29083</xdr:rowOff>
    </xdr:from>
    <xdr:to>
      <xdr:col>15</xdr:col>
      <xdr:colOff>101600</xdr:colOff>
      <xdr:row>36</xdr:row>
      <xdr:rowOff>130683</xdr:rowOff>
    </xdr:to>
    <xdr:sp macro="" textlink="">
      <xdr:nvSpPr>
        <xdr:cNvPr id="84" name="楕円 83"/>
        <xdr:cNvSpPr/>
      </xdr:nvSpPr>
      <xdr:spPr>
        <a:xfrm>
          <a:off x="28575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121810</xdr:rowOff>
    </xdr:from>
    <xdr:ext cx="469744" cy="259045"/>
    <xdr:sp macro="" textlink="">
      <xdr:nvSpPr>
        <xdr:cNvPr id="85" name="テキスト ボックス 84"/>
        <xdr:cNvSpPr txBox="1"/>
      </xdr:nvSpPr>
      <xdr:spPr>
        <a:xfrm>
          <a:off x="2673428" y="62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6223</xdr:rowOff>
    </xdr:from>
    <xdr:to>
      <xdr:col>10</xdr:col>
      <xdr:colOff>165100</xdr:colOff>
      <xdr:row>36</xdr:row>
      <xdr:rowOff>107823</xdr:rowOff>
    </xdr:to>
    <xdr:sp macro="" textlink="">
      <xdr:nvSpPr>
        <xdr:cNvPr id="86" name="楕円 85"/>
        <xdr:cNvSpPr/>
      </xdr:nvSpPr>
      <xdr:spPr>
        <a:xfrm>
          <a:off x="1968500" y="61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98950</xdr:rowOff>
    </xdr:from>
    <xdr:ext cx="469744" cy="259045"/>
    <xdr:sp macro="" textlink="">
      <xdr:nvSpPr>
        <xdr:cNvPr id="87" name="テキスト ボックス 86"/>
        <xdr:cNvSpPr txBox="1"/>
      </xdr:nvSpPr>
      <xdr:spPr>
        <a:xfrm>
          <a:off x="178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66040</xdr:rowOff>
    </xdr:from>
    <xdr:to>
      <xdr:col>6</xdr:col>
      <xdr:colOff>38100</xdr:colOff>
      <xdr:row>35</xdr:row>
      <xdr:rowOff>167640</xdr:rowOff>
    </xdr:to>
    <xdr:sp macro="" textlink="">
      <xdr:nvSpPr>
        <xdr:cNvPr id="88" name="楕円 87"/>
        <xdr:cNvSpPr/>
      </xdr:nvSpPr>
      <xdr:spPr>
        <a:xfrm>
          <a:off x="1079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12717</xdr:rowOff>
    </xdr:from>
    <xdr:ext cx="469744" cy="259045"/>
    <xdr:sp macro="" textlink="">
      <xdr:nvSpPr>
        <xdr:cNvPr id="89" name="テキスト ボックス 88"/>
        <xdr:cNvSpPr txBox="1"/>
      </xdr:nvSpPr>
      <xdr:spPr>
        <a:xfrm>
          <a:off x="8954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143376</xdr:rowOff>
    </xdr:from>
    <xdr:to>
      <xdr:col>24</xdr:col>
      <xdr:colOff>63500</xdr:colOff>
      <xdr:row>56</xdr:row>
      <xdr:rowOff>165505</xdr:rowOff>
    </xdr:to>
    <xdr:cxnSp macro="">
      <xdr:nvCxnSpPr>
        <xdr:cNvPr id="116" name="直線コネクタ 115"/>
        <xdr:cNvCxnSpPr/>
      </xdr:nvCxnSpPr>
      <xdr:spPr>
        <a:xfrm>
          <a:off x="3797300" y="9573126"/>
          <a:ext cx="838200" cy="19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143376</xdr:rowOff>
    </xdr:from>
    <xdr:to>
      <xdr:col>19</xdr:col>
      <xdr:colOff>177800</xdr:colOff>
      <xdr:row>57</xdr:row>
      <xdr:rowOff>74462</xdr:rowOff>
    </xdr:to>
    <xdr:cxnSp macro="">
      <xdr:nvCxnSpPr>
        <xdr:cNvPr id="119" name="直線コネクタ 118"/>
        <xdr:cNvCxnSpPr/>
      </xdr:nvCxnSpPr>
      <xdr:spPr>
        <a:xfrm flipV="1">
          <a:off x="2908300" y="9573126"/>
          <a:ext cx="889000" cy="27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74462</xdr:rowOff>
    </xdr:from>
    <xdr:to>
      <xdr:col>15</xdr:col>
      <xdr:colOff>50800</xdr:colOff>
      <xdr:row>57</xdr:row>
      <xdr:rowOff>118490</xdr:rowOff>
    </xdr:to>
    <xdr:cxnSp macro="">
      <xdr:nvCxnSpPr>
        <xdr:cNvPr id="122" name="直線コネクタ 121"/>
        <xdr:cNvCxnSpPr/>
      </xdr:nvCxnSpPr>
      <xdr:spPr>
        <a:xfrm flipV="1">
          <a:off x="2019300" y="9847112"/>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96938</xdr:rowOff>
    </xdr:from>
    <xdr:to>
      <xdr:col>10</xdr:col>
      <xdr:colOff>114300</xdr:colOff>
      <xdr:row>57</xdr:row>
      <xdr:rowOff>118490</xdr:rowOff>
    </xdr:to>
    <xdr:cxnSp macro="">
      <xdr:nvCxnSpPr>
        <xdr:cNvPr id="125" name="直線コネクタ 124"/>
        <xdr:cNvCxnSpPr/>
      </xdr:nvCxnSpPr>
      <xdr:spPr>
        <a:xfrm>
          <a:off x="1130300" y="9869588"/>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114705</xdr:rowOff>
    </xdr:from>
    <xdr:to>
      <xdr:col>24</xdr:col>
      <xdr:colOff>114300</xdr:colOff>
      <xdr:row>57</xdr:row>
      <xdr:rowOff>44855</xdr:rowOff>
    </xdr:to>
    <xdr:sp macro="" textlink="">
      <xdr:nvSpPr>
        <xdr:cNvPr id="135" name="楕円 134"/>
        <xdr:cNvSpPr/>
      </xdr:nvSpPr>
      <xdr:spPr>
        <a:xfrm>
          <a:off x="4584700" y="97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137582</xdr:rowOff>
    </xdr:from>
    <xdr:ext cx="534377" cy="259045"/>
    <xdr:sp macro="" textlink="">
      <xdr:nvSpPr>
        <xdr:cNvPr id="136" name="総務費該当値テキスト"/>
        <xdr:cNvSpPr txBox="1"/>
      </xdr:nvSpPr>
      <xdr:spPr>
        <a:xfrm>
          <a:off x="4686300" y="9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92576</xdr:rowOff>
    </xdr:from>
    <xdr:to>
      <xdr:col>20</xdr:col>
      <xdr:colOff>38100</xdr:colOff>
      <xdr:row>56</xdr:row>
      <xdr:rowOff>22726</xdr:rowOff>
    </xdr:to>
    <xdr:sp macro="" textlink="">
      <xdr:nvSpPr>
        <xdr:cNvPr id="137" name="楕円 136"/>
        <xdr:cNvSpPr/>
      </xdr:nvSpPr>
      <xdr:spPr>
        <a:xfrm>
          <a:off x="3746500" y="95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39253</xdr:rowOff>
    </xdr:from>
    <xdr:ext cx="599010" cy="259045"/>
    <xdr:sp macro="" textlink="">
      <xdr:nvSpPr>
        <xdr:cNvPr id="138" name="テキスト ボックス 137"/>
        <xdr:cNvSpPr txBox="1"/>
      </xdr:nvSpPr>
      <xdr:spPr>
        <a:xfrm>
          <a:off x="3497795" y="929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23662</xdr:rowOff>
    </xdr:from>
    <xdr:to>
      <xdr:col>15</xdr:col>
      <xdr:colOff>101600</xdr:colOff>
      <xdr:row>57</xdr:row>
      <xdr:rowOff>125262</xdr:rowOff>
    </xdr:to>
    <xdr:sp macro="" textlink="">
      <xdr:nvSpPr>
        <xdr:cNvPr id="139" name="楕円 138"/>
        <xdr:cNvSpPr/>
      </xdr:nvSpPr>
      <xdr:spPr>
        <a:xfrm>
          <a:off x="2857500" y="9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116389</xdr:rowOff>
    </xdr:from>
    <xdr:ext cx="534377" cy="259045"/>
    <xdr:sp macro="" textlink="">
      <xdr:nvSpPr>
        <xdr:cNvPr id="140" name="テキスト ボックス 139"/>
        <xdr:cNvSpPr txBox="1"/>
      </xdr:nvSpPr>
      <xdr:spPr>
        <a:xfrm>
          <a:off x="2641111" y="98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67690</xdr:rowOff>
    </xdr:from>
    <xdr:to>
      <xdr:col>10</xdr:col>
      <xdr:colOff>165100</xdr:colOff>
      <xdr:row>57</xdr:row>
      <xdr:rowOff>169290</xdr:rowOff>
    </xdr:to>
    <xdr:sp macro="" textlink="">
      <xdr:nvSpPr>
        <xdr:cNvPr id="141" name="楕円 140"/>
        <xdr:cNvSpPr/>
      </xdr:nvSpPr>
      <xdr:spPr>
        <a:xfrm>
          <a:off x="1968500" y="98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160417</xdr:rowOff>
    </xdr:from>
    <xdr:ext cx="534377" cy="259045"/>
    <xdr:sp macro="" textlink="">
      <xdr:nvSpPr>
        <xdr:cNvPr id="142" name="テキスト ボックス 141"/>
        <xdr:cNvSpPr txBox="1"/>
      </xdr:nvSpPr>
      <xdr:spPr>
        <a:xfrm>
          <a:off x="1752111" y="99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46138</xdr:rowOff>
    </xdr:from>
    <xdr:to>
      <xdr:col>6</xdr:col>
      <xdr:colOff>38100</xdr:colOff>
      <xdr:row>57</xdr:row>
      <xdr:rowOff>147738</xdr:rowOff>
    </xdr:to>
    <xdr:sp macro="" textlink="">
      <xdr:nvSpPr>
        <xdr:cNvPr id="143" name="楕円 142"/>
        <xdr:cNvSpPr/>
      </xdr:nvSpPr>
      <xdr:spPr>
        <a:xfrm>
          <a:off x="1079500" y="98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138865</xdr:rowOff>
    </xdr:from>
    <xdr:ext cx="534377" cy="259045"/>
    <xdr:sp macro="" textlink="">
      <xdr:nvSpPr>
        <xdr:cNvPr id="144" name="テキスト ボックス 143"/>
        <xdr:cNvSpPr txBox="1"/>
      </xdr:nvSpPr>
      <xdr:spPr>
        <a:xfrm>
          <a:off x="863111" y="99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50306</xdr:rowOff>
    </xdr:from>
    <xdr:to>
      <xdr:col>24</xdr:col>
      <xdr:colOff>63500</xdr:colOff>
      <xdr:row>74</xdr:row>
      <xdr:rowOff>98792</xdr:rowOff>
    </xdr:to>
    <xdr:cxnSp macro="">
      <xdr:nvCxnSpPr>
        <xdr:cNvPr id="176" name="直線コネクタ 175"/>
        <xdr:cNvCxnSpPr/>
      </xdr:nvCxnSpPr>
      <xdr:spPr>
        <a:xfrm flipV="1">
          <a:off x="3797300" y="12737606"/>
          <a:ext cx="8382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155038</xdr:rowOff>
    </xdr:from>
    <xdr:to>
      <xdr:col>19</xdr:col>
      <xdr:colOff>177800</xdr:colOff>
      <xdr:row>74</xdr:row>
      <xdr:rowOff>98792</xdr:rowOff>
    </xdr:to>
    <xdr:cxnSp macro="">
      <xdr:nvCxnSpPr>
        <xdr:cNvPr id="179" name="直線コネクタ 178"/>
        <xdr:cNvCxnSpPr/>
      </xdr:nvCxnSpPr>
      <xdr:spPr>
        <a:xfrm>
          <a:off x="2908300" y="12670888"/>
          <a:ext cx="889000" cy="1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155038</xdr:rowOff>
    </xdr:from>
    <xdr:to>
      <xdr:col>15</xdr:col>
      <xdr:colOff>50800</xdr:colOff>
      <xdr:row>75</xdr:row>
      <xdr:rowOff>8353</xdr:rowOff>
    </xdr:to>
    <xdr:cxnSp macro="">
      <xdr:nvCxnSpPr>
        <xdr:cNvPr id="182" name="直線コネクタ 181"/>
        <xdr:cNvCxnSpPr/>
      </xdr:nvCxnSpPr>
      <xdr:spPr>
        <a:xfrm flipV="1">
          <a:off x="2019300" y="12670888"/>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115774</xdr:rowOff>
    </xdr:from>
    <xdr:to>
      <xdr:col>10</xdr:col>
      <xdr:colOff>114300</xdr:colOff>
      <xdr:row>75</xdr:row>
      <xdr:rowOff>8353</xdr:rowOff>
    </xdr:to>
    <xdr:cxnSp macro="">
      <xdr:nvCxnSpPr>
        <xdr:cNvPr id="185" name="直線コネクタ 184"/>
        <xdr:cNvCxnSpPr/>
      </xdr:nvCxnSpPr>
      <xdr:spPr>
        <a:xfrm>
          <a:off x="1130300" y="12803074"/>
          <a:ext cx="889000" cy="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170956</xdr:rowOff>
    </xdr:from>
    <xdr:to>
      <xdr:col>24</xdr:col>
      <xdr:colOff>114300</xdr:colOff>
      <xdr:row>74</xdr:row>
      <xdr:rowOff>101106</xdr:rowOff>
    </xdr:to>
    <xdr:sp macro="" textlink="">
      <xdr:nvSpPr>
        <xdr:cNvPr id="195" name="楕円 194"/>
        <xdr:cNvSpPr/>
      </xdr:nvSpPr>
      <xdr:spPr>
        <a:xfrm>
          <a:off x="4584700" y="126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22383</xdr:rowOff>
    </xdr:from>
    <xdr:ext cx="599010" cy="259045"/>
    <xdr:sp macro="" textlink="">
      <xdr:nvSpPr>
        <xdr:cNvPr id="196" name="民生費該当値テキスト"/>
        <xdr:cNvSpPr txBox="1"/>
      </xdr:nvSpPr>
      <xdr:spPr>
        <a:xfrm>
          <a:off x="4686300" y="1253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47992</xdr:rowOff>
    </xdr:from>
    <xdr:to>
      <xdr:col>20</xdr:col>
      <xdr:colOff>38100</xdr:colOff>
      <xdr:row>74</xdr:row>
      <xdr:rowOff>149592</xdr:rowOff>
    </xdr:to>
    <xdr:sp macro="" textlink="">
      <xdr:nvSpPr>
        <xdr:cNvPr id="197" name="楕円 196"/>
        <xdr:cNvSpPr/>
      </xdr:nvSpPr>
      <xdr:spPr>
        <a:xfrm>
          <a:off x="3746500" y="127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166119</xdr:rowOff>
    </xdr:from>
    <xdr:ext cx="599010" cy="259045"/>
    <xdr:sp macro="" textlink="">
      <xdr:nvSpPr>
        <xdr:cNvPr id="198" name="テキスト ボックス 197"/>
        <xdr:cNvSpPr txBox="1"/>
      </xdr:nvSpPr>
      <xdr:spPr>
        <a:xfrm>
          <a:off x="3497795" y="1251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104238</xdr:rowOff>
    </xdr:from>
    <xdr:to>
      <xdr:col>15</xdr:col>
      <xdr:colOff>101600</xdr:colOff>
      <xdr:row>74</xdr:row>
      <xdr:rowOff>34388</xdr:rowOff>
    </xdr:to>
    <xdr:sp macro="" textlink="">
      <xdr:nvSpPr>
        <xdr:cNvPr id="199" name="楕円 198"/>
        <xdr:cNvSpPr/>
      </xdr:nvSpPr>
      <xdr:spPr>
        <a:xfrm>
          <a:off x="2857500" y="126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50915</xdr:rowOff>
    </xdr:from>
    <xdr:ext cx="599010" cy="259045"/>
    <xdr:sp macro="" textlink="">
      <xdr:nvSpPr>
        <xdr:cNvPr id="200" name="テキスト ボックス 199"/>
        <xdr:cNvSpPr txBox="1"/>
      </xdr:nvSpPr>
      <xdr:spPr>
        <a:xfrm>
          <a:off x="2608795" y="1239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129003</xdr:rowOff>
    </xdr:from>
    <xdr:to>
      <xdr:col>10</xdr:col>
      <xdr:colOff>165100</xdr:colOff>
      <xdr:row>75</xdr:row>
      <xdr:rowOff>59153</xdr:rowOff>
    </xdr:to>
    <xdr:sp macro="" textlink="">
      <xdr:nvSpPr>
        <xdr:cNvPr id="201" name="楕円 200"/>
        <xdr:cNvSpPr/>
      </xdr:nvSpPr>
      <xdr:spPr>
        <a:xfrm>
          <a:off x="1968500" y="128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75680</xdr:rowOff>
    </xdr:from>
    <xdr:ext cx="599010" cy="259045"/>
    <xdr:sp macro="" textlink="">
      <xdr:nvSpPr>
        <xdr:cNvPr id="202" name="テキスト ボックス 201"/>
        <xdr:cNvSpPr txBox="1"/>
      </xdr:nvSpPr>
      <xdr:spPr>
        <a:xfrm>
          <a:off x="1719795" y="1259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64974</xdr:rowOff>
    </xdr:from>
    <xdr:to>
      <xdr:col>6</xdr:col>
      <xdr:colOff>38100</xdr:colOff>
      <xdr:row>74</xdr:row>
      <xdr:rowOff>166574</xdr:rowOff>
    </xdr:to>
    <xdr:sp macro="" textlink="">
      <xdr:nvSpPr>
        <xdr:cNvPr id="203" name="楕円 202"/>
        <xdr:cNvSpPr/>
      </xdr:nvSpPr>
      <xdr:spPr>
        <a:xfrm>
          <a:off x="1079500" y="127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11651</xdr:rowOff>
    </xdr:from>
    <xdr:ext cx="599010" cy="259045"/>
    <xdr:sp macro="" textlink="">
      <xdr:nvSpPr>
        <xdr:cNvPr id="204" name="テキスト ボックス 203"/>
        <xdr:cNvSpPr txBox="1"/>
      </xdr:nvSpPr>
      <xdr:spPr>
        <a:xfrm>
          <a:off x="830795" y="1252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16461</xdr:rowOff>
    </xdr:from>
    <xdr:to>
      <xdr:col>24</xdr:col>
      <xdr:colOff>63500</xdr:colOff>
      <xdr:row>97</xdr:row>
      <xdr:rowOff>45197</xdr:rowOff>
    </xdr:to>
    <xdr:cxnSp macro="">
      <xdr:nvCxnSpPr>
        <xdr:cNvPr id="232" name="直線コネクタ 231"/>
        <xdr:cNvCxnSpPr/>
      </xdr:nvCxnSpPr>
      <xdr:spPr>
        <a:xfrm>
          <a:off x="3797300" y="16647111"/>
          <a:ext cx="838200" cy="2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54683</xdr:rowOff>
    </xdr:from>
    <xdr:to>
      <xdr:col>19</xdr:col>
      <xdr:colOff>177800</xdr:colOff>
      <xdr:row>97</xdr:row>
      <xdr:rowOff>16461</xdr:rowOff>
    </xdr:to>
    <xdr:cxnSp macro="">
      <xdr:nvCxnSpPr>
        <xdr:cNvPr id="235" name="直線コネクタ 234"/>
        <xdr:cNvCxnSpPr/>
      </xdr:nvCxnSpPr>
      <xdr:spPr>
        <a:xfrm>
          <a:off x="2908300" y="16513883"/>
          <a:ext cx="889000" cy="13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54683</xdr:rowOff>
    </xdr:from>
    <xdr:to>
      <xdr:col>15</xdr:col>
      <xdr:colOff>50800</xdr:colOff>
      <xdr:row>97</xdr:row>
      <xdr:rowOff>42134</xdr:rowOff>
    </xdr:to>
    <xdr:cxnSp macro="">
      <xdr:nvCxnSpPr>
        <xdr:cNvPr id="238" name="直線コネクタ 237"/>
        <xdr:cNvCxnSpPr/>
      </xdr:nvCxnSpPr>
      <xdr:spPr>
        <a:xfrm flipV="1">
          <a:off x="2019300" y="16513883"/>
          <a:ext cx="889000" cy="15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10838</xdr:rowOff>
    </xdr:from>
    <xdr:to>
      <xdr:col>10</xdr:col>
      <xdr:colOff>114300</xdr:colOff>
      <xdr:row>97</xdr:row>
      <xdr:rowOff>42134</xdr:rowOff>
    </xdr:to>
    <xdr:cxnSp macro="">
      <xdr:nvCxnSpPr>
        <xdr:cNvPr id="241" name="直線コネクタ 240"/>
        <xdr:cNvCxnSpPr/>
      </xdr:nvCxnSpPr>
      <xdr:spPr>
        <a:xfrm>
          <a:off x="1130300" y="16641488"/>
          <a:ext cx="8890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165847</xdr:rowOff>
    </xdr:from>
    <xdr:to>
      <xdr:col>24</xdr:col>
      <xdr:colOff>114300</xdr:colOff>
      <xdr:row>97</xdr:row>
      <xdr:rowOff>95997</xdr:rowOff>
    </xdr:to>
    <xdr:sp macro="" textlink="">
      <xdr:nvSpPr>
        <xdr:cNvPr id="251" name="楕円 250"/>
        <xdr:cNvSpPr/>
      </xdr:nvSpPr>
      <xdr:spPr>
        <a:xfrm>
          <a:off x="4584700" y="166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144274</xdr:rowOff>
    </xdr:from>
    <xdr:ext cx="534377" cy="259045"/>
    <xdr:sp macro="" textlink="">
      <xdr:nvSpPr>
        <xdr:cNvPr id="252" name="衛生費該当値テキスト"/>
        <xdr:cNvSpPr txBox="1"/>
      </xdr:nvSpPr>
      <xdr:spPr>
        <a:xfrm>
          <a:off x="4686300" y="1660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137111</xdr:rowOff>
    </xdr:from>
    <xdr:to>
      <xdr:col>20</xdr:col>
      <xdr:colOff>38100</xdr:colOff>
      <xdr:row>97</xdr:row>
      <xdr:rowOff>67261</xdr:rowOff>
    </xdr:to>
    <xdr:sp macro="" textlink="">
      <xdr:nvSpPr>
        <xdr:cNvPr id="253" name="楕円 252"/>
        <xdr:cNvSpPr/>
      </xdr:nvSpPr>
      <xdr:spPr>
        <a:xfrm>
          <a:off x="3746500" y="165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58388</xdr:rowOff>
    </xdr:from>
    <xdr:ext cx="534377" cy="259045"/>
    <xdr:sp macro="" textlink="">
      <xdr:nvSpPr>
        <xdr:cNvPr id="254" name="テキスト ボックス 253"/>
        <xdr:cNvSpPr txBox="1"/>
      </xdr:nvSpPr>
      <xdr:spPr>
        <a:xfrm>
          <a:off x="3530111" y="166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3883</xdr:rowOff>
    </xdr:from>
    <xdr:to>
      <xdr:col>15</xdr:col>
      <xdr:colOff>101600</xdr:colOff>
      <xdr:row>96</xdr:row>
      <xdr:rowOff>105483</xdr:rowOff>
    </xdr:to>
    <xdr:sp macro="" textlink="">
      <xdr:nvSpPr>
        <xdr:cNvPr id="255" name="楕円 254"/>
        <xdr:cNvSpPr/>
      </xdr:nvSpPr>
      <xdr:spPr>
        <a:xfrm>
          <a:off x="2857500" y="164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122010</xdr:rowOff>
    </xdr:from>
    <xdr:ext cx="534377" cy="259045"/>
    <xdr:sp macro="" textlink="">
      <xdr:nvSpPr>
        <xdr:cNvPr id="256" name="テキスト ボックス 255"/>
        <xdr:cNvSpPr txBox="1"/>
      </xdr:nvSpPr>
      <xdr:spPr>
        <a:xfrm>
          <a:off x="2641111" y="1623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162784</xdr:rowOff>
    </xdr:from>
    <xdr:to>
      <xdr:col>10</xdr:col>
      <xdr:colOff>165100</xdr:colOff>
      <xdr:row>97</xdr:row>
      <xdr:rowOff>92934</xdr:rowOff>
    </xdr:to>
    <xdr:sp macro="" textlink="">
      <xdr:nvSpPr>
        <xdr:cNvPr id="257" name="楕円 256"/>
        <xdr:cNvSpPr/>
      </xdr:nvSpPr>
      <xdr:spPr>
        <a:xfrm>
          <a:off x="1968500" y="166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84061</xdr:rowOff>
    </xdr:from>
    <xdr:ext cx="534377" cy="259045"/>
    <xdr:sp macro="" textlink="">
      <xdr:nvSpPr>
        <xdr:cNvPr id="258" name="テキスト ボックス 257"/>
        <xdr:cNvSpPr txBox="1"/>
      </xdr:nvSpPr>
      <xdr:spPr>
        <a:xfrm>
          <a:off x="1752111" y="1671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131488</xdr:rowOff>
    </xdr:from>
    <xdr:to>
      <xdr:col>6</xdr:col>
      <xdr:colOff>38100</xdr:colOff>
      <xdr:row>97</xdr:row>
      <xdr:rowOff>61638</xdr:rowOff>
    </xdr:to>
    <xdr:sp macro="" textlink="">
      <xdr:nvSpPr>
        <xdr:cNvPr id="259" name="楕円 258"/>
        <xdr:cNvSpPr/>
      </xdr:nvSpPr>
      <xdr:spPr>
        <a:xfrm>
          <a:off x="1079500" y="165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52765</xdr:rowOff>
    </xdr:from>
    <xdr:ext cx="534377" cy="259045"/>
    <xdr:sp macro="" textlink="">
      <xdr:nvSpPr>
        <xdr:cNvPr id="260" name="テキスト ボックス 259"/>
        <xdr:cNvSpPr txBox="1"/>
      </xdr:nvSpPr>
      <xdr:spPr>
        <a:xfrm>
          <a:off x="863111" y="166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14656</xdr:rowOff>
    </xdr:to>
    <xdr:cxnSp macro="">
      <xdr:nvCxnSpPr>
        <xdr:cNvPr id="285" name="直線コネクタ 284"/>
        <xdr:cNvCxnSpPr/>
      </xdr:nvCxnSpPr>
      <xdr:spPr>
        <a:xfrm flipV="1">
          <a:off x="9639300" y="652907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14656</xdr:rowOff>
    </xdr:from>
    <xdr:to>
      <xdr:col>50</xdr:col>
      <xdr:colOff>114300</xdr:colOff>
      <xdr:row>38</xdr:row>
      <xdr:rowOff>14884</xdr:rowOff>
    </xdr:to>
    <xdr:cxnSp macro="">
      <xdr:nvCxnSpPr>
        <xdr:cNvPr id="288" name="直線コネクタ 287"/>
        <xdr:cNvCxnSpPr/>
      </xdr:nvCxnSpPr>
      <xdr:spPr>
        <a:xfrm flipV="1">
          <a:off x="8750300" y="65297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13627</xdr:rowOff>
    </xdr:from>
    <xdr:to>
      <xdr:col>45</xdr:col>
      <xdr:colOff>177800</xdr:colOff>
      <xdr:row>38</xdr:row>
      <xdr:rowOff>14884</xdr:rowOff>
    </xdr:to>
    <xdr:cxnSp macro="">
      <xdr:nvCxnSpPr>
        <xdr:cNvPr id="291" name="直線コネクタ 290"/>
        <xdr:cNvCxnSpPr/>
      </xdr:nvCxnSpPr>
      <xdr:spPr>
        <a:xfrm>
          <a:off x="7861300" y="652872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154673</xdr:rowOff>
    </xdr:from>
    <xdr:to>
      <xdr:col>41</xdr:col>
      <xdr:colOff>50800</xdr:colOff>
      <xdr:row>38</xdr:row>
      <xdr:rowOff>13627</xdr:rowOff>
    </xdr:to>
    <xdr:cxnSp macro="">
      <xdr:nvCxnSpPr>
        <xdr:cNvPr id="294" name="直線コネクタ 293"/>
        <xdr:cNvCxnSpPr/>
      </xdr:nvCxnSpPr>
      <xdr:spPr>
        <a:xfrm>
          <a:off x="6972300" y="649832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304" name="楕円 303"/>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49547</xdr:rowOff>
    </xdr:from>
    <xdr:ext cx="378565" cy="259045"/>
    <xdr:sp macro="" textlink="">
      <xdr:nvSpPr>
        <xdr:cNvPr id="305" name="労働費該当値テキスト"/>
        <xdr:cNvSpPr txBox="1"/>
      </xdr:nvSpPr>
      <xdr:spPr>
        <a:xfrm>
          <a:off x="10528300" y="639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135306</xdr:rowOff>
    </xdr:from>
    <xdr:to>
      <xdr:col>50</xdr:col>
      <xdr:colOff>165100</xdr:colOff>
      <xdr:row>38</xdr:row>
      <xdr:rowOff>65456</xdr:rowOff>
    </xdr:to>
    <xdr:sp macro="" textlink="">
      <xdr:nvSpPr>
        <xdr:cNvPr id="306" name="楕円 305"/>
        <xdr:cNvSpPr/>
      </xdr:nvSpPr>
      <xdr:spPr>
        <a:xfrm>
          <a:off x="9588500" y="64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56583</xdr:rowOff>
    </xdr:from>
    <xdr:ext cx="378565" cy="259045"/>
    <xdr:sp macro="" textlink="">
      <xdr:nvSpPr>
        <xdr:cNvPr id="307" name="テキスト ボックス 306"/>
        <xdr:cNvSpPr txBox="1"/>
      </xdr:nvSpPr>
      <xdr:spPr>
        <a:xfrm>
          <a:off x="9450017" y="657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135534</xdr:rowOff>
    </xdr:from>
    <xdr:to>
      <xdr:col>46</xdr:col>
      <xdr:colOff>38100</xdr:colOff>
      <xdr:row>38</xdr:row>
      <xdr:rowOff>65684</xdr:rowOff>
    </xdr:to>
    <xdr:sp macro="" textlink="">
      <xdr:nvSpPr>
        <xdr:cNvPr id="308" name="楕円 307"/>
        <xdr:cNvSpPr/>
      </xdr:nvSpPr>
      <xdr:spPr>
        <a:xfrm>
          <a:off x="8699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56811</xdr:rowOff>
    </xdr:from>
    <xdr:ext cx="378565" cy="259045"/>
    <xdr:sp macro="" textlink="">
      <xdr:nvSpPr>
        <xdr:cNvPr id="309" name="テキスト ボックス 308"/>
        <xdr:cNvSpPr txBox="1"/>
      </xdr:nvSpPr>
      <xdr:spPr>
        <a:xfrm>
          <a:off x="8561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134277</xdr:rowOff>
    </xdr:from>
    <xdr:to>
      <xdr:col>41</xdr:col>
      <xdr:colOff>101600</xdr:colOff>
      <xdr:row>38</xdr:row>
      <xdr:rowOff>64427</xdr:rowOff>
    </xdr:to>
    <xdr:sp macro="" textlink="">
      <xdr:nvSpPr>
        <xdr:cNvPr id="310" name="楕円 309"/>
        <xdr:cNvSpPr/>
      </xdr:nvSpPr>
      <xdr:spPr>
        <a:xfrm>
          <a:off x="7810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55554</xdr:rowOff>
    </xdr:from>
    <xdr:ext cx="378565" cy="259045"/>
    <xdr:sp macro="" textlink="">
      <xdr:nvSpPr>
        <xdr:cNvPr id="311" name="テキスト ボックス 310"/>
        <xdr:cNvSpPr txBox="1"/>
      </xdr:nvSpPr>
      <xdr:spPr>
        <a:xfrm>
          <a:off x="7672017" y="657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103873</xdr:rowOff>
    </xdr:from>
    <xdr:to>
      <xdr:col>36</xdr:col>
      <xdr:colOff>165100</xdr:colOff>
      <xdr:row>38</xdr:row>
      <xdr:rowOff>34023</xdr:rowOff>
    </xdr:to>
    <xdr:sp macro="" textlink="">
      <xdr:nvSpPr>
        <xdr:cNvPr id="312" name="楕円 311"/>
        <xdr:cNvSpPr/>
      </xdr:nvSpPr>
      <xdr:spPr>
        <a:xfrm>
          <a:off x="6921500" y="64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25151</xdr:rowOff>
    </xdr:from>
    <xdr:ext cx="378565" cy="259045"/>
    <xdr:sp macro="" textlink="">
      <xdr:nvSpPr>
        <xdr:cNvPr id="313" name="テキスト ボックス 312"/>
        <xdr:cNvSpPr txBox="1"/>
      </xdr:nvSpPr>
      <xdr:spPr>
        <a:xfrm>
          <a:off x="6783017" y="654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146656</xdr:rowOff>
    </xdr:from>
    <xdr:to>
      <xdr:col>55</xdr:col>
      <xdr:colOff>0</xdr:colOff>
      <xdr:row>58</xdr:row>
      <xdr:rowOff>156682</xdr:rowOff>
    </xdr:to>
    <xdr:cxnSp macro="">
      <xdr:nvCxnSpPr>
        <xdr:cNvPr id="344" name="直線コネクタ 343"/>
        <xdr:cNvCxnSpPr/>
      </xdr:nvCxnSpPr>
      <xdr:spPr>
        <a:xfrm>
          <a:off x="9639300" y="10090756"/>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135280</xdr:rowOff>
    </xdr:from>
    <xdr:to>
      <xdr:col>50</xdr:col>
      <xdr:colOff>114300</xdr:colOff>
      <xdr:row>58</xdr:row>
      <xdr:rowOff>146656</xdr:rowOff>
    </xdr:to>
    <xdr:cxnSp macro="">
      <xdr:nvCxnSpPr>
        <xdr:cNvPr id="347" name="直線コネクタ 346"/>
        <xdr:cNvCxnSpPr/>
      </xdr:nvCxnSpPr>
      <xdr:spPr>
        <a:xfrm>
          <a:off x="8750300" y="10079380"/>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86186</xdr:rowOff>
    </xdr:from>
    <xdr:to>
      <xdr:col>45</xdr:col>
      <xdr:colOff>177800</xdr:colOff>
      <xdr:row>58</xdr:row>
      <xdr:rowOff>135280</xdr:rowOff>
    </xdr:to>
    <xdr:cxnSp macro="">
      <xdr:nvCxnSpPr>
        <xdr:cNvPr id="350" name="直線コネクタ 349"/>
        <xdr:cNvCxnSpPr/>
      </xdr:nvCxnSpPr>
      <xdr:spPr>
        <a:xfrm>
          <a:off x="7861300" y="10030286"/>
          <a:ext cx="889000" cy="4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86186</xdr:rowOff>
    </xdr:from>
    <xdr:to>
      <xdr:col>41</xdr:col>
      <xdr:colOff>50800</xdr:colOff>
      <xdr:row>58</xdr:row>
      <xdr:rowOff>109710</xdr:rowOff>
    </xdr:to>
    <xdr:cxnSp macro="">
      <xdr:nvCxnSpPr>
        <xdr:cNvPr id="353" name="直線コネクタ 352"/>
        <xdr:cNvCxnSpPr/>
      </xdr:nvCxnSpPr>
      <xdr:spPr>
        <a:xfrm flipV="1">
          <a:off x="6972300" y="10030286"/>
          <a:ext cx="889000" cy="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105882</xdr:rowOff>
    </xdr:from>
    <xdr:to>
      <xdr:col>55</xdr:col>
      <xdr:colOff>50800</xdr:colOff>
      <xdr:row>59</xdr:row>
      <xdr:rowOff>36032</xdr:rowOff>
    </xdr:to>
    <xdr:sp macro="" textlink="">
      <xdr:nvSpPr>
        <xdr:cNvPr id="363" name="楕円 362"/>
        <xdr:cNvSpPr/>
      </xdr:nvSpPr>
      <xdr:spPr>
        <a:xfrm>
          <a:off x="10426700" y="100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50324</xdr:rowOff>
    </xdr:from>
    <xdr:ext cx="534377" cy="259045"/>
    <xdr:sp macro="" textlink="">
      <xdr:nvSpPr>
        <xdr:cNvPr id="364" name="農林水産業費該当値テキスト"/>
        <xdr:cNvSpPr txBox="1"/>
      </xdr:nvSpPr>
      <xdr:spPr>
        <a:xfrm>
          <a:off x="10528300" y="99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95856</xdr:rowOff>
    </xdr:from>
    <xdr:to>
      <xdr:col>50</xdr:col>
      <xdr:colOff>165100</xdr:colOff>
      <xdr:row>59</xdr:row>
      <xdr:rowOff>26006</xdr:rowOff>
    </xdr:to>
    <xdr:sp macro="" textlink="">
      <xdr:nvSpPr>
        <xdr:cNvPr id="365" name="楕円 364"/>
        <xdr:cNvSpPr/>
      </xdr:nvSpPr>
      <xdr:spPr>
        <a:xfrm>
          <a:off x="9588500" y="100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17133</xdr:rowOff>
    </xdr:from>
    <xdr:ext cx="534377" cy="259045"/>
    <xdr:sp macro="" textlink="">
      <xdr:nvSpPr>
        <xdr:cNvPr id="366" name="テキスト ボックス 365"/>
        <xdr:cNvSpPr txBox="1"/>
      </xdr:nvSpPr>
      <xdr:spPr>
        <a:xfrm>
          <a:off x="9372111" y="1013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84480</xdr:rowOff>
    </xdr:from>
    <xdr:to>
      <xdr:col>46</xdr:col>
      <xdr:colOff>38100</xdr:colOff>
      <xdr:row>59</xdr:row>
      <xdr:rowOff>14630</xdr:rowOff>
    </xdr:to>
    <xdr:sp macro="" textlink="">
      <xdr:nvSpPr>
        <xdr:cNvPr id="367" name="楕円 366"/>
        <xdr:cNvSpPr/>
      </xdr:nvSpPr>
      <xdr:spPr>
        <a:xfrm>
          <a:off x="8699500" y="100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5757</xdr:rowOff>
    </xdr:from>
    <xdr:ext cx="534377" cy="259045"/>
    <xdr:sp macro="" textlink="">
      <xdr:nvSpPr>
        <xdr:cNvPr id="368" name="テキスト ボックス 367"/>
        <xdr:cNvSpPr txBox="1"/>
      </xdr:nvSpPr>
      <xdr:spPr>
        <a:xfrm>
          <a:off x="8483111" y="1012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35386</xdr:rowOff>
    </xdr:from>
    <xdr:to>
      <xdr:col>41</xdr:col>
      <xdr:colOff>101600</xdr:colOff>
      <xdr:row>58</xdr:row>
      <xdr:rowOff>136986</xdr:rowOff>
    </xdr:to>
    <xdr:sp macro="" textlink="">
      <xdr:nvSpPr>
        <xdr:cNvPr id="369" name="楕円 368"/>
        <xdr:cNvSpPr/>
      </xdr:nvSpPr>
      <xdr:spPr>
        <a:xfrm>
          <a:off x="7810500" y="99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153513</xdr:rowOff>
    </xdr:from>
    <xdr:ext cx="534377" cy="259045"/>
    <xdr:sp macro="" textlink="">
      <xdr:nvSpPr>
        <xdr:cNvPr id="370" name="テキスト ボックス 369"/>
        <xdr:cNvSpPr txBox="1"/>
      </xdr:nvSpPr>
      <xdr:spPr>
        <a:xfrm>
          <a:off x="7594111" y="975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58910</xdr:rowOff>
    </xdr:from>
    <xdr:to>
      <xdr:col>36</xdr:col>
      <xdr:colOff>165100</xdr:colOff>
      <xdr:row>58</xdr:row>
      <xdr:rowOff>160510</xdr:rowOff>
    </xdr:to>
    <xdr:sp macro="" textlink="">
      <xdr:nvSpPr>
        <xdr:cNvPr id="371" name="楕円 370"/>
        <xdr:cNvSpPr/>
      </xdr:nvSpPr>
      <xdr:spPr>
        <a:xfrm>
          <a:off x="6921500" y="100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5587</xdr:rowOff>
    </xdr:from>
    <xdr:ext cx="534377" cy="259045"/>
    <xdr:sp macro="" textlink="">
      <xdr:nvSpPr>
        <xdr:cNvPr id="372" name="テキスト ボックス 371"/>
        <xdr:cNvSpPr txBox="1"/>
      </xdr:nvSpPr>
      <xdr:spPr>
        <a:xfrm>
          <a:off x="6705111" y="97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2471</xdr:rowOff>
    </xdr:from>
    <xdr:to>
      <xdr:col>55</xdr:col>
      <xdr:colOff>0</xdr:colOff>
      <xdr:row>78</xdr:row>
      <xdr:rowOff>57062</xdr:rowOff>
    </xdr:to>
    <xdr:cxnSp macro="">
      <xdr:nvCxnSpPr>
        <xdr:cNvPr id="399" name="直線コネクタ 398"/>
        <xdr:cNvCxnSpPr/>
      </xdr:nvCxnSpPr>
      <xdr:spPr>
        <a:xfrm flipV="1">
          <a:off x="9639300" y="13375571"/>
          <a:ext cx="838200" cy="5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54066</xdr:rowOff>
    </xdr:from>
    <xdr:to>
      <xdr:col>50</xdr:col>
      <xdr:colOff>114300</xdr:colOff>
      <xdr:row>78</xdr:row>
      <xdr:rowOff>57062</xdr:rowOff>
    </xdr:to>
    <xdr:cxnSp macro="">
      <xdr:nvCxnSpPr>
        <xdr:cNvPr id="402" name="直線コネクタ 401"/>
        <xdr:cNvCxnSpPr/>
      </xdr:nvCxnSpPr>
      <xdr:spPr>
        <a:xfrm>
          <a:off x="8750300" y="13427166"/>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54066</xdr:rowOff>
    </xdr:from>
    <xdr:to>
      <xdr:col>45</xdr:col>
      <xdr:colOff>177800</xdr:colOff>
      <xdr:row>78</xdr:row>
      <xdr:rowOff>55049</xdr:rowOff>
    </xdr:to>
    <xdr:cxnSp macro="">
      <xdr:nvCxnSpPr>
        <xdr:cNvPr id="405" name="直線コネクタ 404"/>
        <xdr:cNvCxnSpPr/>
      </xdr:nvCxnSpPr>
      <xdr:spPr>
        <a:xfrm flipV="1">
          <a:off x="7861300" y="1342716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48054</xdr:rowOff>
    </xdr:from>
    <xdr:to>
      <xdr:col>41</xdr:col>
      <xdr:colOff>50800</xdr:colOff>
      <xdr:row>78</xdr:row>
      <xdr:rowOff>55049</xdr:rowOff>
    </xdr:to>
    <xdr:cxnSp macro="">
      <xdr:nvCxnSpPr>
        <xdr:cNvPr id="408" name="直線コネクタ 407"/>
        <xdr:cNvCxnSpPr/>
      </xdr:nvCxnSpPr>
      <xdr:spPr>
        <a:xfrm>
          <a:off x="6972300" y="13421154"/>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123121</xdr:rowOff>
    </xdr:from>
    <xdr:to>
      <xdr:col>55</xdr:col>
      <xdr:colOff>50800</xdr:colOff>
      <xdr:row>78</xdr:row>
      <xdr:rowOff>53271</xdr:rowOff>
    </xdr:to>
    <xdr:sp macro="" textlink="">
      <xdr:nvSpPr>
        <xdr:cNvPr id="418" name="楕円 417"/>
        <xdr:cNvSpPr/>
      </xdr:nvSpPr>
      <xdr:spPr>
        <a:xfrm>
          <a:off x="10426700" y="133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38048</xdr:rowOff>
    </xdr:from>
    <xdr:ext cx="469744" cy="259045"/>
    <xdr:sp macro="" textlink="">
      <xdr:nvSpPr>
        <xdr:cNvPr id="419" name="商工費該当値テキスト"/>
        <xdr:cNvSpPr txBox="1"/>
      </xdr:nvSpPr>
      <xdr:spPr>
        <a:xfrm>
          <a:off x="10528300" y="1323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6262</xdr:rowOff>
    </xdr:from>
    <xdr:to>
      <xdr:col>50</xdr:col>
      <xdr:colOff>165100</xdr:colOff>
      <xdr:row>78</xdr:row>
      <xdr:rowOff>107862</xdr:rowOff>
    </xdr:to>
    <xdr:sp macro="" textlink="">
      <xdr:nvSpPr>
        <xdr:cNvPr id="420" name="楕円 419"/>
        <xdr:cNvSpPr/>
      </xdr:nvSpPr>
      <xdr:spPr>
        <a:xfrm>
          <a:off x="95885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98989</xdr:rowOff>
    </xdr:from>
    <xdr:ext cx="469744" cy="259045"/>
    <xdr:sp macro="" textlink="">
      <xdr:nvSpPr>
        <xdr:cNvPr id="421" name="テキスト ボックス 420"/>
        <xdr:cNvSpPr txBox="1"/>
      </xdr:nvSpPr>
      <xdr:spPr>
        <a:xfrm>
          <a:off x="9404428" y="134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3266</xdr:rowOff>
    </xdr:from>
    <xdr:to>
      <xdr:col>46</xdr:col>
      <xdr:colOff>38100</xdr:colOff>
      <xdr:row>78</xdr:row>
      <xdr:rowOff>104866</xdr:rowOff>
    </xdr:to>
    <xdr:sp macro="" textlink="">
      <xdr:nvSpPr>
        <xdr:cNvPr id="422" name="楕円 421"/>
        <xdr:cNvSpPr/>
      </xdr:nvSpPr>
      <xdr:spPr>
        <a:xfrm>
          <a:off x="8699500" y="13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95993</xdr:rowOff>
    </xdr:from>
    <xdr:ext cx="469744" cy="259045"/>
    <xdr:sp macro="" textlink="">
      <xdr:nvSpPr>
        <xdr:cNvPr id="423" name="テキスト ボックス 422"/>
        <xdr:cNvSpPr txBox="1"/>
      </xdr:nvSpPr>
      <xdr:spPr>
        <a:xfrm>
          <a:off x="8515428"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4249</xdr:rowOff>
    </xdr:from>
    <xdr:to>
      <xdr:col>41</xdr:col>
      <xdr:colOff>101600</xdr:colOff>
      <xdr:row>78</xdr:row>
      <xdr:rowOff>105849</xdr:rowOff>
    </xdr:to>
    <xdr:sp macro="" textlink="">
      <xdr:nvSpPr>
        <xdr:cNvPr id="424" name="楕円 423"/>
        <xdr:cNvSpPr/>
      </xdr:nvSpPr>
      <xdr:spPr>
        <a:xfrm>
          <a:off x="7810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96976</xdr:rowOff>
    </xdr:from>
    <xdr:ext cx="469744" cy="259045"/>
    <xdr:sp macro="" textlink="">
      <xdr:nvSpPr>
        <xdr:cNvPr id="425" name="テキスト ボックス 424"/>
        <xdr:cNvSpPr txBox="1"/>
      </xdr:nvSpPr>
      <xdr:spPr>
        <a:xfrm>
          <a:off x="7626428" y="134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168704</xdr:rowOff>
    </xdr:from>
    <xdr:to>
      <xdr:col>36</xdr:col>
      <xdr:colOff>165100</xdr:colOff>
      <xdr:row>78</xdr:row>
      <xdr:rowOff>98854</xdr:rowOff>
    </xdr:to>
    <xdr:sp macro="" textlink="">
      <xdr:nvSpPr>
        <xdr:cNvPr id="426" name="楕円 425"/>
        <xdr:cNvSpPr/>
      </xdr:nvSpPr>
      <xdr:spPr>
        <a:xfrm>
          <a:off x="6921500" y="133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89981</xdr:rowOff>
    </xdr:from>
    <xdr:ext cx="469744" cy="259045"/>
    <xdr:sp macro="" textlink="">
      <xdr:nvSpPr>
        <xdr:cNvPr id="427" name="テキスト ボックス 426"/>
        <xdr:cNvSpPr txBox="1"/>
      </xdr:nvSpPr>
      <xdr:spPr>
        <a:xfrm>
          <a:off x="6737428" y="1346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141613</xdr:rowOff>
    </xdr:from>
    <xdr:to>
      <xdr:col>55</xdr:col>
      <xdr:colOff>0</xdr:colOff>
      <xdr:row>98</xdr:row>
      <xdr:rowOff>98727</xdr:rowOff>
    </xdr:to>
    <xdr:cxnSp macro="">
      <xdr:nvCxnSpPr>
        <xdr:cNvPr id="456" name="直線コネクタ 455"/>
        <xdr:cNvCxnSpPr/>
      </xdr:nvCxnSpPr>
      <xdr:spPr>
        <a:xfrm flipV="1">
          <a:off x="9639300" y="16772263"/>
          <a:ext cx="838200" cy="1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88847</xdr:rowOff>
    </xdr:from>
    <xdr:to>
      <xdr:col>50</xdr:col>
      <xdr:colOff>114300</xdr:colOff>
      <xdr:row>98</xdr:row>
      <xdr:rowOff>98727</xdr:rowOff>
    </xdr:to>
    <xdr:cxnSp macro="">
      <xdr:nvCxnSpPr>
        <xdr:cNvPr id="459" name="直線コネクタ 458"/>
        <xdr:cNvCxnSpPr/>
      </xdr:nvCxnSpPr>
      <xdr:spPr>
        <a:xfrm>
          <a:off x="8750300" y="16890947"/>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88847</xdr:rowOff>
    </xdr:from>
    <xdr:to>
      <xdr:col>45</xdr:col>
      <xdr:colOff>177800</xdr:colOff>
      <xdr:row>98</xdr:row>
      <xdr:rowOff>109727</xdr:rowOff>
    </xdr:to>
    <xdr:cxnSp macro="">
      <xdr:nvCxnSpPr>
        <xdr:cNvPr id="462" name="直線コネクタ 461"/>
        <xdr:cNvCxnSpPr/>
      </xdr:nvCxnSpPr>
      <xdr:spPr>
        <a:xfrm flipV="1">
          <a:off x="7861300" y="16890947"/>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109727</xdr:rowOff>
    </xdr:from>
    <xdr:to>
      <xdr:col>41</xdr:col>
      <xdr:colOff>50800</xdr:colOff>
      <xdr:row>98</xdr:row>
      <xdr:rowOff>125676</xdr:rowOff>
    </xdr:to>
    <xdr:cxnSp macro="">
      <xdr:nvCxnSpPr>
        <xdr:cNvPr id="465" name="直線コネクタ 464"/>
        <xdr:cNvCxnSpPr/>
      </xdr:nvCxnSpPr>
      <xdr:spPr>
        <a:xfrm flipV="1">
          <a:off x="6972300" y="16911827"/>
          <a:ext cx="889000" cy="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90813</xdr:rowOff>
    </xdr:from>
    <xdr:to>
      <xdr:col>55</xdr:col>
      <xdr:colOff>50800</xdr:colOff>
      <xdr:row>98</xdr:row>
      <xdr:rowOff>20963</xdr:rowOff>
    </xdr:to>
    <xdr:sp macro="" textlink="">
      <xdr:nvSpPr>
        <xdr:cNvPr id="475" name="楕円 474"/>
        <xdr:cNvSpPr/>
      </xdr:nvSpPr>
      <xdr:spPr>
        <a:xfrm>
          <a:off x="10426700" y="167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113690</xdr:rowOff>
    </xdr:from>
    <xdr:ext cx="534377" cy="259045"/>
    <xdr:sp macro="" textlink="">
      <xdr:nvSpPr>
        <xdr:cNvPr id="476" name="土木費該当値テキスト"/>
        <xdr:cNvSpPr txBox="1"/>
      </xdr:nvSpPr>
      <xdr:spPr>
        <a:xfrm>
          <a:off x="10528300" y="165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47927</xdr:rowOff>
    </xdr:from>
    <xdr:to>
      <xdr:col>50</xdr:col>
      <xdr:colOff>165100</xdr:colOff>
      <xdr:row>98</xdr:row>
      <xdr:rowOff>149527</xdr:rowOff>
    </xdr:to>
    <xdr:sp macro="" textlink="">
      <xdr:nvSpPr>
        <xdr:cNvPr id="477" name="楕円 476"/>
        <xdr:cNvSpPr/>
      </xdr:nvSpPr>
      <xdr:spPr>
        <a:xfrm>
          <a:off x="9588500" y="168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140654</xdr:rowOff>
    </xdr:from>
    <xdr:ext cx="534377" cy="259045"/>
    <xdr:sp macro="" textlink="">
      <xdr:nvSpPr>
        <xdr:cNvPr id="478" name="テキスト ボックス 477"/>
        <xdr:cNvSpPr txBox="1"/>
      </xdr:nvSpPr>
      <xdr:spPr>
        <a:xfrm>
          <a:off x="9372111" y="1694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38047</xdr:rowOff>
    </xdr:from>
    <xdr:to>
      <xdr:col>46</xdr:col>
      <xdr:colOff>38100</xdr:colOff>
      <xdr:row>98</xdr:row>
      <xdr:rowOff>139647</xdr:rowOff>
    </xdr:to>
    <xdr:sp macro="" textlink="">
      <xdr:nvSpPr>
        <xdr:cNvPr id="479" name="楕円 478"/>
        <xdr:cNvSpPr/>
      </xdr:nvSpPr>
      <xdr:spPr>
        <a:xfrm>
          <a:off x="8699500" y="168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130774</xdr:rowOff>
    </xdr:from>
    <xdr:ext cx="534377" cy="259045"/>
    <xdr:sp macro="" textlink="">
      <xdr:nvSpPr>
        <xdr:cNvPr id="480" name="テキスト ボックス 479"/>
        <xdr:cNvSpPr txBox="1"/>
      </xdr:nvSpPr>
      <xdr:spPr>
        <a:xfrm>
          <a:off x="8483111" y="169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58927</xdr:rowOff>
    </xdr:from>
    <xdr:to>
      <xdr:col>41</xdr:col>
      <xdr:colOff>101600</xdr:colOff>
      <xdr:row>98</xdr:row>
      <xdr:rowOff>160527</xdr:rowOff>
    </xdr:to>
    <xdr:sp macro="" textlink="">
      <xdr:nvSpPr>
        <xdr:cNvPr id="481" name="楕円 480"/>
        <xdr:cNvSpPr/>
      </xdr:nvSpPr>
      <xdr:spPr>
        <a:xfrm>
          <a:off x="7810500" y="168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151654</xdr:rowOff>
    </xdr:from>
    <xdr:ext cx="534377" cy="259045"/>
    <xdr:sp macro="" textlink="">
      <xdr:nvSpPr>
        <xdr:cNvPr id="482" name="テキスト ボックス 481"/>
        <xdr:cNvSpPr txBox="1"/>
      </xdr:nvSpPr>
      <xdr:spPr>
        <a:xfrm>
          <a:off x="7594111" y="169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74876</xdr:rowOff>
    </xdr:from>
    <xdr:to>
      <xdr:col>36</xdr:col>
      <xdr:colOff>165100</xdr:colOff>
      <xdr:row>99</xdr:row>
      <xdr:rowOff>5026</xdr:rowOff>
    </xdr:to>
    <xdr:sp macro="" textlink="">
      <xdr:nvSpPr>
        <xdr:cNvPr id="483" name="楕円 482"/>
        <xdr:cNvSpPr/>
      </xdr:nvSpPr>
      <xdr:spPr>
        <a:xfrm>
          <a:off x="6921500" y="168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167603</xdr:rowOff>
    </xdr:from>
    <xdr:ext cx="534377" cy="259045"/>
    <xdr:sp macro="" textlink="">
      <xdr:nvSpPr>
        <xdr:cNvPr id="484" name="テキスト ボックス 483"/>
        <xdr:cNvSpPr txBox="1"/>
      </xdr:nvSpPr>
      <xdr:spPr>
        <a:xfrm>
          <a:off x="6705111" y="169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158537</xdr:rowOff>
    </xdr:from>
    <xdr:to>
      <xdr:col>85</xdr:col>
      <xdr:colOff>127000</xdr:colOff>
      <xdr:row>38</xdr:row>
      <xdr:rowOff>166721</xdr:rowOff>
    </xdr:to>
    <xdr:cxnSp macro="">
      <xdr:nvCxnSpPr>
        <xdr:cNvPr id="512" name="直線コネクタ 511"/>
        <xdr:cNvCxnSpPr/>
      </xdr:nvCxnSpPr>
      <xdr:spPr>
        <a:xfrm flipV="1">
          <a:off x="15481300" y="6673637"/>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155336</xdr:rowOff>
    </xdr:from>
    <xdr:to>
      <xdr:col>81</xdr:col>
      <xdr:colOff>50800</xdr:colOff>
      <xdr:row>38</xdr:row>
      <xdr:rowOff>166721</xdr:rowOff>
    </xdr:to>
    <xdr:cxnSp macro="">
      <xdr:nvCxnSpPr>
        <xdr:cNvPr id="515" name="直線コネクタ 514"/>
        <xdr:cNvCxnSpPr/>
      </xdr:nvCxnSpPr>
      <xdr:spPr>
        <a:xfrm>
          <a:off x="14592300" y="6670436"/>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155336</xdr:rowOff>
    </xdr:from>
    <xdr:to>
      <xdr:col>76</xdr:col>
      <xdr:colOff>114300</xdr:colOff>
      <xdr:row>38</xdr:row>
      <xdr:rowOff>163292</xdr:rowOff>
    </xdr:to>
    <xdr:cxnSp macro="">
      <xdr:nvCxnSpPr>
        <xdr:cNvPr id="518" name="直線コネクタ 517"/>
        <xdr:cNvCxnSpPr/>
      </xdr:nvCxnSpPr>
      <xdr:spPr>
        <a:xfrm flipV="1">
          <a:off x="13703300" y="667043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163292</xdr:rowOff>
    </xdr:from>
    <xdr:to>
      <xdr:col>71</xdr:col>
      <xdr:colOff>177800</xdr:colOff>
      <xdr:row>39</xdr:row>
      <xdr:rowOff>54066</xdr:rowOff>
    </xdr:to>
    <xdr:cxnSp macro="">
      <xdr:nvCxnSpPr>
        <xdr:cNvPr id="521" name="直線コネクタ 520"/>
        <xdr:cNvCxnSpPr/>
      </xdr:nvCxnSpPr>
      <xdr:spPr>
        <a:xfrm flipV="1">
          <a:off x="12814300" y="6678392"/>
          <a:ext cx="889000" cy="6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107737</xdr:rowOff>
    </xdr:from>
    <xdr:to>
      <xdr:col>85</xdr:col>
      <xdr:colOff>177800</xdr:colOff>
      <xdr:row>39</xdr:row>
      <xdr:rowOff>37887</xdr:rowOff>
    </xdr:to>
    <xdr:sp macro="" textlink="">
      <xdr:nvSpPr>
        <xdr:cNvPr id="531" name="楕円 530"/>
        <xdr:cNvSpPr/>
      </xdr:nvSpPr>
      <xdr:spPr>
        <a:xfrm>
          <a:off x="16268700" y="6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22664</xdr:rowOff>
    </xdr:from>
    <xdr:ext cx="469744" cy="259045"/>
    <xdr:sp macro="" textlink="">
      <xdr:nvSpPr>
        <xdr:cNvPr id="532" name="消防費該当値テキスト"/>
        <xdr:cNvSpPr txBox="1"/>
      </xdr:nvSpPr>
      <xdr:spPr>
        <a:xfrm>
          <a:off x="16370300" y="653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115921</xdr:rowOff>
    </xdr:from>
    <xdr:to>
      <xdr:col>81</xdr:col>
      <xdr:colOff>101600</xdr:colOff>
      <xdr:row>39</xdr:row>
      <xdr:rowOff>46071</xdr:rowOff>
    </xdr:to>
    <xdr:sp macro="" textlink="">
      <xdr:nvSpPr>
        <xdr:cNvPr id="533" name="楕円 532"/>
        <xdr:cNvSpPr/>
      </xdr:nvSpPr>
      <xdr:spPr>
        <a:xfrm>
          <a:off x="15430500" y="66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37198</xdr:rowOff>
    </xdr:from>
    <xdr:ext cx="469744" cy="259045"/>
    <xdr:sp macro="" textlink="">
      <xdr:nvSpPr>
        <xdr:cNvPr id="534" name="テキスト ボックス 533"/>
        <xdr:cNvSpPr txBox="1"/>
      </xdr:nvSpPr>
      <xdr:spPr>
        <a:xfrm>
          <a:off x="15246428" y="672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104536</xdr:rowOff>
    </xdr:from>
    <xdr:to>
      <xdr:col>76</xdr:col>
      <xdr:colOff>165100</xdr:colOff>
      <xdr:row>39</xdr:row>
      <xdr:rowOff>34686</xdr:rowOff>
    </xdr:to>
    <xdr:sp macro="" textlink="">
      <xdr:nvSpPr>
        <xdr:cNvPr id="535" name="楕円 534"/>
        <xdr:cNvSpPr/>
      </xdr:nvSpPr>
      <xdr:spPr>
        <a:xfrm>
          <a:off x="14541500" y="66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25813</xdr:rowOff>
    </xdr:from>
    <xdr:ext cx="469744" cy="259045"/>
    <xdr:sp macro="" textlink="">
      <xdr:nvSpPr>
        <xdr:cNvPr id="536" name="テキスト ボックス 535"/>
        <xdr:cNvSpPr txBox="1"/>
      </xdr:nvSpPr>
      <xdr:spPr>
        <a:xfrm>
          <a:off x="14357428" y="671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112492</xdr:rowOff>
    </xdr:from>
    <xdr:to>
      <xdr:col>72</xdr:col>
      <xdr:colOff>38100</xdr:colOff>
      <xdr:row>39</xdr:row>
      <xdr:rowOff>42642</xdr:rowOff>
    </xdr:to>
    <xdr:sp macro="" textlink="">
      <xdr:nvSpPr>
        <xdr:cNvPr id="537" name="楕円 536"/>
        <xdr:cNvSpPr/>
      </xdr:nvSpPr>
      <xdr:spPr>
        <a:xfrm>
          <a:off x="13652500" y="66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33769</xdr:rowOff>
    </xdr:from>
    <xdr:ext cx="469744" cy="259045"/>
    <xdr:sp macro="" textlink="">
      <xdr:nvSpPr>
        <xdr:cNvPr id="538" name="テキスト ボックス 537"/>
        <xdr:cNvSpPr txBox="1"/>
      </xdr:nvSpPr>
      <xdr:spPr>
        <a:xfrm>
          <a:off x="13468428" y="672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3266</xdr:rowOff>
    </xdr:from>
    <xdr:to>
      <xdr:col>67</xdr:col>
      <xdr:colOff>101600</xdr:colOff>
      <xdr:row>39</xdr:row>
      <xdr:rowOff>104866</xdr:rowOff>
    </xdr:to>
    <xdr:sp macro="" textlink="">
      <xdr:nvSpPr>
        <xdr:cNvPr id="539" name="楕円 538"/>
        <xdr:cNvSpPr/>
      </xdr:nvSpPr>
      <xdr:spPr>
        <a:xfrm>
          <a:off x="12763500" y="66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95993</xdr:rowOff>
    </xdr:from>
    <xdr:ext cx="469744" cy="259045"/>
    <xdr:sp macro="" textlink="">
      <xdr:nvSpPr>
        <xdr:cNvPr id="540" name="テキスト ボックス 539"/>
        <xdr:cNvSpPr txBox="1"/>
      </xdr:nvSpPr>
      <xdr:spPr>
        <a:xfrm>
          <a:off x="12579428" y="678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88543</xdr:rowOff>
    </xdr:from>
    <xdr:to>
      <xdr:col>85</xdr:col>
      <xdr:colOff>127000</xdr:colOff>
      <xdr:row>57</xdr:row>
      <xdr:rowOff>116595</xdr:rowOff>
    </xdr:to>
    <xdr:cxnSp macro="">
      <xdr:nvCxnSpPr>
        <xdr:cNvPr id="572" name="直線コネクタ 571"/>
        <xdr:cNvCxnSpPr/>
      </xdr:nvCxnSpPr>
      <xdr:spPr>
        <a:xfrm flipV="1">
          <a:off x="15481300" y="9689743"/>
          <a:ext cx="838200" cy="19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65748</xdr:rowOff>
    </xdr:from>
    <xdr:to>
      <xdr:col>81</xdr:col>
      <xdr:colOff>50800</xdr:colOff>
      <xdr:row>57</xdr:row>
      <xdr:rowOff>116595</xdr:rowOff>
    </xdr:to>
    <xdr:cxnSp macro="">
      <xdr:nvCxnSpPr>
        <xdr:cNvPr id="575" name="直線コネクタ 574"/>
        <xdr:cNvCxnSpPr/>
      </xdr:nvCxnSpPr>
      <xdr:spPr>
        <a:xfrm>
          <a:off x="14592300" y="9838398"/>
          <a:ext cx="889000" cy="5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87677</xdr:rowOff>
    </xdr:from>
    <xdr:to>
      <xdr:col>76</xdr:col>
      <xdr:colOff>114300</xdr:colOff>
      <xdr:row>57</xdr:row>
      <xdr:rowOff>65748</xdr:rowOff>
    </xdr:to>
    <xdr:cxnSp macro="">
      <xdr:nvCxnSpPr>
        <xdr:cNvPr id="578" name="直線コネクタ 577"/>
        <xdr:cNvCxnSpPr/>
      </xdr:nvCxnSpPr>
      <xdr:spPr>
        <a:xfrm>
          <a:off x="13703300" y="9688877"/>
          <a:ext cx="889000" cy="14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87677</xdr:rowOff>
    </xdr:from>
    <xdr:to>
      <xdr:col>71</xdr:col>
      <xdr:colOff>177800</xdr:colOff>
      <xdr:row>57</xdr:row>
      <xdr:rowOff>3618</xdr:rowOff>
    </xdr:to>
    <xdr:cxnSp macro="">
      <xdr:nvCxnSpPr>
        <xdr:cNvPr id="581" name="直線コネクタ 580"/>
        <xdr:cNvCxnSpPr/>
      </xdr:nvCxnSpPr>
      <xdr:spPr>
        <a:xfrm flipV="1">
          <a:off x="12814300" y="9688877"/>
          <a:ext cx="889000" cy="8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37743</xdr:rowOff>
    </xdr:from>
    <xdr:to>
      <xdr:col>85</xdr:col>
      <xdr:colOff>177800</xdr:colOff>
      <xdr:row>56</xdr:row>
      <xdr:rowOff>139343</xdr:rowOff>
    </xdr:to>
    <xdr:sp macro="" textlink="">
      <xdr:nvSpPr>
        <xdr:cNvPr id="591" name="楕円 590"/>
        <xdr:cNvSpPr/>
      </xdr:nvSpPr>
      <xdr:spPr>
        <a:xfrm>
          <a:off x="16268700" y="963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16170</xdr:rowOff>
    </xdr:from>
    <xdr:ext cx="534377" cy="259045"/>
    <xdr:sp macro="" textlink="">
      <xdr:nvSpPr>
        <xdr:cNvPr id="592" name="教育費該当値テキスト"/>
        <xdr:cNvSpPr txBox="1"/>
      </xdr:nvSpPr>
      <xdr:spPr>
        <a:xfrm>
          <a:off x="16370300" y="961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65795</xdr:rowOff>
    </xdr:from>
    <xdr:to>
      <xdr:col>81</xdr:col>
      <xdr:colOff>101600</xdr:colOff>
      <xdr:row>57</xdr:row>
      <xdr:rowOff>167395</xdr:rowOff>
    </xdr:to>
    <xdr:sp macro="" textlink="">
      <xdr:nvSpPr>
        <xdr:cNvPr id="593" name="楕円 592"/>
        <xdr:cNvSpPr/>
      </xdr:nvSpPr>
      <xdr:spPr>
        <a:xfrm>
          <a:off x="15430500" y="98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158522</xdr:rowOff>
    </xdr:from>
    <xdr:ext cx="534377" cy="259045"/>
    <xdr:sp macro="" textlink="">
      <xdr:nvSpPr>
        <xdr:cNvPr id="594" name="テキスト ボックス 593"/>
        <xdr:cNvSpPr txBox="1"/>
      </xdr:nvSpPr>
      <xdr:spPr>
        <a:xfrm>
          <a:off x="15214111" y="993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14948</xdr:rowOff>
    </xdr:from>
    <xdr:to>
      <xdr:col>76</xdr:col>
      <xdr:colOff>165100</xdr:colOff>
      <xdr:row>57</xdr:row>
      <xdr:rowOff>116548</xdr:rowOff>
    </xdr:to>
    <xdr:sp macro="" textlink="">
      <xdr:nvSpPr>
        <xdr:cNvPr id="595" name="楕円 594"/>
        <xdr:cNvSpPr/>
      </xdr:nvSpPr>
      <xdr:spPr>
        <a:xfrm>
          <a:off x="14541500" y="97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107675</xdr:rowOff>
    </xdr:from>
    <xdr:ext cx="534377" cy="259045"/>
    <xdr:sp macro="" textlink="">
      <xdr:nvSpPr>
        <xdr:cNvPr id="596" name="テキスト ボックス 595"/>
        <xdr:cNvSpPr txBox="1"/>
      </xdr:nvSpPr>
      <xdr:spPr>
        <a:xfrm>
          <a:off x="14325111" y="98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36877</xdr:rowOff>
    </xdr:from>
    <xdr:to>
      <xdr:col>72</xdr:col>
      <xdr:colOff>38100</xdr:colOff>
      <xdr:row>56</xdr:row>
      <xdr:rowOff>138477</xdr:rowOff>
    </xdr:to>
    <xdr:sp macro="" textlink="">
      <xdr:nvSpPr>
        <xdr:cNvPr id="597" name="楕円 596"/>
        <xdr:cNvSpPr/>
      </xdr:nvSpPr>
      <xdr:spPr>
        <a:xfrm>
          <a:off x="13652500" y="963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155004</xdr:rowOff>
    </xdr:from>
    <xdr:ext cx="534377" cy="259045"/>
    <xdr:sp macro="" textlink="">
      <xdr:nvSpPr>
        <xdr:cNvPr id="598" name="テキスト ボックス 597"/>
        <xdr:cNvSpPr txBox="1"/>
      </xdr:nvSpPr>
      <xdr:spPr>
        <a:xfrm>
          <a:off x="13436111" y="941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124268</xdr:rowOff>
    </xdr:from>
    <xdr:to>
      <xdr:col>67</xdr:col>
      <xdr:colOff>101600</xdr:colOff>
      <xdr:row>57</xdr:row>
      <xdr:rowOff>54418</xdr:rowOff>
    </xdr:to>
    <xdr:sp macro="" textlink="">
      <xdr:nvSpPr>
        <xdr:cNvPr id="599" name="楕円 598"/>
        <xdr:cNvSpPr/>
      </xdr:nvSpPr>
      <xdr:spPr>
        <a:xfrm>
          <a:off x="12763500" y="97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45545</xdr:rowOff>
    </xdr:from>
    <xdr:ext cx="534377" cy="259045"/>
    <xdr:sp macro="" textlink="">
      <xdr:nvSpPr>
        <xdr:cNvPr id="600" name="テキスト ボックス 599"/>
        <xdr:cNvSpPr txBox="1"/>
      </xdr:nvSpPr>
      <xdr:spPr>
        <a:xfrm>
          <a:off x="12547111" y="981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25718</xdr:rowOff>
    </xdr:from>
    <xdr:to>
      <xdr:col>85</xdr:col>
      <xdr:colOff>127000</xdr:colOff>
      <xdr:row>79</xdr:row>
      <xdr:rowOff>37224</xdr:rowOff>
    </xdr:to>
    <xdr:cxnSp macro="">
      <xdr:nvCxnSpPr>
        <xdr:cNvPr id="629" name="直線コネクタ 628"/>
        <xdr:cNvCxnSpPr/>
      </xdr:nvCxnSpPr>
      <xdr:spPr>
        <a:xfrm>
          <a:off x="15481300" y="13570268"/>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25718</xdr:rowOff>
    </xdr:from>
    <xdr:to>
      <xdr:col>81</xdr:col>
      <xdr:colOff>50800</xdr:colOff>
      <xdr:row>79</xdr:row>
      <xdr:rowOff>40576</xdr:rowOff>
    </xdr:to>
    <xdr:cxnSp macro="">
      <xdr:nvCxnSpPr>
        <xdr:cNvPr id="632" name="直線コネクタ 631"/>
        <xdr:cNvCxnSpPr/>
      </xdr:nvCxnSpPr>
      <xdr:spPr>
        <a:xfrm flipV="1">
          <a:off x="14592300" y="13570268"/>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33959</xdr:rowOff>
    </xdr:from>
    <xdr:to>
      <xdr:col>76</xdr:col>
      <xdr:colOff>114300</xdr:colOff>
      <xdr:row>79</xdr:row>
      <xdr:rowOff>40576</xdr:rowOff>
    </xdr:to>
    <xdr:cxnSp macro="">
      <xdr:nvCxnSpPr>
        <xdr:cNvPr id="635" name="直線コネクタ 634"/>
        <xdr:cNvCxnSpPr/>
      </xdr:nvCxnSpPr>
      <xdr:spPr>
        <a:xfrm>
          <a:off x="13703300" y="13578509"/>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33959</xdr:rowOff>
    </xdr:from>
    <xdr:to>
      <xdr:col>71</xdr:col>
      <xdr:colOff>177800</xdr:colOff>
      <xdr:row>79</xdr:row>
      <xdr:rowOff>39573</xdr:rowOff>
    </xdr:to>
    <xdr:cxnSp macro="">
      <xdr:nvCxnSpPr>
        <xdr:cNvPr id="638" name="直線コネクタ 637"/>
        <xdr:cNvCxnSpPr/>
      </xdr:nvCxnSpPr>
      <xdr:spPr>
        <a:xfrm flipV="1">
          <a:off x="12814300" y="13578509"/>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157874</xdr:rowOff>
    </xdr:from>
    <xdr:to>
      <xdr:col>85</xdr:col>
      <xdr:colOff>177800</xdr:colOff>
      <xdr:row>79</xdr:row>
      <xdr:rowOff>88024</xdr:rowOff>
    </xdr:to>
    <xdr:sp macro="" textlink="">
      <xdr:nvSpPr>
        <xdr:cNvPr id="648" name="楕円 647"/>
        <xdr:cNvSpPr/>
      </xdr:nvSpPr>
      <xdr:spPr>
        <a:xfrm>
          <a:off x="16268700" y="135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146368</xdr:rowOff>
    </xdr:from>
    <xdr:to>
      <xdr:col>81</xdr:col>
      <xdr:colOff>101600</xdr:colOff>
      <xdr:row>79</xdr:row>
      <xdr:rowOff>76518</xdr:rowOff>
    </xdr:to>
    <xdr:sp macro="" textlink="">
      <xdr:nvSpPr>
        <xdr:cNvPr id="650" name="楕円 649"/>
        <xdr:cNvSpPr/>
      </xdr:nvSpPr>
      <xdr:spPr>
        <a:xfrm>
          <a:off x="15430500" y="135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67645</xdr:rowOff>
    </xdr:from>
    <xdr:ext cx="469744" cy="259045"/>
    <xdr:sp macro="" textlink="">
      <xdr:nvSpPr>
        <xdr:cNvPr id="651" name="テキスト ボックス 650"/>
        <xdr:cNvSpPr txBox="1"/>
      </xdr:nvSpPr>
      <xdr:spPr>
        <a:xfrm>
          <a:off x="15246428" y="136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161226</xdr:rowOff>
    </xdr:from>
    <xdr:to>
      <xdr:col>76</xdr:col>
      <xdr:colOff>165100</xdr:colOff>
      <xdr:row>79</xdr:row>
      <xdr:rowOff>91376</xdr:rowOff>
    </xdr:to>
    <xdr:sp macro="" textlink="">
      <xdr:nvSpPr>
        <xdr:cNvPr id="652" name="楕円 651"/>
        <xdr:cNvSpPr/>
      </xdr:nvSpPr>
      <xdr:spPr>
        <a:xfrm>
          <a:off x="14541500" y="135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82503</xdr:rowOff>
    </xdr:from>
    <xdr:ext cx="378565" cy="259045"/>
    <xdr:sp macro="" textlink="">
      <xdr:nvSpPr>
        <xdr:cNvPr id="653" name="テキスト ボックス 652"/>
        <xdr:cNvSpPr txBox="1"/>
      </xdr:nvSpPr>
      <xdr:spPr>
        <a:xfrm>
          <a:off x="14403017" y="1362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154609</xdr:rowOff>
    </xdr:from>
    <xdr:to>
      <xdr:col>72</xdr:col>
      <xdr:colOff>38100</xdr:colOff>
      <xdr:row>79</xdr:row>
      <xdr:rowOff>84759</xdr:rowOff>
    </xdr:to>
    <xdr:sp macro="" textlink="">
      <xdr:nvSpPr>
        <xdr:cNvPr id="654" name="楕円 653"/>
        <xdr:cNvSpPr/>
      </xdr:nvSpPr>
      <xdr:spPr>
        <a:xfrm>
          <a:off x="13652500" y="135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75886</xdr:rowOff>
    </xdr:from>
    <xdr:ext cx="378565" cy="259045"/>
    <xdr:sp macro="" textlink="">
      <xdr:nvSpPr>
        <xdr:cNvPr id="655" name="テキスト ボックス 654"/>
        <xdr:cNvSpPr txBox="1"/>
      </xdr:nvSpPr>
      <xdr:spPr>
        <a:xfrm>
          <a:off x="13514017" y="1362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160223</xdr:rowOff>
    </xdr:from>
    <xdr:to>
      <xdr:col>67</xdr:col>
      <xdr:colOff>101600</xdr:colOff>
      <xdr:row>79</xdr:row>
      <xdr:rowOff>90373</xdr:rowOff>
    </xdr:to>
    <xdr:sp macro="" textlink="">
      <xdr:nvSpPr>
        <xdr:cNvPr id="656" name="楕円 655"/>
        <xdr:cNvSpPr/>
      </xdr:nvSpPr>
      <xdr:spPr>
        <a:xfrm>
          <a:off x="12763500" y="135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81500</xdr:rowOff>
    </xdr:from>
    <xdr:ext cx="378565" cy="259045"/>
    <xdr:sp macro="" textlink="">
      <xdr:nvSpPr>
        <xdr:cNvPr id="657" name="テキスト ボックス 656"/>
        <xdr:cNvSpPr txBox="1"/>
      </xdr:nvSpPr>
      <xdr:spPr>
        <a:xfrm>
          <a:off x="12625017" y="1362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43999</xdr:rowOff>
    </xdr:from>
    <xdr:to>
      <xdr:col>85</xdr:col>
      <xdr:colOff>127000</xdr:colOff>
      <xdr:row>97</xdr:row>
      <xdr:rowOff>67838</xdr:rowOff>
    </xdr:to>
    <xdr:cxnSp macro="">
      <xdr:nvCxnSpPr>
        <xdr:cNvPr id="688" name="直線コネクタ 687"/>
        <xdr:cNvCxnSpPr/>
      </xdr:nvCxnSpPr>
      <xdr:spPr>
        <a:xfrm flipV="1">
          <a:off x="15481300" y="16674649"/>
          <a:ext cx="8382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67838</xdr:rowOff>
    </xdr:from>
    <xdr:to>
      <xdr:col>81</xdr:col>
      <xdr:colOff>50800</xdr:colOff>
      <xdr:row>97</xdr:row>
      <xdr:rowOff>70402</xdr:rowOff>
    </xdr:to>
    <xdr:cxnSp macro="">
      <xdr:nvCxnSpPr>
        <xdr:cNvPr id="691" name="直線コネクタ 690"/>
        <xdr:cNvCxnSpPr/>
      </xdr:nvCxnSpPr>
      <xdr:spPr>
        <a:xfrm flipV="1">
          <a:off x="14592300" y="16698488"/>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67087</xdr:rowOff>
    </xdr:from>
    <xdr:to>
      <xdr:col>76</xdr:col>
      <xdr:colOff>114300</xdr:colOff>
      <xdr:row>97</xdr:row>
      <xdr:rowOff>70402</xdr:rowOff>
    </xdr:to>
    <xdr:cxnSp macro="">
      <xdr:nvCxnSpPr>
        <xdr:cNvPr id="694" name="直線コネクタ 693"/>
        <xdr:cNvCxnSpPr/>
      </xdr:nvCxnSpPr>
      <xdr:spPr>
        <a:xfrm>
          <a:off x="13703300" y="1669773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63316</xdr:rowOff>
    </xdr:from>
    <xdr:to>
      <xdr:col>71</xdr:col>
      <xdr:colOff>177800</xdr:colOff>
      <xdr:row>97</xdr:row>
      <xdr:rowOff>67087</xdr:rowOff>
    </xdr:to>
    <xdr:cxnSp macro="">
      <xdr:nvCxnSpPr>
        <xdr:cNvPr id="697" name="直線コネクタ 696"/>
        <xdr:cNvCxnSpPr/>
      </xdr:nvCxnSpPr>
      <xdr:spPr>
        <a:xfrm>
          <a:off x="12814300" y="16693966"/>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164649</xdr:rowOff>
    </xdr:from>
    <xdr:to>
      <xdr:col>85</xdr:col>
      <xdr:colOff>177800</xdr:colOff>
      <xdr:row>97</xdr:row>
      <xdr:rowOff>94799</xdr:rowOff>
    </xdr:to>
    <xdr:sp macro="" textlink="">
      <xdr:nvSpPr>
        <xdr:cNvPr id="707" name="楕円 706"/>
        <xdr:cNvSpPr/>
      </xdr:nvSpPr>
      <xdr:spPr>
        <a:xfrm>
          <a:off x="16268700" y="166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143076</xdr:rowOff>
    </xdr:from>
    <xdr:ext cx="534377" cy="259045"/>
    <xdr:sp macro="" textlink="">
      <xdr:nvSpPr>
        <xdr:cNvPr id="708" name="公債費該当値テキスト"/>
        <xdr:cNvSpPr txBox="1"/>
      </xdr:nvSpPr>
      <xdr:spPr>
        <a:xfrm>
          <a:off x="16370300" y="166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17038</xdr:rowOff>
    </xdr:from>
    <xdr:to>
      <xdr:col>81</xdr:col>
      <xdr:colOff>101600</xdr:colOff>
      <xdr:row>97</xdr:row>
      <xdr:rowOff>118638</xdr:rowOff>
    </xdr:to>
    <xdr:sp macro="" textlink="">
      <xdr:nvSpPr>
        <xdr:cNvPr id="709" name="楕円 708"/>
        <xdr:cNvSpPr/>
      </xdr:nvSpPr>
      <xdr:spPr>
        <a:xfrm>
          <a:off x="15430500" y="166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109765</xdr:rowOff>
    </xdr:from>
    <xdr:ext cx="534377" cy="259045"/>
    <xdr:sp macro="" textlink="">
      <xdr:nvSpPr>
        <xdr:cNvPr id="710" name="テキスト ボックス 709"/>
        <xdr:cNvSpPr txBox="1"/>
      </xdr:nvSpPr>
      <xdr:spPr>
        <a:xfrm>
          <a:off x="15214111" y="167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19602</xdr:rowOff>
    </xdr:from>
    <xdr:to>
      <xdr:col>76</xdr:col>
      <xdr:colOff>165100</xdr:colOff>
      <xdr:row>97</xdr:row>
      <xdr:rowOff>121202</xdr:rowOff>
    </xdr:to>
    <xdr:sp macro="" textlink="">
      <xdr:nvSpPr>
        <xdr:cNvPr id="711" name="楕円 710"/>
        <xdr:cNvSpPr/>
      </xdr:nvSpPr>
      <xdr:spPr>
        <a:xfrm>
          <a:off x="14541500" y="1665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112329</xdr:rowOff>
    </xdr:from>
    <xdr:ext cx="534377" cy="259045"/>
    <xdr:sp macro="" textlink="">
      <xdr:nvSpPr>
        <xdr:cNvPr id="712" name="テキスト ボックス 711"/>
        <xdr:cNvSpPr txBox="1"/>
      </xdr:nvSpPr>
      <xdr:spPr>
        <a:xfrm>
          <a:off x="14325111" y="167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16287</xdr:rowOff>
    </xdr:from>
    <xdr:to>
      <xdr:col>72</xdr:col>
      <xdr:colOff>38100</xdr:colOff>
      <xdr:row>97</xdr:row>
      <xdr:rowOff>117887</xdr:rowOff>
    </xdr:to>
    <xdr:sp macro="" textlink="">
      <xdr:nvSpPr>
        <xdr:cNvPr id="713" name="楕円 712"/>
        <xdr:cNvSpPr/>
      </xdr:nvSpPr>
      <xdr:spPr>
        <a:xfrm>
          <a:off x="13652500" y="166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109014</xdr:rowOff>
    </xdr:from>
    <xdr:ext cx="534377" cy="259045"/>
    <xdr:sp macro="" textlink="">
      <xdr:nvSpPr>
        <xdr:cNvPr id="714" name="テキスト ボックス 713"/>
        <xdr:cNvSpPr txBox="1"/>
      </xdr:nvSpPr>
      <xdr:spPr>
        <a:xfrm>
          <a:off x="13436111" y="1673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12516</xdr:rowOff>
    </xdr:from>
    <xdr:to>
      <xdr:col>67</xdr:col>
      <xdr:colOff>101600</xdr:colOff>
      <xdr:row>97</xdr:row>
      <xdr:rowOff>114116</xdr:rowOff>
    </xdr:to>
    <xdr:sp macro="" textlink="">
      <xdr:nvSpPr>
        <xdr:cNvPr id="715" name="楕円 714"/>
        <xdr:cNvSpPr/>
      </xdr:nvSpPr>
      <xdr:spPr>
        <a:xfrm>
          <a:off x="12763500" y="166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105243</xdr:rowOff>
    </xdr:from>
    <xdr:ext cx="534377" cy="259045"/>
    <xdr:sp macro="" textlink="">
      <xdr:nvSpPr>
        <xdr:cNvPr id="716" name="テキスト ボックス 715"/>
        <xdr:cNvSpPr txBox="1"/>
      </xdr:nvSpPr>
      <xdr:spPr>
        <a:xfrm>
          <a:off x="12547111" y="167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類似団体と比較して突出して高い水準にあるのが民生費である。対前年度比で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増となっており、近年は概ね増加傾向となっている。主な要因として障害福祉サービス費や生活保護費に関する事業費が類似団体に比べ高いことが挙げられる。今後も資格審査の適正化や基準の見直し等により、削減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令和元年度においては財政調整基金の取り崩し額の増加により、残高が減少している。また財政調整基金の取り崩しにより実質収支は黒字となっているものの、実質単年度収支は標準財政規模比で</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％と昨年度を大きく下回っている。今後も健全な財政運営に努める。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国民健康保険特別会計については赤字を生じているものの、赤字額の標準財政規模比が昨年度より</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都道府県へ財政運営主体が移行し、標準税率を参考とした税率改定を行い、単年度収支は均衡に転じていく見込みである。国民健康保険特別会計以外の会計では黒字を計上しており、連結実質赤字は生じていない。今後も黒字の会計については引き続き健全な運営に努めるとともに、国民健康保険特別会計については、差押等による滞納処分の強化、さらなる一般会計からの繰出金も視野に赤字額の解消に努め、市全体として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33207833</v>
      </c>
      <c r="BO4" s="431"/>
      <c r="BP4" s="431"/>
      <c r="BQ4" s="431"/>
      <c r="BR4" s="431"/>
      <c r="BS4" s="431"/>
      <c r="BT4" s="431"/>
      <c r="BU4" s="432"/>
      <c r="BV4" s="430">
        <v>32744079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3.6</v>
      </c>
      <c r="CU4" s="437"/>
      <c r="CV4" s="437"/>
      <c r="CW4" s="437"/>
      <c r="CX4" s="437"/>
      <c r="CY4" s="437"/>
      <c r="CZ4" s="437"/>
      <c r="DA4" s="438"/>
      <c r="DB4" s="436">
        <v>3.9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32645891</v>
      </c>
      <c r="BO5" s="468"/>
      <c r="BP5" s="468"/>
      <c r="BQ5" s="468"/>
      <c r="BR5" s="468"/>
      <c r="BS5" s="468"/>
      <c r="BT5" s="468"/>
      <c r="BU5" s="469"/>
      <c r="BV5" s="467">
        <v>32043233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91.9</v>
      </c>
      <c r="CU5" s="465"/>
      <c r="CV5" s="465"/>
      <c r="CW5" s="465"/>
      <c r="CX5" s="465"/>
      <c r="CY5" s="465"/>
      <c r="CZ5" s="465"/>
      <c r="DA5" s="466"/>
      <c r="DB5" s="464">
        <v>89.3</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561942</v>
      </c>
      <c r="BO6" s="468"/>
      <c r="BP6" s="468"/>
      <c r="BQ6" s="468"/>
      <c r="BR6" s="468"/>
      <c r="BS6" s="468"/>
      <c r="BT6" s="468"/>
      <c r="BU6" s="469"/>
      <c r="BV6" s="467">
        <v>700846</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96.9</v>
      </c>
      <c r="CU6" s="505"/>
      <c r="CV6" s="505"/>
      <c r="CW6" s="505"/>
      <c r="CX6" s="505"/>
      <c r="CY6" s="505"/>
      <c r="CZ6" s="505"/>
      <c r="DA6" s="506"/>
      <c r="DB6" s="504">
        <v>95.2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58129</v>
      </c>
      <c r="BO7" s="468"/>
      <c r="BP7" s="468"/>
      <c r="BQ7" s="468"/>
      <c r="BR7" s="468"/>
      <c r="BS7" s="468"/>
      <c r="BT7" s="468"/>
      <c r="BU7" s="469"/>
      <c r="BV7" s="467">
        <v>163270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14079577</v>
      </c>
      <c r="CU7" s="468"/>
      <c r="CV7" s="468"/>
      <c r="CW7" s="468"/>
      <c r="CX7" s="468"/>
      <c r="CY7" s="468"/>
      <c r="CZ7" s="468"/>
      <c r="DA7" s="469"/>
      <c r="DB7" s="467">
        <v>13925294</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503813</v>
      </c>
      <c r="BO8" s="468"/>
      <c r="BP8" s="468"/>
      <c r="BQ8" s="468"/>
      <c r="BR8" s="468"/>
      <c r="BS8" s="468"/>
      <c r="BT8" s="468"/>
      <c r="BU8" s="469"/>
      <c r="BV8" s="467">
        <v>537576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0.66</v>
      </c>
      <c r="CU8" s="508"/>
      <c r="CV8" s="508"/>
      <c r="CW8" s="508"/>
      <c r="CX8" s="508"/>
      <c r="CY8" s="508"/>
      <c r="CZ8" s="508"/>
      <c r="DA8" s="509"/>
      <c r="DB8" s="507">
        <v>0.66</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70586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-33763</v>
      </c>
      <c r="BO9" s="468"/>
      <c r="BP9" s="468"/>
      <c r="BQ9" s="468"/>
      <c r="BR9" s="468"/>
      <c r="BS9" s="468"/>
      <c r="BT9" s="468"/>
      <c r="BU9" s="469"/>
      <c r="BV9" s="467">
        <v>187271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v>
      </c>
      <c r="CU9" s="465"/>
      <c r="CV9" s="465"/>
      <c r="CW9" s="465"/>
      <c r="CX9" s="465"/>
      <c r="CY9" s="465"/>
      <c r="CZ9" s="465"/>
      <c r="DA9" s="466"/>
      <c r="DB9" s="464">
        <v>8.5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70468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114</v>
      </c>
      <c r="AV10" s="500"/>
      <c r="AW10" s="500"/>
      <c r="AX10" s="500"/>
      <c r="AY10" s="501" t="s">
        <v>119</v>
      </c>
      <c r="AZ10" s="502"/>
      <c r="BA10" s="502"/>
      <c r="BB10" s="502"/>
      <c r="BC10" s="502"/>
      <c r="BD10" s="502"/>
      <c r="BE10" s="502"/>
      <c r="BF10" s="502"/>
      <c r="BG10" s="502"/>
      <c r="BH10" s="502"/>
      <c r="BI10" s="502"/>
      <c r="BJ10" s="502"/>
      <c r="BK10" s="502"/>
      <c r="BL10" s="502"/>
      <c r="BM10" s="503"/>
      <c r="BN10" s="467">
        <v>15324</v>
      </c>
      <c r="BO10" s="468"/>
      <c r="BP10" s="468"/>
      <c r="BQ10" s="468"/>
      <c r="BR10" s="468"/>
      <c r="BS10" s="468"/>
      <c r="BT10" s="468"/>
      <c r="BU10" s="469"/>
      <c r="BV10" s="467">
        <v>972970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73317</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2417004</v>
      </c>
      <c r="BO12" s="468"/>
      <c r="BP12" s="468"/>
      <c r="BQ12" s="468"/>
      <c r="BR12" s="468"/>
      <c r="BS12" s="468"/>
      <c r="BT12" s="468"/>
      <c r="BU12" s="469"/>
      <c r="BV12" s="467">
        <v>197292</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72551</v>
      </c>
      <c r="S13" s="552"/>
      <c r="T13" s="552"/>
      <c r="U13" s="552"/>
      <c r="V13" s="553"/>
      <c r="W13" s="483" t="s">
        <v>138</v>
      </c>
      <c r="X13" s="484"/>
      <c r="Y13" s="484"/>
      <c r="Z13" s="484"/>
      <c r="AA13" s="484"/>
      <c r="AB13" s="474"/>
      <c r="AC13" s="518">
        <v>876</v>
      </c>
      <c r="AD13" s="519"/>
      <c r="AE13" s="519"/>
      <c r="AF13" s="519"/>
      <c r="AG13" s="561"/>
      <c r="AH13" s="518">
        <v>967</v>
      </c>
      <c r="AI13" s="519"/>
      <c r="AJ13" s="519"/>
      <c r="AK13" s="519"/>
      <c r="AL13" s="520"/>
      <c r="AM13" s="496" t="s">
        <v>139</v>
      </c>
      <c r="AN13" s="497"/>
      <c r="AO13" s="497"/>
      <c r="AP13" s="497"/>
      <c r="AQ13" s="497"/>
      <c r="AR13" s="497"/>
      <c r="AS13" s="497"/>
      <c r="AT13" s="498"/>
      <c r="AU13" s="499" t="s">
        <v>133</v>
      </c>
      <c r="AV13" s="500"/>
      <c r="AW13" s="500"/>
      <c r="AX13" s="500"/>
      <c r="AY13" s="501" t="s">
        <v>140</v>
      </c>
      <c r="AZ13" s="502"/>
      <c r="BA13" s="502"/>
      <c r="BB13" s="502"/>
      <c r="BC13" s="502"/>
      <c r="BD13" s="502"/>
      <c r="BE13" s="502"/>
      <c r="BF13" s="502"/>
      <c r="BG13" s="502"/>
      <c r="BH13" s="502"/>
      <c r="BI13" s="502"/>
      <c r="BJ13" s="502"/>
      <c r="BK13" s="502"/>
      <c r="BL13" s="502"/>
      <c r="BM13" s="503"/>
      <c r="BN13" s="467">
        <v>-2435443</v>
      </c>
      <c r="BO13" s="468"/>
      <c r="BP13" s="468"/>
      <c r="BQ13" s="468"/>
      <c r="BR13" s="468"/>
      <c r="BS13" s="468"/>
      <c r="BT13" s="468"/>
      <c r="BU13" s="469"/>
      <c r="BV13" s="467">
        <v>962949</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5.5</v>
      </c>
      <c r="CU13" s="465"/>
      <c r="CV13" s="465"/>
      <c r="CW13" s="465"/>
      <c r="CX13" s="465"/>
      <c r="CY13" s="465"/>
      <c r="CZ13" s="465"/>
      <c r="DA13" s="466"/>
      <c r="DB13" s="464">
        <v>5.4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142</v>
      </c>
      <c r="M14" s="549"/>
      <c r="N14" s="549"/>
      <c r="O14" s="549"/>
      <c r="P14" s="549"/>
      <c r="Q14" s="550"/>
      <c r="R14" s="551">
        <v>73451</v>
      </c>
      <c r="S14" s="552"/>
      <c r="T14" s="552"/>
      <c r="U14" s="552"/>
      <c r="V14" s="553"/>
      <c r="W14" s="457"/>
      <c r="X14" s="458"/>
      <c r="Y14" s="458"/>
      <c r="Z14" s="458"/>
      <c r="AA14" s="458"/>
      <c r="AB14" s="447"/>
      <c r="AC14" s="554">
        <v>2.9</v>
      </c>
      <c r="AD14" s="555"/>
      <c r="AE14" s="555"/>
      <c r="AF14" s="555"/>
      <c r="AG14" s="556"/>
      <c r="AH14" s="554">
        <v>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136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137</v>
      </c>
      <c r="N15" s="559"/>
      <c r="O15" s="559"/>
      <c r="P15" s="559"/>
      <c r="Q15" s="560"/>
      <c r="R15" s="551">
        <v>72702</v>
      </c>
      <c r="S15" s="552"/>
      <c r="T15" s="552"/>
      <c r="U15" s="552"/>
      <c r="V15" s="553"/>
      <c r="W15" s="483" t="s">
        <v>144</v>
      </c>
      <c r="X15" s="484"/>
      <c r="Y15" s="484"/>
      <c r="Z15" s="484"/>
      <c r="AA15" s="484"/>
      <c r="AB15" s="474"/>
      <c r="AC15" s="518">
        <v>9531</v>
      </c>
      <c r="AD15" s="519"/>
      <c r="AE15" s="519"/>
      <c r="AF15" s="519"/>
      <c r="AG15" s="561"/>
      <c r="AH15" s="518">
        <v>10154</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7554793</v>
      </c>
      <c r="BO15" s="431"/>
      <c r="BP15" s="431"/>
      <c r="BQ15" s="431"/>
      <c r="BR15" s="431"/>
      <c r="BS15" s="431"/>
      <c r="BT15" s="431"/>
      <c r="BU15" s="432"/>
      <c r="BV15" s="430">
        <v>7294370</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32</v>
      </c>
      <c r="AD16" s="555"/>
      <c r="AE16" s="555"/>
      <c r="AF16" s="555"/>
      <c r="AG16" s="556"/>
      <c r="AH16" s="554">
        <v>33.799999999999997</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11293819</v>
      </c>
      <c r="BO16" s="468"/>
      <c r="BP16" s="468"/>
      <c r="BQ16" s="468"/>
      <c r="BR16" s="468"/>
      <c r="BS16" s="468"/>
      <c r="BT16" s="468"/>
      <c r="BU16" s="469"/>
      <c r="BV16" s="467">
        <v>11070597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148</v>
      </c>
      <c r="S17" s="572"/>
      <c r="T17" s="572"/>
      <c r="U17" s="572"/>
      <c r="V17" s="573"/>
      <c r="W17" s="483" t="s">
        <v>151</v>
      </c>
      <c r="X17" s="484"/>
      <c r="Y17" s="484"/>
      <c r="Z17" s="484"/>
      <c r="AA17" s="484"/>
      <c r="AB17" s="474"/>
      <c r="AC17" s="518">
        <v>19358</v>
      </c>
      <c r="AD17" s="519"/>
      <c r="AE17" s="519"/>
      <c r="AF17" s="519"/>
      <c r="AG17" s="561"/>
      <c r="AH17" s="518">
        <v>18885</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9590708</v>
      </c>
      <c r="BO17" s="468"/>
      <c r="BP17" s="468"/>
      <c r="BQ17" s="468"/>
      <c r="BR17" s="468"/>
      <c r="BS17" s="468"/>
      <c r="BT17" s="468"/>
      <c r="BU17" s="469"/>
      <c r="BV17" s="467">
        <v>9236592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153</v>
      </c>
      <c r="C18" s="510"/>
      <c r="D18" s="510"/>
      <c r="E18" s="582"/>
      <c r="F18" s="582"/>
      <c r="G18" s="582"/>
      <c r="H18" s="582"/>
      <c r="I18" s="582"/>
      <c r="J18" s="582"/>
      <c r="K18" s="582"/>
      <c r="L18" s="583">
        <v>70.06</v>
      </c>
      <c r="M18" s="583"/>
      <c r="N18" s="583"/>
      <c r="O18" s="583"/>
      <c r="P18" s="583"/>
      <c r="Q18" s="583"/>
      <c r="R18" s="584"/>
      <c r="S18" s="584"/>
      <c r="T18" s="584"/>
      <c r="U18" s="584"/>
      <c r="V18" s="585"/>
      <c r="W18" s="485"/>
      <c r="X18" s="486"/>
      <c r="Y18" s="486"/>
      <c r="Z18" s="486"/>
      <c r="AA18" s="486"/>
      <c r="AB18" s="477"/>
      <c r="AC18" s="586">
        <v>65</v>
      </c>
      <c r="AD18" s="587"/>
      <c r="AE18" s="587"/>
      <c r="AF18" s="587"/>
      <c r="AG18" s="588"/>
      <c r="AH18" s="586">
        <v>62.9</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13283735</v>
      </c>
      <c r="BO18" s="468"/>
      <c r="BP18" s="468"/>
      <c r="BQ18" s="468"/>
      <c r="BR18" s="468"/>
      <c r="BS18" s="468"/>
      <c r="BT18" s="468"/>
      <c r="BU18" s="469"/>
      <c r="BV18" s="467">
        <v>13006668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155</v>
      </c>
      <c r="C19" s="510"/>
      <c r="D19" s="510"/>
      <c r="E19" s="582"/>
      <c r="F19" s="582"/>
      <c r="G19" s="582"/>
      <c r="H19" s="582"/>
      <c r="I19" s="582"/>
      <c r="J19" s="582"/>
      <c r="K19" s="582"/>
      <c r="L19" s="590">
        <v>1008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18636738</v>
      </c>
      <c r="BO19" s="468"/>
      <c r="BP19" s="468"/>
      <c r="BQ19" s="468"/>
      <c r="BR19" s="468"/>
      <c r="BS19" s="468"/>
      <c r="BT19" s="468"/>
      <c r="BU19" s="469"/>
      <c r="BV19" s="467">
        <v>18593741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157</v>
      </c>
      <c r="C20" s="510"/>
      <c r="D20" s="510"/>
      <c r="E20" s="582"/>
      <c r="F20" s="582"/>
      <c r="G20" s="582"/>
      <c r="H20" s="582"/>
      <c r="I20" s="582"/>
      <c r="J20" s="582"/>
      <c r="K20" s="582"/>
      <c r="L20" s="590">
        <v>28648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21572552</v>
      </c>
      <c r="BO23" s="468"/>
      <c r="BP23" s="468"/>
      <c r="BQ23" s="468"/>
      <c r="BR23" s="468"/>
      <c r="BS23" s="468"/>
      <c r="BT23" s="468"/>
      <c r="BU23" s="469"/>
      <c r="BV23" s="467">
        <v>20475148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166</v>
      </c>
      <c r="F24" s="497"/>
      <c r="G24" s="497"/>
      <c r="H24" s="497"/>
      <c r="I24" s="497"/>
      <c r="J24" s="497"/>
      <c r="K24" s="498"/>
      <c r="L24" s="518">
        <v>1</v>
      </c>
      <c r="M24" s="519"/>
      <c r="N24" s="519"/>
      <c r="O24" s="519"/>
      <c r="P24" s="561"/>
      <c r="Q24" s="518">
        <v>8550</v>
      </c>
      <c r="R24" s="519"/>
      <c r="S24" s="519"/>
      <c r="T24" s="519"/>
      <c r="U24" s="519"/>
      <c r="V24" s="561"/>
      <c r="W24" s="620"/>
      <c r="X24" s="608"/>
      <c r="Y24" s="609"/>
      <c r="Z24" s="517" t="s">
        <v>167</v>
      </c>
      <c r="AA24" s="497"/>
      <c r="AB24" s="497"/>
      <c r="AC24" s="497"/>
      <c r="AD24" s="497"/>
      <c r="AE24" s="497"/>
      <c r="AF24" s="497"/>
      <c r="AG24" s="498"/>
      <c r="AH24" s="518">
        <v>438</v>
      </c>
      <c r="AI24" s="519"/>
      <c r="AJ24" s="519"/>
      <c r="AK24" s="519"/>
      <c r="AL24" s="561"/>
      <c r="AM24" s="518">
        <v>1357800</v>
      </c>
      <c r="AN24" s="519"/>
      <c r="AO24" s="519"/>
      <c r="AP24" s="519"/>
      <c r="AQ24" s="519"/>
      <c r="AR24" s="561"/>
      <c r="AS24" s="518">
        <v>3100</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19608208</v>
      </c>
      <c r="BO24" s="468"/>
      <c r="BP24" s="468"/>
      <c r="BQ24" s="468"/>
      <c r="BR24" s="468"/>
      <c r="BS24" s="468"/>
      <c r="BT24" s="468"/>
      <c r="BU24" s="469"/>
      <c r="BV24" s="467">
        <v>18690958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169</v>
      </c>
      <c r="F25" s="497"/>
      <c r="G25" s="497"/>
      <c r="H25" s="497"/>
      <c r="I25" s="497"/>
      <c r="J25" s="497"/>
      <c r="K25" s="498"/>
      <c r="L25" s="518">
        <v>2</v>
      </c>
      <c r="M25" s="519"/>
      <c r="N25" s="519"/>
      <c r="O25" s="519"/>
      <c r="P25" s="561"/>
      <c r="Q25" s="518">
        <v>7080</v>
      </c>
      <c r="R25" s="519"/>
      <c r="S25" s="519"/>
      <c r="T25" s="519"/>
      <c r="U25" s="519"/>
      <c r="V25" s="561"/>
      <c r="W25" s="620"/>
      <c r="X25" s="608"/>
      <c r="Y25" s="609"/>
      <c r="Z25" s="517" t="s">
        <v>170</v>
      </c>
      <c r="AA25" s="497"/>
      <c r="AB25" s="497"/>
      <c r="AC25" s="497"/>
      <c r="AD25" s="497"/>
      <c r="AE25" s="497"/>
      <c r="AF25" s="497"/>
      <c r="AG25" s="498"/>
      <c r="AH25" s="518">
        <v>71</v>
      </c>
      <c r="AI25" s="519"/>
      <c r="AJ25" s="519"/>
      <c r="AK25" s="519"/>
      <c r="AL25" s="561"/>
      <c r="AM25" s="518">
        <v>211296</v>
      </c>
      <c r="AN25" s="519"/>
      <c r="AO25" s="519"/>
      <c r="AP25" s="519"/>
      <c r="AQ25" s="519"/>
      <c r="AR25" s="561"/>
      <c r="AS25" s="518">
        <v>2976</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4837427</v>
      </c>
      <c r="BO25" s="431"/>
      <c r="BP25" s="431"/>
      <c r="BQ25" s="431"/>
      <c r="BR25" s="431"/>
      <c r="BS25" s="431"/>
      <c r="BT25" s="431"/>
      <c r="BU25" s="432"/>
      <c r="BV25" s="430">
        <v>6951181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172</v>
      </c>
      <c r="F26" s="497"/>
      <c r="G26" s="497"/>
      <c r="H26" s="497"/>
      <c r="I26" s="497"/>
      <c r="J26" s="497"/>
      <c r="K26" s="498"/>
      <c r="L26" s="518">
        <v>1</v>
      </c>
      <c r="M26" s="519"/>
      <c r="N26" s="519"/>
      <c r="O26" s="519"/>
      <c r="P26" s="561"/>
      <c r="Q26" s="518">
        <v>6510</v>
      </c>
      <c r="R26" s="519"/>
      <c r="S26" s="519"/>
      <c r="T26" s="519"/>
      <c r="U26" s="519"/>
      <c r="V26" s="561"/>
      <c r="W26" s="620"/>
      <c r="X26" s="608"/>
      <c r="Y26" s="609"/>
      <c r="Z26" s="517" t="s">
        <v>173</v>
      </c>
      <c r="AA26" s="630"/>
      <c r="AB26" s="630"/>
      <c r="AC26" s="630"/>
      <c r="AD26" s="630"/>
      <c r="AE26" s="630"/>
      <c r="AF26" s="630"/>
      <c r="AG26" s="631"/>
      <c r="AH26" s="518">
        <v>41</v>
      </c>
      <c r="AI26" s="519"/>
      <c r="AJ26" s="519"/>
      <c r="AK26" s="519"/>
      <c r="AL26" s="561"/>
      <c r="AM26" s="518">
        <v>111028</v>
      </c>
      <c r="AN26" s="519"/>
      <c r="AO26" s="519"/>
      <c r="AP26" s="519"/>
      <c r="AQ26" s="519"/>
      <c r="AR26" s="561"/>
      <c r="AS26" s="518">
        <v>2708</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v>40000</v>
      </c>
      <c r="BO26" s="468"/>
      <c r="BP26" s="468"/>
      <c r="BQ26" s="468"/>
      <c r="BR26" s="468"/>
      <c r="BS26" s="468"/>
      <c r="BT26" s="468"/>
      <c r="BU26" s="469"/>
      <c r="BV26" s="467">
        <v>20000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175</v>
      </c>
      <c r="F27" s="497"/>
      <c r="G27" s="497"/>
      <c r="H27" s="497"/>
      <c r="I27" s="497"/>
      <c r="J27" s="497"/>
      <c r="K27" s="498"/>
      <c r="L27" s="518">
        <v>1</v>
      </c>
      <c r="M27" s="519"/>
      <c r="N27" s="519"/>
      <c r="O27" s="519"/>
      <c r="P27" s="561"/>
      <c r="Q27" s="518">
        <v>5080</v>
      </c>
      <c r="R27" s="519"/>
      <c r="S27" s="519"/>
      <c r="T27" s="519"/>
      <c r="U27" s="519"/>
      <c r="V27" s="561"/>
      <c r="W27" s="620"/>
      <c r="X27" s="608"/>
      <c r="Y27" s="609"/>
      <c r="Z27" s="517" t="s">
        <v>176</v>
      </c>
      <c r="AA27" s="497"/>
      <c r="AB27" s="497"/>
      <c r="AC27" s="497"/>
      <c r="AD27" s="497"/>
      <c r="AE27" s="497"/>
      <c r="AF27" s="497"/>
      <c r="AG27" s="498"/>
      <c r="AH27" s="518" t="s">
        <v>136</v>
      </c>
      <c r="AI27" s="519"/>
      <c r="AJ27" s="519"/>
      <c r="AK27" s="519"/>
      <c r="AL27" s="561"/>
      <c r="AM27" s="518" t="s">
        <v>177</v>
      </c>
      <c r="AN27" s="519"/>
      <c r="AO27" s="519"/>
      <c r="AP27" s="519"/>
      <c r="AQ27" s="519"/>
      <c r="AR27" s="561"/>
      <c r="AS27" s="518" t="s">
        <v>136</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177</v>
      </c>
      <c r="BO27" s="644"/>
      <c r="BP27" s="644"/>
      <c r="BQ27" s="644"/>
      <c r="BR27" s="644"/>
      <c r="BS27" s="644"/>
      <c r="BT27" s="644"/>
      <c r="BU27" s="645"/>
      <c r="BV27" s="643" t="s">
        <v>136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179</v>
      </c>
      <c r="F28" s="497"/>
      <c r="G28" s="497"/>
      <c r="H28" s="497"/>
      <c r="I28" s="497"/>
      <c r="J28" s="497"/>
      <c r="K28" s="498"/>
      <c r="L28" s="518">
        <v>1</v>
      </c>
      <c r="M28" s="519"/>
      <c r="N28" s="519"/>
      <c r="O28" s="519"/>
      <c r="P28" s="561"/>
      <c r="Q28" s="518">
        <v>4460</v>
      </c>
      <c r="R28" s="519"/>
      <c r="S28" s="519"/>
      <c r="T28" s="519"/>
      <c r="U28" s="519"/>
      <c r="V28" s="561"/>
      <c r="W28" s="620"/>
      <c r="X28" s="608"/>
      <c r="Y28" s="609"/>
      <c r="Z28" s="517" t="s">
        <v>180</v>
      </c>
      <c r="AA28" s="497"/>
      <c r="AB28" s="497"/>
      <c r="AC28" s="497"/>
      <c r="AD28" s="497"/>
      <c r="AE28" s="497"/>
      <c r="AF28" s="497"/>
      <c r="AG28" s="498"/>
      <c r="AH28" s="518" t="s">
        <v>177</v>
      </c>
      <c r="AI28" s="519"/>
      <c r="AJ28" s="519"/>
      <c r="AK28" s="519"/>
      <c r="AL28" s="561"/>
      <c r="AM28" s="518" t="s">
        <v>177</v>
      </c>
      <c r="AN28" s="519"/>
      <c r="AO28" s="519"/>
      <c r="AP28" s="519"/>
      <c r="AQ28" s="519"/>
      <c r="AR28" s="561"/>
      <c r="AS28" s="518" t="s">
        <v>136</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3733512</v>
      </c>
      <c r="BO28" s="431"/>
      <c r="BP28" s="431"/>
      <c r="BQ28" s="431"/>
      <c r="BR28" s="431"/>
      <c r="BS28" s="431"/>
      <c r="BT28" s="431"/>
      <c r="BU28" s="432"/>
      <c r="BV28" s="430">
        <v>5866403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182</v>
      </c>
      <c r="F29" s="497"/>
      <c r="G29" s="497"/>
      <c r="H29" s="497"/>
      <c r="I29" s="497"/>
      <c r="J29" s="497"/>
      <c r="K29" s="498"/>
      <c r="L29" s="518">
        <v>19</v>
      </c>
      <c r="M29" s="519"/>
      <c r="N29" s="519"/>
      <c r="O29" s="519"/>
      <c r="P29" s="561"/>
      <c r="Q29" s="518">
        <v>4190</v>
      </c>
      <c r="R29" s="519"/>
      <c r="S29" s="519"/>
      <c r="T29" s="519"/>
      <c r="U29" s="519"/>
      <c r="V29" s="561"/>
      <c r="W29" s="621"/>
      <c r="X29" s="622"/>
      <c r="Y29" s="623"/>
      <c r="Z29" s="517" t="s">
        <v>183</v>
      </c>
      <c r="AA29" s="497"/>
      <c r="AB29" s="497"/>
      <c r="AC29" s="497"/>
      <c r="AD29" s="497"/>
      <c r="AE29" s="497"/>
      <c r="AF29" s="497"/>
      <c r="AG29" s="498"/>
      <c r="AH29" s="518">
        <v>438</v>
      </c>
      <c r="AI29" s="519"/>
      <c r="AJ29" s="519"/>
      <c r="AK29" s="519"/>
      <c r="AL29" s="561"/>
      <c r="AM29" s="518">
        <v>1357800</v>
      </c>
      <c r="AN29" s="519"/>
      <c r="AO29" s="519"/>
      <c r="AP29" s="519"/>
      <c r="AQ29" s="519"/>
      <c r="AR29" s="561"/>
      <c r="AS29" s="518">
        <v>3100</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371221</v>
      </c>
      <c r="BO29" s="468"/>
      <c r="BP29" s="468"/>
      <c r="BQ29" s="468"/>
      <c r="BR29" s="468"/>
      <c r="BS29" s="468"/>
      <c r="BT29" s="468"/>
      <c r="BU29" s="469"/>
      <c r="BV29" s="467">
        <v>370829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101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9721455</v>
      </c>
      <c r="BO30" s="644"/>
      <c r="BP30" s="644"/>
      <c r="BQ30" s="644"/>
      <c r="BR30" s="644"/>
      <c r="BS30" s="644"/>
      <c r="BT30" s="644"/>
      <c r="BU30" s="645"/>
      <c r="BV30" s="643">
        <v>8023541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194</v>
      </c>
      <c r="V33" s="491"/>
      <c r="W33" s="456" t="s">
        <v>193</v>
      </c>
      <c r="X33" s="456"/>
      <c r="Y33" s="456"/>
      <c r="Z33" s="456"/>
      <c r="AA33" s="456"/>
      <c r="AB33" s="456"/>
      <c r="AC33" s="456"/>
      <c r="AD33" s="456"/>
      <c r="AE33" s="456"/>
      <c r="AF33" s="456"/>
      <c r="AG33" s="456"/>
      <c r="AH33" s="456"/>
      <c r="AI33" s="456"/>
      <c r="AJ33" s="456"/>
      <c r="AK33" s="456"/>
      <c r="AL33" s="216"/>
      <c r="AM33" s="491" t="s">
        <v>194</v>
      </c>
      <c r="AN33" s="491"/>
      <c r="AO33" s="456" t="s">
        <v>193</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192</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地方卸売市場会計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福岡県市町村消防団員等公務災害補償組合（一般会計）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行橋市文化振興公社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介護認定特別会計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公共下水道事業会計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IF('各会計、関係団体の財政状況及び健全化判断比率'!B35="","",'各会計、関係団体の財政状況及び健全化判断比率'!B35)</f>
        <v>農業集落排水事業会計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中間市行橋市競艇組合（モーターボート競走事業会計）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介護保険（保険事業勘定）会計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京築広域市町村圏事務組合（一般会計）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京築広域市町村圏事務組合（広域圏消防特別会計）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京築広域市町村圏事務組合（行橋京都メディカルセンター特別会計）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京築広域市町村圏事務組合（行橋・京都学校給食共同調理施設特別会計）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行橋市・みやこ町清掃施設組合（一般会計）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福岡県自治振興組合（一般会計）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福岡県後期高齢者医療広域連合（一般会計）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福岡県後期高齢者医療広域連合（後期高齢者医療特別会計）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3NhrmTjtTrbg6OraYNrwo8B9wrXNcZ+MdnSf59BPmgyVbJBnonZYbKZQMv9stwU1jV55NnTqnCNfxW1hYIJMDw==" saltValue="K2dLDtBa1Gs/AhLg3t16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4"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569</v>
      </c>
      <c r="D34" s="1248"/>
      <c r="E34" s="1249"/>
      <c r="F34" s="32" t="s">
        <v>570</v>
      </c>
      <c r="G34" s="33" t="s">
        <v>571</v>
      </c>
      <c r="H34" s="33" t="s">
        <v>572</v>
      </c>
      <c r="I34" s="33" t="s">
        <v>573</v>
      </c>
      <c r="J34" s="34" t="s">
        <v>574</v>
      </c>
      <c r="K34" s="22"/>
      <c r="L34" s="22"/>
      <c r="M34" s="22"/>
      <c r="N34" s="22"/>
      <c r="O34" s="22"/>
      <c r="P34" s="22"/>
    </row>
    <row r="35" spans="1:16" ht="39" customHeight="1">
      <c r="A35" s="22"/>
      <c r="B35" s="35"/>
      <c r="C35" s="1242" t="s">
        <v>575</v>
      </c>
      <c r="D35" s="1243"/>
      <c r="E35" s="1244"/>
      <c r="F35" s="36">
        <v>12.26</v>
      </c>
      <c r="G35" s="37">
        <v>15.75</v>
      </c>
      <c r="H35" s="37">
        <v>18.41</v>
      </c>
      <c r="I35" s="37">
        <v>20.07</v>
      </c>
      <c r="J35" s="38">
        <v>21.57</v>
      </c>
      <c r="K35" s="22"/>
      <c r="L35" s="22"/>
      <c r="M35" s="22"/>
      <c r="N35" s="22"/>
      <c r="O35" s="22"/>
      <c r="P35" s="22"/>
    </row>
    <row r="36" spans="1:16" ht="39" customHeight="1">
      <c r="A36" s="22"/>
      <c r="B36" s="35"/>
      <c r="C36" s="1242" t="s">
        <v>576</v>
      </c>
      <c r="D36" s="1243"/>
      <c r="E36" s="1244"/>
      <c r="F36" s="36">
        <v>4.63</v>
      </c>
      <c r="G36" s="37">
        <v>2.66</v>
      </c>
      <c r="H36" s="37">
        <v>2.5499999999999998</v>
      </c>
      <c r="I36" s="37">
        <v>3.86</v>
      </c>
      <c r="J36" s="38">
        <v>3.57</v>
      </c>
      <c r="K36" s="22"/>
      <c r="L36" s="22"/>
      <c r="M36" s="22"/>
      <c r="N36" s="22"/>
      <c r="O36" s="22"/>
      <c r="P36" s="22"/>
    </row>
    <row r="37" spans="1:16" ht="39" customHeight="1">
      <c r="A37" s="22"/>
      <c r="B37" s="35"/>
      <c r="C37" s="1242" t="s">
        <v>577</v>
      </c>
      <c r="D37" s="1243"/>
      <c r="E37" s="1244"/>
      <c r="F37" s="36">
        <v>0.91</v>
      </c>
      <c r="G37" s="37">
        <v>1.72</v>
      </c>
      <c r="H37" s="37">
        <v>2.1</v>
      </c>
      <c r="I37" s="37">
        <v>2.2400000000000002</v>
      </c>
      <c r="J37" s="38">
        <v>2.35</v>
      </c>
      <c r="K37" s="22"/>
      <c r="L37" s="22"/>
      <c r="M37" s="22"/>
      <c r="N37" s="22"/>
      <c r="O37" s="22"/>
      <c r="P37" s="22"/>
    </row>
    <row r="38" spans="1:16" ht="39" customHeight="1">
      <c r="A38" s="22"/>
      <c r="B38" s="35"/>
      <c r="C38" s="1242" t="s">
        <v>578</v>
      </c>
      <c r="D38" s="1243"/>
      <c r="E38" s="1244"/>
      <c r="F38" s="36">
        <v>1.48</v>
      </c>
      <c r="G38" s="37">
        <v>0.67</v>
      </c>
      <c r="H38" s="37">
        <v>1.34</v>
      </c>
      <c r="I38" s="37">
        <v>1.41</v>
      </c>
      <c r="J38" s="38">
        <v>1.29</v>
      </c>
      <c r="K38" s="22"/>
      <c r="L38" s="22"/>
      <c r="M38" s="22"/>
      <c r="N38" s="22"/>
      <c r="O38" s="22"/>
      <c r="P38" s="22"/>
    </row>
    <row r="39" spans="1:16" ht="39" customHeight="1">
      <c r="A39" s="22"/>
      <c r="B39" s="35"/>
      <c r="C39" s="1242" t="s">
        <v>579</v>
      </c>
      <c r="D39" s="1243"/>
      <c r="E39" s="1244"/>
      <c r="F39" s="36">
        <v>0.03</v>
      </c>
      <c r="G39" s="37">
        <v>0.04</v>
      </c>
      <c r="H39" s="37">
        <v>0.04</v>
      </c>
      <c r="I39" s="37">
        <v>0.05</v>
      </c>
      <c r="J39" s="38">
        <v>0.08</v>
      </c>
      <c r="K39" s="22"/>
      <c r="L39" s="22"/>
      <c r="M39" s="22"/>
      <c r="N39" s="22"/>
      <c r="O39" s="22"/>
      <c r="P39" s="22"/>
    </row>
    <row r="40" spans="1:16" ht="39" customHeight="1">
      <c r="A40" s="22"/>
      <c r="B40" s="35"/>
      <c r="C40" s="1242" t="s">
        <v>580</v>
      </c>
      <c r="D40" s="1243"/>
      <c r="E40" s="1244"/>
      <c r="F40" s="36">
        <v>0.02</v>
      </c>
      <c r="G40" s="37">
        <v>0.01</v>
      </c>
      <c r="H40" s="37">
        <v>0.02</v>
      </c>
      <c r="I40" s="37">
        <v>0.02</v>
      </c>
      <c r="J40" s="38">
        <v>0.02</v>
      </c>
      <c r="K40" s="22"/>
      <c r="L40" s="22"/>
      <c r="M40" s="22"/>
      <c r="N40" s="22"/>
      <c r="O40" s="22"/>
      <c r="P40" s="22"/>
    </row>
    <row r="41" spans="1:16" ht="39" customHeight="1">
      <c r="A41" s="22"/>
      <c r="B41" s="35"/>
      <c r="C41" s="1242" t="s">
        <v>581</v>
      </c>
      <c r="D41" s="1243"/>
      <c r="E41" s="1244"/>
      <c r="F41" s="36">
        <v>0.01</v>
      </c>
      <c r="G41" s="37">
        <v>0.01</v>
      </c>
      <c r="H41" s="37">
        <v>0.02</v>
      </c>
      <c r="I41" s="37">
        <v>0.01</v>
      </c>
      <c r="J41" s="38">
        <v>0.01</v>
      </c>
      <c r="K41" s="22"/>
      <c r="L41" s="22"/>
      <c r="M41" s="22"/>
      <c r="N41" s="22"/>
      <c r="O41" s="22"/>
      <c r="P41" s="22"/>
    </row>
    <row r="42" spans="1:16" ht="39" customHeight="1">
      <c r="A42" s="22"/>
      <c r="B42" s="39"/>
      <c r="C42" s="1242" t="s">
        <v>582</v>
      </c>
      <c r="D42" s="1243"/>
      <c r="E42" s="1244"/>
      <c r="F42" s="36" t="s">
        <v>521</v>
      </c>
      <c r="G42" s="37" t="s">
        <v>521</v>
      </c>
      <c r="H42" s="37" t="s">
        <v>521</v>
      </c>
      <c r="I42" s="37" t="s">
        <v>521</v>
      </c>
      <c r="J42" s="38" t="s">
        <v>521</v>
      </c>
      <c r="K42" s="22"/>
      <c r="L42" s="22"/>
      <c r="M42" s="22"/>
      <c r="N42" s="22"/>
      <c r="O42" s="22"/>
      <c r="P42" s="22"/>
    </row>
    <row r="43" spans="1:16" ht="39" customHeight="1" thickBot="1">
      <c r="A43" s="22"/>
      <c r="B43" s="40"/>
      <c r="C43" s="1245" t="s">
        <v>583</v>
      </c>
      <c r="D43" s="1246"/>
      <c r="E43" s="1247"/>
      <c r="F43" s="41">
        <v>0.04</v>
      </c>
      <c r="G43" s="42">
        <v>0.02</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Ts5gUVxXx24ZbQh2JBuMaqrobn7VDlriJXMuEXIOlMZRp0s3ZMLnhEzeV15HKiBN2K3QPNbBza6rZRWdITzVg==" saltValue="AFMuO/MNWZp6uHDsaqcn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5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50" t="s">
        <v>10</v>
      </c>
      <c r="C45" s="1251"/>
      <c r="D45" s="58"/>
      <c r="E45" s="1256" t="s">
        <v>11</v>
      </c>
      <c r="F45" s="1256"/>
      <c r="G45" s="1256"/>
      <c r="H45" s="1256"/>
      <c r="I45" s="1256"/>
      <c r="J45" s="1257"/>
      <c r="K45" s="59">
        <v>1686</v>
      </c>
      <c r="L45" s="60">
        <v>1672</v>
      </c>
      <c r="M45" s="60">
        <v>1668</v>
      </c>
      <c r="N45" s="60">
        <v>1682</v>
      </c>
      <c r="O45" s="61">
        <v>1786</v>
      </c>
      <c r="P45" s="48"/>
      <c r="Q45" s="48"/>
      <c r="R45" s="48"/>
      <c r="S45" s="48"/>
      <c r="T45" s="48"/>
      <c r="U45" s="48"/>
    </row>
    <row r="46" spans="1:21" ht="30.75" customHeight="1">
      <c r="A46" s="48"/>
      <c r="B46" s="1252"/>
      <c r="C46" s="1253"/>
      <c r="D46" s="62"/>
      <c r="E46" s="1258" t="s">
        <v>12</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c r="A47" s="48"/>
      <c r="B47" s="1252"/>
      <c r="C47" s="1253"/>
      <c r="D47" s="62"/>
      <c r="E47" s="1258" t="s">
        <v>13</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c r="A48" s="48"/>
      <c r="B48" s="1252"/>
      <c r="C48" s="1253"/>
      <c r="D48" s="62"/>
      <c r="E48" s="1258" t="s">
        <v>14</v>
      </c>
      <c r="F48" s="1258"/>
      <c r="G48" s="1258"/>
      <c r="H48" s="1258"/>
      <c r="I48" s="1258"/>
      <c r="J48" s="1259"/>
      <c r="K48" s="63">
        <v>418</v>
      </c>
      <c r="L48" s="64">
        <v>427</v>
      </c>
      <c r="M48" s="64">
        <v>435</v>
      </c>
      <c r="N48" s="64">
        <v>416</v>
      </c>
      <c r="O48" s="65">
        <v>405</v>
      </c>
      <c r="P48" s="48"/>
      <c r="Q48" s="48"/>
      <c r="R48" s="48"/>
      <c r="S48" s="48"/>
      <c r="T48" s="48"/>
      <c r="U48" s="48"/>
    </row>
    <row r="49" spans="1:21" ht="30.75" customHeight="1">
      <c r="A49" s="48"/>
      <c r="B49" s="1252"/>
      <c r="C49" s="1253"/>
      <c r="D49" s="62"/>
      <c r="E49" s="1258" t="s">
        <v>15</v>
      </c>
      <c r="F49" s="1258"/>
      <c r="G49" s="1258"/>
      <c r="H49" s="1258"/>
      <c r="I49" s="1258"/>
      <c r="J49" s="1259"/>
      <c r="K49" s="63">
        <v>78</v>
      </c>
      <c r="L49" s="64">
        <v>78</v>
      </c>
      <c r="M49" s="64">
        <v>78</v>
      </c>
      <c r="N49" s="64">
        <v>78</v>
      </c>
      <c r="O49" s="65">
        <v>60</v>
      </c>
      <c r="P49" s="48"/>
      <c r="Q49" s="48"/>
      <c r="R49" s="48"/>
      <c r="S49" s="48"/>
      <c r="T49" s="48"/>
      <c r="U49" s="48"/>
    </row>
    <row r="50" spans="1:21" ht="30.75" customHeight="1">
      <c r="A50" s="48"/>
      <c r="B50" s="1252"/>
      <c r="C50" s="1253"/>
      <c r="D50" s="62"/>
      <c r="E50" s="1258" t="s">
        <v>16</v>
      </c>
      <c r="F50" s="1258"/>
      <c r="G50" s="1258"/>
      <c r="H50" s="1258"/>
      <c r="I50" s="1258"/>
      <c r="J50" s="1259"/>
      <c r="K50" s="63">
        <v>1</v>
      </c>
      <c r="L50" s="64">
        <v>1</v>
      </c>
      <c r="M50" s="64">
        <v>1</v>
      </c>
      <c r="N50" s="64">
        <v>1</v>
      </c>
      <c r="O50" s="65">
        <v>1</v>
      </c>
      <c r="P50" s="48"/>
      <c r="Q50" s="48"/>
      <c r="R50" s="48"/>
      <c r="S50" s="48"/>
      <c r="T50" s="48"/>
      <c r="U50" s="48"/>
    </row>
    <row r="51" spans="1:21" ht="30.75" customHeight="1">
      <c r="A51" s="48"/>
      <c r="B51" s="1254"/>
      <c r="C51" s="1255"/>
      <c r="D51" s="66"/>
      <c r="E51" s="1258" t="s">
        <v>17</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c r="A52" s="48"/>
      <c r="B52" s="1260" t="s">
        <v>18</v>
      </c>
      <c r="C52" s="1261"/>
      <c r="D52" s="66"/>
      <c r="E52" s="1258" t="s">
        <v>19</v>
      </c>
      <c r="F52" s="1258"/>
      <c r="G52" s="1258"/>
      <c r="H52" s="1258"/>
      <c r="I52" s="1258"/>
      <c r="J52" s="1259"/>
      <c r="K52" s="63">
        <v>1419</v>
      </c>
      <c r="L52" s="64">
        <v>1497</v>
      </c>
      <c r="M52" s="64">
        <v>1515</v>
      </c>
      <c r="N52" s="64">
        <v>1524</v>
      </c>
      <c r="O52" s="65">
        <v>1488</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764</v>
      </c>
      <c r="L53" s="69">
        <v>681</v>
      </c>
      <c r="M53" s="69">
        <v>667</v>
      </c>
      <c r="N53" s="69">
        <v>653</v>
      </c>
      <c r="O53" s="70">
        <v>764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6" t="s">
        <v>24</v>
      </c>
      <c r="C57" s="1267"/>
      <c r="D57" s="1270" t="s">
        <v>25</v>
      </c>
      <c r="E57" s="1271"/>
      <c r="F57" s="1271"/>
      <c r="G57" s="1271"/>
      <c r="H57" s="1271"/>
      <c r="I57" s="1271"/>
      <c r="J57" s="1272"/>
      <c r="K57" s="83" t="s">
        <v>619</v>
      </c>
      <c r="L57" s="84" t="s">
        <v>619</v>
      </c>
      <c r="M57" s="84" t="s">
        <v>619</v>
      </c>
      <c r="N57" s="84" t="s">
        <v>619</v>
      </c>
      <c r="O57" s="85" t="s">
        <v>619</v>
      </c>
    </row>
    <row r="58" spans="1:21" ht="31.5" customHeight="1" thickBot="1">
      <c r="B58" s="1268"/>
      <c r="C58" s="1269"/>
      <c r="D58" s="1273" t="s">
        <v>26</v>
      </c>
      <c r="E58" s="1274"/>
      <c r="F58" s="1274"/>
      <c r="G58" s="1274"/>
      <c r="H58" s="1274"/>
      <c r="I58" s="1274"/>
      <c r="J58" s="1275"/>
      <c r="K58" s="86" t="s">
        <v>619</v>
      </c>
      <c r="L58" s="87" t="s">
        <v>619</v>
      </c>
      <c r="M58" s="87" t="s">
        <v>619</v>
      </c>
      <c r="N58" s="87" t="s">
        <v>619</v>
      </c>
      <c r="O58" s="88" t="s">
        <v>619</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OpZ0YzhlZWessfvOZAJvzJJWDjs0FdognFZI0q+GG/NOuURzsia9j7LQHlC73KPyL8AVOqcDdg9GNZwXJgB0A==" saltValue="vsNdeaLTS+i22BQHWOzi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4"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562</v>
      </c>
      <c r="J40" s="100" t="s">
        <v>563</v>
      </c>
      <c r="K40" s="100" t="s">
        <v>564</v>
      </c>
      <c r="L40" s="100" t="s">
        <v>565</v>
      </c>
      <c r="M40" s="101" t="s">
        <v>566</v>
      </c>
    </row>
    <row r="41" spans="2:13" ht="27.75" customHeight="1">
      <c r="B41" s="1276" t="s">
        <v>29</v>
      </c>
      <c r="C41" s="1277"/>
      <c r="D41" s="102"/>
      <c r="E41" s="1282" t="s">
        <v>30</v>
      </c>
      <c r="F41" s="1282"/>
      <c r="G41" s="1282"/>
      <c r="H41" s="1283"/>
      <c r="I41" s="103">
        <v>18406</v>
      </c>
      <c r="J41" s="104">
        <v>19326</v>
      </c>
      <c r="K41" s="104">
        <v>20164</v>
      </c>
      <c r="L41" s="104">
        <v>20475</v>
      </c>
      <c r="M41" s="105">
        <v>21573</v>
      </c>
    </row>
    <row r="42" spans="2:13" ht="27.75" customHeight="1">
      <c r="B42" s="1278"/>
      <c r="C42" s="1279"/>
      <c r="D42" s="106"/>
      <c r="E42" s="1284" t="s">
        <v>31</v>
      </c>
      <c r="F42" s="1284"/>
      <c r="G42" s="1284"/>
      <c r="H42" s="1285"/>
      <c r="I42" s="107">
        <v>9</v>
      </c>
      <c r="J42" s="108">
        <v>9</v>
      </c>
      <c r="K42" s="108">
        <v>8</v>
      </c>
      <c r="L42" s="108">
        <v>7</v>
      </c>
      <c r="M42" s="109">
        <v>7</v>
      </c>
    </row>
    <row r="43" spans="2:13" ht="27.75" customHeight="1">
      <c r="B43" s="1278"/>
      <c r="C43" s="1279"/>
      <c r="D43" s="106"/>
      <c r="E43" s="1284" t="s">
        <v>32</v>
      </c>
      <c r="F43" s="1284"/>
      <c r="G43" s="1284"/>
      <c r="H43" s="1285"/>
      <c r="I43" s="107">
        <v>6502</v>
      </c>
      <c r="J43" s="108">
        <v>6381</v>
      </c>
      <c r="K43" s="108">
        <v>6146</v>
      </c>
      <c r="L43" s="108">
        <v>5810</v>
      </c>
      <c r="M43" s="109">
        <v>5418</v>
      </c>
    </row>
    <row r="44" spans="2:13" ht="27.75" customHeight="1">
      <c r="B44" s="1278"/>
      <c r="C44" s="1279"/>
      <c r="D44" s="106"/>
      <c r="E44" s="1284" t="s">
        <v>33</v>
      </c>
      <c r="F44" s="1284"/>
      <c r="G44" s="1284"/>
      <c r="H44" s="1285"/>
      <c r="I44" s="107">
        <v>291</v>
      </c>
      <c r="J44" s="108">
        <v>216</v>
      </c>
      <c r="K44" s="108">
        <v>141</v>
      </c>
      <c r="L44" s="108">
        <v>64</v>
      </c>
      <c r="M44" s="109">
        <v>5</v>
      </c>
    </row>
    <row r="45" spans="2:13" ht="27.75" customHeight="1">
      <c r="B45" s="1278"/>
      <c r="C45" s="1279"/>
      <c r="D45" s="106"/>
      <c r="E45" s="1284" t="s">
        <v>34</v>
      </c>
      <c r="F45" s="1284"/>
      <c r="G45" s="1284"/>
      <c r="H45" s="1285"/>
      <c r="I45" s="107">
        <v>2971</v>
      </c>
      <c r="J45" s="108">
        <v>3196</v>
      </c>
      <c r="K45" s="108">
        <v>3185</v>
      </c>
      <c r="L45" s="108">
        <v>3102</v>
      </c>
      <c r="M45" s="109">
        <v>3082</v>
      </c>
    </row>
    <row r="46" spans="2:13" ht="27.75" customHeight="1">
      <c r="B46" s="1278"/>
      <c r="C46" s="1279"/>
      <c r="D46" s="110"/>
      <c r="E46" s="1284" t="s">
        <v>35</v>
      </c>
      <c r="F46" s="1284"/>
      <c r="G46" s="1284"/>
      <c r="H46" s="1285"/>
      <c r="I46" s="107" t="s">
        <v>521</v>
      </c>
      <c r="J46" s="108" t="s">
        <v>521</v>
      </c>
      <c r="K46" s="108" t="s">
        <v>521</v>
      </c>
      <c r="L46" s="108" t="s">
        <v>521</v>
      </c>
      <c r="M46" s="109" t="s">
        <v>521</v>
      </c>
    </row>
    <row r="47" spans="2:13" ht="27.75" customHeight="1">
      <c r="B47" s="1278"/>
      <c r="C47" s="1279"/>
      <c r="D47" s="111"/>
      <c r="E47" s="1286" t="s">
        <v>36</v>
      </c>
      <c r="F47" s="1287"/>
      <c r="G47" s="1287"/>
      <c r="H47" s="1288"/>
      <c r="I47" s="107" t="s">
        <v>521</v>
      </c>
      <c r="J47" s="108" t="s">
        <v>521</v>
      </c>
      <c r="K47" s="108" t="s">
        <v>521</v>
      </c>
      <c r="L47" s="108" t="s">
        <v>521</v>
      </c>
      <c r="M47" s="109" t="s">
        <v>521</v>
      </c>
    </row>
    <row r="48" spans="2:13" ht="27.75" customHeight="1">
      <c r="B48" s="1278"/>
      <c r="C48" s="1279"/>
      <c r="D48" s="106"/>
      <c r="E48" s="1284" t="s">
        <v>37</v>
      </c>
      <c r="F48" s="1284"/>
      <c r="G48" s="1284"/>
      <c r="H48" s="1285"/>
      <c r="I48" s="107" t="s">
        <v>521</v>
      </c>
      <c r="J48" s="108" t="s">
        <v>521</v>
      </c>
      <c r="K48" s="108" t="s">
        <v>521</v>
      </c>
      <c r="L48" s="108" t="s">
        <v>521</v>
      </c>
      <c r="M48" s="109" t="s">
        <v>521</v>
      </c>
    </row>
    <row r="49" spans="2:13" ht="27.75" customHeight="1">
      <c r="B49" s="1280"/>
      <c r="C49" s="1281"/>
      <c r="D49" s="106"/>
      <c r="E49" s="1284" t="s">
        <v>38</v>
      </c>
      <c r="F49" s="1284"/>
      <c r="G49" s="1284"/>
      <c r="H49" s="1285"/>
      <c r="I49" s="107" t="s">
        <v>521</v>
      </c>
      <c r="J49" s="108" t="s">
        <v>521</v>
      </c>
      <c r="K49" s="108" t="s">
        <v>521</v>
      </c>
      <c r="L49" s="108" t="s">
        <v>521</v>
      </c>
      <c r="M49" s="109" t="s">
        <v>521</v>
      </c>
    </row>
    <row r="50" spans="2:13" ht="27.75" customHeight="1">
      <c r="B50" s="1289" t="s">
        <v>39</v>
      </c>
      <c r="C50" s="1290"/>
      <c r="D50" s="112"/>
      <c r="E50" s="1284" t="s">
        <v>40</v>
      </c>
      <c r="F50" s="1284"/>
      <c r="G50" s="1284"/>
      <c r="H50" s="1285"/>
      <c r="I50" s="107">
        <v>9755</v>
      </c>
      <c r="J50" s="108">
        <v>10910</v>
      </c>
      <c r="K50" s="108">
        <v>11829</v>
      </c>
      <c r="L50" s="108">
        <v>14585</v>
      </c>
      <c r="M50" s="109">
        <v>14195</v>
      </c>
    </row>
    <row r="51" spans="2:13" ht="27.75" customHeight="1">
      <c r="B51" s="1278"/>
      <c r="C51" s="1279"/>
      <c r="D51" s="106"/>
      <c r="E51" s="1284" t="s">
        <v>41</v>
      </c>
      <c r="F51" s="1284"/>
      <c r="G51" s="1284"/>
      <c r="H51" s="1285"/>
      <c r="I51" s="107">
        <v>1155</v>
      </c>
      <c r="J51" s="108">
        <v>974</v>
      </c>
      <c r="K51" s="108">
        <v>1072</v>
      </c>
      <c r="L51" s="108">
        <v>1157</v>
      </c>
      <c r="M51" s="109">
        <v>1135</v>
      </c>
    </row>
    <row r="52" spans="2:13" ht="27.75" customHeight="1">
      <c r="B52" s="1280"/>
      <c r="C52" s="1281"/>
      <c r="D52" s="106"/>
      <c r="E52" s="1284" t="s">
        <v>42</v>
      </c>
      <c r="F52" s="1284"/>
      <c r="G52" s="1284"/>
      <c r="H52" s="1285"/>
      <c r="I52" s="107">
        <v>17095</v>
      </c>
      <c r="J52" s="108">
        <v>17320</v>
      </c>
      <c r="K52" s="108">
        <v>17385</v>
      </c>
      <c r="L52" s="108">
        <v>17355</v>
      </c>
      <c r="M52" s="109">
        <v>17419</v>
      </c>
    </row>
    <row r="53" spans="2:13" ht="27.75" customHeight="1" thickBot="1">
      <c r="B53" s="1291" t="s">
        <v>43</v>
      </c>
      <c r="C53" s="1292"/>
      <c r="D53" s="113"/>
      <c r="E53" s="1293" t="s">
        <v>44</v>
      </c>
      <c r="F53" s="1293"/>
      <c r="G53" s="1293"/>
      <c r="H53" s="1294"/>
      <c r="I53" s="114">
        <v>175</v>
      </c>
      <c r="J53" s="115">
        <v>-77</v>
      </c>
      <c r="K53" s="115">
        <v>-643</v>
      </c>
      <c r="L53" s="115">
        <v>-3638</v>
      </c>
      <c r="M53" s="116">
        <v>-2664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lGLmFbwQ1H5r8IttramastnzLEOo+jKqwOOeIQT+6oEkyowjVc2RG4GlK1qw5CNkbYWHX5OHmRQEuLAybp9hg==" saltValue="Lu19x4EFka4p6XWZtPO7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19"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564</v>
      </c>
      <c r="G54" s="125" t="s">
        <v>565</v>
      </c>
      <c r="H54" s="126" t="s">
        <v>566</v>
      </c>
    </row>
    <row r="55" spans="2:8" ht="52.5" customHeight="1">
      <c r="B55" s="127"/>
      <c r="C55" s="1303" t="s">
        <v>47</v>
      </c>
      <c r="D55" s="1303"/>
      <c r="E55" s="1304"/>
      <c r="F55" s="128">
        <v>4916</v>
      </c>
      <c r="G55" s="128">
        <v>5866</v>
      </c>
      <c r="H55" s="129">
        <v>3734</v>
      </c>
    </row>
    <row r="56" spans="2:8" ht="52.5" customHeight="1">
      <c r="B56" s="130"/>
      <c r="C56" s="1305" t="s">
        <v>48</v>
      </c>
      <c r="D56" s="1305"/>
      <c r="E56" s="1306"/>
      <c r="F56" s="131">
        <v>370</v>
      </c>
      <c r="G56" s="131">
        <v>371</v>
      </c>
      <c r="H56" s="132">
        <v>371</v>
      </c>
    </row>
    <row r="57" spans="2:8" ht="53.25" customHeight="1">
      <c r="B57" s="130"/>
      <c r="C57" s="1307" t="s">
        <v>49</v>
      </c>
      <c r="D57" s="1307"/>
      <c r="E57" s="1308"/>
      <c r="F57" s="133">
        <v>6270</v>
      </c>
      <c r="G57" s="133">
        <v>8024</v>
      </c>
      <c r="H57" s="134">
        <v>9721</v>
      </c>
    </row>
    <row r="58" spans="2:8" ht="45.75" customHeight="1">
      <c r="B58" s="135"/>
      <c r="C58" s="1295" t="s">
        <v>611</v>
      </c>
      <c r="D58" s="1296"/>
      <c r="E58" s="1297"/>
      <c r="F58" s="136">
        <v>2570</v>
      </c>
      <c r="G58" s="136">
        <v>2897</v>
      </c>
      <c r="H58" s="137">
        <v>2989</v>
      </c>
    </row>
    <row r="59" spans="2:8" ht="45.75" customHeight="1">
      <c r="B59" s="135"/>
      <c r="C59" s="1295" t="s">
        <v>612</v>
      </c>
      <c r="D59" s="1296"/>
      <c r="E59" s="1297"/>
      <c r="F59" s="136">
        <v>442</v>
      </c>
      <c r="G59" s="136">
        <v>1666</v>
      </c>
      <c r="H59" s="137">
        <v>2830</v>
      </c>
    </row>
    <row r="60" spans="2:8" ht="45.75" customHeight="1">
      <c r="B60" s="135"/>
      <c r="C60" s="1295" t="s">
        <v>613</v>
      </c>
      <c r="D60" s="1296"/>
      <c r="E60" s="1297"/>
      <c r="F60" s="136">
        <v>1924</v>
      </c>
      <c r="G60" s="136">
        <v>2126</v>
      </c>
      <c r="H60" s="137">
        <v>2527</v>
      </c>
    </row>
    <row r="61" spans="2:8" ht="45.75" customHeight="1">
      <c r="B61" s="135"/>
      <c r="C61" s="1295" t="s">
        <v>614</v>
      </c>
      <c r="D61" s="1296"/>
      <c r="E61" s="1297"/>
      <c r="F61" s="136">
        <v>614</v>
      </c>
      <c r="G61" s="136">
        <v>615</v>
      </c>
      <c r="H61" s="137">
        <v>606</v>
      </c>
    </row>
    <row r="62" spans="2:8" ht="45.75" customHeight="1" thickBot="1">
      <c r="B62" s="138"/>
      <c r="C62" s="1298" t="s">
        <v>615</v>
      </c>
      <c r="D62" s="1299"/>
      <c r="E62" s="1300"/>
      <c r="F62" s="139">
        <v>366</v>
      </c>
      <c r="G62" s="139">
        <v>366</v>
      </c>
      <c r="H62" s="140">
        <v>365</v>
      </c>
    </row>
    <row r="63" spans="2:8" ht="52.5" customHeight="1" thickBot="1">
      <c r="B63" s="141"/>
      <c r="C63" s="1301" t="s">
        <v>50</v>
      </c>
      <c r="D63" s="1301"/>
      <c r="E63" s="1302"/>
      <c r="F63" s="142">
        <v>11556</v>
      </c>
      <c r="G63" s="142">
        <v>14261</v>
      </c>
      <c r="H63" s="143">
        <v>13826</v>
      </c>
    </row>
    <row r="64" spans="2:8" ht="15" customHeight="1"/>
  </sheetData>
  <sheetProtection algorithmName="SHA-512" hashValue="l84l0EZwmQ0DE5qx2+JH68u/rKmngZm1nGwIgdK7DObNWnTwR5RIpUANXadwHdYcy0+1h1JJi7IsiTpucyefhg==" saltValue="Ch51Dyvd1c/tJRdWiMyg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9"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633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623</v>
      </c>
    </row>
    <row r="50" spans="1:109">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c r="B51" s="395"/>
      <c r="G51" s="1327"/>
      <c r="H51" s="1327"/>
      <c r="I51" s="1331"/>
      <c r="J51" s="1331"/>
      <c r="K51" s="1316"/>
      <c r="L51" s="1316"/>
      <c r="M51" s="1316"/>
      <c r="N51" s="1316"/>
      <c r="AM51" s="404"/>
      <c r="AN51" s="1314" t="s">
        <v>624</v>
      </c>
      <c r="AO51" s="1314"/>
      <c r="AP51" s="1314"/>
      <c r="AQ51" s="1314"/>
      <c r="AR51" s="1314"/>
      <c r="AS51" s="1314"/>
      <c r="AT51" s="1314"/>
      <c r="AU51" s="1314"/>
      <c r="AV51" s="1314"/>
      <c r="AW51" s="1314"/>
      <c r="AX51" s="1314"/>
      <c r="AY51" s="1314"/>
      <c r="AZ51" s="1314"/>
      <c r="BA51" s="1314"/>
      <c r="BB51" s="1314" t="s">
        <v>626</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26"/>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627</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26"/>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628</v>
      </c>
      <c r="AO55" s="1315"/>
      <c r="AP55" s="1315"/>
      <c r="AQ55" s="1315"/>
      <c r="AR55" s="1315"/>
      <c r="AS55" s="1315"/>
      <c r="AT55" s="1315"/>
      <c r="AU55" s="1315"/>
      <c r="AV55" s="1315"/>
      <c r="AW55" s="1315"/>
      <c r="AX55" s="1315"/>
      <c r="AY55" s="1315"/>
      <c r="AZ55" s="1315"/>
      <c r="BA55" s="1315"/>
      <c r="BB55" s="1314" t="s">
        <v>625</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26"/>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627</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26"/>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629</v>
      </c>
    </row>
    <row r="64" spans="1:109">
      <c r="B64" s="395"/>
      <c r="G64" s="402"/>
      <c r="I64" s="415"/>
      <c r="J64" s="415"/>
      <c r="K64" s="415"/>
      <c r="L64" s="415"/>
      <c r="M64" s="415"/>
      <c r="N64" s="416"/>
      <c r="AM64" s="402"/>
      <c r="AN64" s="402" t="s">
        <v>622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634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623</v>
      </c>
    </row>
    <row r="72" spans="2:107">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c r="B73" s="395"/>
      <c r="G73" s="1327"/>
      <c r="H73" s="1327"/>
      <c r="I73" s="1327"/>
      <c r="J73" s="1327"/>
      <c r="K73" s="1310"/>
      <c r="L73" s="1310"/>
      <c r="M73" s="1310"/>
      <c r="N73" s="1310"/>
      <c r="AM73" s="404"/>
      <c r="AN73" s="1314" t="s">
        <v>624</v>
      </c>
      <c r="AO73" s="1314"/>
      <c r="AP73" s="1314"/>
      <c r="AQ73" s="1314"/>
      <c r="AR73" s="1314"/>
      <c r="AS73" s="1314"/>
      <c r="AT73" s="1314"/>
      <c r="AU73" s="1314"/>
      <c r="AV73" s="1314"/>
      <c r="AW73" s="1314"/>
      <c r="AX73" s="1314"/>
      <c r="AY73" s="1314"/>
      <c r="AZ73" s="1314"/>
      <c r="BA73" s="1314"/>
      <c r="BB73" s="1314" t="s">
        <v>625</v>
      </c>
      <c r="BC73" s="1314"/>
      <c r="BD73" s="1314"/>
      <c r="BE73" s="1314"/>
      <c r="BF73" s="1314"/>
      <c r="BG73" s="1314"/>
      <c r="BH73" s="1314"/>
      <c r="BI73" s="1314"/>
      <c r="BJ73" s="1314"/>
      <c r="BK73" s="1314"/>
      <c r="BL73" s="1314"/>
      <c r="BM73" s="1314"/>
      <c r="BN73" s="1314"/>
      <c r="BO73" s="1314"/>
      <c r="BP73" s="1311">
        <v>1.4</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630</v>
      </c>
      <c r="BC75" s="1314"/>
      <c r="BD75" s="1314"/>
      <c r="BE75" s="1314"/>
      <c r="BF75" s="1314"/>
      <c r="BG75" s="1314"/>
      <c r="BH75" s="1314"/>
      <c r="BI75" s="1314"/>
      <c r="BJ75" s="1314"/>
      <c r="BK75" s="1314"/>
      <c r="BL75" s="1314"/>
      <c r="BM75" s="1314"/>
      <c r="BN75" s="1314"/>
      <c r="BO75" s="1314"/>
      <c r="BP75" s="1311">
        <v>6</v>
      </c>
      <c r="BQ75" s="1311"/>
      <c r="BR75" s="1311"/>
      <c r="BS75" s="1311"/>
      <c r="BT75" s="1311"/>
      <c r="BU75" s="1311"/>
      <c r="BV75" s="1311"/>
      <c r="BW75" s="1311"/>
      <c r="BX75" s="1311">
        <v>5.9</v>
      </c>
      <c r="BY75" s="1311"/>
      <c r="BZ75" s="1311"/>
      <c r="CA75" s="1311"/>
      <c r="CB75" s="1311"/>
      <c r="CC75" s="1311"/>
      <c r="CD75" s="1311"/>
      <c r="CE75" s="1311"/>
      <c r="CF75" s="1311">
        <v>5.7</v>
      </c>
      <c r="CG75" s="1311"/>
      <c r="CH75" s="1311"/>
      <c r="CI75" s="1311"/>
      <c r="CJ75" s="1311"/>
      <c r="CK75" s="1311"/>
      <c r="CL75" s="1311"/>
      <c r="CM75" s="1311"/>
      <c r="CN75" s="1311">
        <v>5.4</v>
      </c>
      <c r="CO75" s="1311"/>
      <c r="CP75" s="1311"/>
      <c r="CQ75" s="1311"/>
      <c r="CR75" s="1311"/>
      <c r="CS75" s="1311"/>
      <c r="CT75" s="1311"/>
      <c r="CU75" s="1311"/>
      <c r="CV75" s="1311">
        <v>5.5</v>
      </c>
      <c r="CW75" s="1311"/>
      <c r="CX75" s="1311"/>
      <c r="CY75" s="1311"/>
      <c r="CZ75" s="1311"/>
      <c r="DA75" s="1311"/>
      <c r="DB75" s="1311"/>
      <c r="DC75" s="1311"/>
    </row>
    <row r="76" spans="2:107">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628</v>
      </c>
      <c r="AO77" s="1315"/>
      <c r="AP77" s="1315"/>
      <c r="AQ77" s="1315"/>
      <c r="AR77" s="1315"/>
      <c r="AS77" s="1315"/>
      <c r="AT77" s="1315"/>
      <c r="AU77" s="1315"/>
      <c r="AV77" s="1315"/>
      <c r="AW77" s="1315"/>
      <c r="AX77" s="1315"/>
      <c r="AY77" s="1315"/>
      <c r="AZ77" s="1315"/>
      <c r="BA77" s="1315"/>
      <c r="BB77" s="1314" t="s">
        <v>626</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630</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xMXLsTSndZMsBBAJ8ufQZTmRSPEgAeXV7UEMNQBcfn6v9PTga1eZHGPj79ToYpeD0pXXY6FVgMwmKmvenfQeRg==" saltValue="aYOJYaaHshPatb+gKSJKm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4294967294"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631</v>
      </c>
    </row>
  </sheetData>
  <sheetProtection algorithmName="SHA-512" hashValue="wjZu+w1GP+HXLlk4h/WK6DPzBIaL7LSSo+RzI5CSLSoSKgNHQPcZTkqAd6+2Vl1aBRQEYZWKkEzzVvfoQ1E2CQ==" saltValue="1P+1h7BOVNJSpwKs+fJD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632</v>
      </c>
    </row>
  </sheetData>
  <sheetProtection algorithmName="SHA-512" hashValue="C5k7cH29gJGMiPatfGZZe3RXH/jCswnApcLdULLaoJWD+rd7uWDrXtV3vc/N0A5h4vYChS/3SuSEJC9PjL56UA==" saltValue="G1NyM4Y4w0zRD2PY2lyN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559</v>
      </c>
      <c r="G2" s="157"/>
      <c r="H2" s="158"/>
    </row>
    <row r="3" spans="1:8">
      <c r="A3" s="154" t="s">
        <v>552</v>
      </c>
      <c r="B3" s="159"/>
      <c r="C3" s="160"/>
      <c r="D3" s="161">
        <v>53367</v>
      </c>
      <c r="E3" s="162"/>
      <c r="F3" s="163">
        <v>54227</v>
      </c>
      <c r="G3" s="164"/>
      <c r="H3" s="165"/>
    </row>
    <row r="4" spans="1:8">
      <c r="A4" s="166"/>
      <c r="B4" s="167"/>
      <c r="C4" s="168"/>
      <c r="D4" s="169">
        <v>27321</v>
      </c>
      <c r="E4" s="170"/>
      <c r="F4" s="171">
        <v>29694</v>
      </c>
      <c r="G4" s="172"/>
      <c r="H4" s="173"/>
    </row>
    <row r="5" spans="1:8">
      <c r="A5" s="154" t="s">
        <v>554</v>
      </c>
      <c r="B5" s="159"/>
      <c r="C5" s="160"/>
      <c r="D5" s="161">
        <v>57309</v>
      </c>
      <c r="E5" s="162"/>
      <c r="F5" s="163">
        <v>57295</v>
      </c>
      <c r="G5" s="164"/>
      <c r="H5" s="165"/>
    </row>
    <row r="6" spans="1:8">
      <c r="A6" s="166"/>
      <c r="B6" s="167"/>
      <c r="C6" s="168"/>
      <c r="D6" s="169">
        <v>27275</v>
      </c>
      <c r="E6" s="170"/>
      <c r="F6" s="171">
        <v>32771</v>
      </c>
      <c r="G6" s="172"/>
      <c r="H6" s="173"/>
    </row>
    <row r="7" spans="1:8">
      <c r="A7" s="154" t="s">
        <v>555</v>
      </c>
      <c r="B7" s="159"/>
      <c r="C7" s="160"/>
      <c r="D7" s="161">
        <v>60155</v>
      </c>
      <c r="E7" s="162"/>
      <c r="F7" s="163">
        <v>54110</v>
      </c>
      <c r="G7" s="164"/>
      <c r="H7" s="165"/>
    </row>
    <row r="8" spans="1:8">
      <c r="A8" s="166"/>
      <c r="B8" s="167"/>
      <c r="C8" s="168"/>
      <c r="D8" s="169">
        <v>28194</v>
      </c>
      <c r="E8" s="170"/>
      <c r="F8" s="171">
        <v>30620</v>
      </c>
      <c r="G8" s="172"/>
      <c r="H8" s="173"/>
    </row>
    <row r="9" spans="1:8">
      <c r="A9" s="154" t="s">
        <v>556</v>
      </c>
      <c r="B9" s="159"/>
      <c r="C9" s="160"/>
      <c r="D9" s="161">
        <v>41537</v>
      </c>
      <c r="E9" s="162"/>
      <c r="F9" s="163">
        <v>54684</v>
      </c>
      <c r="G9" s="164"/>
      <c r="H9" s="165"/>
    </row>
    <row r="10" spans="1:8">
      <c r="A10" s="166"/>
      <c r="B10" s="167"/>
      <c r="C10" s="168"/>
      <c r="D10" s="169">
        <v>16772</v>
      </c>
      <c r="E10" s="170"/>
      <c r="F10" s="171">
        <v>32829</v>
      </c>
      <c r="G10" s="172"/>
      <c r="H10" s="173"/>
    </row>
    <row r="11" spans="1:8">
      <c r="A11" s="154" t="s">
        <v>557</v>
      </c>
      <c r="B11" s="159"/>
      <c r="C11" s="160"/>
      <c r="D11" s="161">
        <v>81860</v>
      </c>
      <c r="E11" s="162"/>
      <c r="F11" s="163">
        <v>62383</v>
      </c>
      <c r="G11" s="164"/>
      <c r="H11" s="165"/>
    </row>
    <row r="12" spans="1:8">
      <c r="A12" s="166"/>
      <c r="B12" s="167"/>
      <c r="C12" s="174"/>
      <c r="D12" s="169">
        <v>24828</v>
      </c>
      <c r="E12" s="170"/>
      <c r="F12" s="171">
        <v>35325</v>
      </c>
      <c r="G12" s="172"/>
      <c r="H12" s="173"/>
    </row>
    <row r="13" spans="1:8">
      <c r="A13" s="154"/>
      <c r="B13" s="159"/>
      <c r="C13" s="175"/>
      <c r="D13" s="176">
        <v>58846</v>
      </c>
      <c r="E13" s="177"/>
      <c r="F13" s="178">
        <v>56540</v>
      </c>
      <c r="G13" s="179"/>
      <c r="H13" s="165"/>
    </row>
    <row r="14" spans="1:8">
      <c r="A14" s="166"/>
      <c r="B14" s="167"/>
      <c r="C14" s="168"/>
      <c r="D14" s="169">
        <v>24878</v>
      </c>
      <c r="E14" s="170"/>
      <c r="F14" s="171">
        <v>32248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4.68</v>
      </c>
      <c r="C19" s="180">
        <f>ROUND(VALUE(SUBSTITUTE(実質収支比率等に係る経年分析!G$48,"▲","-")),2)</f>
        <v>2.69</v>
      </c>
      <c r="D19" s="180">
        <f>ROUND(VALUE(SUBSTITUTE(実質収支比率等に係る経年分析!H$48,"▲","-")),2)</f>
        <v>2.5499999999999998</v>
      </c>
      <c r="E19" s="180">
        <f>ROUND(VALUE(SUBSTITUTE(実質収支比率等に係る経年分析!I$48,"▲","-")),2)</f>
        <v>3.86</v>
      </c>
      <c r="F19" s="180">
        <f>ROUND(VALUE(SUBSTITUTE(実質収支比率等に係る経年分析!J$48,"▲","-")),2)</f>
        <v>3.58</v>
      </c>
    </row>
    <row r="20" spans="1:11">
      <c r="A20" s="180" t="s">
        <v>54</v>
      </c>
      <c r="B20" s="180">
        <f>ROUND(VALUE(SUBSTITUTE(実質収支比率等に係る経年分析!F$47,"▲","-")),2)</f>
        <v>26.59</v>
      </c>
      <c r="C20" s="180">
        <f>ROUND(VALUE(SUBSTITUTE(実質収支比率等に係る経年分析!G$47,"▲","-")),2)</f>
        <v>34.700000000000003</v>
      </c>
      <c r="D20" s="180">
        <f>ROUND(VALUE(SUBSTITUTE(実質収支比率等に係る経年分析!H$47,"▲","-")),2)</f>
        <v>35.81</v>
      </c>
      <c r="E20" s="180">
        <f>ROUND(VALUE(SUBSTITUTE(実質収支比率等に係る経年分析!I$47,"▲","-")),2)</f>
        <v>42.13</v>
      </c>
      <c r="F20" s="180">
        <f>ROUND(VALUE(SUBSTITUTE(実質収支比率等に係る経年分析!J$47,"▲","-")),2)</f>
        <v>26.52</v>
      </c>
    </row>
    <row r="21" spans="1:11">
      <c r="A21" s="180" t="s">
        <v>55</v>
      </c>
      <c r="B21" s="180">
        <f>IF(ISNUMBER(VALUE(SUBSTITUTE(実質収支比率等に係る経年分析!F$49,"▲","-"))),ROUND(VALUE(SUBSTITUTE(実質収支比率等に係る経年分析!F$49,"▲","-")),2),NA())</f>
        <v>0.76</v>
      </c>
      <c r="C21" s="180">
        <f>IF(ISNUMBER(VALUE(SUBSTITUTE(実質収支比率等に係る経年分析!G$49,"▲","-"))),ROUND(VALUE(SUBSTITUTE(実質収支比率等に係る経年分析!G$49,"▲","-")),2),NA())</f>
        <v>3.85</v>
      </c>
      <c r="D21" s="180">
        <f>IF(ISNUMBER(VALUE(SUBSTITUTE(実質収支比率等に係る経年分析!H$49,"▲","-"))),ROUND(VALUE(SUBSTITUTE(実質収支比率等に係る経年分析!H$49,"▲","-")),2),NA())</f>
        <v>-0.04</v>
      </c>
      <c r="E21" s="180">
        <f>IF(ISNUMBER(VALUE(SUBSTITUTE(実質収支比率等に係る経年分析!I$49,"▲","-"))),ROUND(VALUE(SUBSTITUTE(実質収支比率等に係る経年分析!I$49,"▲","-")),2),NA())</f>
        <v>6.92</v>
      </c>
      <c r="F21" s="180">
        <f>IF(ISNUMBER(VALUE(SUBSTITUTE(実質収支比率等に係る経年分析!J$49,"▲","-"))),ROUND(VALUE(SUBSTITUTE(実質収支比率等に係る経年分析!J$49,"▲","-")),2),NA())</f>
        <v>-17.3</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介護認定特別会計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農業集落排水事業会計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介護保険（保険事業勘定）会計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1.29</v>
      </c>
    </row>
    <row r="33" spans="1:16">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2.2400000000000002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2.35</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3.57</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21.57</v>
      </c>
    </row>
    <row r="36" spans="1:16">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9.0399999999999991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9.31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4.24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4.16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3.48</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1419</v>
      </c>
      <c r="E42" s="182"/>
      <c r="F42" s="182"/>
      <c r="G42" s="182">
        <f>'実質公債費比率（分子）の構造'!L$52</f>
        <v>1497</v>
      </c>
      <c r="H42" s="182"/>
      <c r="I42" s="182"/>
      <c r="J42" s="182">
        <f>'実質公債費比率（分子）の構造'!M$52</f>
        <v>1515</v>
      </c>
      <c r="K42" s="182"/>
      <c r="L42" s="182"/>
      <c r="M42" s="182">
        <f>'実質公債費比率（分子）の構造'!N$52</f>
        <v>1524</v>
      </c>
      <c r="N42" s="182"/>
      <c r="O42" s="182"/>
      <c r="P42" s="182">
        <f>'実質公債費比率（分子）の構造'!O$52</f>
        <v>1488</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65</v>
      </c>
      <c r="B45" s="182">
        <f>'実質公債費比率（分子）の構造'!K$49</f>
        <v>78</v>
      </c>
      <c r="C45" s="182"/>
      <c r="D45" s="182"/>
      <c r="E45" s="182">
        <f>'実質公債費比率（分子）の構造'!L$49</f>
        <v>78</v>
      </c>
      <c r="F45" s="182"/>
      <c r="G45" s="182"/>
      <c r="H45" s="182">
        <f>'実質公債費比率（分子）の構造'!M$49</f>
        <v>78</v>
      </c>
      <c r="I45" s="182"/>
      <c r="J45" s="182"/>
      <c r="K45" s="182">
        <f>'実質公債費比率（分子）の構造'!N$49</f>
        <v>78</v>
      </c>
      <c r="L45" s="182"/>
      <c r="M45" s="182"/>
      <c r="N45" s="182">
        <f>'実質公債費比率（分子）の構造'!O$49</f>
        <v>60</v>
      </c>
      <c r="O45" s="182"/>
      <c r="P45" s="182"/>
    </row>
    <row r="46" spans="1:16">
      <c r="A46" s="182" t="s">
        <v>66</v>
      </c>
      <c r="B46" s="182">
        <f>'実質公債費比率（分子）の構造'!K$48</f>
        <v>418</v>
      </c>
      <c r="C46" s="182"/>
      <c r="D46" s="182"/>
      <c r="E46" s="182">
        <f>'実質公債費比率（分子）の構造'!L$48</f>
        <v>427</v>
      </c>
      <c r="F46" s="182"/>
      <c r="G46" s="182"/>
      <c r="H46" s="182">
        <f>'実質公債費比率（分子）の構造'!M$48</f>
        <v>435</v>
      </c>
      <c r="I46" s="182"/>
      <c r="J46" s="182"/>
      <c r="K46" s="182">
        <f>'実質公債費比率（分子）の構造'!N$48</f>
        <v>416</v>
      </c>
      <c r="L46" s="182"/>
      <c r="M46" s="182"/>
      <c r="N46" s="182">
        <f>'実質公債費比率（分子）の構造'!O$48</f>
        <v>405</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1686</v>
      </c>
      <c r="C49" s="182"/>
      <c r="D49" s="182"/>
      <c r="E49" s="182">
        <f>'実質公債費比率（分子）の構造'!L$45</f>
        <v>1672</v>
      </c>
      <c r="F49" s="182"/>
      <c r="G49" s="182"/>
      <c r="H49" s="182">
        <f>'実質公債費比率（分子）の構造'!M$45</f>
        <v>1668</v>
      </c>
      <c r="I49" s="182"/>
      <c r="J49" s="182"/>
      <c r="K49" s="182">
        <f>'実質公債費比率（分子）の構造'!N$45</f>
        <v>1682</v>
      </c>
      <c r="L49" s="182"/>
      <c r="M49" s="182"/>
      <c r="N49" s="182">
        <f>'実質公債費比率（分子）の構造'!O$45</f>
        <v>1786</v>
      </c>
      <c r="O49" s="182"/>
      <c r="P49" s="182"/>
    </row>
    <row r="50" spans="1:16">
      <c r="A50" s="182" t="s">
        <v>70</v>
      </c>
      <c r="B50" s="182" t="e">
        <f>NA()</f>
        <v>#N/A</v>
      </c>
      <c r="C50" s="182">
        <f>IF(ISNUMBER('実質公債費比率（分子）の構造'!K$53),'実質公債費比率（分子）の構造'!K$53,NA())</f>
        <v>764</v>
      </c>
      <c r="D50" s="182" t="e">
        <f>NA()</f>
        <v>#N/A</v>
      </c>
      <c r="E50" s="182" t="e">
        <f>NA()</f>
        <v>#N/A</v>
      </c>
      <c r="F50" s="182">
        <f>IF(ISNUMBER('実質公債費比率（分子）の構造'!L$53),'実質公債費比率（分子）の構造'!L$53,NA())</f>
        <v>681</v>
      </c>
      <c r="G50" s="182" t="e">
        <f>NA()</f>
        <v>#N/A</v>
      </c>
      <c r="H50" s="182" t="e">
        <f>NA()</f>
        <v>#N/A</v>
      </c>
      <c r="I50" s="182">
        <f>IF(ISNUMBER('実質公債費比率（分子）の構造'!M$53),'実質公債費比率（分子）の構造'!M$53,NA())</f>
        <v>667</v>
      </c>
      <c r="J50" s="182" t="e">
        <f>NA()</f>
        <v>#N/A</v>
      </c>
      <c r="K50" s="182" t="e">
        <f>NA()</f>
        <v>#N/A</v>
      </c>
      <c r="L50" s="182">
        <f>IF(ISNUMBER('実質公債費比率（分子）の構造'!N$53),'実質公債費比率（分子）の構造'!N$53,NA())</f>
        <v>653</v>
      </c>
      <c r="M50" s="182" t="e">
        <f>NA()</f>
        <v>#N/A</v>
      </c>
      <c r="N50" s="182" t="e">
        <f>NA()</f>
        <v>#N/A</v>
      </c>
      <c r="O50" s="182">
        <f>IF(ISNUMBER('実質公債費比率（分子）の構造'!O$53),'実質公債費比率（分子）の構造'!O$53,NA())</f>
        <v>764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17095</v>
      </c>
      <c r="E56" s="181"/>
      <c r="F56" s="181"/>
      <c r="G56" s="181">
        <f>'将来負担比率（分子）の構造'!J$52</f>
        <v>17320</v>
      </c>
      <c r="H56" s="181"/>
      <c r="I56" s="181"/>
      <c r="J56" s="181">
        <f>'将来負担比率（分子）の構造'!K$52</f>
        <v>17385</v>
      </c>
      <c r="K56" s="181"/>
      <c r="L56" s="181"/>
      <c r="M56" s="181">
        <f>'将来負担比率（分子）の構造'!L$52</f>
        <v>17355</v>
      </c>
      <c r="N56" s="181"/>
      <c r="O56" s="181"/>
      <c r="P56" s="181">
        <f>'将来負担比率（分子）の構造'!M$52</f>
        <v>17419</v>
      </c>
    </row>
    <row r="57" spans="1:16">
      <c r="A57" s="181" t="s">
        <v>41</v>
      </c>
      <c r="B57" s="181"/>
      <c r="C57" s="181"/>
      <c r="D57" s="181">
        <f>'将来負担比率（分子）の構造'!I$51</f>
        <v>1155</v>
      </c>
      <c r="E57" s="181"/>
      <c r="F57" s="181"/>
      <c r="G57" s="181">
        <f>'将来負担比率（分子）の構造'!J$51</f>
        <v>974</v>
      </c>
      <c r="H57" s="181"/>
      <c r="I57" s="181"/>
      <c r="J57" s="181">
        <f>'将来負担比率（分子）の構造'!K$51</f>
        <v>1072</v>
      </c>
      <c r="K57" s="181"/>
      <c r="L57" s="181"/>
      <c r="M57" s="181">
        <f>'将来負担比率（分子）の構造'!L$51</f>
        <v>1157</v>
      </c>
      <c r="N57" s="181"/>
      <c r="O57" s="181"/>
      <c r="P57" s="181">
        <f>'将来負担比率（分子）の構造'!M$51</f>
        <v>1135</v>
      </c>
    </row>
    <row r="58" spans="1:16">
      <c r="A58" s="181" t="s">
        <v>40</v>
      </c>
      <c r="B58" s="181"/>
      <c r="C58" s="181"/>
      <c r="D58" s="181">
        <f>'将来負担比率（分子）の構造'!I$50</f>
        <v>9755</v>
      </c>
      <c r="E58" s="181"/>
      <c r="F58" s="181"/>
      <c r="G58" s="181">
        <f>'将来負担比率（分子）の構造'!J$50</f>
        <v>10910</v>
      </c>
      <c r="H58" s="181"/>
      <c r="I58" s="181"/>
      <c r="J58" s="181">
        <f>'将来負担比率（分子）の構造'!K$50</f>
        <v>11829</v>
      </c>
      <c r="K58" s="181"/>
      <c r="L58" s="181"/>
      <c r="M58" s="181">
        <f>'将来負担比率（分子）の構造'!L$50</f>
        <v>14585</v>
      </c>
      <c r="N58" s="181"/>
      <c r="O58" s="181"/>
      <c r="P58" s="181">
        <f>'将来負担比率（分子）の構造'!M$50</f>
        <v>14195</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2971</v>
      </c>
      <c r="C62" s="181"/>
      <c r="D62" s="181"/>
      <c r="E62" s="181">
        <f>'将来負担比率（分子）の構造'!J$45</f>
        <v>3196</v>
      </c>
      <c r="F62" s="181"/>
      <c r="G62" s="181"/>
      <c r="H62" s="181">
        <f>'将来負担比率（分子）の構造'!K$45</f>
        <v>3185</v>
      </c>
      <c r="I62" s="181"/>
      <c r="J62" s="181"/>
      <c r="K62" s="181">
        <f>'将来負担比率（分子）の構造'!L$45</f>
        <v>3102</v>
      </c>
      <c r="L62" s="181"/>
      <c r="M62" s="181"/>
      <c r="N62" s="181">
        <f>'将来負担比率（分子）の構造'!M$45</f>
        <v>3082</v>
      </c>
      <c r="O62" s="181"/>
      <c r="P62" s="181"/>
    </row>
    <row r="63" spans="1:16">
      <c r="A63" s="181" t="s">
        <v>33</v>
      </c>
      <c r="B63" s="181">
        <f>'将来負担比率（分子）の構造'!I$44</f>
        <v>291</v>
      </c>
      <c r="C63" s="181"/>
      <c r="D63" s="181"/>
      <c r="E63" s="181">
        <f>'将来負担比率（分子）の構造'!J$44</f>
        <v>216</v>
      </c>
      <c r="F63" s="181"/>
      <c r="G63" s="181"/>
      <c r="H63" s="181">
        <f>'将来負担比率（分子）の構造'!K$44</f>
        <v>141</v>
      </c>
      <c r="I63" s="181"/>
      <c r="J63" s="181"/>
      <c r="K63" s="181">
        <f>'将来負担比率（分子）の構造'!L$44</f>
        <v>64</v>
      </c>
      <c r="L63" s="181"/>
      <c r="M63" s="181"/>
      <c r="N63" s="181">
        <f>'将来負担比率（分子）の構造'!M$44</f>
        <v>5</v>
      </c>
      <c r="O63" s="181"/>
      <c r="P63" s="181"/>
    </row>
    <row r="64" spans="1:16">
      <c r="A64" s="181" t="s">
        <v>32</v>
      </c>
      <c r="B64" s="181">
        <f>'将来負担比率（分子）の構造'!I$43</f>
        <v>6502</v>
      </c>
      <c r="C64" s="181"/>
      <c r="D64" s="181"/>
      <c r="E64" s="181">
        <f>'将来負担比率（分子）の構造'!J$43</f>
        <v>6381</v>
      </c>
      <c r="F64" s="181"/>
      <c r="G64" s="181"/>
      <c r="H64" s="181">
        <f>'将来負担比率（分子）の構造'!K$43</f>
        <v>6146</v>
      </c>
      <c r="I64" s="181"/>
      <c r="J64" s="181"/>
      <c r="K64" s="181">
        <f>'将来負担比率（分子）の構造'!L$43</f>
        <v>5810</v>
      </c>
      <c r="L64" s="181"/>
      <c r="M64" s="181"/>
      <c r="N64" s="181">
        <f>'将来負担比率（分子）の構造'!M$43</f>
        <v>5418</v>
      </c>
      <c r="O64" s="181"/>
      <c r="P64" s="181"/>
    </row>
    <row r="65" spans="1:16">
      <c r="A65" s="181" t="s">
        <v>31</v>
      </c>
      <c r="B65" s="181">
        <f>'将来負担比率（分子）の構造'!I$42</f>
        <v>9</v>
      </c>
      <c r="C65" s="181"/>
      <c r="D65" s="181"/>
      <c r="E65" s="181">
        <f>'将来負担比率（分子）の構造'!J$42</f>
        <v>9</v>
      </c>
      <c r="F65" s="181"/>
      <c r="G65" s="181"/>
      <c r="H65" s="181">
        <f>'将来負担比率（分子）の構造'!K$42</f>
        <v>8</v>
      </c>
      <c r="I65" s="181"/>
      <c r="J65" s="181"/>
      <c r="K65" s="181">
        <f>'将来負担比率（分子）の構造'!L$42</f>
        <v>7</v>
      </c>
      <c r="L65" s="181"/>
      <c r="M65" s="181"/>
      <c r="N65" s="181">
        <f>'将来負担比率（分子）の構造'!M$42</f>
        <v>7</v>
      </c>
      <c r="O65" s="181"/>
      <c r="P65" s="181"/>
    </row>
    <row r="66" spans="1:16">
      <c r="A66" s="181" t="s">
        <v>30</v>
      </c>
      <c r="B66" s="181">
        <f>'将来負担比率（分子）の構造'!I$41</f>
        <v>18406</v>
      </c>
      <c r="C66" s="181"/>
      <c r="D66" s="181"/>
      <c r="E66" s="181">
        <f>'将来負担比率（分子）の構造'!J$41</f>
        <v>19326</v>
      </c>
      <c r="F66" s="181"/>
      <c r="G66" s="181"/>
      <c r="H66" s="181">
        <f>'将来負担比率（分子）の構造'!K$41</f>
        <v>20164</v>
      </c>
      <c r="I66" s="181"/>
      <c r="J66" s="181"/>
      <c r="K66" s="181">
        <f>'将来負担比率（分子）の構造'!L$41</f>
        <v>20475</v>
      </c>
      <c r="L66" s="181"/>
      <c r="M66" s="181"/>
      <c r="N66" s="181">
        <f>'将来負担比率（分子）の構造'!M$41</f>
        <v>21573</v>
      </c>
      <c r="O66" s="181"/>
      <c r="P66" s="181"/>
    </row>
    <row r="67" spans="1:16">
      <c r="A67" s="181" t="s">
        <v>74</v>
      </c>
      <c r="B67" s="181" t="e">
        <f>NA()</f>
        <v>#N/A</v>
      </c>
      <c r="C67" s="181">
        <f>IF(ISNUMBER('将来負担比率（分子）の構造'!I$53), IF('将来負担比率（分子）の構造'!I$53 &lt; 0, 0, '将来負担比率（分子）の構造'!I$53), NA())</f>
        <v>175</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4916</v>
      </c>
      <c r="C72" s="185">
        <f>基金残高に係る経年分析!G55</f>
        <v>5866</v>
      </c>
      <c r="D72" s="185">
        <f>基金残高に係る経年分析!H55</f>
        <v>3734</v>
      </c>
    </row>
    <row r="73" spans="1:16">
      <c r="A73" s="184" t="s">
        <v>77</v>
      </c>
      <c r="B73" s="185">
        <f>基金残高に係る経年分析!F56</f>
        <v>370</v>
      </c>
      <c r="C73" s="185">
        <f>基金残高に係る経年分析!G56</f>
        <v>371</v>
      </c>
      <c r="D73" s="185">
        <f>基金残高に係る経年分析!H56</f>
        <v>371</v>
      </c>
    </row>
    <row r="74" spans="1:16">
      <c r="A74" s="184" t="s">
        <v>78</v>
      </c>
      <c r="B74" s="185">
        <f>基金残高に係る経年分析!F57</f>
        <v>6270</v>
      </c>
      <c r="C74" s="185">
        <f>基金残高に係る経年分析!G57</f>
        <v>8024</v>
      </c>
      <c r="D74" s="185">
        <f>基金残高に係る経年分析!H57</f>
        <v>9721</v>
      </c>
    </row>
  </sheetData>
  <sheetProtection algorithmName="SHA-512" hashValue="1U0y0yCObQzIFf/Om0lX3hLFPw0ZjsMtT0Kc8jjP/uAAOhQDv2yNbBn62vHMM9el5gmoozIQfHphlkwgBuiyHg==" saltValue="lcNYZgflWfLtEIl6xevV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G16"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221</v>
      </c>
      <c r="C5" s="670"/>
      <c r="D5" s="670"/>
      <c r="E5" s="670"/>
      <c r="F5" s="670"/>
      <c r="G5" s="670"/>
      <c r="H5" s="670"/>
      <c r="I5" s="670"/>
      <c r="J5" s="670"/>
      <c r="K5" s="670"/>
      <c r="L5" s="670"/>
      <c r="M5" s="670"/>
      <c r="N5" s="670"/>
      <c r="O5" s="670"/>
      <c r="P5" s="670"/>
      <c r="Q5" s="671"/>
      <c r="R5" s="672">
        <v>8124367</v>
      </c>
      <c r="S5" s="673"/>
      <c r="T5" s="673"/>
      <c r="U5" s="673"/>
      <c r="V5" s="673"/>
      <c r="W5" s="673"/>
      <c r="X5" s="673"/>
      <c r="Y5" s="674"/>
      <c r="Z5" s="675">
        <v>24.5</v>
      </c>
      <c r="AA5" s="675"/>
      <c r="AB5" s="675"/>
      <c r="AC5" s="675"/>
      <c r="AD5" s="676">
        <v>8124367</v>
      </c>
      <c r="AE5" s="676"/>
      <c r="AF5" s="676"/>
      <c r="AG5" s="676"/>
      <c r="AH5" s="676"/>
      <c r="AI5" s="676"/>
      <c r="AJ5" s="676"/>
      <c r="AK5" s="676"/>
      <c r="AL5" s="677">
        <v>59.3</v>
      </c>
      <c r="AM5" s="678"/>
      <c r="AN5" s="678"/>
      <c r="AO5" s="679"/>
      <c r="AP5" s="669" t="s">
        <v>222</v>
      </c>
      <c r="AQ5" s="670"/>
      <c r="AR5" s="670"/>
      <c r="AS5" s="670"/>
      <c r="AT5" s="670"/>
      <c r="AU5" s="670"/>
      <c r="AV5" s="670"/>
      <c r="AW5" s="670"/>
      <c r="AX5" s="670"/>
      <c r="AY5" s="670"/>
      <c r="AZ5" s="670"/>
      <c r="BA5" s="670"/>
      <c r="BB5" s="670"/>
      <c r="BC5" s="670"/>
      <c r="BD5" s="670"/>
      <c r="BE5" s="670"/>
      <c r="BF5" s="671"/>
      <c r="BG5" s="683">
        <v>8124367</v>
      </c>
      <c r="BH5" s="684"/>
      <c r="BI5" s="684"/>
      <c r="BJ5" s="684"/>
      <c r="BK5" s="684"/>
      <c r="BL5" s="684"/>
      <c r="BM5" s="684"/>
      <c r="BN5" s="685"/>
      <c r="BO5" s="686">
        <v>100</v>
      </c>
      <c r="BP5" s="686"/>
      <c r="BQ5" s="686"/>
      <c r="BR5" s="686"/>
      <c r="BS5" s="687">
        <v>324804</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c r="B6" s="680" t="s">
        <v>226</v>
      </c>
      <c r="C6" s="681"/>
      <c r="D6" s="681"/>
      <c r="E6" s="681"/>
      <c r="F6" s="681"/>
      <c r="G6" s="681"/>
      <c r="H6" s="681"/>
      <c r="I6" s="681"/>
      <c r="J6" s="681"/>
      <c r="K6" s="681"/>
      <c r="L6" s="681"/>
      <c r="M6" s="681"/>
      <c r="N6" s="681"/>
      <c r="O6" s="681"/>
      <c r="P6" s="681"/>
      <c r="Q6" s="682"/>
      <c r="R6" s="683">
        <v>203250</v>
      </c>
      <c r="S6" s="684"/>
      <c r="T6" s="684"/>
      <c r="U6" s="684"/>
      <c r="V6" s="684"/>
      <c r="W6" s="684"/>
      <c r="X6" s="684"/>
      <c r="Y6" s="685"/>
      <c r="Z6" s="686">
        <v>0.6</v>
      </c>
      <c r="AA6" s="686"/>
      <c r="AB6" s="686"/>
      <c r="AC6" s="686"/>
      <c r="AD6" s="687">
        <v>203250</v>
      </c>
      <c r="AE6" s="687"/>
      <c r="AF6" s="687"/>
      <c r="AG6" s="687"/>
      <c r="AH6" s="687"/>
      <c r="AI6" s="687"/>
      <c r="AJ6" s="687"/>
      <c r="AK6" s="687"/>
      <c r="AL6" s="688">
        <v>1.5</v>
      </c>
      <c r="AM6" s="689"/>
      <c r="AN6" s="689"/>
      <c r="AO6" s="690"/>
      <c r="AP6" s="680" t="s">
        <v>227</v>
      </c>
      <c r="AQ6" s="681"/>
      <c r="AR6" s="681"/>
      <c r="AS6" s="681"/>
      <c r="AT6" s="681"/>
      <c r="AU6" s="681"/>
      <c r="AV6" s="681"/>
      <c r="AW6" s="681"/>
      <c r="AX6" s="681"/>
      <c r="AY6" s="681"/>
      <c r="AZ6" s="681"/>
      <c r="BA6" s="681"/>
      <c r="BB6" s="681"/>
      <c r="BC6" s="681"/>
      <c r="BD6" s="681"/>
      <c r="BE6" s="681"/>
      <c r="BF6" s="682"/>
      <c r="BG6" s="683">
        <v>8124367</v>
      </c>
      <c r="BH6" s="684"/>
      <c r="BI6" s="684"/>
      <c r="BJ6" s="684"/>
      <c r="BK6" s="684"/>
      <c r="BL6" s="684"/>
      <c r="BM6" s="684"/>
      <c r="BN6" s="685"/>
      <c r="BO6" s="686">
        <v>100</v>
      </c>
      <c r="BP6" s="686"/>
      <c r="BQ6" s="686"/>
      <c r="BR6" s="686"/>
      <c r="BS6" s="687">
        <v>324804</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240199</v>
      </c>
      <c r="CS6" s="684"/>
      <c r="CT6" s="684"/>
      <c r="CU6" s="684"/>
      <c r="CV6" s="684"/>
      <c r="CW6" s="684"/>
      <c r="CX6" s="684"/>
      <c r="CY6" s="685"/>
      <c r="CZ6" s="677">
        <v>0.7</v>
      </c>
      <c r="DA6" s="678"/>
      <c r="DB6" s="678"/>
      <c r="DC6" s="697"/>
      <c r="DD6" s="692" t="s">
        <v>229</v>
      </c>
      <c r="DE6" s="684"/>
      <c r="DF6" s="684"/>
      <c r="DG6" s="684"/>
      <c r="DH6" s="684"/>
      <c r="DI6" s="684"/>
      <c r="DJ6" s="684"/>
      <c r="DK6" s="684"/>
      <c r="DL6" s="684"/>
      <c r="DM6" s="684"/>
      <c r="DN6" s="684"/>
      <c r="DO6" s="684"/>
      <c r="DP6" s="685"/>
      <c r="DQ6" s="692">
        <v>240199</v>
      </c>
      <c r="DR6" s="684"/>
      <c r="DS6" s="684"/>
      <c r="DT6" s="684"/>
      <c r="DU6" s="684"/>
      <c r="DV6" s="684"/>
      <c r="DW6" s="684"/>
      <c r="DX6" s="684"/>
      <c r="DY6" s="684"/>
      <c r="DZ6" s="684"/>
      <c r="EA6" s="684"/>
      <c r="EB6" s="684"/>
      <c r="EC6" s="693"/>
    </row>
    <row r="7" spans="2:143" ht="11.25" customHeight="1">
      <c r="B7" s="680" t="s">
        <v>230</v>
      </c>
      <c r="C7" s="681"/>
      <c r="D7" s="681"/>
      <c r="E7" s="681"/>
      <c r="F7" s="681"/>
      <c r="G7" s="681"/>
      <c r="H7" s="681"/>
      <c r="I7" s="681"/>
      <c r="J7" s="681"/>
      <c r="K7" s="681"/>
      <c r="L7" s="681"/>
      <c r="M7" s="681"/>
      <c r="N7" s="681"/>
      <c r="O7" s="681"/>
      <c r="P7" s="681"/>
      <c r="Q7" s="682"/>
      <c r="R7" s="683">
        <v>5630</v>
      </c>
      <c r="S7" s="684"/>
      <c r="T7" s="684"/>
      <c r="U7" s="684"/>
      <c r="V7" s="684"/>
      <c r="W7" s="684"/>
      <c r="X7" s="684"/>
      <c r="Y7" s="685"/>
      <c r="Z7" s="686">
        <v>0</v>
      </c>
      <c r="AA7" s="686"/>
      <c r="AB7" s="686"/>
      <c r="AC7" s="686"/>
      <c r="AD7" s="687">
        <v>5630</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3861185</v>
      </c>
      <c r="BH7" s="684"/>
      <c r="BI7" s="684"/>
      <c r="BJ7" s="684"/>
      <c r="BK7" s="684"/>
      <c r="BL7" s="684"/>
      <c r="BM7" s="684"/>
      <c r="BN7" s="685"/>
      <c r="BO7" s="686">
        <v>47.5</v>
      </c>
      <c r="BP7" s="686"/>
      <c r="BQ7" s="686"/>
      <c r="BR7" s="686"/>
      <c r="BS7" s="687">
        <v>92017</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5084968</v>
      </c>
      <c r="CS7" s="684"/>
      <c r="CT7" s="684"/>
      <c r="CU7" s="684"/>
      <c r="CV7" s="684"/>
      <c r="CW7" s="684"/>
      <c r="CX7" s="684"/>
      <c r="CY7" s="685"/>
      <c r="CZ7" s="686">
        <v>15.6</v>
      </c>
      <c r="DA7" s="686"/>
      <c r="DB7" s="686"/>
      <c r="DC7" s="686"/>
      <c r="DD7" s="692">
        <v>45167</v>
      </c>
      <c r="DE7" s="684"/>
      <c r="DF7" s="684"/>
      <c r="DG7" s="684"/>
      <c r="DH7" s="684"/>
      <c r="DI7" s="684"/>
      <c r="DJ7" s="684"/>
      <c r="DK7" s="684"/>
      <c r="DL7" s="684"/>
      <c r="DM7" s="684"/>
      <c r="DN7" s="684"/>
      <c r="DO7" s="684"/>
      <c r="DP7" s="685"/>
      <c r="DQ7" s="692">
        <v>4666628</v>
      </c>
      <c r="DR7" s="684"/>
      <c r="DS7" s="684"/>
      <c r="DT7" s="684"/>
      <c r="DU7" s="684"/>
      <c r="DV7" s="684"/>
      <c r="DW7" s="684"/>
      <c r="DX7" s="684"/>
      <c r="DY7" s="684"/>
      <c r="DZ7" s="684"/>
      <c r="EA7" s="684"/>
      <c r="EB7" s="684"/>
      <c r="EC7" s="693"/>
    </row>
    <row r="8" spans="2:143" ht="11.25" customHeight="1">
      <c r="B8" s="680" t="s">
        <v>233</v>
      </c>
      <c r="C8" s="681"/>
      <c r="D8" s="681"/>
      <c r="E8" s="681"/>
      <c r="F8" s="681"/>
      <c r="G8" s="681"/>
      <c r="H8" s="681"/>
      <c r="I8" s="681"/>
      <c r="J8" s="681"/>
      <c r="K8" s="681"/>
      <c r="L8" s="681"/>
      <c r="M8" s="681"/>
      <c r="N8" s="681"/>
      <c r="O8" s="681"/>
      <c r="P8" s="681"/>
      <c r="Q8" s="682"/>
      <c r="R8" s="683">
        <v>32247</v>
      </c>
      <c r="S8" s="684"/>
      <c r="T8" s="684"/>
      <c r="U8" s="684"/>
      <c r="V8" s="684"/>
      <c r="W8" s="684"/>
      <c r="X8" s="684"/>
      <c r="Y8" s="685"/>
      <c r="Z8" s="686">
        <v>0.1</v>
      </c>
      <c r="AA8" s="686"/>
      <c r="AB8" s="686"/>
      <c r="AC8" s="686"/>
      <c r="AD8" s="687">
        <v>32247</v>
      </c>
      <c r="AE8" s="687"/>
      <c r="AF8" s="687"/>
      <c r="AG8" s="687"/>
      <c r="AH8" s="687"/>
      <c r="AI8" s="687"/>
      <c r="AJ8" s="687"/>
      <c r="AK8" s="687"/>
      <c r="AL8" s="688">
        <v>0.2</v>
      </c>
      <c r="AM8" s="689"/>
      <c r="AN8" s="689"/>
      <c r="AO8" s="690"/>
      <c r="AP8" s="680" t="s">
        <v>234</v>
      </c>
      <c r="AQ8" s="681"/>
      <c r="AR8" s="681"/>
      <c r="AS8" s="681"/>
      <c r="AT8" s="681"/>
      <c r="AU8" s="681"/>
      <c r="AV8" s="681"/>
      <c r="AW8" s="681"/>
      <c r="AX8" s="681"/>
      <c r="AY8" s="681"/>
      <c r="AZ8" s="681"/>
      <c r="BA8" s="681"/>
      <c r="BB8" s="681"/>
      <c r="BC8" s="681"/>
      <c r="BD8" s="681"/>
      <c r="BE8" s="681"/>
      <c r="BF8" s="682"/>
      <c r="BG8" s="683">
        <v>120796</v>
      </c>
      <c r="BH8" s="684"/>
      <c r="BI8" s="684"/>
      <c r="BJ8" s="684"/>
      <c r="BK8" s="684"/>
      <c r="BL8" s="684"/>
      <c r="BM8" s="684"/>
      <c r="BN8" s="685"/>
      <c r="BO8" s="686">
        <v>1.5</v>
      </c>
      <c r="BP8" s="686"/>
      <c r="BQ8" s="686"/>
      <c r="BR8" s="686"/>
      <c r="BS8" s="692" t="s">
        <v>177</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12699390</v>
      </c>
      <c r="CS8" s="684"/>
      <c r="CT8" s="684"/>
      <c r="CU8" s="684"/>
      <c r="CV8" s="684"/>
      <c r="CW8" s="684"/>
      <c r="CX8" s="684"/>
      <c r="CY8" s="685"/>
      <c r="CZ8" s="686">
        <v>38.9</v>
      </c>
      <c r="DA8" s="686"/>
      <c r="DB8" s="686"/>
      <c r="DC8" s="686"/>
      <c r="DD8" s="692">
        <v>59346</v>
      </c>
      <c r="DE8" s="684"/>
      <c r="DF8" s="684"/>
      <c r="DG8" s="684"/>
      <c r="DH8" s="684"/>
      <c r="DI8" s="684"/>
      <c r="DJ8" s="684"/>
      <c r="DK8" s="684"/>
      <c r="DL8" s="684"/>
      <c r="DM8" s="684"/>
      <c r="DN8" s="684"/>
      <c r="DO8" s="684"/>
      <c r="DP8" s="685"/>
      <c r="DQ8" s="692">
        <v>5484728</v>
      </c>
      <c r="DR8" s="684"/>
      <c r="DS8" s="684"/>
      <c r="DT8" s="684"/>
      <c r="DU8" s="684"/>
      <c r="DV8" s="684"/>
      <c r="DW8" s="684"/>
      <c r="DX8" s="684"/>
      <c r="DY8" s="684"/>
      <c r="DZ8" s="684"/>
      <c r="EA8" s="684"/>
      <c r="EB8" s="684"/>
      <c r="EC8" s="693"/>
    </row>
    <row r="9" spans="2:143" ht="11.25" customHeight="1">
      <c r="B9" s="680" t="s">
        <v>236</v>
      </c>
      <c r="C9" s="681"/>
      <c r="D9" s="681"/>
      <c r="E9" s="681"/>
      <c r="F9" s="681"/>
      <c r="G9" s="681"/>
      <c r="H9" s="681"/>
      <c r="I9" s="681"/>
      <c r="J9" s="681"/>
      <c r="K9" s="681"/>
      <c r="L9" s="681"/>
      <c r="M9" s="681"/>
      <c r="N9" s="681"/>
      <c r="O9" s="681"/>
      <c r="P9" s="681"/>
      <c r="Q9" s="682"/>
      <c r="R9" s="683">
        <v>19662</v>
      </c>
      <c r="S9" s="684"/>
      <c r="T9" s="684"/>
      <c r="U9" s="684"/>
      <c r="V9" s="684"/>
      <c r="W9" s="684"/>
      <c r="X9" s="684"/>
      <c r="Y9" s="685"/>
      <c r="Z9" s="686">
        <v>0.1</v>
      </c>
      <c r="AA9" s="686"/>
      <c r="AB9" s="686"/>
      <c r="AC9" s="686"/>
      <c r="AD9" s="687">
        <v>19662</v>
      </c>
      <c r="AE9" s="687"/>
      <c r="AF9" s="687"/>
      <c r="AG9" s="687"/>
      <c r="AH9" s="687"/>
      <c r="AI9" s="687"/>
      <c r="AJ9" s="687"/>
      <c r="AK9" s="687"/>
      <c r="AL9" s="688">
        <v>0.1</v>
      </c>
      <c r="AM9" s="689"/>
      <c r="AN9" s="689"/>
      <c r="AO9" s="690"/>
      <c r="AP9" s="680" t="s">
        <v>237</v>
      </c>
      <c r="AQ9" s="681"/>
      <c r="AR9" s="681"/>
      <c r="AS9" s="681"/>
      <c r="AT9" s="681"/>
      <c r="AU9" s="681"/>
      <c r="AV9" s="681"/>
      <c r="AW9" s="681"/>
      <c r="AX9" s="681"/>
      <c r="AY9" s="681"/>
      <c r="AZ9" s="681"/>
      <c r="BA9" s="681"/>
      <c r="BB9" s="681"/>
      <c r="BC9" s="681"/>
      <c r="BD9" s="681"/>
      <c r="BE9" s="681"/>
      <c r="BF9" s="682"/>
      <c r="BG9" s="683">
        <v>3245368</v>
      </c>
      <c r="BH9" s="684"/>
      <c r="BI9" s="684"/>
      <c r="BJ9" s="684"/>
      <c r="BK9" s="684"/>
      <c r="BL9" s="684"/>
      <c r="BM9" s="684"/>
      <c r="BN9" s="685"/>
      <c r="BO9" s="686">
        <v>39.9</v>
      </c>
      <c r="BP9" s="686"/>
      <c r="BQ9" s="686"/>
      <c r="BR9" s="686"/>
      <c r="BS9" s="692" t="s">
        <v>177</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2319334</v>
      </c>
      <c r="CS9" s="684"/>
      <c r="CT9" s="684"/>
      <c r="CU9" s="684"/>
      <c r="CV9" s="684"/>
      <c r="CW9" s="684"/>
      <c r="CX9" s="684"/>
      <c r="CY9" s="685"/>
      <c r="CZ9" s="686">
        <v>7.1</v>
      </c>
      <c r="DA9" s="686"/>
      <c r="DB9" s="686"/>
      <c r="DC9" s="686"/>
      <c r="DD9" s="692">
        <v>139962</v>
      </c>
      <c r="DE9" s="684"/>
      <c r="DF9" s="684"/>
      <c r="DG9" s="684"/>
      <c r="DH9" s="684"/>
      <c r="DI9" s="684"/>
      <c r="DJ9" s="684"/>
      <c r="DK9" s="684"/>
      <c r="DL9" s="684"/>
      <c r="DM9" s="684"/>
      <c r="DN9" s="684"/>
      <c r="DO9" s="684"/>
      <c r="DP9" s="685"/>
      <c r="DQ9" s="692">
        <v>1414589</v>
      </c>
      <c r="DR9" s="684"/>
      <c r="DS9" s="684"/>
      <c r="DT9" s="684"/>
      <c r="DU9" s="684"/>
      <c r="DV9" s="684"/>
      <c r="DW9" s="684"/>
      <c r="DX9" s="684"/>
      <c r="DY9" s="684"/>
      <c r="DZ9" s="684"/>
      <c r="EA9" s="684"/>
      <c r="EB9" s="684"/>
      <c r="EC9" s="693"/>
    </row>
    <row r="10" spans="2:143" ht="11.25" customHeight="1">
      <c r="B10" s="680" t="s">
        <v>239</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229</v>
      </c>
      <c r="AA10" s="686"/>
      <c r="AB10" s="686"/>
      <c r="AC10" s="686"/>
      <c r="AD10" s="687" t="s">
        <v>177</v>
      </c>
      <c r="AE10" s="687"/>
      <c r="AF10" s="687"/>
      <c r="AG10" s="687"/>
      <c r="AH10" s="687"/>
      <c r="AI10" s="687"/>
      <c r="AJ10" s="687"/>
      <c r="AK10" s="687"/>
      <c r="AL10" s="688" t="s">
        <v>229</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191060</v>
      </c>
      <c r="BH10" s="684"/>
      <c r="BI10" s="684"/>
      <c r="BJ10" s="684"/>
      <c r="BK10" s="684"/>
      <c r="BL10" s="684"/>
      <c r="BM10" s="684"/>
      <c r="BN10" s="685"/>
      <c r="BO10" s="686">
        <v>2.4</v>
      </c>
      <c r="BP10" s="686"/>
      <c r="BQ10" s="686"/>
      <c r="BR10" s="686"/>
      <c r="BS10" s="692">
        <v>31830</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14698</v>
      </c>
      <c r="CS10" s="684"/>
      <c r="CT10" s="684"/>
      <c r="CU10" s="684"/>
      <c r="CV10" s="684"/>
      <c r="CW10" s="684"/>
      <c r="CX10" s="684"/>
      <c r="CY10" s="685"/>
      <c r="CZ10" s="686">
        <v>0</v>
      </c>
      <c r="DA10" s="686"/>
      <c r="DB10" s="686"/>
      <c r="DC10" s="686"/>
      <c r="DD10" s="692" t="s">
        <v>229</v>
      </c>
      <c r="DE10" s="684"/>
      <c r="DF10" s="684"/>
      <c r="DG10" s="684"/>
      <c r="DH10" s="684"/>
      <c r="DI10" s="684"/>
      <c r="DJ10" s="684"/>
      <c r="DK10" s="684"/>
      <c r="DL10" s="684"/>
      <c r="DM10" s="684"/>
      <c r="DN10" s="684"/>
      <c r="DO10" s="684"/>
      <c r="DP10" s="685"/>
      <c r="DQ10" s="692">
        <v>14698</v>
      </c>
      <c r="DR10" s="684"/>
      <c r="DS10" s="684"/>
      <c r="DT10" s="684"/>
      <c r="DU10" s="684"/>
      <c r="DV10" s="684"/>
      <c r="DW10" s="684"/>
      <c r="DX10" s="684"/>
      <c r="DY10" s="684"/>
      <c r="DZ10" s="684"/>
      <c r="EA10" s="684"/>
      <c r="EB10" s="684"/>
      <c r="EC10" s="693"/>
    </row>
    <row r="11" spans="2:143" ht="11.25" customHeight="1">
      <c r="B11" s="680" t="s">
        <v>242</v>
      </c>
      <c r="C11" s="681"/>
      <c r="D11" s="681"/>
      <c r="E11" s="681"/>
      <c r="F11" s="681"/>
      <c r="G11" s="681"/>
      <c r="H11" s="681"/>
      <c r="I11" s="681"/>
      <c r="J11" s="681"/>
      <c r="K11" s="681"/>
      <c r="L11" s="681"/>
      <c r="M11" s="681"/>
      <c r="N11" s="681"/>
      <c r="O11" s="681"/>
      <c r="P11" s="681"/>
      <c r="Q11" s="682"/>
      <c r="R11" s="683">
        <v>1197825</v>
      </c>
      <c r="S11" s="684"/>
      <c r="T11" s="684"/>
      <c r="U11" s="684"/>
      <c r="V11" s="684"/>
      <c r="W11" s="684"/>
      <c r="X11" s="684"/>
      <c r="Y11" s="685"/>
      <c r="Z11" s="688">
        <v>3.6</v>
      </c>
      <c r="AA11" s="689"/>
      <c r="AB11" s="689"/>
      <c r="AC11" s="701"/>
      <c r="AD11" s="692">
        <v>1197825</v>
      </c>
      <c r="AE11" s="684"/>
      <c r="AF11" s="684"/>
      <c r="AG11" s="684"/>
      <c r="AH11" s="684"/>
      <c r="AI11" s="684"/>
      <c r="AJ11" s="684"/>
      <c r="AK11" s="685"/>
      <c r="AL11" s="688">
        <v>8.6999999999999993</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303961</v>
      </c>
      <c r="BH11" s="684"/>
      <c r="BI11" s="684"/>
      <c r="BJ11" s="684"/>
      <c r="BK11" s="684"/>
      <c r="BL11" s="684"/>
      <c r="BM11" s="684"/>
      <c r="BN11" s="685"/>
      <c r="BO11" s="686">
        <v>3.7</v>
      </c>
      <c r="BP11" s="686"/>
      <c r="BQ11" s="686"/>
      <c r="BR11" s="686"/>
      <c r="BS11" s="692">
        <v>60187</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765400</v>
      </c>
      <c r="CS11" s="684"/>
      <c r="CT11" s="684"/>
      <c r="CU11" s="684"/>
      <c r="CV11" s="684"/>
      <c r="CW11" s="684"/>
      <c r="CX11" s="684"/>
      <c r="CY11" s="685"/>
      <c r="CZ11" s="686">
        <v>2.2999999999999998</v>
      </c>
      <c r="DA11" s="686"/>
      <c r="DB11" s="686"/>
      <c r="DC11" s="686"/>
      <c r="DD11" s="692">
        <v>404718</v>
      </c>
      <c r="DE11" s="684"/>
      <c r="DF11" s="684"/>
      <c r="DG11" s="684"/>
      <c r="DH11" s="684"/>
      <c r="DI11" s="684"/>
      <c r="DJ11" s="684"/>
      <c r="DK11" s="684"/>
      <c r="DL11" s="684"/>
      <c r="DM11" s="684"/>
      <c r="DN11" s="684"/>
      <c r="DO11" s="684"/>
      <c r="DP11" s="685"/>
      <c r="DQ11" s="692">
        <v>452341</v>
      </c>
      <c r="DR11" s="684"/>
      <c r="DS11" s="684"/>
      <c r="DT11" s="684"/>
      <c r="DU11" s="684"/>
      <c r="DV11" s="684"/>
      <c r="DW11" s="684"/>
      <c r="DX11" s="684"/>
      <c r="DY11" s="684"/>
      <c r="DZ11" s="684"/>
      <c r="EA11" s="684"/>
      <c r="EB11" s="684"/>
      <c r="EC11" s="693"/>
    </row>
    <row r="12" spans="2:143" ht="11.25" customHeight="1">
      <c r="B12" s="680" t="s">
        <v>245</v>
      </c>
      <c r="C12" s="681"/>
      <c r="D12" s="681"/>
      <c r="E12" s="681"/>
      <c r="F12" s="681"/>
      <c r="G12" s="681"/>
      <c r="H12" s="681"/>
      <c r="I12" s="681"/>
      <c r="J12" s="681"/>
      <c r="K12" s="681"/>
      <c r="L12" s="681"/>
      <c r="M12" s="681"/>
      <c r="N12" s="681"/>
      <c r="O12" s="681"/>
      <c r="P12" s="681"/>
      <c r="Q12" s="682"/>
      <c r="R12" s="683">
        <v>2456</v>
      </c>
      <c r="S12" s="684"/>
      <c r="T12" s="684"/>
      <c r="U12" s="684"/>
      <c r="V12" s="684"/>
      <c r="W12" s="684"/>
      <c r="X12" s="684"/>
      <c r="Y12" s="685"/>
      <c r="Z12" s="686">
        <v>0</v>
      </c>
      <c r="AA12" s="686"/>
      <c r="AB12" s="686"/>
      <c r="AC12" s="686"/>
      <c r="AD12" s="687">
        <v>2456</v>
      </c>
      <c r="AE12" s="687"/>
      <c r="AF12" s="687"/>
      <c r="AG12" s="687"/>
      <c r="AH12" s="687"/>
      <c r="AI12" s="687"/>
      <c r="AJ12" s="687"/>
      <c r="AK12" s="687"/>
      <c r="AL12" s="688">
        <v>0</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3527514</v>
      </c>
      <c r="BH12" s="684"/>
      <c r="BI12" s="684"/>
      <c r="BJ12" s="684"/>
      <c r="BK12" s="684"/>
      <c r="BL12" s="684"/>
      <c r="BM12" s="684"/>
      <c r="BN12" s="685"/>
      <c r="BO12" s="686">
        <v>43.4</v>
      </c>
      <c r="BP12" s="686"/>
      <c r="BQ12" s="686"/>
      <c r="BR12" s="686"/>
      <c r="BS12" s="692">
        <v>232787</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440151</v>
      </c>
      <c r="CS12" s="684"/>
      <c r="CT12" s="684"/>
      <c r="CU12" s="684"/>
      <c r="CV12" s="684"/>
      <c r="CW12" s="684"/>
      <c r="CX12" s="684"/>
      <c r="CY12" s="685"/>
      <c r="CZ12" s="686">
        <v>1.3</v>
      </c>
      <c r="DA12" s="686"/>
      <c r="DB12" s="686"/>
      <c r="DC12" s="686"/>
      <c r="DD12" s="692">
        <v>37761</v>
      </c>
      <c r="DE12" s="684"/>
      <c r="DF12" s="684"/>
      <c r="DG12" s="684"/>
      <c r="DH12" s="684"/>
      <c r="DI12" s="684"/>
      <c r="DJ12" s="684"/>
      <c r="DK12" s="684"/>
      <c r="DL12" s="684"/>
      <c r="DM12" s="684"/>
      <c r="DN12" s="684"/>
      <c r="DO12" s="684"/>
      <c r="DP12" s="685"/>
      <c r="DQ12" s="692">
        <v>155674</v>
      </c>
      <c r="DR12" s="684"/>
      <c r="DS12" s="684"/>
      <c r="DT12" s="684"/>
      <c r="DU12" s="684"/>
      <c r="DV12" s="684"/>
      <c r="DW12" s="684"/>
      <c r="DX12" s="684"/>
      <c r="DY12" s="684"/>
      <c r="DZ12" s="684"/>
      <c r="EA12" s="684"/>
      <c r="EB12" s="684"/>
      <c r="EC12" s="693"/>
    </row>
    <row r="13" spans="2:143" ht="11.25" customHeight="1">
      <c r="B13" s="680" t="s">
        <v>248</v>
      </c>
      <c r="C13" s="681"/>
      <c r="D13" s="681"/>
      <c r="E13" s="681"/>
      <c r="F13" s="681"/>
      <c r="G13" s="681"/>
      <c r="H13" s="681"/>
      <c r="I13" s="681"/>
      <c r="J13" s="681"/>
      <c r="K13" s="681"/>
      <c r="L13" s="681"/>
      <c r="M13" s="681"/>
      <c r="N13" s="681"/>
      <c r="O13" s="681"/>
      <c r="P13" s="681"/>
      <c r="Q13" s="682"/>
      <c r="R13" s="683" t="s">
        <v>177</v>
      </c>
      <c r="S13" s="684"/>
      <c r="T13" s="684"/>
      <c r="U13" s="684"/>
      <c r="V13" s="684"/>
      <c r="W13" s="684"/>
      <c r="X13" s="684"/>
      <c r="Y13" s="685"/>
      <c r="Z13" s="686" t="s">
        <v>229</v>
      </c>
      <c r="AA13" s="686"/>
      <c r="AB13" s="686"/>
      <c r="AC13" s="686"/>
      <c r="AD13" s="687" t="s">
        <v>177</v>
      </c>
      <c r="AE13" s="687"/>
      <c r="AF13" s="687"/>
      <c r="AG13" s="687"/>
      <c r="AH13" s="687"/>
      <c r="AI13" s="687"/>
      <c r="AJ13" s="687"/>
      <c r="AK13" s="687"/>
      <c r="AL13" s="688" t="s">
        <v>229</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3515036</v>
      </c>
      <c r="BH13" s="684"/>
      <c r="BI13" s="684"/>
      <c r="BJ13" s="684"/>
      <c r="BK13" s="684"/>
      <c r="BL13" s="684"/>
      <c r="BM13" s="684"/>
      <c r="BN13" s="685"/>
      <c r="BO13" s="686">
        <v>43.3</v>
      </c>
      <c r="BP13" s="686"/>
      <c r="BQ13" s="686"/>
      <c r="BR13" s="686"/>
      <c r="BS13" s="692">
        <v>232787</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4728785</v>
      </c>
      <c r="CS13" s="684"/>
      <c r="CT13" s="684"/>
      <c r="CU13" s="684"/>
      <c r="CV13" s="684"/>
      <c r="CW13" s="684"/>
      <c r="CX13" s="684"/>
      <c r="CY13" s="685"/>
      <c r="CZ13" s="686">
        <v>14.5</v>
      </c>
      <c r="DA13" s="686"/>
      <c r="DB13" s="686"/>
      <c r="DC13" s="686"/>
      <c r="DD13" s="692">
        <v>3979858</v>
      </c>
      <c r="DE13" s="684"/>
      <c r="DF13" s="684"/>
      <c r="DG13" s="684"/>
      <c r="DH13" s="684"/>
      <c r="DI13" s="684"/>
      <c r="DJ13" s="684"/>
      <c r="DK13" s="684"/>
      <c r="DL13" s="684"/>
      <c r="DM13" s="684"/>
      <c r="DN13" s="684"/>
      <c r="DO13" s="684"/>
      <c r="DP13" s="685"/>
      <c r="DQ13" s="692">
        <v>1294464</v>
      </c>
      <c r="DR13" s="684"/>
      <c r="DS13" s="684"/>
      <c r="DT13" s="684"/>
      <c r="DU13" s="684"/>
      <c r="DV13" s="684"/>
      <c r="DW13" s="684"/>
      <c r="DX13" s="684"/>
      <c r="DY13" s="684"/>
      <c r="DZ13" s="684"/>
      <c r="EA13" s="684"/>
      <c r="EB13" s="684"/>
      <c r="EC13" s="693"/>
    </row>
    <row r="14" spans="2:143" ht="11.25" customHeight="1">
      <c r="B14" s="680" t="s">
        <v>251</v>
      </c>
      <c r="C14" s="681"/>
      <c r="D14" s="681"/>
      <c r="E14" s="681"/>
      <c r="F14" s="681"/>
      <c r="G14" s="681"/>
      <c r="H14" s="681"/>
      <c r="I14" s="681"/>
      <c r="J14" s="681"/>
      <c r="K14" s="681"/>
      <c r="L14" s="681"/>
      <c r="M14" s="681"/>
      <c r="N14" s="681"/>
      <c r="O14" s="681"/>
      <c r="P14" s="681"/>
      <c r="Q14" s="682"/>
      <c r="R14" s="683">
        <v>39058</v>
      </c>
      <c r="S14" s="684"/>
      <c r="T14" s="684"/>
      <c r="U14" s="684"/>
      <c r="V14" s="684"/>
      <c r="W14" s="684"/>
      <c r="X14" s="684"/>
      <c r="Y14" s="685"/>
      <c r="Z14" s="686">
        <v>0.1</v>
      </c>
      <c r="AA14" s="686"/>
      <c r="AB14" s="686"/>
      <c r="AC14" s="686"/>
      <c r="AD14" s="687">
        <v>39058</v>
      </c>
      <c r="AE14" s="687"/>
      <c r="AF14" s="687"/>
      <c r="AG14" s="687"/>
      <c r="AH14" s="687"/>
      <c r="AI14" s="687"/>
      <c r="AJ14" s="687"/>
      <c r="AK14" s="687"/>
      <c r="AL14" s="688">
        <v>0.3</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219437</v>
      </c>
      <c r="BH14" s="684"/>
      <c r="BI14" s="684"/>
      <c r="BJ14" s="684"/>
      <c r="BK14" s="684"/>
      <c r="BL14" s="684"/>
      <c r="BM14" s="684"/>
      <c r="BN14" s="685"/>
      <c r="BO14" s="686">
        <v>2.7</v>
      </c>
      <c r="BP14" s="686"/>
      <c r="BQ14" s="686"/>
      <c r="BR14" s="686"/>
      <c r="BS14" s="692" t="s">
        <v>177</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702933</v>
      </c>
      <c r="CS14" s="684"/>
      <c r="CT14" s="684"/>
      <c r="CU14" s="684"/>
      <c r="CV14" s="684"/>
      <c r="CW14" s="684"/>
      <c r="CX14" s="684"/>
      <c r="CY14" s="685"/>
      <c r="CZ14" s="686">
        <v>2.2000000000000002</v>
      </c>
      <c r="DA14" s="686"/>
      <c r="DB14" s="686"/>
      <c r="DC14" s="686"/>
      <c r="DD14" s="692">
        <v>70612</v>
      </c>
      <c r="DE14" s="684"/>
      <c r="DF14" s="684"/>
      <c r="DG14" s="684"/>
      <c r="DH14" s="684"/>
      <c r="DI14" s="684"/>
      <c r="DJ14" s="684"/>
      <c r="DK14" s="684"/>
      <c r="DL14" s="684"/>
      <c r="DM14" s="684"/>
      <c r="DN14" s="684"/>
      <c r="DO14" s="684"/>
      <c r="DP14" s="685"/>
      <c r="DQ14" s="692">
        <v>630190</v>
      </c>
      <c r="DR14" s="684"/>
      <c r="DS14" s="684"/>
      <c r="DT14" s="684"/>
      <c r="DU14" s="684"/>
      <c r="DV14" s="684"/>
      <c r="DW14" s="684"/>
      <c r="DX14" s="684"/>
      <c r="DY14" s="684"/>
      <c r="DZ14" s="684"/>
      <c r="EA14" s="684"/>
      <c r="EB14" s="684"/>
      <c r="EC14" s="693"/>
    </row>
    <row r="15" spans="2:143" ht="11.25" customHeight="1">
      <c r="B15" s="680" t="s">
        <v>254</v>
      </c>
      <c r="C15" s="681"/>
      <c r="D15" s="681"/>
      <c r="E15" s="681"/>
      <c r="F15" s="681"/>
      <c r="G15" s="681"/>
      <c r="H15" s="681"/>
      <c r="I15" s="681"/>
      <c r="J15" s="681"/>
      <c r="K15" s="681"/>
      <c r="L15" s="681"/>
      <c r="M15" s="681"/>
      <c r="N15" s="681"/>
      <c r="O15" s="681"/>
      <c r="P15" s="681"/>
      <c r="Q15" s="682"/>
      <c r="R15" s="683" t="s">
        <v>177</v>
      </c>
      <c r="S15" s="684"/>
      <c r="T15" s="684"/>
      <c r="U15" s="684"/>
      <c r="V15" s="684"/>
      <c r="W15" s="684"/>
      <c r="X15" s="684"/>
      <c r="Y15" s="685"/>
      <c r="Z15" s="686" t="s">
        <v>229</v>
      </c>
      <c r="AA15" s="686"/>
      <c r="AB15" s="686"/>
      <c r="AC15" s="686"/>
      <c r="AD15" s="687" t="s">
        <v>229</v>
      </c>
      <c r="AE15" s="687"/>
      <c r="AF15" s="687"/>
      <c r="AG15" s="687"/>
      <c r="AH15" s="687"/>
      <c r="AI15" s="687"/>
      <c r="AJ15" s="687"/>
      <c r="AK15" s="687"/>
      <c r="AL15" s="688" t="s">
        <v>229</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516231</v>
      </c>
      <c r="BH15" s="684"/>
      <c r="BI15" s="684"/>
      <c r="BJ15" s="684"/>
      <c r="BK15" s="684"/>
      <c r="BL15" s="684"/>
      <c r="BM15" s="684"/>
      <c r="BN15" s="685"/>
      <c r="BO15" s="686">
        <v>6.4</v>
      </c>
      <c r="BP15" s="686"/>
      <c r="BQ15" s="686"/>
      <c r="BR15" s="686"/>
      <c r="BS15" s="692" t="s">
        <v>177</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3822230</v>
      </c>
      <c r="CS15" s="684"/>
      <c r="CT15" s="684"/>
      <c r="CU15" s="684"/>
      <c r="CV15" s="684"/>
      <c r="CW15" s="684"/>
      <c r="CX15" s="684"/>
      <c r="CY15" s="685"/>
      <c r="CZ15" s="686">
        <v>11.7</v>
      </c>
      <c r="DA15" s="686"/>
      <c r="DB15" s="686"/>
      <c r="DC15" s="686"/>
      <c r="DD15" s="692">
        <v>1264342</v>
      </c>
      <c r="DE15" s="684"/>
      <c r="DF15" s="684"/>
      <c r="DG15" s="684"/>
      <c r="DH15" s="684"/>
      <c r="DI15" s="684"/>
      <c r="DJ15" s="684"/>
      <c r="DK15" s="684"/>
      <c r="DL15" s="684"/>
      <c r="DM15" s="684"/>
      <c r="DN15" s="684"/>
      <c r="DO15" s="684"/>
      <c r="DP15" s="685"/>
      <c r="DQ15" s="692">
        <v>2035753</v>
      </c>
      <c r="DR15" s="684"/>
      <c r="DS15" s="684"/>
      <c r="DT15" s="684"/>
      <c r="DU15" s="684"/>
      <c r="DV15" s="684"/>
      <c r="DW15" s="684"/>
      <c r="DX15" s="684"/>
      <c r="DY15" s="684"/>
      <c r="DZ15" s="684"/>
      <c r="EA15" s="684"/>
      <c r="EB15" s="684"/>
      <c r="EC15" s="693"/>
    </row>
    <row r="16" spans="2:143" ht="11.25" customHeight="1">
      <c r="B16" s="680" t="s">
        <v>257</v>
      </c>
      <c r="C16" s="681"/>
      <c r="D16" s="681"/>
      <c r="E16" s="681"/>
      <c r="F16" s="681"/>
      <c r="G16" s="681"/>
      <c r="H16" s="681"/>
      <c r="I16" s="681"/>
      <c r="J16" s="681"/>
      <c r="K16" s="681"/>
      <c r="L16" s="681"/>
      <c r="M16" s="681"/>
      <c r="N16" s="681"/>
      <c r="O16" s="681"/>
      <c r="P16" s="681"/>
      <c r="Q16" s="682"/>
      <c r="R16" s="683">
        <v>11992</v>
      </c>
      <c r="S16" s="684"/>
      <c r="T16" s="684"/>
      <c r="U16" s="684"/>
      <c r="V16" s="684"/>
      <c r="W16" s="684"/>
      <c r="X16" s="684"/>
      <c r="Y16" s="685"/>
      <c r="Z16" s="686">
        <v>0</v>
      </c>
      <c r="AA16" s="686"/>
      <c r="AB16" s="686"/>
      <c r="AC16" s="686"/>
      <c r="AD16" s="687">
        <v>11992</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177</v>
      </c>
      <c r="BH16" s="684"/>
      <c r="BI16" s="684"/>
      <c r="BJ16" s="684"/>
      <c r="BK16" s="684"/>
      <c r="BL16" s="684"/>
      <c r="BM16" s="684"/>
      <c r="BN16" s="685"/>
      <c r="BO16" s="686" t="s">
        <v>229</v>
      </c>
      <c r="BP16" s="686"/>
      <c r="BQ16" s="686"/>
      <c r="BR16" s="686"/>
      <c r="BS16" s="692" t="s">
        <v>229</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41691</v>
      </c>
      <c r="CS16" s="684"/>
      <c r="CT16" s="684"/>
      <c r="CU16" s="684"/>
      <c r="CV16" s="684"/>
      <c r="CW16" s="684"/>
      <c r="CX16" s="684"/>
      <c r="CY16" s="685"/>
      <c r="CZ16" s="686">
        <v>0.1</v>
      </c>
      <c r="DA16" s="686"/>
      <c r="DB16" s="686"/>
      <c r="DC16" s="686"/>
      <c r="DD16" s="692" t="s">
        <v>177</v>
      </c>
      <c r="DE16" s="684"/>
      <c r="DF16" s="684"/>
      <c r="DG16" s="684"/>
      <c r="DH16" s="684"/>
      <c r="DI16" s="684"/>
      <c r="DJ16" s="684"/>
      <c r="DK16" s="684"/>
      <c r="DL16" s="684"/>
      <c r="DM16" s="684"/>
      <c r="DN16" s="684"/>
      <c r="DO16" s="684"/>
      <c r="DP16" s="685"/>
      <c r="DQ16" s="692">
        <v>4612</v>
      </c>
      <c r="DR16" s="684"/>
      <c r="DS16" s="684"/>
      <c r="DT16" s="684"/>
      <c r="DU16" s="684"/>
      <c r="DV16" s="684"/>
      <c r="DW16" s="684"/>
      <c r="DX16" s="684"/>
      <c r="DY16" s="684"/>
      <c r="DZ16" s="684"/>
      <c r="EA16" s="684"/>
      <c r="EB16" s="684"/>
      <c r="EC16" s="693"/>
    </row>
    <row r="17" spans="2:133" ht="11.25" customHeight="1">
      <c r="B17" s="680" t="s">
        <v>260</v>
      </c>
      <c r="C17" s="681"/>
      <c r="D17" s="681"/>
      <c r="E17" s="681"/>
      <c r="F17" s="681"/>
      <c r="G17" s="681"/>
      <c r="H17" s="681"/>
      <c r="I17" s="681"/>
      <c r="J17" s="681"/>
      <c r="K17" s="681"/>
      <c r="L17" s="681"/>
      <c r="M17" s="681"/>
      <c r="N17" s="681"/>
      <c r="O17" s="681"/>
      <c r="P17" s="681"/>
      <c r="Q17" s="682"/>
      <c r="R17" s="683">
        <v>155095</v>
      </c>
      <c r="S17" s="684"/>
      <c r="T17" s="684"/>
      <c r="U17" s="684"/>
      <c r="V17" s="684"/>
      <c r="W17" s="684"/>
      <c r="X17" s="684"/>
      <c r="Y17" s="685"/>
      <c r="Z17" s="686">
        <v>0.5</v>
      </c>
      <c r="AA17" s="686"/>
      <c r="AB17" s="686"/>
      <c r="AC17" s="686"/>
      <c r="AD17" s="687">
        <v>155095</v>
      </c>
      <c r="AE17" s="687"/>
      <c r="AF17" s="687"/>
      <c r="AG17" s="687"/>
      <c r="AH17" s="687"/>
      <c r="AI17" s="687"/>
      <c r="AJ17" s="687"/>
      <c r="AK17" s="687"/>
      <c r="AL17" s="688">
        <v>1.1000000000000001</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229</v>
      </c>
      <c r="BH17" s="684"/>
      <c r="BI17" s="684"/>
      <c r="BJ17" s="684"/>
      <c r="BK17" s="684"/>
      <c r="BL17" s="684"/>
      <c r="BM17" s="684"/>
      <c r="BN17" s="685"/>
      <c r="BO17" s="686" t="s">
        <v>229</v>
      </c>
      <c r="BP17" s="686"/>
      <c r="BQ17" s="686"/>
      <c r="BR17" s="686"/>
      <c r="BS17" s="692" t="s">
        <v>229</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1786112</v>
      </c>
      <c r="CS17" s="684"/>
      <c r="CT17" s="684"/>
      <c r="CU17" s="684"/>
      <c r="CV17" s="684"/>
      <c r="CW17" s="684"/>
      <c r="CX17" s="684"/>
      <c r="CY17" s="685"/>
      <c r="CZ17" s="686">
        <v>5.5</v>
      </c>
      <c r="DA17" s="686"/>
      <c r="DB17" s="686"/>
      <c r="DC17" s="686"/>
      <c r="DD17" s="692" t="s">
        <v>177</v>
      </c>
      <c r="DE17" s="684"/>
      <c r="DF17" s="684"/>
      <c r="DG17" s="684"/>
      <c r="DH17" s="684"/>
      <c r="DI17" s="684"/>
      <c r="DJ17" s="684"/>
      <c r="DK17" s="684"/>
      <c r="DL17" s="684"/>
      <c r="DM17" s="684"/>
      <c r="DN17" s="684"/>
      <c r="DO17" s="684"/>
      <c r="DP17" s="685"/>
      <c r="DQ17" s="692">
        <v>1680920</v>
      </c>
      <c r="DR17" s="684"/>
      <c r="DS17" s="684"/>
      <c r="DT17" s="684"/>
      <c r="DU17" s="684"/>
      <c r="DV17" s="684"/>
      <c r="DW17" s="684"/>
      <c r="DX17" s="684"/>
      <c r="DY17" s="684"/>
      <c r="DZ17" s="684"/>
      <c r="EA17" s="684"/>
      <c r="EB17" s="684"/>
      <c r="EC17" s="693"/>
    </row>
    <row r="18" spans="2:133" ht="11.25" customHeight="1">
      <c r="B18" s="680" t="s">
        <v>263</v>
      </c>
      <c r="C18" s="681"/>
      <c r="D18" s="681"/>
      <c r="E18" s="681"/>
      <c r="F18" s="681"/>
      <c r="G18" s="681"/>
      <c r="H18" s="681"/>
      <c r="I18" s="681"/>
      <c r="J18" s="681"/>
      <c r="K18" s="681"/>
      <c r="L18" s="681"/>
      <c r="M18" s="681"/>
      <c r="N18" s="681"/>
      <c r="O18" s="681"/>
      <c r="P18" s="681"/>
      <c r="Q18" s="682"/>
      <c r="R18" s="683">
        <v>77899</v>
      </c>
      <c r="S18" s="684"/>
      <c r="T18" s="684"/>
      <c r="U18" s="684"/>
      <c r="V18" s="684"/>
      <c r="W18" s="684"/>
      <c r="X18" s="684"/>
      <c r="Y18" s="685"/>
      <c r="Z18" s="686">
        <v>0.2</v>
      </c>
      <c r="AA18" s="686"/>
      <c r="AB18" s="686"/>
      <c r="AC18" s="686"/>
      <c r="AD18" s="687">
        <v>77899</v>
      </c>
      <c r="AE18" s="687"/>
      <c r="AF18" s="687"/>
      <c r="AG18" s="687"/>
      <c r="AH18" s="687"/>
      <c r="AI18" s="687"/>
      <c r="AJ18" s="687"/>
      <c r="AK18" s="687"/>
      <c r="AL18" s="688">
        <v>0.6</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177</v>
      </c>
      <c r="BH18" s="684"/>
      <c r="BI18" s="684"/>
      <c r="BJ18" s="684"/>
      <c r="BK18" s="684"/>
      <c r="BL18" s="684"/>
      <c r="BM18" s="684"/>
      <c r="BN18" s="685"/>
      <c r="BO18" s="686" t="s">
        <v>229</v>
      </c>
      <c r="BP18" s="686"/>
      <c r="BQ18" s="686"/>
      <c r="BR18" s="686"/>
      <c r="BS18" s="692" t="s">
        <v>177</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229</v>
      </c>
      <c r="DA18" s="686"/>
      <c r="DB18" s="686"/>
      <c r="DC18" s="686"/>
      <c r="DD18" s="692" t="s">
        <v>229</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c r="B19" s="680" t="s">
        <v>266</v>
      </c>
      <c r="C19" s="681"/>
      <c r="D19" s="681"/>
      <c r="E19" s="681"/>
      <c r="F19" s="681"/>
      <c r="G19" s="681"/>
      <c r="H19" s="681"/>
      <c r="I19" s="681"/>
      <c r="J19" s="681"/>
      <c r="K19" s="681"/>
      <c r="L19" s="681"/>
      <c r="M19" s="681"/>
      <c r="N19" s="681"/>
      <c r="O19" s="681"/>
      <c r="P19" s="681"/>
      <c r="Q19" s="682"/>
      <c r="R19" s="683">
        <v>5772</v>
      </c>
      <c r="S19" s="684"/>
      <c r="T19" s="684"/>
      <c r="U19" s="684"/>
      <c r="V19" s="684"/>
      <c r="W19" s="684"/>
      <c r="X19" s="684"/>
      <c r="Y19" s="685"/>
      <c r="Z19" s="686">
        <v>0</v>
      </c>
      <c r="AA19" s="686"/>
      <c r="AB19" s="686"/>
      <c r="AC19" s="686"/>
      <c r="AD19" s="687">
        <v>5772</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t="s">
        <v>229</v>
      </c>
      <c r="BH19" s="684"/>
      <c r="BI19" s="684"/>
      <c r="BJ19" s="684"/>
      <c r="BK19" s="684"/>
      <c r="BL19" s="684"/>
      <c r="BM19" s="684"/>
      <c r="BN19" s="685"/>
      <c r="BO19" s="686" t="s">
        <v>229</v>
      </c>
      <c r="BP19" s="686"/>
      <c r="BQ19" s="686"/>
      <c r="BR19" s="686"/>
      <c r="BS19" s="692" t="s">
        <v>229</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177</v>
      </c>
      <c r="CS19" s="684"/>
      <c r="CT19" s="684"/>
      <c r="CU19" s="684"/>
      <c r="CV19" s="684"/>
      <c r="CW19" s="684"/>
      <c r="CX19" s="684"/>
      <c r="CY19" s="685"/>
      <c r="CZ19" s="686" t="s">
        <v>177</v>
      </c>
      <c r="DA19" s="686"/>
      <c r="DB19" s="686"/>
      <c r="DC19" s="686"/>
      <c r="DD19" s="692" t="s">
        <v>177</v>
      </c>
      <c r="DE19" s="684"/>
      <c r="DF19" s="684"/>
      <c r="DG19" s="684"/>
      <c r="DH19" s="684"/>
      <c r="DI19" s="684"/>
      <c r="DJ19" s="684"/>
      <c r="DK19" s="684"/>
      <c r="DL19" s="684"/>
      <c r="DM19" s="684"/>
      <c r="DN19" s="684"/>
      <c r="DO19" s="684"/>
      <c r="DP19" s="685"/>
      <c r="DQ19" s="692" t="s">
        <v>177</v>
      </c>
      <c r="DR19" s="684"/>
      <c r="DS19" s="684"/>
      <c r="DT19" s="684"/>
      <c r="DU19" s="684"/>
      <c r="DV19" s="684"/>
      <c r="DW19" s="684"/>
      <c r="DX19" s="684"/>
      <c r="DY19" s="684"/>
      <c r="DZ19" s="684"/>
      <c r="EA19" s="684"/>
      <c r="EB19" s="684"/>
      <c r="EC19" s="693"/>
    </row>
    <row r="20" spans="2:133" ht="11.25" customHeight="1">
      <c r="B20" s="680" t="s">
        <v>269</v>
      </c>
      <c r="C20" s="681"/>
      <c r="D20" s="681"/>
      <c r="E20" s="681"/>
      <c r="F20" s="681"/>
      <c r="G20" s="681"/>
      <c r="H20" s="681"/>
      <c r="I20" s="681"/>
      <c r="J20" s="681"/>
      <c r="K20" s="681"/>
      <c r="L20" s="681"/>
      <c r="M20" s="681"/>
      <c r="N20" s="681"/>
      <c r="O20" s="681"/>
      <c r="P20" s="681"/>
      <c r="Q20" s="682"/>
      <c r="R20" s="683">
        <v>1827</v>
      </c>
      <c r="S20" s="684"/>
      <c r="T20" s="684"/>
      <c r="U20" s="684"/>
      <c r="V20" s="684"/>
      <c r="W20" s="684"/>
      <c r="X20" s="684"/>
      <c r="Y20" s="685"/>
      <c r="Z20" s="686">
        <v>0</v>
      </c>
      <c r="AA20" s="686"/>
      <c r="AB20" s="686"/>
      <c r="AC20" s="686"/>
      <c r="AD20" s="687">
        <v>1827</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t="s">
        <v>229</v>
      </c>
      <c r="BH20" s="684"/>
      <c r="BI20" s="684"/>
      <c r="BJ20" s="684"/>
      <c r="BK20" s="684"/>
      <c r="BL20" s="684"/>
      <c r="BM20" s="684"/>
      <c r="BN20" s="685"/>
      <c r="BO20" s="686" t="s">
        <v>177</v>
      </c>
      <c r="BP20" s="686"/>
      <c r="BQ20" s="686"/>
      <c r="BR20" s="686"/>
      <c r="BS20" s="692" t="s">
        <v>229</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32645891</v>
      </c>
      <c r="CS20" s="684"/>
      <c r="CT20" s="684"/>
      <c r="CU20" s="684"/>
      <c r="CV20" s="684"/>
      <c r="CW20" s="684"/>
      <c r="CX20" s="684"/>
      <c r="CY20" s="685"/>
      <c r="CZ20" s="686">
        <v>100</v>
      </c>
      <c r="DA20" s="686"/>
      <c r="DB20" s="686"/>
      <c r="DC20" s="686"/>
      <c r="DD20" s="692">
        <v>6001766</v>
      </c>
      <c r="DE20" s="684"/>
      <c r="DF20" s="684"/>
      <c r="DG20" s="684"/>
      <c r="DH20" s="684"/>
      <c r="DI20" s="684"/>
      <c r="DJ20" s="684"/>
      <c r="DK20" s="684"/>
      <c r="DL20" s="684"/>
      <c r="DM20" s="684"/>
      <c r="DN20" s="684"/>
      <c r="DO20" s="684"/>
      <c r="DP20" s="685"/>
      <c r="DQ20" s="692">
        <v>18074796</v>
      </c>
      <c r="DR20" s="684"/>
      <c r="DS20" s="684"/>
      <c r="DT20" s="684"/>
      <c r="DU20" s="684"/>
      <c r="DV20" s="684"/>
      <c r="DW20" s="684"/>
      <c r="DX20" s="684"/>
      <c r="DY20" s="684"/>
      <c r="DZ20" s="684"/>
      <c r="EA20" s="684"/>
      <c r="EB20" s="684"/>
      <c r="EC20" s="693"/>
    </row>
    <row r="21" spans="2:133" ht="11.25" customHeight="1">
      <c r="B21" s="680" t="s">
        <v>272</v>
      </c>
      <c r="C21" s="681"/>
      <c r="D21" s="681"/>
      <c r="E21" s="681"/>
      <c r="F21" s="681"/>
      <c r="G21" s="681"/>
      <c r="H21" s="681"/>
      <c r="I21" s="681"/>
      <c r="J21" s="681"/>
      <c r="K21" s="681"/>
      <c r="L21" s="681"/>
      <c r="M21" s="681"/>
      <c r="N21" s="681"/>
      <c r="O21" s="681"/>
      <c r="P21" s="681"/>
      <c r="Q21" s="682"/>
      <c r="R21" s="683">
        <v>69597</v>
      </c>
      <c r="S21" s="684"/>
      <c r="T21" s="684"/>
      <c r="U21" s="684"/>
      <c r="V21" s="684"/>
      <c r="W21" s="684"/>
      <c r="X21" s="684"/>
      <c r="Y21" s="685"/>
      <c r="Z21" s="686">
        <v>0.2</v>
      </c>
      <c r="AA21" s="686"/>
      <c r="AB21" s="686"/>
      <c r="AC21" s="686"/>
      <c r="AD21" s="687">
        <v>69597</v>
      </c>
      <c r="AE21" s="687"/>
      <c r="AF21" s="687"/>
      <c r="AG21" s="687"/>
      <c r="AH21" s="687"/>
      <c r="AI21" s="687"/>
      <c r="AJ21" s="687"/>
      <c r="AK21" s="687"/>
      <c r="AL21" s="688">
        <v>0.5</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t="s">
        <v>229</v>
      </c>
      <c r="BH21" s="684"/>
      <c r="BI21" s="684"/>
      <c r="BJ21" s="684"/>
      <c r="BK21" s="684"/>
      <c r="BL21" s="684"/>
      <c r="BM21" s="684"/>
      <c r="BN21" s="685"/>
      <c r="BO21" s="686" t="s">
        <v>177</v>
      </c>
      <c r="BP21" s="686"/>
      <c r="BQ21" s="686"/>
      <c r="BR21" s="686"/>
      <c r="BS21" s="692" t="s">
        <v>229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274</v>
      </c>
      <c r="C22" s="681"/>
      <c r="D22" s="681"/>
      <c r="E22" s="681"/>
      <c r="F22" s="681"/>
      <c r="G22" s="681"/>
      <c r="H22" s="681"/>
      <c r="I22" s="681"/>
      <c r="J22" s="681"/>
      <c r="K22" s="681"/>
      <c r="L22" s="681"/>
      <c r="M22" s="681"/>
      <c r="N22" s="681"/>
      <c r="O22" s="681"/>
      <c r="P22" s="681"/>
      <c r="Q22" s="682"/>
      <c r="R22" s="683">
        <v>4301860</v>
      </c>
      <c r="S22" s="684"/>
      <c r="T22" s="684"/>
      <c r="U22" s="684"/>
      <c r="V22" s="684"/>
      <c r="W22" s="684"/>
      <c r="X22" s="684"/>
      <c r="Y22" s="685"/>
      <c r="Z22" s="686">
        <v>13</v>
      </c>
      <c r="AA22" s="686"/>
      <c r="AB22" s="686"/>
      <c r="AC22" s="686"/>
      <c r="AD22" s="687">
        <v>3729079</v>
      </c>
      <c r="AE22" s="687"/>
      <c r="AF22" s="687"/>
      <c r="AG22" s="687"/>
      <c r="AH22" s="687"/>
      <c r="AI22" s="687"/>
      <c r="AJ22" s="687"/>
      <c r="AK22" s="687"/>
      <c r="AL22" s="688">
        <v>27.2</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177</v>
      </c>
      <c r="BH22" s="684"/>
      <c r="BI22" s="684"/>
      <c r="BJ22" s="684"/>
      <c r="BK22" s="684"/>
      <c r="BL22" s="684"/>
      <c r="BM22" s="684"/>
      <c r="BN22" s="685"/>
      <c r="BO22" s="686" t="s">
        <v>229</v>
      </c>
      <c r="BP22" s="686"/>
      <c r="BQ22" s="686"/>
      <c r="BR22" s="686"/>
      <c r="BS22" s="692" t="s">
        <v>229</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277</v>
      </c>
      <c r="C23" s="681"/>
      <c r="D23" s="681"/>
      <c r="E23" s="681"/>
      <c r="F23" s="681"/>
      <c r="G23" s="681"/>
      <c r="H23" s="681"/>
      <c r="I23" s="681"/>
      <c r="J23" s="681"/>
      <c r="K23" s="681"/>
      <c r="L23" s="681"/>
      <c r="M23" s="681"/>
      <c r="N23" s="681"/>
      <c r="O23" s="681"/>
      <c r="P23" s="681"/>
      <c r="Q23" s="682"/>
      <c r="R23" s="683">
        <v>3729079</v>
      </c>
      <c r="S23" s="684"/>
      <c r="T23" s="684"/>
      <c r="U23" s="684"/>
      <c r="V23" s="684"/>
      <c r="W23" s="684"/>
      <c r="X23" s="684"/>
      <c r="Y23" s="685"/>
      <c r="Z23" s="686">
        <v>11.2</v>
      </c>
      <c r="AA23" s="686"/>
      <c r="AB23" s="686"/>
      <c r="AC23" s="686"/>
      <c r="AD23" s="687">
        <v>3729079</v>
      </c>
      <c r="AE23" s="687"/>
      <c r="AF23" s="687"/>
      <c r="AG23" s="687"/>
      <c r="AH23" s="687"/>
      <c r="AI23" s="687"/>
      <c r="AJ23" s="687"/>
      <c r="AK23" s="687"/>
      <c r="AL23" s="688">
        <v>27.2</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t="s">
        <v>229</v>
      </c>
      <c r="BH23" s="684"/>
      <c r="BI23" s="684"/>
      <c r="BJ23" s="684"/>
      <c r="BK23" s="684"/>
      <c r="BL23" s="684"/>
      <c r="BM23" s="684"/>
      <c r="BN23" s="685"/>
      <c r="BO23" s="686" t="s">
        <v>229</v>
      </c>
      <c r="BP23" s="686"/>
      <c r="BQ23" s="686"/>
      <c r="BR23" s="686"/>
      <c r="BS23" s="692" t="s">
        <v>229</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c r="B24" s="680" t="s">
        <v>284</v>
      </c>
      <c r="C24" s="681"/>
      <c r="D24" s="681"/>
      <c r="E24" s="681"/>
      <c r="F24" s="681"/>
      <c r="G24" s="681"/>
      <c r="H24" s="681"/>
      <c r="I24" s="681"/>
      <c r="J24" s="681"/>
      <c r="K24" s="681"/>
      <c r="L24" s="681"/>
      <c r="M24" s="681"/>
      <c r="N24" s="681"/>
      <c r="O24" s="681"/>
      <c r="P24" s="681"/>
      <c r="Q24" s="682"/>
      <c r="R24" s="683">
        <v>572781</v>
      </c>
      <c r="S24" s="684"/>
      <c r="T24" s="684"/>
      <c r="U24" s="684"/>
      <c r="V24" s="684"/>
      <c r="W24" s="684"/>
      <c r="X24" s="684"/>
      <c r="Y24" s="685"/>
      <c r="Z24" s="686">
        <v>1.7</v>
      </c>
      <c r="AA24" s="686"/>
      <c r="AB24" s="686"/>
      <c r="AC24" s="686"/>
      <c r="AD24" s="687" t="s">
        <v>177</v>
      </c>
      <c r="AE24" s="687"/>
      <c r="AF24" s="687"/>
      <c r="AG24" s="687"/>
      <c r="AH24" s="687"/>
      <c r="AI24" s="687"/>
      <c r="AJ24" s="687"/>
      <c r="AK24" s="687"/>
      <c r="AL24" s="688" t="s">
        <v>229</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177</v>
      </c>
      <c r="BH24" s="684"/>
      <c r="BI24" s="684"/>
      <c r="BJ24" s="684"/>
      <c r="BK24" s="684"/>
      <c r="BL24" s="684"/>
      <c r="BM24" s="684"/>
      <c r="BN24" s="685"/>
      <c r="BO24" s="686" t="s">
        <v>177</v>
      </c>
      <c r="BP24" s="686"/>
      <c r="BQ24" s="686"/>
      <c r="BR24" s="686"/>
      <c r="BS24" s="692" t="s">
        <v>177</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14724463</v>
      </c>
      <c r="CS24" s="673"/>
      <c r="CT24" s="673"/>
      <c r="CU24" s="673"/>
      <c r="CV24" s="673"/>
      <c r="CW24" s="673"/>
      <c r="CX24" s="673"/>
      <c r="CY24" s="674"/>
      <c r="CZ24" s="677">
        <v>45.1</v>
      </c>
      <c r="DA24" s="678"/>
      <c r="DB24" s="678"/>
      <c r="DC24" s="697"/>
      <c r="DD24" s="722">
        <v>7852057</v>
      </c>
      <c r="DE24" s="673"/>
      <c r="DF24" s="673"/>
      <c r="DG24" s="673"/>
      <c r="DH24" s="673"/>
      <c r="DI24" s="673"/>
      <c r="DJ24" s="673"/>
      <c r="DK24" s="674"/>
      <c r="DL24" s="722">
        <v>7769713</v>
      </c>
      <c r="DM24" s="673"/>
      <c r="DN24" s="673"/>
      <c r="DO24" s="673"/>
      <c r="DP24" s="673"/>
      <c r="DQ24" s="673"/>
      <c r="DR24" s="673"/>
      <c r="DS24" s="673"/>
      <c r="DT24" s="673"/>
      <c r="DU24" s="673"/>
      <c r="DV24" s="674"/>
      <c r="DW24" s="677">
        <v>53.7</v>
      </c>
      <c r="DX24" s="678"/>
      <c r="DY24" s="678"/>
      <c r="DZ24" s="678"/>
      <c r="EA24" s="678"/>
      <c r="EB24" s="678"/>
      <c r="EC24" s="679"/>
    </row>
    <row r="25" spans="2:133" ht="11.25" customHeight="1">
      <c r="B25" s="680" t="s">
        <v>287</v>
      </c>
      <c r="C25" s="681"/>
      <c r="D25" s="681"/>
      <c r="E25" s="681"/>
      <c r="F25" s="681"/>
      <c r="G25" s="681"/>
      <c r="H25" s="681"/>
      <c r="I25" s="681"/>
      <c r="J25" s="681"/>
      <c r="K25" s="681"/>
      <c r="L25" s="681"/>
      <c r="M25" s="681"/>
      <c r="N25" s="681"/>
      <c r="O25" s="681"/>
      <c r="P25" s="681"/>
      <c r="Q25" s="682"/>
      <c r="R25" s="683" t="s">
        <v>229</v>
      </c>
      <c r="S25" s="684"/>
      <c r="T25" s="684"/>
      <c r="U25" s="684"/>
      <c r="V25" s="684"/>
      <c r="W25" s="684"/>
      <c r="X25" s="684"/>
      <c r="Y25" s="685"/>
      <c r="Z25" s="686" t="s">
        <v>229</v>
      </c>
      <c r="AA25" s="686"/>
      <c r="AB25" s="686"/>
      <c r="AC25" s="686"/>
      <c r="AD25" s="687" t="s">
        <v>177</v>
      </c>
      <c r="AE25" s="687"/>
      <c r="AF25" s="687"/>
      <c r="AG25" s="687"/>
      <c r="AH25" s="687"/>
      <c r="AI25" s="687"/>
      <c r="AJ25" s="687"/>
      <c r="AK25" s="687"/>
      <c r="AL25" s="688" t="s">
        <v>177</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229</v>
      </c>
      <c r="BP25" s="686"/>
      <c r="BQ25" s="686"/>
      <c r="BR25" s="686"/>
      <c r="BS25" s="692" t="s">
        <v>177</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3959889</v>
      </c>
      <c r="CS25" s="719"/>
      <c r="CT25" s="719"/>
      <c r="CU25" s="719"/>
      <c r="CV25" s="719"/>
      <c r="CW25" s="719"/>
      <c r="CX25" s="719"/>
      <c r="CY25" s="720"/>
      <c r="CZ25" s="688">
        <v>12.1</v>
      </c>
      <c r="DA25" s="717"/>
      <c r="DB25" s="717"/>
      <c r="DC25" s="721"/>
      <c r="DD25" s="692">
        <v>3808260</v>
      </c>
      <c r="DE25" s="719"/>
      <c r="DF25" s="719"/>
      <c r="DG25" s="719"/>
      <c r="DH25" s="719"/>
      <c r="DI25" s="719"/>
      <c r="DJ25" s="719"/>
      <c r="DK25" s="720"/>
      <c r="DL25" s="692">
        <v>3727124</v>
      </c>
      <c r="DM25" s="719"/>
      <c r="DN25" s="719"/>
      <c r="DO25" s="719"/>
      <c r="DP25" s="719"/>
      <c r="DQ25" s="719"/>
      <c r="DR25" s="719"/>
      <c r="DS25" s="719"/>
      <c r="DT25" s="719"/>
      <c r="DU25" s="719"/>
      <c r="DV25" s="720"/>
      <c r="DW25" s="688">
        <v>25.8</v>
      </c>
      <c r="DX25" s="717"/>
      <c r="DY25" s="717"/>
      <c r="DZ25" s="717"/>
      <c r="EA25" s="717"/>
      <c r="EB25" s="717"/>
      <c r="EC25" s="718"/>
    </row>
    <row r="26" spans="2:133" ht="11.25" customHeight="1">
      <c r="B26" s="680" t="s">
        <v>290</v>
      </c>
      <c r="C26" s="681"/>
      <c r="D26" s="681"/>
      <c r="E26" s="681"/>
      <c r="F26" s="681"/>
      <c r="G26" s="681"/>
      <c r="H26" s="681"/>
      <c r="I26" s="681"/>
      <c r="J26" s="681"/>
      <c r="K26" s="681"/>
      <c r="L26" s="681"/>
      <c r="M26" s="681"/>
      <c r="N26" s="681"/>
      <c r="O26" s="681"/>
      <c r="P26" s="681"/>
      <c r="Q26" s="682"/>
      <c r="R26" s="683">
        <v>14093442</v>
      </c>
      <c r="S26" s="684"/>
      <c r="T26" s="684"/>
      <c r="U26" s="684"/>
      <c r="V26" s="684"/>
      <c r="W26" s="684"/>
      <c r="X26" s="684"/>
      <c r="Y26" s="685"/>
      <c r="Z26" s="686">
        <v>42.4</v>
      </c>
      <c r="AA26" s="686"/>
      <c r="AB26" s="686"/>
      <c r="AC26" s="686"/>
      <c r="AD26" s="687">
        <v>13520661</v>
      </c>
      <c r="AE26" s="687"/>
      <c r="AF26" s="687"/>
      <c r="AG26" s="687"/>
      <c r="AH26" s="687"/>
      <c r="AI26" s="687"/>
      <c r="AJ26" s="687"/>
      <c r="AK26" s="687"/>
      <c r="AL26" s="688">
        <v>98.7</v>
      </c>
      <c r="AM26" s="689"/>
      <c r="AN26" s="689"/>
      <c r="AO26" s="690"/>
      <c r="AP26" s="702" t="s">
        <v>291</v>
      </c>
      <c r="AQ26" s="732"/>
      <c r="AR26" s="732"/>
      <c r="AS26" s="732"/>
      <c r="AT26" s="732"/>
      <c r="AU26" s="732"/>
      <c r="AV26" s="732"/>
      <c r="AW26" s="732"/>
      <c r="AX26" s="732"/>
      <c r="AY26" s="732"/>
      <c r="AZ26" s="732"/>
      <c r="BA26" s="732"/>
      <c r="BB26" s="732"/>
      <c r="BC26" s="732"/>
      <c r="BD26" s="732"/>
      <c r="BE26" s="732"/>
      <c r="BF26" s="704"/>
      <c r="BG26" s="683" t="s">
        <v>177</v>
      </c>
      <c r="BH26" s="684"/>
      <c r="BI26" s="684"/>
      <c r="BJ26" s="684"/>
      <c r="BK26" s="684"/>
      <c r="BL26" s="684"/>
      <c r="BM26" s="684"/>
      <c r="BN26" s="685"/>
      <c r="BO26" s="686" t="s">
        <v>229</v>
      </c>
      <c r="BP26" s="686"/>
      <c r="BQ26" s="686"/>
      <c r="BR26" s="686"/>
      <c r="BS26" s="692" t="s">
        <v>177</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2477633</v>
      </c>
      <c r="CS26" s="684"/>
      <c r="CT26" s="684"/>
      <c r="CU26" s="684"/>
      <c r="CV26" s="684"/>
      <c r="CW26" s="684"/>
      <c r="CX26" s="684"/>
      <c r="CY26" s="685"/>
      <c r="CZ26" s="688">
        <v>7.6</v>
      </c>
      <c r="DA26" s="717"/>
      <c r="DB26" s="717"/>
      <c r="DC26" s="721"/>
      <c r="DD26" s="692">
        <v>2375999</v>
      </c>
      <c r="DE26" s="684"/>
      <c r="DF26" s="684"/>
      <c r="DG26" s="684"/>
      <c r="DH26" s="684"/>
      <c r="DI26" s="684"/>
      <c r="DJ26" s="684"/>
      <c r="DK26" s="685"/>
      <c r="DL26" s="692" t="s">
        <v>177</v>
      </c>
      <c r="DM26" s="684"/>
      <c r="DN26" s="684"/>
      <c r="DO26" s="684"/>
      <c r="DP26" s="684"/>
      <c r="DQ26" s="684"/>
      <c r="DR26" s="684"/>
      <c r="DS26" s="684"/>
      <c r="DT26" s="684"/>
      <c r="DU26" s="684"/>
      <c r="DV26" s="685"/>
      <c r="DW26" s="688" t="s">
        <v>177</v>
      </c>
      <c r="DX26" s="717"/>
      <c r="DY26" s="717"/>
      <c r="DZ26" s="717"/>
      <c r="EA26" s="717"/>
      <c r="EB26" s="717"/>
      <c r="EC26" s="718"/>
    </row>
    <row r="27" spans="2:133" ht="11.25" customHeight="1">
      <c r="B27" s="680" t="s">
        <v>293</v>
      </c>
      <c r="C27" s="681"/>
      <c r="D27" s="681"/>
      <c r="E27" s="681"/>
      <c r="F27" s="681"/>
      <c r="G27" s="681"/>
      <c r="H27" s="681"/>
      <c r="I27" s="681"/>
      <c r="J27" s="681"/>
      <c r="K27" s="681"/>
      <c r="L27" s="681"/>
      <c r="M27" s="681"/>
      <c r="N27" s="681"/>
      <c r="O27" s="681"/>
      <c r="P27" s="681"/>
      <c r="Q27" s="682"/>
      <c r="R27" s="683">
        <v>12483</v>
      </c>
      <c r="S27" s="684"/>
      <c r="T27" s="684"/>
      <c r="U27" s="684"/>
      <c r="V27" s="684"/>
      <c r="W27" s="684"/>
      <c r="X27" s="684"/>
      <c r="Y27" s="685"/>
      <c r="Z27" s="686">
        <v>0</v>
      </c>
      <c r="AA27" s="686"/>
      <c r="AB27" s="686"/>
      <c r="AC27" s="686"/>
      <c r="AD27" s="687">
        <v>12483</v>
      </c>
      <c r="AE27" s="687"/>
      <c r="AF27" s="687"/>
      <c r="AG27" s="687"/>
      <c r="AH27" s="687"/>
      <c r="AI27" s="687"/>
      <c r="AJ27" s="687"/>
      <c r="AK27" s="687"/>
      <c r="AL27" s="688">
        <v>0.1</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8124367</v>
      </c>
      <c r="BH27" s="684"/>
      <c r="BI27" s="684"/>
      <c r="BJ27" s="684"/>
      <c r="BK27" s="684"/>
      <c r="BL27" s="684"/>
      <c r="BM27" s="684"/>
      <c r="BN27" s="685"/>
      <c r="BO27" s="686">
        <v>100</v>
      </c>
      <c r="BP27" s="686"/>
      <c r="BQ27" s="686"/>
      <c r="BR27" s="686"/>
      <c r="BS27" s="692">
        <v>324804</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8978462</v>
      </c>
      <c r="CS27" s="719"/>
      <c r="CT27" s="719"/>
      <c r="CU27" s="719"/>
      <c r="CV27" s="719"/>
      <c r="CW27" s="719"/>
      <c r="CX27" s="719"/>
      <c r="CY27" s="720"/>
      <c r="CZ27" s="688">
        <v>27.5</v>
      </c>
      <c r="DA27" s="717"/>
      <c r="DB27" s="717"/>
      <c r="DC27" s="721"/>
      <c r="DD27" s="692">
        <v>2362877</v>
      </c>
      <c r="DE27" s="719"/>
      <c r="DF27" s="719"/>
      <c r="DG27" s="719"/>
      <c r="DH27" s="719"/>
      <c r="DI27" s="719"/>
      <c r="DJ27" s="719"/>
      <c r="DK27" s="720"/>
      <c r="DL27" s="692">
        <v>2361669</v>
      </c>
      <c r="DM27" s="719"/>
      <c r="DN27" s="719"/>
      <c r="DO27" s="719"/>
      <c r="DP27" s="719"/>
      <c r="DQ27" s="719"/>
      <c r="DR27" s="719"/>
      <c r="DS27" s="719"/>
      <c r="DT27" s="719"/>
      <c r="DU27" s="719"/>
      <c r="DV27" s="720"/>
      <c r="DW27" s="688">
        <v>16.3</v>
      </c>
      <c r="DX27" s="717"/>
      <c r="DY27" s="717"/>
      <c r="DZ27" s="717"/>
      <c r="EA27" s="717"/>
      <c r="EB27" s="717"/>
      <c r="EC27" s="718"/>
    </row>
    <row r="28" spans="2:133" ht="11.25" customHeight="1">
      <c r="B28" s="680" t="s">
        <v>296</v>
      </c>
      <c r="C28" s="681"/>
      <c r="D28" s="681"/>
      <c r="E28" s="681"/>
      <c r="F28" s="681"/>
      <c r="G28" s="681"/>
      <c r="H28" s="681"/>
      <c r="I28" s="681"/>
      <c r="J28" s="681"/>
      <c r="K28" s="681"/>
      <c r="L28" s="681"/>
      <c r="M28" s="681"/>
      <c r="N28" s="681"/>
      <c r="O28" s="681"/>
      <c r="P28" s="681"/>
      <c r="Q28" s="682"/>
      <c r="R28" s="683">
        <v>598312</v>
      </c>
      <c r="S28" s="684"/>
      <c r="T28" s="684"/>
      <c r="U28" s="684"/>
      <c r="V28" s="684"/>
      <c r="W28" s="684"/>
      <c r="X28" s="684"/>
      <c r="Y28" s="685"/>
      <c r="Z28" s="686">
        <v>1.8</v>
      </c>
      <c r="AA28" s="686"/>
      <c r="AB28" s="686"/>
      <c r="AC28" s="686"/>
      <c r="AD28" s="687" t="s">
        <v>177</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1786112</v>
      </c>
      <c r="CS28" s="684"/>
      <c r="CT28" s="684"/>
      <c r="CU28" s="684"/>
      <c r="CV28" s="684"/>
      <c r="CW28" s="684"/>
      <c r="CX28" s="684"/>
      <c r="CY28" s="685"/>
      <c r="CZ28" s="688">
        <v>5.5</v>
      </c>
      <c r="DA28" s="717"/>
      <c r="DB28" s="717"/>
      <c r="DC28" s="721"/>
      <c r="DD28" s="692">
        <v>1680920</v>
      </c>
      <c r="DE28" s="684"/>
      <c r="DF28" s="684"/>
      <c r="DG28" s="684"/>
      <c r="DH28" s="684"/>
      <c r="DI28" s="684"/>
      <c r="DJ28" s="684"/>
      <c r="DK28" s="685"/>
      <c r="DL28" s="692">
        <v>1680920</v>
      </c>
      <c r="DM28" s="684"/>
      <c r="DN28" s="684"/>
      <c r="DO28" s="684"/>
      <c r="DP28" s="684"/>
      <c r="DQ28" s="684"/>
      <c r="DR28" s="684"/>
      <c r="DS28" s="684"/>
      <c r="DT28" s="684"/>
      <c r="DU28" s="684"/>
      <c r="DV28" s="685"/>
      <c r="DW28" s="688">
        <v>11.6</v>
      </c>
      <c r="DX28" s="717"/>
      <c r="DY28" s="717"/>
      <c r="DZ28" s="717"/>
      <c r="EA28" s="717"/>
      <c r="EB28" s="717"/>
      <c r="EC28" s="718"/>
    </row>
    <row r="29" spans="2:133" ht="11.25" customHeight="1">
      <c r="B29" s="680" t="s">
        <v>298</v>
      </c>
      <c r="C29" s="681"/>
      <c r="D29" s="681"/>
      <c r="E29" s="681"/>
      <c r="F29" s="681"/>
      <c r="G29" s="681"/>
      <c r="H29" s="681"/>
      <c r="I29" s="681"/>
      <c r="J29" s="681"/>
      <c r="K29" s="681"/>
      <c r="L29" s="681"/>
      <c r="M29" s="681"/>
      <c r="N29" s="681"/>
      <c r="O29" s="681"/>
      <c r="P29" s="681"/>
      <c r="Q29" s="682"/>
      <c r="R29" s="683">
        <v>241288</v>
      </c>
      <c r="S29" s="684"/>
      <c r="T29" s="684"/>
      <c r="U29" s="684"/>
      <c r="V29" s="684"/>
      <c r="W29" s="684"/>
      <c r="X29" s="684"/>
      <c r="Y29" s="685"/>
      <c r="Z29" s="686">
        <v>0.7</v>
      </c>
      <c r="AA29" s="686"/>
      <c r="AB29" s="686"/>
      <c r="AC29" s="686"/>
      <c r="AD29" s="687">
        <v>16309</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300</v>
      </c>
      <c r="CG29" s="699"/>
      <c r="CH29" s="699"/>
      <c r="CI29" s="699"/>
      <c r="CJ29" s="699"/>
      <c r="CK29" s="699"/>
      <c r="CL29" s="699"/>
      <c r="CM29" s="699"/>
      <c r="CN29" s="699"/>
      <c r="CO29" s="699"/>
      <c r="CP29" s="699"/>
      <c r="CQ29" s="700"/>
      <c r="CR29" s="683">
        <v>1785758</v>
      </c>
      <c r="CS29" s="719"/>
      <c r="CT29" s="719"/>
      <c r="CU29" s="719"/>
      <c r="CV29" s="719"/>
      <c r="CW29" s="719"/>
      <c r="CX29" s="719"/>
      <c r="CY29" s="720"/>
      <c r="CZ29" s="688">
        <v>5.5</v>
      </c>
      <c r="DA29" s="717"/>
      <c r="DB29" s="717"/>
      <c r="DC29" s="721"/>
      <c r="DD29" s="692">
        <v>1680566</v>
      </c>
      <c r="DE29" s="719"/>
      <c r="DF29" s="719"/>
      <c r="DG29" s="719"/>
      <c r="DH29" s="719"/>
      <c r="DI29" s="719"/>
      <c r="DJ29" s="719"/>
      <c r="DK29" s="720"/>
      <c r="DL29" s="692">
        <v>1680566</v>
      </c>
      <c r="DM29" s="719"/>
      <c r="DN29" s="719"/>
      <c r="DO29" s="719"/>
      <c r="DP29" s="719"/>
      <c r="DQ29" s="719"/>
      <c r="DR29" s="719"/>
      <c r="DS29" s="719"/>
      <c r="DT29" s="719"/>
      <c r="DU29" s="719"/>
      <c r="DV29" s="720"/>
      <c r="DW29" s="688">
        <v>11.6</v>
      </c>
      <c r="DX29" s="717"/>
      <c r="DY29" s="717"/>
      <c r="DZ29" s="717"/>
      <c r="EA29" s="717"/>
      <c r="EB29" s="717"/>
      <c r="EC29" s="718"/>
    </row>
    <row r="30" spans="2:133" ht="11.25" customHeight="1">
      <c r="B30" s="680" t="s">
        <v>301</v>
      </c>
      <c r="C30" s="681"/>
      <c r="D30" s="681"/>
      <c r="E30" s="681"/>
      <c r="F30" s="681"/>
      <c r="G30" s="681"/>
      <c r="H30" s="681"/>
      <c r="I30" s="681"/>
      <c r="J30" s="681"/>
      <c r="K30" s="681"/>
      <c r="L30" s="681"/>
      <c r="M30" s="681"/>
      <c r="N30" s="681"/>
      <c r="O30" s="681"/>
      <c r="P30" s="681"/>
      <c r="Q30" s="682"/>
      <c r="R30" s="683">
        <v>594113</v>
      </c>
      <c r="S30" s="684"/>
      <c r="T30" s="684"/>
      <c r="U30" s="684"/>
      <c r="V30" s="684"/>
      <c r="W30" s="684"/>
      <c r="X30" s="684"/>
      <c r="Y30" s="685"/>
      <c r="Z30" s="686">
        <v>1.8</v>
      </c>
      <c r="AA30" s="686"/>
      <c r="AB30" s="686"/>
      <c r="AC30" s="686"/>
      <c r="AD30" s="687" t="s">
        <v>229</v>
      </c>
      <c r="AE30" s="687"/>
      <c r="AF30" s="687"/>
      <c r="AG30" s="687"/>
      <c r="AH30" s="687"/>
      <c r="AI30" s="687"/>
      <c r="AJ30" s="687"/>
      <c r="AK30" s="687"/>
      <c r="AL30" s="688" t="s">
        <v>229</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5"/>
      <c r="CE30" s="726"/>
      <c r="CF30" s="698" t="s">
        <v>304</v>
      </c>
      <c r="CG30" s="699"/>
      <c r="CH30" s="699"/>
      <c r="CI30" s="699"/>
      <c r="CJ30" s="699"/>
      <c r="CK30" s="699"/>
      <c r="CL30" s="699"/>
      <c r="CM30" s="699"/>
      <c r="CN30" s="699"/>
      <c r="CO30" s="699"/>
      <c r="CP30" s="699"/>
      <c r="CQ30" s="700"/>
      <c r="CR30" s="683">
        <v>1672286</v>
      </c>
      <c r="CS30" s="684"/>
      <c r="CT30" s="684"/>
      <c r="CU30" s="684"/>
      <c r="CV30" s="684"/>
      <c r="CW30" s="684"/>
      <c r="CX30" s="684"/>
      <c r="CY30" s="685"/>
      <c r="CZ30" s="688">
        <v>5.0999999999999996</v>
      </c>
      <c r="DA30" s="717"/>
      <c r="DB30" s="717"/>
      <c r="DC30" s="721"/>
      <c r="DD30" s="692">
        <v>1582498</v>
      </c>
      <c r="DE30" s="684"/>
      <c r="DF30" s="684"/>
      <c r="DG30" s="684"/>
      <c r="DH30" s="684"/>
      <c r="DI30" s="684"/>
      <c r="DJ30" s="684"/>
      <c r="DK30" s="685"/>
      <c r="DL30" s="692">
        <v>1582498</v>
      </c>
      <c r="DM30" s="684"/>
      <c r="DN30" s="684"/>
      <c r="DO30" s="684"/>
      <c r="DP30" s="684"/>
      <c r="DQ30" s="684"/>
      <c r="DR30" s="684"/>
      <c r="DS30" s="684"/>
      <c r="DT30" s="684"/>
      <c r="DU30" s="684"/>
      <c r="DV30" s="685"/>
      <c r="DW30" s="688">
        <v>10.9</v>
      </c>
      <c r="DX30" s="717"/>
      <c r="DY30" s="717"/>
      <c r="DZ30" s="717"/>
      <c r="EA30" s="717"/>
      <c r="EB30" s="717"/>
      <c r="EC30" s="718"/>
    </row>
    <row r="31" spans="2:133" ht="11.25" customHeight="1">
      <c r="B31" s="680" t="s">
        <v>305</v>
      </c>
      <c r="C31" s="681"/>
      <c r="D31" s="681"/>
      <c r="E31" s="681"/>
      <c r="F31" s="681"/>
      <c r="G31" s="681"/>
      <c r="H31" s="681"/>
      <c r="I31" s="681"/>
      <c r="J31" s="681"/>
      <c r="K31" s="681"/>
      <c r="L31" s="681"/>
      <c r="M31" s="681"/>
      <c r="N31" s="681"/>
      <c r="O31" s="681"/>
      <c r="P31" s="681"/>
      <c r="Q31" s="682"/>
      <c r="R31" s="683">
        <v>7865798</v>
      </c>
      <c r="S31" s="684"/>
      <c r="T31" s="684"/>
      <c r="U31" s="684"/>
      <c r="V31" s="684"/>
      <c r="W31" s="684"/>
      <c r="X31" s="684"/>
      <c r="Y31" s="685"/>
      <c r="Z31" s="686">
        <v>23.7</v>
      </c>
      <c r="AA31" s="686"/>
      <c r="AB31" s="686"/>
      <c r="AC31" s="686"/>
      <c r="AD31" s="687" t="s">
        <v>177</v>
      </c>
      <c r="AE31" s="687"/>
      <c r="AF31" s="687"/>
      <c r="AG31" s="687"/>
      <c r="AH31" s="687"/>
      <c r="AI31" s="687"/>
      <c r="AJ31" s="687"/>
      <c r="AK31" s="687"/>
      <c r="AL31" s="688" t="s">
        <v>177</v>
      </c>
      <c r="AM31" s="689"/>
      <c r="AN31" s="689"/>
      <c r="AO31" s="690"/>
      <c r="AP31" s="740" t="s">
        <v>306</v>
      </c>
      <c r="AQ31" s="741"/>
      <c r="AR31" s="741"/>
      <c r="AS31" s="741"/>
      <c r="AT31" s="746" t="s">
        <v>307</v>
      </c>
      <c r="AU31" s="231"/>
      <c r="AV31" s="231"/>
      <c r="AW31" s="231"/>
      <c r="AX31" s="669" t="s">
        <v>183</v>
      </c>
      <c r="AY31" s="670"/>
      <c r="AZ31" s="670"/>
      <c r="BA31" s="670"/>
      <c r="BB31" s="670"/>
      <c r="BC31" s="670"/>
      <c r="BD31" s="670"/>
      <c r="BE31" s="670"/>
      <c r="BF31" s="671"/>
      <c r="BG31" s="751">
        <v>98.9</v>
      </c>
      <c r="BH31" s="738"/>
      <c r="BI31" s="738"/>
      <c r="BJ31" s="738"/>
      <c r="BK31" s="738"/>
      <c r="BL31" s="738"/>
      <c r="BM31" s="678">
        <v>95.2</v>
      </c>
      <c r="BN31" s="738"/>
      <c r="BO31" s="738"/>
      <c r="BP31" s="738"/>
      <c r="BQ31" s="739"/>
      <c r="BR31" s="751">
        <v>99</v>
      </c>
      <c r="BS31" s="738"/>
      <c r="BT31" s="738"/>
      <c r="BU31" s="738"/>
      <c r="BV31" s="738"/>
      <c r="BW31" s="738"/>
      <c r="BX31" s="678">
        <v>95.4</v>
      </c>
      <c r="BY31" s="738"/>
      <c r="BZ31" s="738"/>
      <c r="CA31" s="738"/>
      <c r="CB31" s="739"/>
      <c r="CD31" s="725"/>
      <c r="CE31" s="726"/>
      <c r="CF31" s="698" t="s">
        <v>308</v>
      </c>
      <c r="CG31" s="699"/>
      <c r="CH31" s="699"/>
      <c r="CI31" s="699"/>
      <c r="CJ31" s="699"/>
      <c r="CK31" s="699"/>
      <c r="CL31" s="699"/>
      <c r="CM31" s="699"/>
      <c r="CN31" s="699"/>
      <c r="CO31" s="699"/>
      <c r="CP31" s="699"/>
      <c r="CQ31" s="700"/>
      <c r="CR31" s="683">
        <v>113472</v>
      </c>
      <c r="CS31" s="719"/>
      <c r="CT31" s="719"/>
      <c r="CU31" s="719"/>
      <c r="CV31" s="719"/>
      <c r="CW31" s="719"/>
      <c r="CX31" s="719"/>
      <c r="CY31" s="720"/>
      <c r="CZ31" s="688">
        <v>0.3</v>
      </c>
      <c r="DA31" s="717"/>
      <c r="DB31" s="717"/>
      <c r="DC31" s="721"/>
      <c r="DD31" s="692">
        <v>98068</v>
      </c>
      <c r="DE31" s="719"/>
      <c r="DF31" s="719"/>
      <c r="DG31" s="719"/>
      <c r="DH31" s="719"/>
      <c r="DI31" s="719"/>
      <c r="DJ31" s="719"/>
      <c r="DK31" s="720"/>
      <c r="DL31" s="692">
        <v>98068</v>
      </c>
      <c r="DM31" s="719"/>
      <c r="DN31" s="719"/>
      <c r="DO31" s="719"/>
      <c r="DP31" s="719"/>
      <c r="DQ31" s="719"/>
      <c r="DR31" s="719"/>
      <c r="DS31" s="719"/>
      <c r="DT31" s="719"/>
      <c r="DU31" s="719"/>
      <c r="DV31" s="720"/>
      <c r="DW31" s="688">
        <v>0.7</v>
      </c>
      <c r="DX31" s="717"/>
      <c r="DY31" s="717"/>
      <c r="DZ31" s="717"/>
      <c r="EA31" s="717"/>
      <c r="EB31" s="717"/>
      <c r="EC31" s="718"/>
    </row>
    <row r="32" spans="2:133" ht="11.25" customHeight="1">
      <c r="B32" s="729" t="s">
        <v>309</v>
      </c>
      <c r="C32" s="730"/>
      <c r="D32" s="730"/>
      <c r="E32" s="730"/>
      <c r="F32" s="730"/>
      <c r="G32" s="730"/>
      <c r="H32" s="730"/>
      <c r="I32" s="730"/>
      <c r="J32" s="730"/>
      <c r="K32" s="730"/>
      <c r="L32" s="730"/>
      <c r="M32" s="730"/>
      <c r="N32" s="730"/>
      <c r="O32" s="730"/>
      <c r="P32" s="730"/>
      <c r="Q32" s="731"/>
      <c r="R32" s="683">
        <v>139193</v>
      </c>
      <c r="S32" s="684"/>
      <c r="T32" s="684"/>
      <c r="U32" s="684"/>
      <c r="V32" s="684"/>
      <c r="W32" s="684"/>
      <c r="X32" s="684"/>
      <c r="Y32" s="685"/>
      <c r="Z32" s="686">
        <v>0.4</v>
      </c>
      <c r="AA32" s="686"/>
      <c r="AB32" s="686"/>
      <c r="AC32" s="686"/>
      <c r="AD32" s="687">
        <v>139193</v>
      </c>
      <c r="AE32" s="687"/>
      <c r="AF32" s="687"/>
      <c r="AG32" s="687"/>
      <c r="AH32" s="687"/>
      <c r="AI32" s="687"/>
      <c r="AJ32" s="687"/>
      <c r="AK32" s="687"/>
      <c r="AL32" s="688">
        <v>1</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99</v>
      </c>
      <c r="BH32" s="719"/>
      <c r="BI32" s="719"/>
      <c r="BJ32" s="719"/>
      <c r="BK32" s="719"/>
      <c r="BL32" s="719"/>
      <c r="BM32" s="689">
        <v>96.2</v>
      </c>
      <c r="BN32" s="749"/>
      <c r="BO32" s="749"/>
      <c r="BP32" s="749"/>
      <c r="BQ32" s="750"/>
      <c r="BR32" s="752">
        <v>99.1</v>
      </c>
      <c r="BS32" s="719"/>
      <c r="BT32" s="719"/>
      <c r="BU32" s="719"/>
      <c r="BV32" s="719"/>
      <c r="BW32" s="719"/>
      <c r="BX32" s="689">
        <v>96.5</v>
      </c>
      <c r="BY32" s="749"/>
      <c r="BZ32" s="749"/>
      <c r="CA32" s="749"/>
      <c r="CB32" s="750"/>
      <c r="CD32" s="727"/>
      <c r="CE32" s="728"/>
      <c r="CF32" s="698" t="s">
        <v>312</v>
      </c>
      <c r="CG32" s="699"/>
      <c r="CH32" s="699"/>
      <c r="CI32" s="699"/>
      <c r="CJ32" s="699"/>
      <c r="CK32" s="699"/>
      <c r="CL32" s="699"/>
      <c r="CM32" s="699"/>
      <c r="CN32" s="699"/>
      <c r="CO32" s="699"/>
      <c r="CP32" s="699"/>
      <c r="CQ32" s="700"/>
      <c r="CR32" s="683">
        <v>354</v>
      </c>
      <c r="CS32" s="684"/>
      <c r="CT32" s="684"/>
      <c r="CU32" s="684"/>
      <c r="CV32" s="684"/>
      <c r="CW32" s="684"/>
      <c r="CX32" s="684"/>
      <c r="CY32" s="685"/>
      <c r="CZ32" s="688">
        <v>0</v>
      </c>
      <c r="DA32" s="717"/>
      <c r="DB32" s="717"/>
      <c r="DC32" s="721"/>
      <c r="DD32" s="692">
        <v>354</v>
      </c>
      <c r="DE32" s="684"/>
      <c r="DF32" s="684"/>
      <c r="DG32" s="684"/>
      <c r="DH32" s="684"/>
      <c r="DI32" s="684"/>
      <c r="DJ32" s="684"/>
      <c r="DK32" s="685"/>
      <c r="DL32" s="692">
        <v>354</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313</v>
      </c>
      <c r="C33" s="681"/>
      <c r="D33" s="681"/>
      <c r="E33" s="681"/>
      <c r="F33" s="681"/>
      <c r="G33" s="681"/>
      <c r="H33" s="681"/>
      <c r="I33" s="681"/>
      <c r="J33" s="681"/>
      <c r="K33" s="681"/>
      <c r="L33" s="681"/>
      <c r="M33" s="681"/>
      <c r="N33" s="681"/>
      <c r="O33" s="681"/>
      <c r="P33" s="681"/>
      <c r="Q33" s="682"/>
      <c r="R33" s="683">
        <v>2379980</v>
      </c>
      <c r="S33" s="684"/>
      <c r="T33" s="684"/>
      <c r="U33" s="684"/>
      <c r="V33" s="684"/>
      <c r="W33" s="684"/>
      <c r="X33" s="684"/>
      <c r="Y33" s="685"/>
      <c r="Z33" s="686">
        <v>7.2</v>
      </c>
      <c r="AA33" s="686"/>
      <c r="AB33" s="686"/>
      <c r="AC33" s="686"/>
      <c r="AD33" s="687" t="s">
        <v>177</v>
      </c>
      <c r="AE33" s="687"/>
      <c r="AF33" s="687"/>
      <c r="AG33" s="687"/>
      <c r="AH33" s="687"/>
      <c r="AI33" s="687"/>
      <c r="AJ33" s="687"/>
      <c r="AK33" s="687"/>
      <c r="AL33" s="688" t="s">
        <v>177</v>
      </c>
      <c r="AM33" s="689"/>
      <c r="AN33" s="689"/>
      <c r="AO33" s="690"/>
      <c r="AP33" s="744"/>
      <c r="AQ33" s="745"/>
      <c r="AR33" s="745"/>
      <c r="AS33" s="745"/>
      <c r="AT33" s="748"/>
      <c r="AU33" s="232"/>
      <c r="AV33" s="232"/>
      <c r="AW33" s="232"/>
      <c r="AX33" s="733" t="s">
        <v>314</v>
      </c>
      <c r="AY33" s="734"/>
      <c r="AZ33" s="734"/>
      <c r="BA33" s="734"/>
      <c r="BB33" s="734"/>
      <c r="BC33" s="734"/>
      <c r="BD33" s="734"/>
      <c r="BE33" s="734"/>
      <c r="BF33" s="735"/>
      <c r="BG33" s="753">
        <v>98.7</v>
      </c>
      <c r="BH33" s="754"/>
      <c r="BI33" s="754"/>
      <c r="BJ33" s="754"/>
      <c r="BK33" s="754"/>
      <c r="BL33" s="754"/>
      <c r="BM33" s="755">
        <v>93.6</v>
      </c>
      <c r="BN33" s="754"/>
      <c r="BO33" s="754"/>
      <c r="BP33" s="754"/>
      <c r="BQ33" s="756"/>
      <c r="BR33" s="753">
        <v>98.8</v>
      </c>
      <c r="BS33" s="754"/>
      <c r="BT33" s="754"/>
      <c r="BU33" s="754"/>
      <c r="BV33" s="754"/>
      <c r="BW33" s="754"/>
      <c r="BX33" s="755">
        <v>93.5</v>
      </c>
      <c r="BY33" s="754"/>
      <c r="BZ33" s="754"/>
      <c r="CA33" s="754"/>
      <c r="CB33" s="756"/>
      <c r="CD33" s="698" t="s">
        <v>315</v>
      </c>
      <c r="CE33" s="699"/>
      <c r="CF33" s="699"/>
      <c r="CG33" s="699"/>
      <c r="CH33" s="699"/>
      <c r="CI33" s="699"/>
      <c r="CJ33" s="699"/>
      <c r="CK33" s="699"/>
      <c r="CL33" s="699"/>
      <c r="CM33" s="699"/>
      <c r="CN33" s="699"/>
      <c r="CO33" s="699"/>
      <c r="CP33" s="699"/>
      <c r="CQ33" s="700"/>
      <c r="CR33" s="683">
        <v>11877971</v>
      </c>
      <c r="CS33" s="719"/>
      <c r="CT33" s="719"/>
      <c r="CU33" s="719"/>
      <c r="CV33" s="719"/>
      <c r="CW33" s="719"/>
      <c r="CX33" s="719"/>
      <c r="CY33" s="720"/>
      <c r="CZ33" s="688">
        <v>36.4</v>
      </c>
      <c r="DA33" s="717"/>
      <c r="DB33" s="717"/>
      <c r="DC33" s="721"/>
      <c r="DD33" s="692">
        <v>8919310</v>
      </c>
      <c r="DE33" s="719"/>
      <c r="DF33" s="719"/>
      <c r="DG33" s="719"/>
      <c r="DH33" s="719"/>
      <c r="DI33" s="719"/>
      <c r="DJ33" s="719"/>
      <c r="DK33" s="720"/>
      <c r="DL33" s="692">
        <v>5514022</v>
      </c>
      <c r="DM33" s="719"/>
      <c r="DN33" s="719"/>
      <c r="DO33" s="719"/>
      <c r="DP33" s="719"/>
      <c r="DQ33" s="719"/>
      <c r="DR33" s="719"/>
      <c r="DS33" s="719"/>
      <c r="DT33" s="719"/>
      <c r="DU33" s="719"/>
      <c r="DV33" s="720"/>
      <c r="DW33" s="688">
        <v>38.1</v>
      </c>
      <c r="DX33" s="717"/>
      <c r="DY33" s="717"/>
      <c r="DZ33" s="717"/>
      <c r="EA33" s="717"/>
      <c r="EB33" s="717"/>
      <c r="EC33" s="718"/>
    </row>
    <row r="34" spans="2:133" ht="11.25" customHeight="1">
      <c r="B34" s="680" t="s">
        <v>316</v>
      </c>
      <c r="C34" s="681"/>
      <c r="D34" s="681"/>
      <c r="E34" s="681"/>
      <c r="F34" s="681"/>
      <c r="G34" s="681"/>
      <c r="H34" s="681"/>
      <c r="I34" s="681"/>
      <c r="J34" s="681"/>
      <c r="K34" s="681"/>
      <c r="L34" s="681"/>
      <c r="M34" s="681"/>
      <c r="N34" s="681"/>
      <c r="O34" s="681"/>
      <c r="P34" s="681"/>
      <c r="Q34" s="682"/>
      <c r="R34" s="683">
        <v>57782</v>
      </c>
      <c r="S34" s="684"/>
      <c r="T34" s="684"/>
      <c r="U34" s="684"/>
      <c r="V34" s="684"/>
      <c r="W34" s="684"/>
      <c r="X34" s="684"/>
      <c r="Y34" s="685"/>
      <c r="Z34" s="686">
        <v>0.2</v>
      </c>
      <c r="AA34" s="686"/>
      <c r="AB34" s="686"/>
      <c r="AC34" s="686"/>
      <c r="AD34" s="687">
        <v>13371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3924605</v>
      </c>
      <c r="CS34" s="684"/>
      <c r="CT34" s="684"/>
      <c r="CU34" s="684"/>
      <c r="CV34" s="684"/>
      <c r="CW34" s="684"/>
      <c r="CX34" s="684"/>
      <c r="CY34" s="685"/>
      <c r="CZ34" s="688">
        <v>12</v>
      </c>
      <c r="DA34" s="717"/>
      <c r="DB34" s="717"/>
      <c r="DC34" s="721"/>
      <c r="DD34" s="692">
        <v>2214913</v>
      </c>
      <c r="DE34" s="684"/>
      <c r="DF34" s="684"/>
      <c r="DG34" s="684"/>
      <c r="DH34" s="684"/>
      <c r="DI34" s="684"/>
      <c r="DJ34" s="684"/>
      <c r="DK34" s="685"/>
      <c r="DL34" s="692">
        <v>1743640</v>
      </c>
      <c r="DM34" s="684"/>
      <c r="DN34" s="684"/>
      <c r="DO34" s="684"/>
      <c r="DP34" s="684"/>
      <c r="DQ34" s="684"/>
      <c r="DR34" s="684"/>
      <c r="DS34" s="684"/>
      <c r="DT34" s="684"/>
      <c r="DU34" s="684"/>
      <c r="DV34" s="685"/>
      <c r="DW34" s="688">
        <v>12.1</v>
      </c>
      <c r="DX34" s="717"/>
      <c r="DY34" s="717"/>
      <c r="DZ34" s="717"/>
      <c r="EA34" s="717"/>
      <c r="EB34" s="717"/>
      <c r="EC34" s="718"/>
    </row>
    <row r="35" spans="2:133" ht="11.25" customHeight="1">
      <c r="B35" s="680" t="s">
        <v>318</v>
      </c>
      <c r="C35" s="681"/>
      <c r="D35" s="681"/>
      <c r="E35" s="681"/>
      <c r="F35" s="681"/>
      <c r="G35" s="681"/>
      <c r="H35" s="681"/>
      <c r="I35" s="681"/>
      <c r="J35" s="681"/>
      <c r="K35" s="681"/>
      <c r="L35" s="681"/>
      <c r="M35" s="681"/>
      <c r="N35" s="681"/>
      <c r="O35" s="681"/>
      <c r="P35" s="681"/>
      <c r="Q35" s="682"/>
      <c r="R35" s="683">
        <v>136694</v>
      </c>
      <c r="S35" s="684"/>
      <c r="T35" s="684"/>
      <c r="U35" s="684"/>
      <c r="V35" s="684"/>
      <c r="W35" s="684"/>
      <c r="X35" s="684"/>
      <c r="Y35" s="685"/>
      <c r="Z35" s="686">
        <v>0.4</v>
      </c>
      <c r="AA35" s="686"/>
      <c r="AB35" s="686"/>
      <c r="AC35" s="686"/>
      <c r="AD35" s="687" t="s">
        <v>177</v>
      </c>
      <c r="AE35" s="687"/>
      <c r="AF35" s="687"/>
      <c r="AG35" s="687"/>
      <c r="AH35" s="687"/>
      <c r="AI35" s="687"/>
      <c r="AJ35" s="687"/>
      <c r="AK35" s="687"/>
      <c r="AL35" s="688" t="s">
        <v>229</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140424</v>
      </c>
      <c r="CS35" s="719"/>
      <c r="CT35" s="719"/>
      <c r="CU35" s="719"/>
      <c r="CV35" s="719"/>
      <c r="CW35" s="719"/>
      <c r="CX35" s="719"/>
      <c r="CY35" s="720"/>
      <c r="CZ35" s="688">
        <v>0.4</v>
      </c>
      <c r="DA35" s="717"/>
      <c r="DB35" s="717"/>
      <c r="DC35" s="721"/>
      <c r="DD35" s="692">
        <v>96167</v>
      </c>
      <c r="DE35" s="719"/>
      <c r="DF35" s="719"/>
      <c r="DG35" s="719"/>
      <c r="DH35" s="719"/>
      <c r="DI35" s="719"/>
      <c r="DJ35" s="719"/>
      <c r="DK35" s="720"/>
      <c r="DL35" s="692">
        <v>96167</v>
      </c>
      <c r="DM35" s="719"/>
      <c r="DN35" s="719"/>
      <c r="DO35" s="719"/>
      <c r="DP35" s="719"/>
      <c r="DQ35" s="719"/>
      <c r="DR35" s="719"/>
      <c r="DS35" s="719"/>
      <c r="DT35" s="719"/>
      <c r="DU35" s="719"/>
      <c r="DV35" s="720"/>
      <c r="DW35" s="688">
        <v>0.7</v>
      </c>
      <c r="DX35" s="717"/>
      <c r="DY35" s="717"/>
      <c r="DZ35" s="717"/>
      <c r="EA35" s="717"/>
      <c r="EB35" s="717"/>
      <c r="EC35" s="718"/>
    </row>
    <row r="36" spans="2:133" ht="11.25" customHeight="1">
      <c r="B36" s="680" t="s">
        <v>322</v>
      </c>
      <c r="C36" s="681"/>
      <c r="D36" s="681"/>
      <c r="E36" s="681"/>
      <c r="F36" s="681"/>
      <c r="G36" s="681"/>
      <c r="H36" s="681"/>
      <c r="I36" s="681"/>
      <c r="J36" s="681"/>
      <c r="K36" s="681"/>
      <c r="L36" s="681"/>
      <c r="M36" s="681"/>
      <c r="N36" s="681"/>
      <c r="O36" s="681"/>
      <c r="P36" s="681"/>
      <c r="Q36" s="682"/>
      <c r="R36" s="683">
        <v>3479608</v>
      </c>
      <c r="S36" s="684"/>
      <c r="T36" s="684"/>
      <c r="U36" s="684"/>
      <c r="V36" s="684"/>
      <c r="W36" s="684"/>
      <c r="X36" s="684"/>
      <c r="Y36" s="685"/>
      <c r="Z36" s="686">
        <v>10.5</v>
      </c>
      <c r="AA36" s="686"/>
      <c r="AB36" s="686"/>
      <c r="AC36" s="686"/>
      <c r="AD36" s="687" t="s">
        <v>177</v>
      </c>
      <c r="AE36" s="687"/>
      <c r="AF36" s="687"/>
      <c r="AG36" s="687"/>
      <c r="AH36" s="687"/>
      <c r="AI36" s="687"/>
      <c r="AJ36" s="687"/>
      <c r="AK36" s="687"/>
      <c r="AL36" s="688" t="s">
        <v>177</v>
      </c>
      <c r="AM36" s="689"/>
      <c r="AN36" s="689"/>
      <c r="AO36" s="690"/>
      <c r="AP36" s="235"/>
      <c r="AQ36" s="757" t="s">
        <v>323</v>
      </c>
      <c r="AR36" s="758"/>
      <c r="AS36" s="758"/>
      <c r="AT36" s="758"/>
      <c r="AU36" s="758"/>
      <c r="AV36" s="758"/>
      <c r="AW36" s="758"/>
      <c r="AX36" s="758"/>
      <c r="AY36" s="759"/>
      <c r="AZ36" s="672">
        <v>3256647</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-491096</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2166388</v>
      </c>
      <c r="CS36" s="684"/>
      <c r="CT36" s="684"/>
      <c r="CU36" s="684"/>
      <c r="CV36" s="684"/>
      <c r="CW36" s="684"/>
      <c r="CX36" s="684"/>
      <c r="CY36" s="685"/>
      <c r="CZ36" s="688">
        <v>6.6</v>
      </c>
      <c r="DA36" s="717"/>
      <c r="DB36" s="717"/>
      <c r="DC36" s="721"/>
      <c r="DD36" s="692">
        <v>1707781</v>
      </c>
      <c r="DE36" s="684"/>
      <c r="DF36" s="684"/>
      <c r="DG36" s="684"/>
      <c r="DH36" s="684"/>
      <c r="DI36" s="684"/>
      <c r="DJ36" s="684"/>
      <c r="DK36" s="685"/>
      <c r="DL36" s="692">
        <v>1486371</v>
      </c>
      <c r="DM36" s="684"/>
      <c r="DN36" s="684"/>
      <c r="DO36" s="684"/>
      <c r="DP36" s="684"/>
      <c r="DQ36" s="684"/>
      <c r="DR36" s="684"/>
      <c r="DS36" s="684"/>
      <c r="DT36" s="684"/>
      <c r="DU36" s="684"/>
      <c r="DV36" s="685"/>
      <c r="DW36" s="688">
        <v>10.3</v>
      </c>
      <c r="DX36" s="717"/>
      <c r="DY36" s="717"/>
      <c r="DZ36" s="717"/>
      <c r="EA36" s="717"/>
      <c r="EB36" s="717"/>
      <c r="EC36" s="718"/>
    </row>
    <row r="37" spans="2:133" ht="11.25" customHeight="1">
      <c r="B37" s="680" t="s">
        <v>326</v>
      </c>
      <c r="C37" s="681"/>
      <c r="D37" s="681"/>
      <c r="E37" s="681"/>
      <c r="F37" s="681"/>
      <c r="G37" s="681"/>
      <c r="H37" s="681"/>
      <c r="I37" s="681"/>
      <c r="J37" s="681"/>
      <c r="K37" s="681"/>
      <c r="L37" s="681"/>
      <c r="M37" s="681"/>
      <c r="N37" s="681"/>
      <c r="O37" s="681"/>
      <c r="P37" s="681"/>
      <c r="Q37" s="682"/>
      <c r="R37" s="683">
        <v>432057</v>
      </c>
      <c r="S37" s="684"/>
      <c r="T37" s="684"/>
      <c r="U37" s="684"/>
      <c r="V37" s="684"/>
      <c r="W37" s="684"/>
      <c r="X37" s="684"/>
      <c r="Y37" s="685"/>
      <c r="Z37" s="686">
        <v>1.3</v>
      </c>
      <c r="AA37" s="686"/>
      <c r="AB37" s="686"/>
      <c r="AC37" s="686"/>
      <c r="AD37" s="687" t="s">
        <v>229</v>
      </c>
      <c r="AE37" s="687"/>
      <c r="AF37" s="687"/>
      <c r="AG37" s="687"/>
      <c r="AH37" s="687"/>
      <c r="AI37" s="687"/>
      <c r="AJ37" s="687"/>
      <c r="AK37" s="687"/>
      <c r="AL37" s="688" t="s">
        <v>177</v>
      </c>
      <c r="AM37" s="689"/>
      <c r="AN37" s="689"/>
      <c r="AO37" s="690"/>
      <c r="AQ37" s="761" t="s">
        <v>327</v>
      </c>
      <c r="AR37" s="762"/>
      <c r="AS37" s="762"/>
      <c r="AT37" s="762"/>
      <c r="AU37" s="762"/>
      <c r="AV37" s="762"/>
      <c r="AW37" s="762"/>
      <c r="AX37" s="762"/>
      <c r="AY37" s="763"/>
      <c r="AZ37" s="683">
        <v>443480</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-605403</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627231</v>
      </c>
      <c r="CS37" s="719"/>
      <c r="CT37" s="719"/>
      <c r="CU37" s="719"/>
      <c r="CV37" s="719"/>
      <c r="CW37" s="719"/>
      <c r="CX37" s="719"/>
      <c r="CY37" s="720"/>
      <c r="CZ37" s="688">
        <v>1.9</v>
      </c>
      <c r="DA37" s="717"/>
      <c r="DB37" s="717"/>
      <c r="DC37" s="721"/>
      <c r="DD37" s="692">
        <v>627231</v>
      </c>
      <c r="DE37" s="719"/>
      <c r="DF37" s="719"/>
      <c r="DG37" s="719"/>
      <c r="DH37" s="719"/>
      <c r="DI37" s="719"/>
      <c r="DJ37" s="719"/>
      <c r="DK37" s="720"/>
      <c r="DL37" s="692">
        <v>627231</v>
      </c>
      <c r="DM37" s="719"/>
      <c r="DN37" s="719"/>
      <c r="DO37" s="719"/>
      <c r="DP37" s="719"/>
      <c r="DQ37" s="719"/>
      <c r="DR37" s="719"/>
      <c r="DS37" s="719"/>
      <c r="DT37" s="719"/>
      <c r="DU37" s="719"/>
      <c r="DV37" s="720"/>
      <c r="DW37" s="688">
        <v>4.3</v>
      </c>
      <c r="DX37" s="717"/>
      <c r="DY37" s="717"/>
      <c r="DZ37" s="717"/>
      <c r="EA37" s="717"/>
      <c r="EB37" s="717"/>
      <c r="EC37" s="718"/>
    </row>
    <row r="38" spans="2:133" ht="11.25" customHeight="1">
      <c r="B38" s="680" t="s">
        <v>330</v>
      </c>
      <c r="C38" s="681"/>
      <c r="D38" s="681"/>
      <c r="E38" s="681"/>
      <c r="F38" s="681"/>
      <c r="G38" s="681"/>
      <c r="H38" s="681"/>
      <c r="I38" s="681"/>
      <c r="J38" s="681"/>
      <c r="K38" s="681"/>
      <c r="L38" s="681"/>
      <c r="M38" s="681"/>
      <c r="N38" s="681"/>
      <c r="O38" s="681"/>
      <c r="P38" s="681"/>
      <c r="Q38" s="682"/>
      <c r="R38" s="683">
        <v>407393</v>
      </c>
      <c r="S38" s="684"/>
      <c r="T38" s="684"/>
      <c r="U38" s="684"/>
      <c r="V38" s="684"/>
      <c r="W38" s="684"/>
      <c r="X38" s="684"/>
      <c r="Y38" s="685"/>
      <c r="Z38" s="686">
        <v>1.2</v>
      </c>
      <c r="AA38" s="686"/>
      <c r="AB38" s="686"/>
      <c r="AC38" s="686"/>
      <c r="AD38" s="687">
        <v>43</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22160</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9485</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2842172</v>
      </c>
      <c r="CS38" s="684"/>
      <c r="CT38" s="684"/>
      <c r="CU38" s="684"/>
      <c r="CV38" s="684"/>
      <c r="CW38" s="684"/>
      <c r="CX38" s="684"/>
      <c r="CY38" s="685"/>
      <c r="CZ38" s="688">
        <v>8.6999999999999993</v>
      </c>
      <c r="DA38" s="717"/>
      <c r="DB38" s="717"/>
      <c r="DC38" s="721"/>
      <c r="DD38" s="692">
        <v>2323571</v>
      </c>
      <c r="DE38" s="684"/>
      <c r="DF38" s="684"/>
      <c r="DG38" s="684"/>
      <c r="DH38" s="684"/>
      <c r="DI38" s="684"/>
      <c r="DJ38" s="684"/>
      <c r="DK38" s="685"/>
      <c r="DL38" s="692">
        <v>2186644</v>
      </c>
      <c r="DM38" s="684"/>
      <c r="DN38" s="684"/>
      <c r="DO38" s="684"/>
      <c r="DP38" s="684"/>
      <c r="DQ38" s="684"/>
      <c r="DR38" s="684"/>
      <c r="DS38" s="684"/>
      <c r="DT38" s="684"/>
      <c r="DU38" s="684"/>
      <c r="DV38" s="685"/>
      <c r="DW38" s="688">
        <v>15.1</v>
      </c>
      <c r="DX38" s="717"/>
      <c r="DY38" s="717"/>
      <c r="DZ38" s="717"/>
      <c r="EA38" s="717"/>
      <c r="EB38" s="717"/>
      <c r="EC38" s="718"/>
    </row>
    <row r="39" spans="2:133" ht="11.25" customHeight="1">
      <c r="B39" s="680" t="s">
        <v>334</v>
      </c>
      <c r="C39" s="681"/>
      <c r="D39" s="681"/>
      <c r="E39" s="681"/>
      <c r="F39" s="681"/>
      <c r="G39" s="681"/>
      <c r="H39" s="681"/>
      <c r="I39" s="681"/>
      <c r="J39" s="681"/>
      <c r="K39" s="681"/>
      <c r="L39" s="681"/>
      <c r="M39" s="681"/>
      <c r="N39" s="681"/>
      <c r="O39" s="681"/>
      <c r="P39" s="681"/>
      <c r="Q39" s="682"/>
      <c r="R39" s="683">
        <v>2769690</v>
      </c>
      <c r="S39" s="684"/>
      <c r="T39" s="684"/>
      <c r="U39" s="684"/>
      <c r="V39" s="684"/>
      <c r="W39" s="684"/>
      <c r="X39" s="684"/>
      <c r="Y39" s="685"/>
      <c r="Z39" s="686">
        <v>8.3000000000000007</v>
      </c>
      <c r="AA39" s="686"/>
      <c r="AB39" s="686"/>
      <c r="AC39" s="686"/>
      <c r="AD39" s="687" t="s">
        <v>229</v>
      </c>
      <c r="AE39" s="687"/>
      <c r="AF39" s="687"/>
      <c r="AG39" s="687"/>
      <c r="AH39" s="687"/>
      <c r="AI39" s="687"/>
      <c r="AJ39" s="687"/>
      <c r="AK39" s="687"/>
      <c r="AL39" s="688" t="s">
        <v>229</v>
      </c>
      <c r="AM39" s="689"/>
      <c r="AN39" s="689"/>
      <c r="AO39" s="690"/>
      <c r="AQ39" s="761" t="s">
        <v>335</v>
      </c>
      <c r="AR39" s="762"/>
      <c r="AS39" s="762"/>
      <c r="AT39" s="762"/>
      <c r="AU39" s="762"/>
      <c r="AV39" s="762"/>
      <c r="AW39" s="762"/>
      <c r="AX39" s="762"/>
      <c r="AY39" s="763"/>
      <c r="AZ39" s="683">
        <v>20739</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14661</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2734242</v>
      </c>
      <c r="CS39" s="719"/>
      <c r="CT39" s="719"/>
      <c r="CU39" s="719"/>
      <c r="CV39" s="719"/>
      <c r="CW39" s="719"/>
      <c r="CX39" s="719"/>
      <c r="CY39" s="720"/>
      <c r="CZ39" s="688">
        <v>8.4</v>
      </c>
      <c r="DA39" s="717"/>
      <c r="DB39" s="717"/>
      <c r="DC39" s="721"/>
      <c r="DD39" s="692">
        <v>2575678</v>
      </c>
      <c r="DE39" s="719"/>
      <c r="DF39" s="719"/>
      <c r="DG39" s="719"/>
      <c r="DH39" s="719"/>
      <c r="DI39" s="719"/>
      <c r="DJ39" s="719"/>
      <c r="DK39" s="720"/>
      <c r="DL39" s="692" t="s">
        <v>229</v>
      </c>
      <c r="DM39" s="719"/>
      <c r="DN39" s="719"/>
      <c r="DO39" s="719"/>
      <c r="DP39" s="719"/>
      <c r="DQ39" s="719"/>
      <c r="DR39" s="719"/>
      <c r="DS39" s="719"/>
      <c r="DT39" s="719"/>
      <c r="DU39" s="719"/>
      <c r="DV39" s="720"/>
      <c r="DW39" s="688" t="s">
        <v>177</v>
      </c>
      <c r="DX39" s="717"/>
      <c r="DY39" s="717"/>
      <c r="DZ39" s="717"/>
      <c r="EA39" s="717"/>
      <c r="EB39" s="717"/>
      <c r="EC39" s="718"/>
    </row>
    <row r="40" spans="2:133" ht="11.25" customHeight="1">
      <c r="B40" s="680" t="s">
        <v>338</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177</v>
      </c>
      <c r="AA40" s="686"/>
      <c r="AB40" s="686"/>
      <c r="AC40" s="686"/>
      <c r="AD40" s="687" t="s">
        <v>177</v>
      </c>
      <c r="AE40" s="687"/>
      <c r="AF40" s="687"/>
      <c r="AG40" s="687"/>
      <c r="AH40" s="687"/>
      <c r="AI40" s="687"/>
      <c r="AJ40" s="687"/>
      <c r="AK40" s="687"/>
      <c r="AL40" s="688" t="s">
        <v>177</v>
      </c>
      <c r="AM40" s="689"/>
      <c r="AN40" s="689"/>
      <c r="AO40" s="690"/>
      <c r="AQ40" s="761" t="s">
        <v>339</v>
      </c>
      <c r="AR40" s="762"/>
      <c r="AS40" s="762"/>
      <c r="AT40" s="762"/>
      <c r="AU40" s="762"/>
      <c r="AV40" s="762"/>
      <c r="AW40" s="762"/>
      <c r="AX40" s="762"/>
      <c r="AY40" s="763"/>
      <c r="AZ40" s="683" t="s">
        <v>177</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90</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70140</v>
      </c>
      <c r="CS40" s="684"/>
      <c r="CT40" s="684"/>
      <c r="CU40" s="684"/>
      <c r="CV40" s="684"/>
      <c r="CW40" s="684"/>
      <c r="CX40" s="684"/>
      <c r="CY40" s="685"/>
      <c r="CZ40" s="688">
        <v>0.2</v>
      </c>
      <c r="DA40" s="717"/>
      <c r="DB40" s="717"/>
      <c r="DC40" s="721"/>
      <c r="DD40" s="692">
        <v>1200</v>
      </c>
      <c r="DE40" s="684"/>
      <c r="DF40" s="684"/>
      <c r="DG40" s="684"/>
      <c r="DH40" s="684"/>
      <c r="DI40" s="684"/>
      <c r="DJ40" s="684"/>
      <c r="DK40" s="685"/>
      <c r="DL40" s="692">
        <v>1200</v>
      </c>
      <c r="DM40" s="684"/>
      <c r="DN40" s="684"/>
      <c r="DO40" s="684"/>
      <c r="DP40" s="684"/>
      <c r="DQ40" s="684"/>
      <c r="DR40" s="684"/>
      <c r="DS40" s="684"/>
      <c r="DT40" s="684"/>
      <c r="DU40" s="684"/>
      <c r="DV40" s="685"/>
      <c r="DW40" s="688">
        <v>0</v>
      </c>
      <c r="DX40" s="717"/>
      <c r="DY40" s="717"/>
      <c r="DZ40" s="717"/>
      <c r="EA40" s="717"/>
      <c r="EB40" s="717"/>
      <c r="EC40" s="718"/>
    </row>
    <row r="41" spans="2:133" ht="11.25" customHeight="1">
      <c r="B41" s="680" t="s">
        <v>343</v>
      </c>
      <c r="C41" s="681"/>
      <c r="D41" s="681"/>
      <c r="E41" s="681"/>
      <c r="F41" s="681"/>
      <c r="G41" s="681"/>
      <c r="H41" s="681"/>
      <c r="I41" s="681"/>
      <c r="J41" s="681"/>
      <c r="K41" s="681"/>
      <c r="L41" s="681"/>
      <c r="M41" s="681"/>
      <c r="N41" s="681"/>
      <c r="O41" s="681"/>
      <c r="P41" s="681"/>
      <c r="Q41" s="682"/>
      <c r="R41" s="683">
        <v>759790</v>
      </c>
      <c r="S41" s="684"/>
      <c r="T41" s="684"/>
      <c r="U41" s="684"/>
      <c r="V41" s="684"/>
      <c r="W41" s="684"/>
      <c r="X41" s="684"/>
      <c r="Y41" s="685"/>
      <c r="Z41" s="686">
        <v>2.2999999999999998</v>
      </c>
      <c r="AA41" s="686"/>
      <c r="AB41" s="686"/>
      <c r="AC41" s="686"/>
      <c r="AD41" s="687" t="s">
        <v>177</v>
      </c>
      <c r="AE41" s="687"/>
      <c r="AF41" s="687"/>
      <c r="AG41" s="687"/>
      <c r="AH41" s="687"/>
      <c r="AI41" s="687"/>
      <c r="AJ41" s="687"/>
      <c r="AK41" s="687"/>
      <c r="AL41" s="688" t="s">
        <v>177</v>
      </c>
      <c r="AM41" s="689"/>
      <c r="AN41" s="689"/>
      <c r="AO41" s="690"/>
      <c r="AQ41" s="761" t="s">
        <v>344</v>
      </c>
      <c r="AR41" s="762"/>
      <c r="AS41" s="762"/>
      <c r="AT41" s="762"/>
      <c r="AU41" s="762"/>
      <c r="AV41" s="762"/>
      <c r="AW41" s="762"/>
      <c r="AX41" s="762"/>
      <c r="AY41" s="763"/>
      <c r="AZ41" s="683">
        <v>667331</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t="s">
        <v>177</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177</v>
      </c>
      <c r="CS41" s="719"/>
      <c r="CT41" s="719"/>
      <c r="CU41" s="719"/>
      <c r="CV41" s="719"/>
      <c r="CW41" s="719"/>
      <c r="CX41" s="719"/>
      <c r="CY41" s="720"/>
      <c r="CZ41" s="688" t="s">
        <v>177</v>
      </c>
      <c r="DA41" s="717"/>
      <c r="DB41" s="717"/>
      <c r="DC41" s="721"/>
      <c r="DD41" s="692" t="s">
        <v>177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347</v>
      </c>
      <c r="C42" s="734"/>
      <c r="D42" s="734"/>
      <c r="E42" s="734"/>
      <c r="F42" s="734"/>
      <c r="G42" s="734"/>
      <c r="H42" s="734"/>
      <c r="I42" s="734"/>
      <c r="J42" s="734"/>
      <c r="K42" s="734"/>
      <c r="L42" s="734"/>
      <c r="M42" s="734"/>
      <c r="N42" s="734"/>
      <c r="O42" s="734"/>
      <c r="P42" s="734"/>
      <c r="Q42" s="735"/>
      <c r="R42" s="768">
        <v>33207833</v>
      </c>
      <c r="S42" s="769"/>
      <c r="T42" s="769"/>
      <c r="U42" s="769"/>
      <c r="V42" s="769"/>
      <c r="W42" s="769"/>
      <c r="X42" s="769"/>
      <c r="Y42" s="777"/>
      <c r="Z42" s="778">
        <v>100</v>
      </c>
      <c r="AA42" s="778"/>
      <c r="AB42" s="778"/>
      <c r="AC42" s="778"/>
      <c r="AD42" s="779">
        <v>13702060</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2102937</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357</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6043457</v>
      </c>
      <c r="CS42" s="684"/>
      <c r="CT42" s="684"/>
      <c r="CU42" s="684"/>
      <c r="CV42" s="684"/>
      <c r="CW42" s="684"/>
      <c r="CX42" s="684"/>
      <c r="CY42" s="685"/>
      <c r="CZ42" s="688">
        <v>18.5</v>
      </c>
      <c r="DA42" s="689"/>
      <c r="DB42" s="689"/>
      <c r="DC42" s="701"/>
      <c r="DD42" s="692">
        <v>1303429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62211</v>
      </c>
      <c r="CS43" s="719"/>
      <c r="CT43" s="719"/>
      <c r="CU43" s="719"/>
      <c r="CV43" s="719"/>
      <c r="CW43" s="719"/>
      <c r="CX43" s="719"/>
      <c r="CY43" s="720"/>
      <c r="CZ43" s="688">
        <v>0.2</v>
      </c>
      <c r="DA43" s="717"/>
      <c r="DB43" s="717"/>
      <c r="DC43" s="721"/>
      <c r="DD43" s="692">
        <v>61646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299</v>
      </c>
      <c r="CE44" s="796"/>
      <c r="CF44" s="680" t="s">
        <v>352</v>
      </c>
      <c r="CG44" s="681"/>
      <c r="CH44" s="681"/>
      <c r="CI44" s="681"/>
      <c r="CJ44" s="681"/>
      <c r="CK44" s="681"/>
      <c r="CL44" s="681"/>
      <c r="CM44" s="681"/>
      <c r="CN44" s="681"/>
      <c r="CO44" s="681"/>
      <c r="CP44" s="681"/>
      <c r="CQ44" s="682"/>
      <c r="CR44" s="683">
        <v>6001766</v>
      </c>
      <c r="CS44" s="684"/>
      <c r="CT44" s="684"/>
      <c r="CU44" s="684"/>
      <c r="CV44" s="684"/>
      <c r="CW44" s="684"/>
      <c r="CX44" s="684"/>
      <c r="CY44" s="685"/>
      <c r="CZ44" s="688">
        <v>18.399999999999999</v>
      </c>
      <c r="DA44" s="689"/>
      <c r="DB44" s="689"/>
      <c r="DC44" s="701"/>
      <c r="DD44" s="692">
        <v>1298817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353</v>
      </c>
      <c r="CG45" s="681"/>
      <c r="CH45" s="681"/>
      <c r="CI45" s="681"/>
      <c r="CJ45" s="681"/>
      <c r="CK45" s="681"/>
      <c r="CL45" s="681"/>
      <c r="CM45" s="681"/>
      <c r="CN45" s="681"/>
      <c r="CO45" s="681"/>
      <c r="CP45" s="681"/>
      <c r="CQ45" s="682"/>
      <c r="CR45" s="683">
        <v>3964730</v>
      </c>
      <c r="CS45" s="719"/>
      <c r="CT45" s="719"/>
      <c r="CU45" s="719"/>
      <c r="CV45" s="719"/>
      <c r="CW45" s="719"/>
      <c r="CX45" s="719"/>
      <c r="CY45" s="720"/>
      <c r="CZ45" s="688">
        <v>12.1</v>
      </c>
      <c r="DA45" s="717"/>
      <c r="DB45" s="717"/>
      <c r="DC45" s="721"/>
      <c r="DD45" s="692">
        <v>98527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1820343</v>
      </c>
      <c r="CS46" s="684"/>
      <c r="CT46" s="684"/>
      <c r="CU46" s="684"/>
      <c r="CV46" s="684"/>
      <c r="CW46" s="684"/>
      <c r="CX46" s="684"/>
      <c r="CY46" s="685"/>
      <c r="CZ46" s="688">
        <v>5.6</v>
      </c>
      <c r="DA46" s="689"/>
      <c r="DB46" s="689"/>
      <c r="DC46" s="701"/>
      <c r="DD46" s="692">
        <v>1176141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41691</v>
      </c>
      <c r="CS47" s="719"/>
      <c r="CT47" s="719"/>
      <c r="CU47" s="719"/>
      <c r="CV47" s="719"/>
      <c r="CW47" s="719"/>
      <c r="CX47" s="719"/>
      <c r="CY47" s="720"/>
      <c r="CZ47" s="688">
        <v>0.1</v>
      </c>
      <c r="DA47" s="717"/>
      <c r="DB47" s="717"/>
      <c r="DC47" s="721"/>
      <c r="DD47" s="692">
        <v>4612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358</v>
      </c>
      <c r="CD48" s="799"/>
      <c r="CE48" s="800"/>
      <c r="CF48" s="680" t="s">
        <v>359</v>
      </c>
      <c r="CG48" s="681"/>
      <c r="CH48" s="681"/>
      <c r="CI48" s="681"/>
      <c r="CJ48" s="681"/>
      <c r="CK48" s="681"/>
      <c r="CL48" s="681"/>
      <c r="CM48" s="681"/>
      <c r="CN48" s="681"/>
      <c r="CO48" s="681"/>
      <c r="CP48" s="681"/>
      <c r="CQ48" s="682"/>
      <c r="CR48" s="683" t="s">
        <v>229</v>
      </c>
      <c r="CS48" s="684"/>
      <c r="CT48" s="684"/>
      <c r="CU48" s="684"/>
      <c r="CV48" s="684"/>
      <c r="CW48" s="684"/>
      <c r="CX48" s="684"/>
      <c r="CY48" s="685"/>
      <c r="CZ48" s="688" t="s">
        <v>177</v>
      </c>
      <c r="DA48" s="689"/>
      <c r="DB48" s="689"/>
      <c r="DC48" s="701"/>
      <c r="DD48" s="692" t="s">
        <v>229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360</v>
      </c>
      <c r="CE49" s="734"/>
      <c r="CF49" s="734"/>
      <c r="CG49" s="734"/>
      <c r="CH49" s="734"/>
      <c r="CI49" s="734"/>
      <c r="CJ49" s="734"/>
      <c r="CK49" s="734"/>
      <c r="CL49" s="734"/>
      <c r="CM49" s="734"/>
      <c r="CN49" s="734"/>
      <c r="CO49" s="734"/>
      <c r="CP49" s="734"/>
      <c r="CQ49" s="735"/>
      <c r="CR49" s="768">
        <v>32645891</v>
      </c>
      <c r="CS49" s="754"/>
      <c r="CT49" s="754"/>
      <c r="CU49" s="754"/>
      <c r="CV49" s="754"/>
      <c r="CW49" s="754"/>
      <c r="CX49" s="754"/>
      <c r="CY49" s="785"/>
      <c r="CZ49" s="780">
        <v>100</v>
      </c>
      <c r="DA49" s="786"/>
      <c r="DB49" s="786"/>
      <c r="DC49" s="787"/>
      <c r="DD49" s="788">
        <v>18074796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EUuCb6Wqb2HIgxcZnEVZMUGViykiq9hhvoLgKUgabv6lPE/cdyAw9qTnpSWsW5uz8oRQ8+3eonxDZIWeoQlCw==" saltValue="IP12NrGgn4k7m02OM6Zf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61"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383</v>
      </c>
      <c r="C7" s="816"/>
      <c r="D7" s="816"/>
      <c r="E7" s="816"/>
      <c r="F7" s="816"/>
      <c r="G7" s="816"/>
      <c r="H7" s="816"/>
      <c r="I7" s="816"/>
      <c r="J7" s="816"/>
      <c r="K7" s="816"/>
      <c r="L7" s="816"/>
      <c r="M7" s="816"/>
      <c r="N7" s="816"/>
      <c r="O7" s="816"/>
      <c r="P7" s="817"/>
      <c r="Q7" s="818">
        <v>33208</v>
      </c>
      <c r="R7" s="819"/>
      <c r="S7" s="819"/>
      <c r="T7" s="819"/>
      <c r="U7" s="819"/>
      <c r="V7" s="819">
        <v>32646</v>
      </c>
      <c r="W7" s="819"/>
      <c r="X7" s="819"/>
      <c r="Y7" s="819"/>
      <c r="Z7" s="819"/>
      <c r="AA7" s="819">
        <v>562</v>
      </c>
      <c r="AB7" s="819"/>
      <c r="AC7" s="819"/>
      <c r="AD7" s="819"/>
      <c r="AE7" s="820"/>
      <c r="AF7" s="821">
        <v>504</v>
      </c>
      <c r="AG7" s="822"/>
      <c r="AH7" s="822"/>
      <c r="AI7" s="822"/>
      <c r="AJ7" s="823"/>
      <c r="AK7" s="858">
        <v>3480</v>
      </c>
      <c r="AL7" s="859"/>
      <c r="AM7" s="859"/>
      <c r="AN7" s="859"/>
      <c r="AO7" s="859"/>
      <c r="AP7" s="859">
        <v>21573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605</v>
      </c>
      <c r="BT7" s="863"/>
      <c r="BU7" s="863"/>
      <c r="BV7" s="863"/>
      <c r="BW7" s="863"/>
      <c r="BX7" s="863"/>
      <c r="BY7" s="863"/>
      <c r="BZ7" s="863"/>
      <c r="CA7" s="863"/>
      <c r="CB7" s="863"/>
      <c r="CC7" s="863"/>
      <c r="CD7" s="863"/>
      <c r="CE7" s="863"/>
      <c r="CF7" s="863"/>
      <c r="CG7" s="864"/>
      <c r="CH7" s="855">
        <v>-3</v>
      </c>
      <c r="CI7" s="856"/>
      <c r="CJ7" s="856"/>
      <c r="CK7" s="856"/>
      <c r="CL7" s="857"/>
      <c r="CM7" s="855">
        <v>167</v>
      </c>
      <c r="CN7" s="856"/>
      <c r="CO7" s="856"/>
      <c r="CP7" s="856"/>
      <c r="CQ7" s="857"/>
      <c r="CR7" s="855">
        <v>100</v>
      </c>
      <c r="CS7" s="856"/>
      <c r="CT7" s="856"/>
      <c r="CU7" s="856"/>
      <c r="CV7" s="857"/>
      <c r="CW7" s="855">
        <v>50</v>
      </c>
      <c r="CX7" s="856"/>
      <c r="CY7" s="856"/>
      <c r="CZ7" s="856"/>
      <c r="DA7" s="857"/>
      <c r="DB7" s="855" t="s">
        <v>616</v>
      </c>
      <c r="DC7" s="856"/>
      <c r="DD7" s="856"/>
      <c r="DE7" s="856"/>
      <c r="DF7" s="857"/>
      <c r="DG7" s="855" t="s">
        <v>616</v>
      </c>
      <c r="DH7" s="856"/>
      <c r="DI7" s="856"/>
      <c r="DJ7" s="856"/>
      <c r="DK7" s="857"/>
      <c r="DL7" s="855" t="s">
        <v>616</v>
      </c>
      <c r="DM7" s="856"/>
      <c r="DN7" s="856"/>
      <c r="DO7" s="856"/>
      <c r="DP7" s="857"/>
      <c r="DQ7" s="855" t="s">
        <v>616</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385</v>
      </c>
      <c r="B23" s="874" t="s">
        <v>386</v>
      </c>
      <c r="C23" s="875"/>
      <c r="D23" s="875"/>
      <c r="E23" s="875"/>
      <c r="F23" s="875"/>
      <c r="G23" s="875"/>
      <c r="H23" s="875"/>
      <c r="I23" s="875"/>
      <c r="J23" s="875"/>
      <c r="K23" s="875"/>
      <c r="L23" s="875"/>
      <c r="M23" s="875"/>
      <c r="N23" s="875"/>
      <c r="O23" s="875"/>
      <c r="P23" s="876"/>
      <c r="Q23" s="877">
        <v>33208</v>
      </c>
      <c r="R23" s="878"/>
      <c r="S23" s="878"/>
      <c r="T23" s="878"/>
      <c r="U23" s="878"/>
      <c r="V23" s="878">
        <v>32646</v>
      </c>
      <c r="W23" s="878"/>
      <c r="X23" s="878"/>
      <c r="Y23" s="878"/>
      <c r="Z23" s="878"/>
      <c r="AA23" s="878">
        <v>562</v>
      </c>
      <c r="AB23" s="878"/>
      <c r="AC23" s="878"/>
      <c r="AD23" s="878"/>
      <c r="AE23" s="879"/>
      <c r="AF23" s="880">
        <v>504</v>
      </c>
      <c r="AG23" s="878"/>
      <c r="AH23" s="878"/>
      <c r="AI23" s="878"/>
      <c r="AJ23" s="881"/>
      <c r="AK23" s="882"/>
      <c r="AL23" s="883"/>
      <c r="AM23" s="883"/>
      <c r="AN23" s="883"/>
      <c r="AO23" s="883"/>
      <c r="AP23" s="878">
        <v>21573</v>
      </c>
      <c r="AQ23" s="878"/>
      <c r="AR23" s="878"/>
      <c r="AS23" s="878"/>
      <c r="AT23" s="878"/>
      <c r="AU23" s="884"/>
      <c r="AV23" s="884"/>
      <c r="AW23" s="884"/>
      <c r="AX23" s="884"/>
      <c r="AY23" s="885"/>
      <c r="AZ23" s="893" t="s">
        <v>387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366</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398</v>
      </c>
      <c r="C28" s="816"/>
      <c r="D28" s="816"/>
      <c r="E28" s="816"/>
      <c r="F28" s="816"/>
      <c r="G28" s="816"/>
      <c r="H28" s="816"/>
      <c r="I28" s="816"/>
      <c r="J28" s="816"/>
      <c r="K28" s="816"/>
      <c r="L28" s="816"/>
      <c r="M28" s="816"/>
      <c r="N28" s="816"/>
      <c r="O28" s="816"/>
      <c r="P28" s="817"/>
      <c r="Q28" s="906">
        <v>7349</v>
      </c>
      <c r="R28" s="907"/>
      <c r="S28" s="907"/>
      <c r="T28" s="907"/>
      <c r="U28" s="907"/>
      <c r="V28" s="907">
        <v>7840</v>
      </c>
      <c r="W28" s="907"/>
      <c r="X28" s="907"/>
      <c r="Y28" s="907"/>
      <c r="Z28" s="907"/>
      <c r="AA28" s="907">
        <v>-491</v>
      </c>
      <c r="AB28" s="907"/>
      <c r="AC28" s="907"/>
      <c r="AD28" s="907"/>
      <c r="AE28" s="908"/>
      <c r="AF28" s="909">
        <v>-491</v>
      </c>
      <c r="AG28" s="907"/>
      <c r="AH28" s="907"/>
      <c r="AI28" s="907"/>
      <c r="AJ28" s="910"/>
      <c r="AK28" s="911">
        <v>667</v>
      </c>
      <c r="AL28" s="902"/>
      <c r="AM28" s="902"/>
      <c r="AN28" s="902"/>
      <c r="AO28" s="902"/>
      <c r="AP28" s="902" t="s">
        <v>590</v>
      </c>
      <c r="AQ28" s="902"/>
      <c r="AR28" s="902"/>
      <c r="AS28" s="902"/>
      <c r="AT28" s="902"/>
      <c r="AU28" s="902" t="s">
        <v>590</v>
      </c>
      <c r="AV28" s="902"/>
      <c r="AW28" s="902"/>
      <c r="AX28" s="902"/>
      <c r="AY28" s="902"/>
      <c r="AZ28" s="903" t="s">
        <v>591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399</v>
      </c>
      <c r="C29" s="840"/>
      <c r="D29" s="840"/>
      <c r="E29" s="840"/>
      <c r="F29" s="840"/>
      <c r="G29" s="840"/>
      <c r="H29" s="840"/>
      <c r="I29" s="840"/>
      <c r="J29" s="840"/>
      <c r="K29" s="840"/>
      <c r="L29" s="840"/>
      <c r="M29" s="840"/>
      <c r="N29" s="840"/>
      <c r="O29" s="840"/>
      <c r="P29" s="841"/>
      <c r="Q29" s="842">
        <v>37</v>
      </c>
      <c r="R29" s="843"/>
      <c r="S29" s="843"/>
      <c r="T29" s="843"/>
      <c r="U29" s="843"/>
      <c r="V29" s="843">
        <v>36</v>
      </c>
      <c r="W29" s="843"/>
      <c r="X29" s="843"/>
      <c r="Y29" s="843"/>
      <c r="Z29" s="843"/>
      <c r="AA29" s="843">
        <v>2</v>
      </c>
      <c r="AB29" s="843"/>
      <c r="AC29" s="843"/>
      <c r="AD29" s="843"/>
      <c r="AE29" s="844"/>
      <c r="AF29" s="845">
        <v>2</v>
      </c>
      <c r="AG29" s="846"/>
      <c r="AH29" s="846"/>
      <c r="AI29" s="846"/>
      <c r="AJ29" s="847"/>
      <c r="AK29" s="914">
        <v>21</v>
      </c>
      <c r="AL29" s="915"/>
      <c r="AM29" s="915"/>
      <c r="AN29" s="915"/>
      <c r="AO29" s="915"/>
      <c r="AP29" s="915" t="s">
        <v>590</v>
      </c>
      <c r="AQ29" s="915"/>
      <c r="AR29" s="915"/>
      <c r="AS29" s="915"/>
      <c r="AT29" s="915"/>
      <c r="AU29" s="915" t="s">
        <v>590</v>
      </c>
      <c r="AV29" s="915"/>
      <c r="AW29" s="915"/>
      <c r="AX29" s="915"/>
      <c r="AY29" s="915"/>
      <c r="AZ29" s="916" t="s">
        <v>590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400</v>
      </c>
      <c r="C30" s="840"/>
      <c r="D30" s="840"/>
      <c r="E30" s="840"/>
      <c r="F30" s="840"/>
      <c r="G30" s="840"/>
      <c r="H30" s="840"/>
      <c r="I30" s="840"/>
      <c r="J30" s="840"/>
      <c r="K30" s="840"/>
      <c r="L30" s="840"/>
      <c r="M30" s="840"/>
      <c r="N30" s="840"/>
      <c r="O30" s="840"/>
      <c r="P30" s="841"/>
      <c r="Q30" s="842">
        <v>6297</v>
      </c>
      <c r="R30" s="843"/>
      <c r="S30" s="843"/>
      <c r="T30" s="843"/>
      <c r="U30" s="843"/>
      <c r="V30" s="843">
        <v>6115</v>
      </c>
      <c r="W30" s="843"/>
      <c r="X30" s="843"/>
      <c r="Y30" s="843"/>
      <c r="Z30" s="843"/>
      <c r="AA30" s="843">
        <v>183</v>
      </c>
      <c r="AB30" s="843"/>
      <c r="AC30" s="843"/>
      <c r="AD30" s="843"/>
      <c r="AE30" s="844"/>
      <c r="AF30" s="845">
        <v>183</v>
      </c>
      <c r="AG30" s="846"/>
      <c r="AH30" s="846"/>
      <c r="AI30" s="846"/>
      <c r="AJ30" s="847"/>
      <c r="AK30" s="914">
        <v>860</v>
      </c>
      <c r="AL30" s="915"/>
      <c r="AM30" s="915"/>
      <c r="AN30" s="915"/>
      <c r="AO30" s="915"/>
      <c r="AP30" s="915" t="s">
        <v>590</v>
      </c>
      <c r="AQ30" s="915"/>
      <c r="AR30" s="915"/>
      <c r="AS30" s="915"/>
      <c r="AT30" s="915"/>
      <c r="AU30" s="915" t="s">
        <v>590</v>
      </c>
      <c r="AV30" s="915"/>
      <c r="AW30" s="915"/>
      <c r="AX30" s="915"/>
      <c r="AY30" s="915"/>
      <c r="AZ30" s="916" t="s">
        <v>590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401</v>
      </c>
      <c r="C31" s="840"/>
      <c r="D31" s="840"/>
      <c r="E31" s="840"/>
      <c r="F31" s="840"/>
      <c r="G31" s="840"/>
      <c r="H31" s="840"/>
      <c r="I31" s="840"/>
      <c r="J31" s="840"/>
      <c r="K31" s="840"/>
      <c r="L31" s="840"/>
      <c r="M31" s="840"/>
      <c r="N31" s="840"/>
      <c r="O31" s="840"/>
      <c r="P31" s="841"/>
      <c r="Q31" s="842">
        <v>1108</v>
      </c>
      <c r="R31" s="843"/>
      <c r="S31" s="843"/>
      <c r="T31" s="843"/>
      <c r="U31" s="843"/>
      <c r="V31" s="843">
        <v>1096</v>
      </c>
      <c r="W31" s="843"/>
      <c r="X31" s="843"/>
      <c r="Y31" s="843"/>
      <c r="Z31" s="843"/>
      <c r="AA31" s="843">
        <v>12</v>
      </c>
      <c r="AB31" s="843"/>
      <c r="AC31" s="843"/>
      <c r="AD31" s="843"/>
      <c r="AE31" s="844"/>
      <c r="AF31" s="845">
        <v>12</v>
      </c>
      <c r="AG31" s="846"/>
      <c r="AH31" s="846"/>
      <c r="AI31" s="846"/>
      <c r="AJ31" s="847"/>
      <c r="AK31" s="914">
        <v>269</v>
      </c>
      <c r="AL31" s="915"/>
      <c r="AM31" s="915"/>
      <c r="AN31" s="915"/>
      <c r="AO31" s="915"/>
      <c r="AP31" s="915" t="s">
        <v>590</v>
      </c>
      <c r="AQ31" s="915"/>
      <c r="AR31" s="915"/>
      <c r="AS31" s="915"/>
      <c r="AT31" s="915"/>
      <c r="AU31" s="915" t="s">
        <v>590</v>
      </c>
      <c r="AV31" s="915"/>
      <c r="AW31" s="915"/>
      <c r="AX31" s="915"/>
      <c r="AY31" s="915"/>
      <c r="AZ31" s="916" t="s">
        <v>590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402</v>
      </c>
      <c r="C32" s="840"/>
      <c r="D32" s="840"/>
      <c r="E32" s="840"/>
      <c r="F32" s="840"/>
      <c r="G32" s="840"/>
      <c r="H32" s="840"/>
      <c r="I32" s="840"/>
      <c r="J32" s="840"/>
      <c r="K32" s="840"/>
      <c r="L32" s="840"/>
      <c r="M32" s="840"/>
      <c r="N32" s="840"/>
      <c r="O32" s="840"/>
      <c r="P32" s="841"/>
      <c r="Q32" s="842">
        <v>1398</v>
      </c>
      <c r="R32" s="843"/>
      <c r="S32" s="843"/>
      <c r="T32" s="843"/>
      <c r="U32" s="843"/>
      <c r="V32" s="843">
        <v>1042</v>
      </c>
      <c r="W32" s="843"/>
      <c r="X32" s="843"/>
      <c r="Y32" s="843"/>
      <c r="Z32" s="843"/>
      <c r="AA32" s="843">
        <v>357</v>
      </c>
      <c r="AB32" s="843"/>
      <c r="AC32" s="843"/>
      <c r="AD32" s="843"/>
      <c r="AE32" s="844"/>
      <c r="AF32" s="845">
        <v>3037</v>
      </c>
      <c r="AG32" s="846"/>
      <c r="AH32" s="846"/>
      <c r="AI32" s="846"/>
      <c r="AJ32" s="847"/>
      <c r="AK32" s="914">
        <v>36</v>
      </c>
      <c r="AL32" s="915"/>
      <c r="AM32" s="915"/>
      <c r="AN32" s="915"/>
      <c r="AO32" s="915"/>
      <c r="AP32" s="915">
        <v>1838</v>
      </c>
      <c r="AQ32" s="915"/>
      <c r="AR32" s="915"/>
      <c r="AS32" s="915"/>
      <c r="AT32" s="915"/>
      <c r="AU32" s="915">
        <v>42</v>
      </c>
      <c r="AV32" s="915"/>
      <c r="AW32" s="915"/>
      <c r="AX32" s="915"/>
      <c r="AY32" s="915"/>
      <c r="AZ32" s="916" t="s">
        <v>590</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404</v>
      </c>
      <c r="C33" s="840"/>
      <c r="D33" s="840"/>
      <c r="E33" s="840"/>
      <c r="F33" s="840"/>
      <c r="G33" s="840"/>
      <c r="H33" s="840"/>
      <c r="I33" s="840"/>
      <c r="J33" s="840"/>
      <c r="K33" s="840"/>
      <c r="L33" s="840"/>
      <c r="M33" s="840"/>
      <c r="N33" s="840"/>
      <c r="O33" s="840"/>
      <c r="P33" s="841"/>
      <c r="Q33" s="842">
        <v>852</v>
      </c>
      <c r="R33" s="843"/>
      <c r="S33" s="843"/>
      <c r="T33" s="843"/>
      <c r="U33" s="843"/>
      <c r="V33" s="843">
        <v>814</v>
      </c>
      <c r="W33" s="843"/>
      <c r="X33" s="843"/>
      <c r="Y33" s="843"/>
      <c r="Z33" s="843"/>
      <c r="AA33" s="843">
        <v>38</v>
      </c>
      <c r="AB33" s="843"/>
      <c r="AC33" s="843"/>
      <c r="AD33" s="843"/>
      <c r="AE33" s="844"/>
      <c r="AF33" s="845">
        <v>331</v>
      </c>
      <c r="AG33" s="846"/>
      <c r="AH33" s="846"/>
      <c r="AI33" s="846"/>
      <c r="AJ33" s="847"/>
      <c r="AK33" s="914">
        <v>394</v>
      </c>
      <c r="AL33" s="915"/>
      <c r="AM33" s="915"/>
      <c r="AN33" s="915"/>
      <c r="AO33" s="915"/>
      <c r="AP33" s="915">
        <v>6097</v>
      </c>
      <c r="AQ33" s="915"/>
      <c r="AR33" s="915"/>
      <c r="AS33" s="915"/>
      <c r="AT33" s="915"/>
      <c r="AU33" s="915">
        <v>4811</v>
      </c>
      <c r="AV33" s="915"/>
      <c r="AW33" s="915"/>
      <c r="AX33" s="915"/>
      <c r="AY33" s="915"/>
      <c r="AZ33" s="916" t="s">
        <v>590</v>
      </c>
      <c r="BA33" s="916"/>
      <c r="BB33" s="916"/>
      <c r="BC33" s="916"/>
      <c r="BD33" s="916"/>
      <c r="BE33" s="912" t="s">
        <v>405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406</v>
      </c>
      <c r="C34" s="840"/>
      <c r="D34" s="840"/>
      <c r="E34" s="840"/>
      <c r="F34" s="840"/>
      <c r="G34" s="840"/>
      <c r="H34" s="840"/>
      <c r="I34" s="840"/>
      <c r="J34" s="840"/>
      <c r="K34" s="840"/>
      <c r="L34" s="840"/>
      <c r="M34" s="840"/>
      <c r="N34" s="840"/>
      <c r="O34" s="840"/>
      <c r="P34" s="841"/>
      <c r="Q34" s="842">
        <v>34</v>
      </c>
      <c r="R34" s="843"/>
      <c r="S34" s="843"/>
      <c r="T34" s="843"/>
      <c r="U34" s="843"/>
      <c r="V34" s="843">
        <v>34</v>
      </c>
      <c r="W34" s="843"/>
      <c r="X34" s="843"/>
      <c r="Y34" s="843"/>
      <c r="Z34" s="843"/>
      <c r="AA34" s="843">
        <v>0</v>
      </c>
      <c r="AB34" s="843"/>
      <c r="AC34" s="843"/>
      <c r="AD34" s="843"/>
      <c r="AE34" s="844"/>
      <c r="AF34" s="845">
        <v>0</v>
      </c>
      <c r="AG34" s="846"/>
      <c r="AH34" s="846"/>
      <c r="AI34" s="846"/>
      <c r="AJ34" s="847"/>
      <c r="AK34" s="914">
        <v>22</v>
      </c>
      <c r="AL34" s="915"/>
      <c r="AM34" s="915"/>
      <c r="AN34" s="915"/>
      <c r="AO34" s="915"/>
      <c r="AP34" s="915">
        <v>46</v>
      </c>
      <c r="AQ34" s="915"/>
      <c r="AR34" s="915"/>
      <c r="AS34" s="915"/>
      <c r="AT34" s="915"/>
      <c r="AU34" s="915">
        <v>35</v>
      </c>
      <c r="AV34" s="915"/>
      <c r="AW34" s="915"/>
      <c r="AX34" s="915"/>
      <c r="AY34" s="915"/>
      <c r="AZ34" s="916" t="s">
        <v>590</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408</v>
      </c>
      <c r="C35" s="840"/>
      <c r="D35" s="840"/>
      <c r="E35" s="840"/>
      <c r="F35" s="840"/>
      <c r="G35" s="840"/>
      <c r="H35" s="840"/>
      <c r="I35" s="840"/>
      <c r="J35" s="840"/>
      <c r="K35" s="840"/>
      <c r="L35" s="840"/>
      <c r="M35" s="840"/>
      <c r="N35" s="840"/>
      <c r="O35" s="840"/>
      <c r="P35" s="841"/>
      <c r="Q35" s="842">
        <v>87</v>
      </c>
      <c r="R35" s="843"/>
      <c r="S35" s="843"/>
      <c r="T35" s="843"/>
      <c r="U35" s="843"/>
      <c r="V35" s="843">
        <v>83</v>
      </c>
      <c r="W35" s="843"/>
      <c r="X35" s="843"/>
      <c r="Y35" s="843"/>
      <c r="Z35" s="843"/>
      <c r="AA35" s="843">
        <v>3</v>
      </c>
      <c r="AB35" s="843"/>
      <c r="AC35" s="843"/>
      <c r="AD35" s="843"/>
      <c r="AE35" s="844"/>
      <c r="AF35" s="845">
        <v>3</v>
      </c>
      <c r="AG35" s="846"/>
      <c r="AH35" s="846"/>
      <c r="AI35" s="846"/>
      <c r="AJ35" s="847"/>
      <c r="AK35" s="914">
        <v>50</v>
      </c>
      <c r="AL35" s="915"/>
      <c r="AM35" s="915"/>
      <c r="AN35" s="915"/>
      <c r="AO35" s="915"/>
      <c r="AP35" s="915">
        <v>572</v>
      </c>
      <c r="AQ35" s="915"/>
      <c r="AR35" s="915"/>
      <c r="AS35" s="915"/>
      <c r="AT35" s="915"/>
      <c r="AU35" s="915">
        <v>531</v>
      </c>
      <c r="AV35" s="915"/>
      <c r="AW35" s="915"/>
      <c r="AX35" s="915"/>
      <c r="AY35" s="915"/>
      <c r="AZ35" s="916" t="s">
        <v>590</v>
      </c>
      <c r="BA35" s="916"/>
      <c r="BB35" s="916"/>
      <c r="BC35" s="916"/>
      <c r="BD35" s="916"/>
      <c r="BE35" s="912" t="s">
        <v>409</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385</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3077</v>
      </c>
      <c r="AG63" s="926"/>
      <c r="AH63" s="926"/>
      <c r="AI63" s="926"/>
      <c r="AJ63" s="927"/>
      <c r="AK63" s="928"/>
      <c r="AL63" s="923"/>
      <c r="AM63" s="923"/>
      <c r="AN63" s="923"/>
      <c r="AO63" s="923"/>
      <c r="AP63" s="926">
        <v>8553</v>
      </c>
      <c r="AQ63" s="926"/>
      <c r="AR63" s="926"/>
      <c r="AS63" s="926"/>
      <c r="AT63" s="926"/>
      <c r="AU63" s="926">
        <v>5419</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394</v>
      </c>
      <c r="AL66" s="825"/>
      <c r="AM66" s="825"/>
      <c r="AN66" s="825"/>
      <c r="AO66" s="826"/>
      <c r="AP66" s="801" t="s">
        <v>419</v>
      </c>
      <c r="AQ66" s="802"/>
      <c r="AR66" s="802"/>
      <c r="AS66" s="802"/>
      <c r="AT66" s="803"/>
      <c r="AU66" s="801" t="s">
        <v>420</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592</v>
      </c>
      <c r="C68" s="954"/>
      <c r="D68" s="954"/>
      <c r="E68" s="954"/>
      <c r="F68" s="954"/>
      <c r="G68" s="954"/>
      <c r="H68" s="954"/>
      <c r="I68" s="954"/>
      <c r="J68" s="954"/>
      <c r="K68" s="954"/>
      <c r="L68" s="954"/>
      <c r="M68" s="954"/>
      <c r="N68" s="954"/>
      <c r="O68" s="954"/>
      <c r="P68" s="955"/>
      <c r="Q68" s="956">
        <v>92</v>
      </c>
      <c r="R68" s="950"/>
      <c r="S68" s="950"/>
      <c r="T68" s="950"/>
      <c r="U68" s="950"/>
      <c r="V68" s="950">
        <v>90</v>
      </c>
      <c r="W68" s="950"/>
      <c r="X68" s="950"/>
      <c r="Y68" s="950"/>
      <c r="Z68" s="950"/>
      <c r="AA68" s="950">
        <v>1</v>
      </c>
      <c r="AB68" s="950"/>
      <c r="AC68" s="950"/>
      <c r="AD68" s="950"/>
      <c r="AE68" s="950"/>
      <c r="AF68" s="950">
        <v>1</v>
      </c>
      <c r="AG68" s="950"/>
      <c r="AH68" s="950"/>
      <c r="AI68" s="950"/>
      <c r="AJ68" s="950"/>
      <c r="AK68" s="950" t="s">
        <v>606</v>
      </c>
      <c r="AL68" s="950"/>
      <c r="AM68" s="950"/>
      <c r="AN68" s="950"/>
      <c r="AO68" s="950"/>
      <c r="AP68" s="950" t="s">
        <v>607</v>
      </c>
      <c r="AQ68" s="950"/>
      <c r="AR68" s="950"/>
      <c r="AS68" s="950"/>
      <c r="AT68" s="950"/>
      <c r="AU68" s="950" t="s">
        <v>590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593</v>
      </c>
      <c r="C69" s="958"/>
      <c r="D69" s="958"/>
      <c r="E69" s="958"/>
      <c r="F69" s="958"/>
      <c r="G69" s="958"/>
      <c r="H69" s="958"/>
      <c r="I69" s="958"/>
      <c r="J69" s="958"/>
      <c r="K69" s="958"/>
      <c r="L69" s="958"/>
      <c r="M69" s="958"/>
      <c r="N69" s="958"/>
      <c r="O69" s="958"/>
      <c r="P69" s="959"/>
      <c r="Q69" s="960">
        <v>8383</v>
      </c>
      <c r="R69" s="915"/>
      <c r="S69" s="915"/>
      <c r="T69" s="915"/>
      <c r="U69" s="915"/>
      <c r="V69" s="915">
        <v>8233</v>
      </c>
      <c r="W69" s="915"/>
      <c r="X69" s="915"/>
      <c r="Y69" s="915"/>
      <c r="Z69" s="915"/>
      <c r="AA69" s="915">
        <v>150</v>
      </c>
      <c r="AB69" s="915"/>
      <c r="AC69" s="915"/>
      <c r="AD69" s="915"/>
      <c r="AE69" s="915"/>
      <c r="AF69" s="915">
        <v>150</v>
      </c>
      <c r="AG69" s="915"/>
      <c r="AH69" s="915"/>
      <c r="AI69" s="915"/>
      <c r="AJ69" s="915"/>
      <c r="AK69" s="915" t="s">
        <v>607</v>
      </c>
      <c r="AL69" s="915"/>
      <c r="AM69" s="915"/>
      <c r="AN69" s="915"/>
      <c r="AO69" s="915"/>
      <c r="AP69" s="915" t="s">
        <v>607</v>
      </c>
      <c r="AQ69" s="915"/>
      <c r="AR69" s="915"/>
      <c r="AS69" s="915"/>
      <c r="AT69" s="915"/>
      <c r="AU69" s="915" t="s">
        <v>590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594</v>
      </c>
      <c r="C70" s="958"/>
      <c r="D70" s="958"/>
      <c r="E70" s="958"/>
      <c r="F70" s="958"/>
      <c r="G70" s="958"/>
      <c r="H70" s="958"/>
      <c r="I70" s="958"/>
      <c r="J70" s="958"/>
      <c r="K70" s="958"/>
      <c r="L70" s="958"/>
      <c r="M70" s="958"/>
      <c r="N70" s="958"/>
      <c r="O70" s="958"/>
      <c r="P70" s="959"/>
      <c r="Q70" s="960">
        <v>22</v>
      </c>
      <c r="R70" s="915"/>
      <c r="S70" s="915"/>
      <c r="T70" s="915"/>
      <c r="U70" s="915"/>
      <c r="V70" s="915">
        <v>21</v>
      </c>
      <c r="W70" s="915"/>
      <c r="X70" s="915"/>
      <c r="Y70" s="915"/>
      <c r="Z70" s="915"/>
      <c r="AA70" s="915">
        <v>1</v>
      </c>
      <c r="AB70" s="915"/>
      <c r="AC70" s="915"/>
      <c r="AD70" s="915"/>
      <c r="AE70" s="915"/>
      <c r="AF70" s="915">
        <v>1</v>
      </c>
      <c r="AG70" s="915"/>
      <c r="AH70" s="915"/>
      <c r="AI70" s="915"/>
      <c r="AJ70" s="915"/>
      <c r="AK70" s="915">
        <v>1</v>
      </c>
      <c r="AL70" s="915"/>
      <c r="AM70" s="915"/>
      <c r="AN70" s="915"/>
      <c r="AO70" s="915"/>
      <c r="AP70" s="915" t="s">
        <v>607</v>
      </c>
      <c r="AQ70" s="915"/>
      <c r="AR70" s="915"/>
      <c r="AS70" s="915"/>
      <c r="AT70" s="915"/>
      <c r="AU70" s="915" t="s">
        <v>590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595</v>
      </c>
      <c r="C71" s="958"/>
      <c r="D71" s="958"/>
      <c r="E71" s="958"/>
      <c r="F71" s="958"/>
      <c r="G71" s="958"/>
      <c r="H71" s="958"/>
      <c r="I71" s="958"/>
      <c r="J71" s="958"/>
      <c r="K71" s="958"/>
      <c r="L71" s="958"/>
      <c r="M71" s="958"/>
      <c r="N71" s="958"/>
      <c r="O71" s="958"/>
      <c r="P71" s="959"/>
      <c r="Q71" s="960">
        <v>1336</v>
      </c>
      <c r="R71" s="915"/>
      <c r="S71" s="915"/>
      <c r="T71" s="915"/>
      <c r="U71" s="915"/>
      <c r="V71" s="915">
        <v>1283</v>
      </c>
      <c r="W71" s="915"/>
      <c r="X71" s="915"/>
      <c r="Y71" s="915"/>
      <c r="Z71" s="915"/>
      <c r="AA71" s="915">
        <v>52</v>
      </c>
      <c r="AB71" s="915"/>
      <c r="AC71" s="915"/>
      <c r="AD71" s="915"/>
      <c r="AE71" s="915"/>
      <c r="AF71" s="915">
        <v>52</v>
      </c>
      <c r="AG71" s="915"/>
      <c r="AH71" s="915"/>
      <c r="AI71" s="915"/>
      <c r="AJ71" s="915"/>
      <c r="AK71" s="915">
        <v>21</v>
      </c>
      <c r="AL71" s="915"/>
      <c r="AM71" s="915"/>
      <c r="AN71" s="915"/>
      <c r="AO71" s="915"/>
      <c r="AP71" s="915">
        <v>460</v>
      </c>
      <c r="AQ71" s="915"/>
      <c r="AR71" s="915"/>
      <c r="AS71" s="915"/>
      <c r="AT71" s="915"/>
      <c r="AU71" s="915" t="s">
        <v>590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596</v>
      </c>
      <c r="C72" s="958"/>
      <c r="D72" s="958"/>
      <c r="E72" s="958"/>
      <c r="F72" s="958"/>
      <c r="G72" s="958"/>
      <c r="H72" s="958"/>
      <c r="I72" s="958"/>
      <c r="J72" s="958"/>
      <c r="K72" s="958"/>
      <c r="L72" s="958"/>
      <c r="M72" s="958"/>
      <c r="N72" s="958"/>
      <c r="O72" s="958"/>
      <c r="P72" s="959"/>
      <c r="Q72" s="960">
        <v>296</v>
      </c>
      <c r="R72" s="915"/>
      <c r="S72" s="915"/>
      <c r="T72" s="915"/>
      <c r="U72" s="915"/>
      <c r="V72" s="915">
        <v>278</v>
      </c>
      <c r="W72" s="915"/>
      <c r="X72" s="915"/>
      <c r="Y72" s="915"/>
      <c r="Z72" s="915"/>
      <c r="AA72" s="915">
        <v>18</v>
      </c>
      <c r="AB72" s="915"/>
      <c r="AC72" s="915"/>
      <c r="AD72" s="915"/>
      <c r="AE72" s="915"/>
      <c r="AF72" s="915">
        <v>18</v>
      </c>
      <c r="AG72" s="915"/>
      <c r="AH72" s="915"/>
      <c r="AI72" s="915"/>
      <c r="AJ72" s="915"/>
      <c r="AK72" s="915">
        <v>14</v>
      </c>
      <c r="AL72" s="915"/>
      <c r="AM72" s="915"/>
      <c r="AN72" s="915"/>
      <c r="AO72" s="915"/>
      <c r="AP72" s="915" t="s">
        <v>607</v>
      </c>
      <c r="AQ72" s="915"/>
      <c r="AR72" s="915"/>
      <c r="AS72" s="915"/>
      <c r="AT72" s="915"/>
      <c r="AU72" s="915" t="s">
        <v>590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608</v>
      </c>
      <c r="C73" s="958"/>
      <c r="D73" s="958"/>
      <c r="E73" s="958"/>
      <c r="F73" s="958"/>
      <c r="G73" s="958"/>
      <c r="H73" s="958"/>
      <c r="I73" s="958"/>
      <c r="J73" s="958"/>
      <c r="K73" s="958"/>
      <c r="L73" s="958"/>
      <c r="M73" s="958"/>
      <c r="N73" s="958"/>
      <c r="O73" s="958"/>
      <c r="P73" s="959"/>
      <c r="Q73" s="960">
        <v>3</v>
      </c>
      <c r="R73" s="915"/>
      <c r="S73" s="915"/>
      <c r="T73" s="915"/>
      <c r="U73" s="915"/>
      <c r="V73" s="915" t="s">
        <v>609</v>
      </c>
      <c r="W73" s="915"/>
      <c r="X73" s="915"/>
      <c r="Y73" s="915"/>
      <c r="Z73" s="915"/>
      <c r="AA73" s="915">
        <v>3</v>
      </c>
      <c r="AB73" s="915"/>
      <c r="AC73" s="915"/>
      <c r="AD73" s="915"/>
      <c r="AE73" s="915"/>
      <c r="AF73" s="915">
        <v>3</v>
      </c>
      <c r="AG73" s="915"/>
      <c r="AH73" s="915"/>
      <c r="AI73" s="915"/>
      <c r="AJ73" s="915"/>
      <c r="AK73" s="915" t="s">
        <v>607</v>
      </c>
      <c r="AL73" s="915"/>
      <c r="AM73" s="915"/>
      <c r="AN73" s="915"/>
      <c r="AO73" s="915"/>
      <c r="AP73" s="915" t="s">
        <v>607</v>
      </c>
      <c r="AQ73" s="915"/>
      <c r="AR73" s="915"/>
      <c r="AS73" s="915"/>
      <c r="AT73" s="915"/>
      <c r="AU73" s="915" t="s">
        <v>590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597</v>
      </c>
      <c r="C74" s="958"/>
      <c r="D74" s="958"/>
      <c r="E74" s="958"/>
      <c r="F74" s="958"/>
      <c r="G74" s="958"/>
      <c r="H74" s="958"/>
      <c r="I74" s="958"/>
      <c r="J74" s="958"/>
      <c r="K74" s="958"/>
      <c r="L74" s="958"/>
      <c r="M74" s="958"/>
      <c r="N74" s="958"/>
      <c r="O74" s="958"/>
      <c r="P74" s="959"/>
      <c r="Q74" s="960">
        <v>957</v>
      </c>
      <c r="R74" s="915"/>
      <c r="S74" s="915"/>
      <c r="T74" s="915"/>
      <c r="U74" s="915"/>
      <c r="V74" s="915">
        <v>918</v>
      </c>
      <c r="W74" s="915"/>
      <c r="X74" s="915"/>
      <c r="Y74" s="915"/>
      <c r="Z74" s="915"/>
      <c r="AA74" s="915">
        <v>38</v>
      </c>
      <c r="AB74" s="915"/>
      <c r="AC74" s="915"/>
      <c r="AD74" s="915"/>
      <c r="AE74" s="915"/>
      <c r="AF74" s="915">
        <v>38</v>
      </c>
      <c r="AG74" s="915"/>
      <c r="AH74" s="915"/>
      <c r="AI74" s="915"/>
      <c r="AJ74" s="915"/>
      <c r="AK74" s="915" t="s">
        <v>610</v>
      </c>
      <c r="AL74" s="915"/>
      <c r="AM74" s="915"/>
      <c r="AN74" s="915"/>
      <c r="AO74" s="915"/>
      <c r="AP74" s="915">
        <v>7</v>
      </c>
      <c r="AQ74" s="915"/>
      <c r="AR74" s="915"/>
      <c r="AS74" s="915"/>
      <c r="AT74" s="915"/>
      <c r="AU74" s="915">
        <v>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598</v>
      </c>
      <c r="C75" s="958"/>
      <c r="D75" s="958"/>
      <c r="E75" s="958"/>
      <c r="F75" s="958"/>
      <c r="G75" s="958"/>
      <c r="H75" s="958"/>
      <c r="I75" s="958"/>
      <c r="J75" s="958"/>
      <c r="K75" s="958"/>
      <c r="L75" s="958"/>
      <c r="M75" s="958"/>
      <c r="N75" s="958"/>
      <c r="O75" s="958"/>
      <c r="P75" s="959"/>
      <c r="Q75" s="963">
        <v>204</v>
      </c>
      <c r="R75" s="964"/>
      <c r="S75" s="964"/>
      <c r="T75" s="964"/>
      <c r="U75" s="914"/>
      <c r="V75" s="965">
        <v>196</v>
      </c>
      <c r="W75" s="964"/>
      <c r="X75" s="964"/>
      <c r="Y75" s="964"/>
      <c r="Z75" s="914"/>
      <c r="AA75" s="965">
        <v>9</v>
      </c>
      <c r="AB75" s="964"/>
      <c r="AC75" s="964"/>
      <c r="AD75" s="964"/>
      <c r="AE75" s="914"/>
      <c r="AF75" s="965">
        <v>9</v>
      </c>
      <c r="AG75" s="964"/>
      <c r="AH75" s="964"/>
      <c r="AI75" s="964"/>
      <c r="AJ75" s="914"/>
      <c r="AK75" s="965" t="s">
        <v>606</v>
      </c>
      <c r="AL75" s="964"/>
      <c r="AM75" s="964"/>
      <c r="AN75" s="964"/>
      <c r="AO75" s="914"/>
      <c r="AP75" s="965" t="s">
        <v>607</v>
      </c>
      <c r="AQ75" s="964"/>
      <c r="AR75" s="964"/>
      <c r="AS75" s="964"/>
      <c r="AT75" s="914"/>
      <c r="AU75" s="965" t="s">
        <v>590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599</v>
      </c>
      <c r="C76" s="958"/>
      <c r="D76" s="958"/>
      <c r="E76" s="958"/>
      <c r="F76" s="958"/>
      <c r="G76" s="958"/>
      <c r="H76" s="958"/>
      <c r="I76" s="958"/>
      <c r="J76" s="958"/>
      <c r="K76" s="958"/>
      <c r="L76" s="958"/>
      <c r="M76" s="958"/>
      <c r="N76" s="958"/>
      <c r="O76" s="958"/>
      <c r="P76" s="959"/>
      <c r="Q76" s="963">
        <v>173</v>
      </c>
      <c r="R76" s="964"/>
      <c r="S76" s="964"/>
      <c r="T76" s="964"/>
      <c r="U76" s="914"/>
      <c r="V76" s="965">
        <v>151</v>
      </c>
      <c r="W76" s="964"/>
      <c r="X76" s="964"/>
      <c r="Y76" s="964"/>
      <c r="Z76" s="914"/>
      <c r="AA76" s="965">
        <v>22</v>
      </c>
      <c r="AB76" s="964"/>
      <c r="AC76" s="964"/>
      <c r="AD76" s="964"/>
      <c r="AE76" s="914"/>
      <c r="AF76" s="965">
        <v>22</v>
      </c>
      <c r="AG76" s="964"/>
      <c r="AH76" s="964"/>
      <c r="AI76" s="964"/>
      <c r="AJ76" s="914"/>
      <c r="AK76" s="965">
        <v>42</v>
      </c>
      <c r="AL76" s="964"/>
      <c r="AM76" s="964"/>
      <c r="AN76" s="964"/>
      <c r="AO76" s="914"/>
      <c r="AP76" s="965" t="s">
        <v>607</v>
      </c>
      <c r="AQ76" s="964"/>
      <c r="AR76" s="964"/>
      <c r="AS76" s="964"/>
      <c r="AT76" s="914"/>
      <c r="AU76" s="965" t="s">
        <v>602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600</v>
      </c>
      <c r="C77" s="958"/>
      <c r="D77" s="958"/>
      <c r="E77" s="958"/>
      <c r="F77" s="958"/>
      <c r="G77" s="958"/>
      <c r="H77" s="958"/>
      <c r="I77" s="958"/>
      <c r="J77" s="958"/>
      <c r="K77" s="958"/>
      <c r="L77" s="958"/>
      <c r="M77" s="958"/>
      <c r="N77" s="958"/>
      <c r="O77" s="958"/>
      <c r="P77" s="959"/>
      <c r="Q77" s="963">
        <v>783718</v>
      </c>
      <c r="R77" s="964"/>
      <c r="S77" s="964"/>
      <c r="T77" s="964"/>
      <c r="U77" s="914"/>
      <c r="V77" s="965">
        <v>768737</v>
      </c>
      <c r="W77" s="964"/>
      <c r="X77" s="964"/>
      <c r="Y77" s="964"/>
      <c r="Z77" s="914"/>
      <c r="AA77" s="965">
        <v>14981</v>
      </c>
      <c r="AB77" s="964"/>
      <c r="AC77" s="964"/>
      <c r="AD77" s="964"/>
      <c r="AE77" s="914"/>
      <c r="AF77" s="965">
        <v>14981</v>
      </c>
      <c r="AG77" s="964"/>
      <c r="AH77" s="964"/>
      <c r="AI77" s="964"/>
      <c r="AJ77" s="914"/>
      <c r="AK77" s="965">
        <v>4096</v>
      </c>
      <c r="AL77" s="964"/>
      <c r="AM77" s="964"/>
      <c r="AN77" s="964"/>
      <c r="AO77" s="914"/>
      <c r="AP77" s="965" t="s">
        <v>607</v>
      </c>
      <c r="AQ77" s="964"/>
      <c r="AR77" s="964"/>
      <c r="AS77" s="964"/>
      <c r="AT77" s="914"/>
      <c r="AU77" s="965" t="s">
        <v>603</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601</v>
      </c>
      <c r="C78" s="958"/>
      <c r="D78" s="958"/>
      <c r="E78" s="958"/>
      <c r="F78" s="958"/>
      <c r="G78" s="958"/>
      <c r="H78" s="958"/>
      <c r="I78" s="958"/>
      <c r="J78" s="958"/>
      <c r="K78" s="958"/>
      <c r="L78" s="958"/>
      <c r="M78" s="958"/>
      <c r="N78" s="958"/>
      <c r="O78" s="958"/>
      <c r="P78" s="959"/>
      <c r="Q78" s="960">
        <v>919</v>
      </c>
      <c r="R78" s="915"/>
      <c r="S78" s="915"/>
      <c r="T78" s="915"/>
      <c r="U78" s="915"/>
      <c r="V78" s="915">
        <v>841</v>
      </c>
      <c r="W78" s="915"/>
      <c r="X78" s="915"/>
      <c r="Y78" s="915"/>
      <c r="Z78" s="915"/>
      <c r="AA78" s="915">
        <v>78</v>
      </c>
      <c r="AB78" s="915"/>
      <c r="AC78" s="915"/>
      <c r="AD78" s="915"/>
      <c r="AE78" s="915"/>
      <c r="AF78" s="915">
        <v>1273</v>
      </c>
      <c r="AG78" s="915"/>
      <c r="AH78" s="915"/>
      <c r="AI78" s="915"/>
      <c r="AJ78" s="915"/>
      <c r="AK78" s="915" t="s">
        <v>607</v>
      </c>
      <c r="AL78" s="915"/>
      <c r="AM78" s="915"/>
      <c r="AN78" s="915"/>
      <c r="AO78" s="915"/>
      <c r="AP78" s="915">
        <v>3879</v>
      </c>
      <c r="AQ78" s="915"/>
      <c r="AR78" s="915"/>
      <c r="AS78" s="915"/>
      <c r="AT78" s="915"/>
      <c r="AU78" s="915" t="s">
        <v>590</v>
      </c>
      <c r="AV78" s="915"/>
      <c r="AW78" s="915"/>
      <c r="AX78" s="915"/>
      <c r="AY78" s="915"/>
      <c r="AZ78" s="961" t="s">
        <v>604</v>
      </c>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617</v>
      </c>
      <c r="C79" s="958"/>
      <c r="D79" s="958"/>
      <c r="E79" s="958"/>
      <c r="F79" s="958"/>
      <c r="G79" s="958"/>
      <c r="H79" s="958"/>
      <c r="I79" s="958"/>
      <c r="J79" s="958"/>
      <c r="K79" s="958"/>
      <c r="L79" s="958"/>
      <c r="M79" s="958"/>
      <c r="N79" s="958"/>
      <c r="O79" s="958"/>
      <c r="P79" s="959"/>
      <c r="Q79" s="960">
        <v>65</v>
      </c>
      <c r="R79" s="915"/>
      <c r="S79" s="915"/>
      <c r="T79" s="915"/>
      <c r="U79" s="915"/>
      <c r="V79" s="915">
        <v>65</v>
      </c>
      <c r="W79" s="915"/>
      <c r="X79" s="915"/>
      <c r="Y79" s="915"/>
      <c r="Z79" s="915"/>
      <c r="AA79" s="915" t="s">
        <v>618</v>
      </c>
      <c r="AB79" s="915"/>
      <c r="AC79" s="915"/>
      <c r="AD79" s="915"/>
      <c r="AE79" s="915"/>
      <c r="AF79" s="915" t="s">
        <v>618</v>
      </c>
      <c r="AG79" s="915"/>
      <c r="AH79" s="915"/>
      <c r="AI79" s="915"/>
      <c r="AJ79" s="915"/>
      <c r="AK79" s="915" t="s">
        <v>618</v>
      </c>
      <c r="AL79" s="915"/>
      <c r="AM79" s="915"/>
      <c r="AN79" s="915"/>
      <c r="AO79" s="915"/>
      <c r="AP79" s="915" t="s">
        <v>618</v>
      </c>
      <c r="AQ79" s="915"/>
      <c r="AR79" s="915"/>
      <c r="AS79" s="915"/>
      <c r="AT79" s="915"/>
      <c r="AU79" s="915" t="s">
        <v>618</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385</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16548</v>
      </c>
      <c r="AG88" s="926"/>
      <c r="AH88" s="926"/>
      <c r="AI88" s="926"/>
      <c r="AJ88" s="926"/>
      <c r="AK88" s="923"/>
      <c r="AL88" s="923"/>
      <c r="AM88" s="923"/>
      <c r="AN88" s="923"/>
      <c r="AO88" s="923"/>
      <c r="AP88" s="926">
        <v>4346</v>
      </c>
      <c r="AQ88" s="926"/>
      <c r="AR88" s="926"/>
      <c r="AS88" s="926"/>
      <c r="AT88" s="926"/>
      <c r="AU88" s="926">
        <v>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100</v>
      </c>
      <c r="CS102" s="934"/>
      <c r="CT102" s="934"/>
      <c r="CU102" s="934"/>
      <c r="CV102" s="977"/>
      <c r="CW102" s="976">
        <v>50</v>
      </c>
      <c r="CX102" s="934"/>
      <c r="CY102" s="934"/>
      <c r="CZ102" s="934"/>
      <c r="DA102" s="977"/>
      <c r="DB102" s="976" t="s">
        <v>616</v>
      </c>
      <c r="DC102" s="934"/>
      <c r="DD102" s="934"/>
      <c r="DE102" s="934"/>
      <c r="DF102" s="977"/>
      <c r="DG102" s="976" t="s">
        <v>616</v>
      </c>
      <c r="DH102" s="934"/>
      <c r="DI102" s="934"/>
      <c r="DJ102" s="934"/>
      <c r="DK102" s="977"/>
      <c r="DL102" s="976" t="s">
        <v>616</v>
      </c>
      <c r="DM102" s="934"/>
      <c r="DN102" s="934"/>
      <c r="DO102" s="934"/>
      <c r="DP102" s="977"/>
      <c r="DQ102" s="976" t="s">
        <v>616</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303</v>
      </c>
      <c r="AG109" s="979"/>
      <c r="AH109" s="979"/>
      <c r="AI109" s="979"/>
      <c r="AJ109" s="980"/>
      <c r="AK109" s="978" t="s">
        <v>302</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303</v>
      </c>
      <c r="BW109" s="979"/>
      <c r="BX109" s="979"/>
      <c r="BY109" s="979"/>
      <c r="BZ109" s="980"/>
      <c r="CA109" s="978" t="s">
        <v>302</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303</v>
      </c>
      <c r="DM109" s="979"/>
      <c r="DN109" s="979"/>
      <c r="DO109" s="979"/>
      <c r="DP109" s="980"/>
      <c r="DQ109" s="978" t="s">
        <v>302</v>
      </c>
      <c r="DR109" s="979"/>
      <c r="DS109" s="979"/>
      <c r="DT109" s="979"/>
      <c r="DU109" s="980"/>
      <c r="DV109" s="978" t="s">
        <v>431</v>
      </c>
      <c r="DW109" s="979"/>
      <c r="DX109" s="979"/>
      <c r="DY109" s="979"/>
      <c r="DZ109" s="981"/>
    </row>
    <row r="110" spans="1:131" s="247" customFormat="1" ht="26.25" customHeight="1">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1668400</v>
      </c>
      <c r="AB110" s="986"/>
      <c r="AC110" s="986"/>
      <c r="AD110" s="986"/>
      <c r="AE110" s="987"/>
      <c r="AF110" s="988">
        <v>1681918</v>
      </c>
      <c r="AG110" s="986"/>
      <c r="AH110" s="986"/>
      <c r="AI110" s="986"/>
      <c r="AJ110" s="987"/>
      <c r="AK110" s="988">
        <v>1785758</v>
      </c>
      <c r="AL110" s="986"/>
      <c r="AM110" s="986"/>
      <c r="AN110" s="986"/>
      <c r="AO110" s="987"/>
      <c r="AP110" s="989">
        <v>14.1</v>
      </c>
      <c r="AQ110" s="990"/>
      <c r="AR110" s="990"/>
      <c r="AS110" s="990"/>
      <c r="AT110" s="991"/>
      <c r="AU110" s="992" t="s">
        <v>72</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20163683</v>
      </c>
      <c r="BR110" s="1021"/>
      <c r="BS110" s="1021"/>
      <c r="BT110" s="1021"/>
      <c r="BU110" s="1021"/>
      <c r="BV110" s="1021">
        <v>20475148</v>
      </c>
      <c r="BW110" s="1021"/>
      <c r="BX110" s="1021"/>
      <c r="BY110" s="1021"/>
      <c r="BZ110" s="1021"/>
      <c r="CA110" s="1021">
        <v>21572552</v>
      </c>
      <c r="CB110" s="1021"/>
      <c r="CC110" s="1021"/>
      <c r="CD110" s="1021"/>
      <c r="CE110" s="1021"/>
      <c r="CF110" s="1035">
        <v>169.9</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437</v>
      </c>
      <c r="DH110" s="1021"/>
      <c r="DI110" s="1021"/>
      <c r="DJ110" s="1021"/>
      <c r="DK110" s="1021"/>
      <c r="DL110" s="1021" t="s">
        <v>412</v>
      </c>
      <c r="DM110" s="1021"/>
      <c r="DN110" s="1021"/>
      <c r="DO110" s="1021"/>
      <c r="DP110" s="1021"/>
      <c r="DQ110" s="1021" t="s">
        <v>437</v>
      </c>
      <c r="DR110" s="1021"/>
      <c r="DS110" s="1021"/>
      <c r="DT110" s="1021"/>
      <c r="DU110" s="1021"/>
      <c r="DV110" s="1022" t="s">
        <v>438</v>
      </c>
      <c r="DW110" s="1022"/>
      <c r="DX110" s="1022"/>
      <c r="DY110" s="1022"/>
      <c r="DZ110" s="1023"/>
    </row>
    <row r="111" spans="1:131" s="247" customFormat="1" ht="26.25" customHeight="1">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412</v>
      </c>
      <c r="AB111" s="1028"/>
      <c r="AC111" s="1028"/>
      <c r="AD111" s="1028"/>
      <c r="AE111" s="1029"/>
      <c r="AF111" s="1030" t="s">
        <v>412</v>
      </c>
      <c r="AG111" s="1028"/>
      <c r="AH111" s="1028"/>
      <c r="AI111" s="1028"/>
      <c r="AJ111" s="1029"/>
      <c r="AK111" s="1030" t="s">
        <v>440</v>
      </c>
      <c r="AL111" s="1028"/>
      <c r="AM111" s="1028"/>
      <c r="AN111" s="1028"/>
      <c r="AO111" s="1029"/>
      <c r="AP111" s="1031" t="s">
        <v>412</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8017</v>
      </c>
      <c r="BR111" s="1014"/>
      <c r="BS111" s="1014"/>
      <c r="BT111" s="1014"/>
      <c r="BU111" s="1014"/>
      <c r="BV111" s="1014">
        <v>7325</v>
      </c>
      <c r="BW111" s="1014"/>
      <c r="BX111" s="1014"/>
      <c r="BY111" s="1014"/>
      <c r="BZ111" s="1014"/>
      <c r="CA111" s="1014">
        <v>6633</v>
      </c>
      <c r="CB111" s="1014"/>
      <c r="CC111" s="1014"/>
      <c r="CD111" s="1014"/>
      <c r="CE111" s="1014"/>
      <c r="CF111" s="1008">
        <v>0.1</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438</v>
      </c>
      <c r="DH111" s="1014"/>
      <c r="DI111" s="1014"/>
      <c r="DJ111" s="1014"/>
      <c r="DK111" s="1014"/>
      <c r="DL111" s="1014" t="s">
        <v>440</v>
      </c>
      <c r="DM111" s="1014"/>
      <c r="DN111" s="1014"/>
      <c r="DO111" s="1014"/>
      <c r="DP111" s="1014"/>
      <c r="DQ111" s="1014" t="s">
        <v>438</v>
      </c>
      <c r="DR111" s="1014"/>
      <c r="DS111" s="1014"/>
      <c r="DT111" s="1014"/>
      <c r="DU111" s="1014"/>
      <c r="DV111" s="1015" t="s">
        <v>438</v>
      </c>
      <c r="DW111" s="1015"/>
      <c r="DX111" s="1015"/>
      <c r="DY111" s="1015"/>
      <c r="DZ111" s="1016"/>
    </row>
    <row r="112" spans="1:131" s="247" customFormat="1" ht="26.25" customHeight="1">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437</v>
      </c>
      <c r="AB112" s="1053"/>
      <c r="AC112" s="1053"/>
      <c r="AD112" s="1053"/>
      <c r="AE112" s="1054"/>
      <c r="AF112" s="1055" t="s">
        <v>437</v>
      </c>
      <c r="AG112" s="1053"/>
      <c r="AH112" s="1053"/>
      <c r="AI112" s="1053"/>
      <c r="AJ112" s="1054"/>
      <c r="AK112" s="1055" t="s">
        <v>437</v>
      </c>
      <c r="AL112" s="1053"/>
      <c r="AM112" s="1053"/>
      <c r="AN112" s="1053"/>
      <c r="AO112" s="1054"/>
      <c r="AP112" s="1056" t="s">
        <v>437</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6146469</v>
      </c>
      <c r="BR112" s="1014"/>
      <c r="BS112" s="1014"/>
      <c r="BT112" s="1014"/>
      <c r="BU112" s="1014"/>
      <c r="BV112" s="1014">
        <v>5809518</v>
      </c>
      <c r="BW112" s="1014"/>
      <c r="BX112" s="1014"/>
      <c r="BY112" s="1014"/>
      <c r="BZ112" s="1014"/>
      <c r="CA112" s="1014">
        <v>5418488</v>
      </c>
      <c r="CB112" s="1014"/>
      <c r="CC112" s="1014"/>
      <c r="CD112" s="1014"/>
      <c r="CE112" s="1014"/>
      <c r="CF112" s="1008">
        <v>42.7</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437</v>
      </c>
      <c r="DH112" s="1014"/>
      <c r="DI112" s="1014"/>
      <c r="DJ112" s="1014"/>
      <c r="DK112" s="1014"/>
      <c r="DL112" s="1014" t="s">
        <v>437</v>
      </c>
      <c r="DM112" s="1014"/>
      <c r="DN112" s="1014"/>
      <c r="DO112" s="1014"/>
      <c r="DP112" s="1014"/>
      <c r="DQ112" s="1014" t="s">
        <v>437</v>
      </c>
      <c r="DR112" s="1014"/>
      <c r="DS112" s="1014"/>
      <c r="DT112" s="1014"/>
      <c r="DU112" s="1014"/>
      <c r="DV112" s="1015" t="s">
        <v>437</v>
      </c>
      <c r="DW112" s="1015"/>
      <c r="DX112" s="1015"/>
      <c r="DY112" s="1015"/>
      <c r="DZ112" s="1016"/>
    </row>
    <row r="113" spans="1:130" s="247" customFormat="1" ht="26.25" customHeight="1">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434696</v>
      </c>
      <c r="AB113" s="1028"/>
      <c r="AC113" s="1028"/>
      <c r="AD113" s="1028"/>
      <c r="AE113" s="1029"/>
      <c r="AF113" s="1030">
        <v>415832</v>
      </c>
      <c r="AG113" s="1028"/>
      <c r="AH113" s="1028"/>
      <c r="AI113" s="1028"/>
      <c r="AJ113" s="1029"/>
      <c r="AK113" s="1030">
        <v>404581</v>
      </c>
      <c r="AL113" s="1028"/>
      <c r="AM113" s="1028"/>
      <c r="AN113" s="1028"/>
      <c r="AO113" s="1029"/>
      <c r="AP113" s="1031">
        <v>3.2</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140584</v>
      </c>
      <c r="BR113" s="1014"/>
      <c r="BS113" s="1014"/>
      <c r="BT113" s="1014"/>
      <c r="BU113" s="1014"/>
      <c r="BV113" s="1014">
        <v>64028</v>
      </c>
      <c r="BW113" s="1014"/>
      <c r="BX113" s="1014"/>
      <c r="BY113" s="1014"/>
      <c r="BZ113" s="1014"/>
      <c r="CA113" s="1014">
        <v>4947</v>
      </c>
      <c r="CB113" s="1014"/>
      <c r="CC113" s="1014"/>
      <c r="CD113" s="1014"/>
      <c r="CE113" s="1014"/>
      <c r="CF113" s="1008">
        <v>0</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437</v>
      </c>
      <c r="DH113" s="1053"/>
      <c r="DI113" s="1053"/>
      <c r="DJ113" s="1053"/>
      <c r="DK113" s="1054"/>
      <c r="DL113" s="1055" t="s">
        <v>437</v>
      </c>
      <c r="DM113" s="1053"/>
      <c r="DN113" s="1053"/>
      <c r="DO113" s="1053"/>
      <c r="DP113" s="1054"/>
      <c r="DQ113" s="1055" t="s">
        <v>437</v>
      </c>
      <c r="DR113" s="1053"/>
      <c r="DS113" s="1053"/>
      <c r="DT113" s="1053"/>
      <c r="DU113" s="1054"/>
      <c r="DV113" s="1056" t="s">
        <v>437</v>
      </c>
      <c r="DW113" s="1057"/>
      <c r="DX113" s="1057"/>
      <c r="DY113" s="1057"/>
      <c r="DZ113" s="1058"/>
    </row>
    <row r="114" spans="1:130" s="247"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78203</v>
      </c>
      <c r="AB114" s="1053"/>
      <c r="AC114" s="1053"/>
      <c r="AD114" s="1053"/>
      <c r="AE114" s="1054"/>
      <c r="AF114" s="1055">
        <v>78203</v>
      </c>
      <c r="AG114" s="1053"/>
      <c r="AH114" s="1053"/>
      <c r="AI114" s="1053"/>
      <c r="AJ114" s="1054"/>
      <c r="AK114" s="1055">
        <v>59704</v>
      </c>
      <c r="AL114" s="1053"/>
      <c r="AM114" s="1053"/>
      <c r="AN114" s="1053"/>
      <c r="AO114" s="1054"/>
      <c r="AP114" s="1056">
        <v>0.5</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3184687</v>
      </c>
      <c r="BR114" s="1014"/>
      <c r="BS114" s="1014"/>
      <c r="BT114" s="1014"/>
      <c r="BU114" s="1014"/>
      <c r="BV114" s="1014">
        <v>3102391</v>
      </c>
      <c r="BW114" s="1014"/>
      <c r="BX114" s="1014"/>
      <c r="BY114" s="1014"/>
      <c r="BZ114" s="1014"/>
      <c r="CA114" s="1014">
        <v>3081905</v>
      </c>
      <c r="CB114" s="1014"/>
      <c r="CC114" s="1014"/>
      <c r="CD114" s="1014"/>
      <c r="CE114" s="1014"/>
      <c r="CF114" s="1008">
        <v>24.3</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437</v>
      </c>
      <c r="DH114" s="1053"/>
      <c r="DI114" s="1053"/>
      <c r="DJ114" s="1053"/>
      <c r="DK114" s="1054"/>
      <c r="DL114" s="1055" t="s">
        <v>438</v>
      </c>
      <c r="DM114" s="1053"/>
      <c r="DN114" s="1053"/>
      <c r="DO114" s="1053"/>
      <c r="DP114" s="1054"/>
      <c r="DQ114" s="1055" t="s">
        <v>437</v>
      </c>
      <c r="DR114" s="1053"/>
      <c r="DS114" s="1053"/>
      <c r="DT114" s="1053"/>
      <c r="DU114" s="1054"/>
      <c r="DV114" s="1056" t="s">
        <v>437</v>
      </c>
      <c r="DW114" s="1057"/>
      <c r="DX114" s="1057"/>
      <c r="DY114" s="1057"/>
      <c r="DZ114" s="1058"/>
    </row>
    <row r="115" spans="1:130" s="247" customFormat="1" ht="26.25" customHeight="1">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641</v>
      </c>
      <c r="AB115" s="1028"/>
      <c r="AC115" s="1028"/>
      <c r="AD115" s="1028"/>
      <c r="AE115" s="1029"/>
      <c r="AF115" s="1030">
        <v>642</v>
      </c>
      <c r="AG115" s="1028"/>
      <c r="AH115" s="1028"/>
      <c r="AI115" s="1028"/>
      <c r="AJ115" s="1029"/>
      <c r="AK115" s="1030">
        <v>642</v>
      </c>
      <c r="AL115" s="1028"/>
      <c r="AM115" s="1028"/>
      <c r="AN115" s="1028"/>
      <c r="AO115" s="1029"/>
      <c r="AP115" s="1031">
        <v>0</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437</v>
      </c>
      <c r="BR115" s="1014"/>
      <c r="BS115" s="1014"/>
      <c r="BT115" s="1014"/>
      <c r="BU115" s="1014"/>
      <c r="BV115" s="1014" t="s">
        <v>437</v>
      </c>
      <c r="BW115" s="1014"/>
      <c r="BX115" s="1014"/>
      <c r="BY115" s="1014"/>
      <c r="BZ115" s="1014"/>
      <c r="CA115" s="1014" t="s">
        <v>437</v>
      </c>
      <c r="CB115" s="1014"/>
      <c r="CC115" s="1014"/>
      <c r="CD115" s="1014"/>
      <c r="CE115" s="1014"/>
      <c r="CF115" s="1008" t="s">
        <v>437</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437</v>
      </c>
      <c r="DM115" s="1053"/>
      <c r="DN115" s="1053"/>
      <c r="DO115" s="1053"/>
      <c r="DP115" s="1054"/>
      <c r="DQ115" s="1055" t="s">
        <v>437</v>
      </c>
      <c r="DR115" s="1053"/>
      <c r="DS115" s="1053"/>
      <c r="DT115" s="1053"/>
      <c r="DU115" s="1054"/>
      <c r="DV115" s="1056" t="s">
        <v>437</v>
      </c>
      <c r="DW115" s="1057"/>
      <c r="DX115" s="1057"/>
      <c r="DY115" s="1057"/>
      <c r="DZ115" s="1058"/>
    </row>
    <row r="116" spans="1:130" s="247" customFormat="1" ht="26.25" customHeight="1">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437</v>
      </c>
      <c r="AB116" s="1053"/>
      <c r="AC116" s="1053"/>
      <c r="AD116" s="1053"/>
      <c r="AE116" s="1054"/>
      <c r="AF116" s="1055" t="s">
        <v>438</v>
      </c>
      <c r="AG116" s="1053"/>
      <c r="AH116" s="1053"/>
      <c r="AI116" s="1053"/>
      <c r="AJ116" s="1054"/>
      <c r="AK116" s="1055" t="s">
        <v>437</v>
      </c>
      <c r="AL116" s="1053"/>
      <c r="AM116" s="1053"/>
      <c r="AN116" s="1053"/>
      <c r="AO116" s="1054"/>
      <c r="AP116" s="1056" t="s">
        <v>437</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437</v>
      </c>
      <c r="BW116" s="1014"/>
      <c r="BX116" s="1014"/>
      <c r="BY116" s="1014"/>
      <c r="BZ116" s="1014"/>
      <c r="CA116" s="1014" t="s">
        <v>437</v>
      </c>
      <c r="CB116" s="1014"/>
      <c r="CC116" s="1014"/>
      <c r="CD116" s="1014"/>
      <c r="CE116" s="1014"/>
      <c r="CF116" s="1008" t="s">
        <v>437</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437</v>
      </c>
      <c r="DH116" s="1053"/>
      <c r="DI116" s="1053"/>
      <c r="DJ116" s="1053"/>
      <c r="DK116" s="1054"/>
      <c r="DL116" s="1055" t="s">
        <v>437</v>
      </c>
      <c r="DM116" s="1053"/>
      <c r="DN116" s="1053"/>
      <c r="DO116" s="1053"/>
      <c r="DP116" s="1054"/>
      <c r="DQ116" s="1055" t="s">
        <v>437</v>
      </c>
      <c r="DR116" s="1053"/>
      <c r="DS116" s="1053"/>
      <c r="DT116" s="1053"/>
      <c r="DU116" s="1054"/>
      <c r="DV116" s="1056" t="s">
        <v>437</v>
      </c>
      <c r="DW116" s="1057"/>
      <c r="DX116" s="1057"/>
      <c r="DY116" s="1057"/>
      <c r="DZ116" s="1058"/>
    </row>
    <row r="117" spans="1:130" s="247" customFormat="1" ht="26.25" customHeight="1">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2181940</v>
      </c>
      <c r="AB117" s="1071"/>
      <c r="AC117" s="1071"/>
      <c r="AD117" s="1071"/>
      <c r="AE117" s="1072"/>
      <c r="AF117" s="1073">
        <v>2176595</v>
      </c>
      <c r="AG117" s="1071"/>
      <c r="AH117" s="1071"/>
      <c r="AI117" s="1071"/>
      <c r="AJ117" s="1072"/>
      <c r="AK117" s="1073">
        <v>2250685</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177</v>
      </c>
      <c r="BR117" s="1014"/>
      <c r="BS117" s="1014"/>
      <c r="BT117" s="1014"/>
      <c r="BU117" s="1014"/>
      <c r="BV117" s="1014" t="s">
        <v>461</v>
      </c>
      <c r="BW117" s="1014"/>
      <c r="BX117" s="1014"/>
      <c r="BY117" s="1014"/>
      <c r="BZ117" s="1014"/>
      <c r="CA117" s="1014" t="s">
        <v>438</v>
      </c>
      <c r="CB117" s="1014"/>
      <c r="CC117" s="1014"/>
      <c r="CD117" s="1014"/>
      <c r="CE117" s="1014"/>
      <c r="CF117" s="1008" t="s">
        <v>177</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463</v>
      </c>
      <c r="DH117" s="1053"/>
      <c r="DI117" s="1053"/>
      <c r="DJ117" s="1053"/>
      <c r="DK117" s="1054"/>
      <c r="DL117" s="1055" t="s">
        <v>464</v>
      </c>
      <c r="DM117" s="1053"/>
      <c r="DN117" s="1053"/>
      <c r="DO117" s="1053"/>
      <c r="DP117" s="1054"/>
      <c r="DQ117" s="1055" t="s">
        <v>412</v>
      </c>
      <c r="DR117" s="1053"/>
      <c r="DS117" s="1053"/>
      <c r="DT117" s="1053"/>
      <c r="DU117" s="1054"/>
      <c r="DV117" s="1056" t="s">
        <v>438</v>
      </c>
      <c r="DW117" s="1057"/>
      <c r="DX117" s="1057"/>
      <c r="DY117" s="1057"/>
      <c r="DZ117" s="1058"/>
    </row>
    <row r="118" spans="1:130" s="247" customFormat="1" ht="26.25" customHeight="1">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303</v>
      </c>
      <c r="AG118" s="979"/>
      <c r="AH118" s="979"/>
      <c r="AI118" s="979"/>
      <c r="AJ118" s="980"/>
      <c r="AK118" s="978" t="s">
        <v>302</v>
      </c>
      <c r="AL118" s="979"/>
      <c r="AM118" s="979"/>
      <c r="AN118" s="979"/>
      <c r="AO118" s="980"/>
      <c r="AP118" s="1065" t="s">
        <v>431</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466</v>
      </c>
      <c r="BR118" s="1092"/>
      <c r="BS118" s="1092"/>
      <c r="BT118" s="1092"/>
      <c r="BU118" s="1092"/>
      <c r="BV118" s="1092" t="s">
        <v>437</v>
      </c>
      <c r="BW118" s="1092"/>
      <c r="BX118" s="1092"/>
      <c r="BY118" s="1092"/>
      <c r="BZ118" s="1092"/>
      <c r="CA118" s="1092" t="s">
        <v>438</v>
      </c>
      <c r="CB118" s="1092"/>
      <c r="CC118" s="1092"/>
      <c r="CD118" s="1092"/>
      <c r="CE118" s="1092"/>
      <c r="CF118" s="1008" t="s">
        <v>437</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438</v>
      </c>
      <c r="DH118" s="1053"/>
      <c r="DI118" s="1053"/>
      <c r="DJ118" s="1053"/>
      <c r="DK118" s="1054"/>
      <c r="DL118" s="1055" t="s">
        <v>412</v>
      </c>
      <c r="DM118" s="1053"/>
      <c r="DN118" s="1053"/>
      <c r="DO118" s="1053"/>
      <c r="DP118" s="1054"/>
      <c r="DQ118" s="1055" t="s">
        <v>438</v>
      </c>
      <c r="DR118" s="1053"/>
      <c r="DS118" s="1053"/>
      <c r="DT118" s="1053"/>
      <c r="DU118" s="1054"/>
      <c r="DV118" s="1056" t="s">
        <v>412</v>
      </c>
      <c r="DW118" s="1057"/>
      <c r="DX118" s="1057"/>
      <c r="DY118" s="1057"/>
      <c r="DZ118" s="1058"/>
    </row>
    <row r="119" spans="1:130" s="247" customFormat="1" ht="26.25" customHeight="1">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468</v>
      </c>
      <c r="AB119" s="986"/>
      <c r="AC119" s="986"/>
      <c r="AD119" s="986"/>
      <c r="AE119" s="987"/>
      <c r="AF119" s="988" t="s">
        <v>469</v>
      </c>
      <c r="AG119" s="986"/>
      <c r="AH119" s="986"/>
      <c r="AI119" s="986"/>
      <c r="AJ119" s="987"/>
      <c r="AK119" s="988" t="s">
        <v>438</v>
      </c>
      <c r="AL119" s="986"/>
      <c r="AM119" s="986"/>
      <c r="AN119" s="986"/>
      <c r="AO119" s="987"/>
      <c r="AP119" s="989" t="s">
        <v>470</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471</v>
      </c>
      <c r="BP119" s="1100"/>
      <c r="BQ119" s="1091">
        <v>29643440</v>
      </c>
      <c r="BR119" s="1092"/>
      <c r="BS119" s="1092"/>
      <c r="BT119" s="1092"/>
      <c r="BU119" s="1092"/>
      <c r="BV119" s="1092">
        <v>29458410</v>
      </c>
      <c r="BW119" s="1092"/>
      <c r="BX119" s="1092"/>
      <c r="BY119" s="1092"/>
      <c r="BZ119" s="1092"/>
      <c r="CA119" s="1092">
        <v>30084525</v>
      </c>
      <c r="CB119" s="1092"/>
      <c r="CC119" s="1092"/>
      <c r="CD119" s="1092"/>
      <c r="CE119" s="1092"/>
      <c r="CF119" s="1093"/>
      <c r="CG119" s="1094"/>
      <c r="CH119" s="1094"/>
      <c r="CI119" s="1094"/>
      <c r="CJ119" s="1095"/>
      <c r="CK119" s="1041"/>
      <c r="CL119" s="1042"/>
      <c r="CM119" s="1096" t="s">
        <v>472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8017</v>
      </c>
      <c r="DH119" s="1078"/>
      <c r="DI119" s="1078"/>
      <c r="DJ119" s="1078"/>
      <c r="DK119" s="1079"/>
      <c r="DL119" s="1077">
        <v>7325</v>
      </c>
      <c r="DM119" s="1078"/>
      <c r="DN119" s="1078"/>
      <c r="DO119" s="1078"/>
      <c r="DP119" s="1079"/>
      <c r="DQ119" s="1077">
        <v>6633</v>
      </c>
      <c r="DR119" s="1078"/>
      <c r="DS119" s="1078"/>
      <c r="DT119" s="1078"/>
      <c r="DU119" s="1079"/>
      <c r="DV119" s="1080">
        <v>0.1</v>
      </c>
      <c r="DW119" s="1081"/>
      <c r="DX119" s="1081"/>
      <c r="DY119" s="1081"/>
      <c r="DZ119" s="1082"/>
    </row>
    <row r="120" spans="1:130" s="247" customFormat="1" ht="26.25" customHeight="1">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466</v>
      </c>
      <c r="AB120" s="1053"/>
      <c r="AC120" s="1053"/>
      <c r="AD120" s="1053"/>
      <c r="AE120" s="1054"/>
      <c r="AF120" s="1055" t="s">
        <v>438</v>
      </c>
      <c r="AG120" s="1053"/>
      <c r="AH120" s="1053"/>
      <c r="AI120" s="1053"/>
      <c r="AJ120" s="1054"/>
      <c r="AK120" s="1055" t="s">
        <v>468</v>
      </c>
      <c r="AL120" s="1053"/>
      <c r="AM120" s="1053"/>
      <c r="AN120" s="1053"/>
      <c r="AO120" s="1054"/>
      <c r="AP120" s="1056" t="s">
        <v>461</v>
      </c>
      <c r="AQ120" s="1057"/>
      <c r="AR120" s="1057"/>
      <c r="AS120" s="1057"/>
      <c r="AT120" s="1058"/>
      <c r="AU120" s="1083" t="s">
        <v>473</v>
      </c>
      <c r="AV120" s="1084"/>
      <c r="AW120" s="1084"/>
      <c r="AX120" s="1084"/>
      <c r="AY120" s="1085"/>
      <c r="AZ120" s="1034" t="s">
        <v>474</v>
      </c>
      <c r="BA120" s="983"/>
      <c r="BB120" s="983"/>
      <c r="BC120" s="983"/>
      <c r="BD120" s="983"/>
      <c r="BE120" s="983"/>
      <c r="BF120" s="983"/>
      <c r="BG120" s="983"/>
      <c r="BH120" s="983"/>
      <c r="BI120" s="983"/>
      <c r="BJ120" s="983"/>
      <c r="BK120" s="983"/>
      <c r="BL120" s="983"/>
      <c r="BM120" s="983"/>
      <c r="BN120" s="983"/>
      <c r="BO120" s="983"/>
      <c r="BP120" s="984"/>
      <c r="BQ120" s="1020">
        <v>11828993</v>
      </c>
      <c r="BR120" s="1021"/>
      <c r="BS120" s="1021"/>
      <c r="BT120" s="1021"/>
      <c r="BU120" s="1021"/>
      <c r="BV120" s="1021">
        <v>14585078</v>
      </c>
      <c r="BW120" s="1021"/>
      <c r="BX120" s="1021"/>
      <c r="BY120" s="1021"/>
      <c r="BZ120" s="1021"/>
      <c r="CA120" s="1021">
        <v>14194963</v>
      </c>
      <c r="CB120" s="1021"/>
      <c r="CC120" s="1021"/>
      <c r="CD120" s="1021"/>
      <c r="CE120" s="1021"/>
      <c r="CF120" s="1035">
        <v>111.8</v>
      </c>
      <c r="CG120" s="1036"/>
      <c r="CH120" s="1036"/>
      <c r="CI120" s="1036"/>
      <c r="CJ120" s="1036"/>
      <c r="CK120" s="1101" t="s">
        <v>475</v>
      </c>
      <c r="CL120" s="1102"/>
      <c r="CM120" s="1102"/>
      <c r="CN120" s="1102"/>
      <c r="CO120" s="1103"/>
      <c r="CP120" s="1109" t="s">
        <v>476</v>
      </c>
      <c r="CQ120" s="1110"/>
      <c r="CR120" s="1110"/>
      <c r="CS120" s="1110"/>
      <c r="CT120" s="1110"/>
      <c r="CU120" s="1110"/>
      <c r="CV120" s="1110"/>
      <c r="CW120" s="1110"/>
      <c r="CX120" s="1110"/>
      <c r="CY120" s="1110"/>
      <c r="CZ120" s="1110"/>
      <c r="DA120" s="1110"/>
      <c r="DB120" s="1110"/>
      <c r="DC120" s="1110"/>
      <c r="DD120" s="1110"/>
      <c r="DE120" s="1110"/>
      <c r="DF120" s="1111"/>
      <c r="DG120" s="1020">
        <v>5506374</v>
      </c>
      <c r="DH120" s="1021"/>
      <c r="DI120" s="1021"/>
      <c r="DJ120" s="1021"/>
      <c r="DK120" s="1021"/>
      <c r="DL120" s="1021">
        <v>5181728</v>
      </c>
      <c r="DM120" s="1021"/>
      <c r="DN120" s="1021"/>
      <c r="DO120" s="1021"/>
      <c r="DP120" s="1021"/>
      <c r="DQ120" s="1021">
        <v>4810690</v>
      </c>
      <c r="DR120" s="1021"/>
      <c r="DS120" s="1021"/>
      <c r="DT120" s="1021"/>
      <c r="DU120" s="1021"/>
      <c r="DV120" s="1022">
        <v>37.9</v>
      </c>
      <c r="DW120" s="1022"/>
      <c r="DX120" s="1022"/>
      <c r="DY120" s="1022"/>
      <c r="DZ120" s="1023"/>
    </row>
    <row r="121" spans="1:130" s="247" customFormat="1" ht="26.25" customHeight="1">
      <c r="A121" s="1153"/>
      <c r="B121" s="1040"/>
      <c r="C121" s="1061" t="s">
        <v>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466</v>
      </c>
      <c r="AB121" s="1053"/>
      <c r="AC121" s="1053"/>
      <c r="AD121" s="1053"/>
      <c r="AE121" s="1054"/>
      <c r="AF121" s="1055" t="s">
        <v>437</v>
      </c>
      <c r="AG121" s="1053"/>
      <c r="AH121" s="1053"/>
      <c r="AI121" s="1053"/>
      <c r="AJ121" s="1054"/>
      <c r="AK121" s="1055" t="s">
        <v>437</v>
      </c>
      <c r="AL121" s="1053"/>
      <c r="AM121" s="1053"/>
      <c r="AN121" s="1053"/>
      <c r="AO121" s="1054"/>
      <c r="AP121" s="1056" t="s">
        <v>438</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v>1072219</v>
      </c>
      <c r="BR121" s="1014"/>
      <c r="BS121" s="1014"/>
      <c r="BT121" s="1014"/>
      <c r="BU121" s="1014"/>
      <c r="BV121" s="1014">
        <v>1156824</v>
      </c>
      <c r="BW121" s="1014"/>
      <c r="BX121" s="1014"/>
      <c r="BY121" s="1014"/>
      <c r="BZ121" s="1014"/>
      <c r="CA121" s="1014">
        <v>1135249</v>
      </c>
      <c r="CB121" s="1014"/>
      <c r="CC121" s="1014"/>
      <c r="CD121" s="1014"/>
      <c r="CE121" s="1014"/>
      <c r="CF121" s="1008">
        <v>8.9</v>
      </c>
      <c r="CG121" s="1009"/>
      <c r="CH121" s="1009"/>
      <c r="CI121" s="1009"/>
      <c r="CJ121" s="1009"/>
      <c r="CK121" s="1104"/>
      <c r="CL121" s="1105"/>
      <c r="CM121" s="1105"/>
      <c r="CN121" s="1105"/>
      <c r="CO121" s="1106"/>
      <c r="CP121" s="1114" t="s">
        <v>479</v>
      </c>
      <c r="CQ121" s="1115"/>
      <c r="CR121" s="1115"/>
      <c r="CS121" s="1115"/>
      <c r="CT121" s="1115"/>
      <c r="CU121" s="1115"/>
      <c r="CV121" s="1115"/>
      <c r="CW121" s="1115"/>
      <c r="CX121" s="1115"/>
      <c r="CY121" s="1115"/>
      <c r="CZ121" s="1115"/>
      <c r="DA121" s="1115"/>
      <c r="DB121" s="1115"/>
      <c r="DC121" s="1115"/>
      <c r="DD121" s="1115"/>
      <c r="DE121" s="1115"/>
      <c r="DF121" s="1116"/>
      <c r="DG121" s="1013">
        <v>542535</v>
      </c>
      <c r="DH121" s="1014"/>
      <c r="DI121" s="1014"/>
      <c r="DJ121" s="1014"/>
      <c r="DK121" s="1014"/>
      <c r="DL121" s="1014">
        <v>535877</v>
      </c>
      <c r="DM121" s="1014"/>
      <c r="DN121" s="1014"/>
      <c r="DO121" s="1014"/>
      <c r="DP121" s="1014"/>
      <c r="DQ121" s="1014">
        <v>530574</v>
      </c>
      <c r="DR121" s="1014"/>
      <c r="DS121" s="1014"/>
      <c r="DT121" s="1014"/>
      <c r="DU121" s="1014"/>
      <c r="DV121" s="1015">
        <v>4.2</v>
      </c>
      <c r="DW121" s="1015"/>
      <c r="DX121" s="1015"/>
      <c r="DY121" s="1015"/>
      <c r="DZ121" s="1016"/>
    </row>
    <row r="122" spans="1:130" s="247"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177</v>
      </c>
      <c r="AB122" s="1053"/>
      <c r="AC122" s="1053"/>
      <c r="AD122" s="1053"/>
      <c r="AE122" s="1054"/>
      <c r="AF122" s="1055" t="s">
        <v>461</v>
      </c>
      <c r="AG122" s="1053"/>
      <c r="AH122" s="1053"/>
      <c r="AI122" s="1053"/>
      <c r="AJ122" s="1054"/>
      <c r="AK122" s="1055" t="s">
        <v>438</v>
      </c>
      <c r="AL122" s="1053"/>
      <c r="AM122" s="1053"/>
      <c r="AN122" s="1053"/>
      <c r="AO122" s="1054"/>
      <c r="AP122" s="1056" t="s">
        <v>177</v>
      </c>
      <c r="AQ122" s="1057"/>
      <c r="AR122" s="1057"/>
      <c r="AS122" s="1057"/>
      <c r="AT122" s="1058"/>
      <c r="AU122" s="1086"/>
      <c r="AV122" s="1087"/>
      <c r="AW122" s="1087"/>
      <c r="AX122" s="1087"/>
      <c r="AY122" s="1088"/>
      <c r="AZ122" s="1068" t="s">
        <v>480</v>
      </c>
      <c r="BA122" s="1059"/>
      <c r="BB122" s="1059"/>
      <c r="BC122" s="1059"/>
      <c r="BD122" s="1059"/>
      <c r="BE122" s="1059"/>
      <c r="BF122" s="1059"/>
      <c r="BG122" s="1059"/>
      <c r="BH122" s="1059"/>
      <c r="BI122" s="1059"/>
      <c r="BJ122" s="1059"/>
      <c r="BK122" s="1059"/>
      <c r="BL122" s="1059"/>
      <c r="BM122" s="1059"/>
      <c r="BN122" s="1059"/>
      <c r="BO122" s="1059"/>
      <c r="BP122" s="1060"/>
      <c r="BQ122" s="1091">
        <v>17384929</v>
      </c>
      <c r="BR122" s="1092"/>
      <c r="BS122" s="1092"/>
      <c r="BT122" s="1092"/>
      <c r="BU122" s="1092"/>
      <c r="BV122" s="1092">
        <v>17354549</v>
      </c>
      <c r="BW122" s="1092"/>
      <c r="BX122" s="1092"/>
      <c r="BY122" s="1092"/>
      <c r="BZ122" s="1092"/>
      <c r="CA122" s="1092">
        <v>17418549</v>
      </c>
      <c r="CB122" s="1092"/>
      <c r="CC122" s="1092"/>
      <c r="CD122" s="1092"/>
      <c r="CE122" s="1092"/>
      <c r="CF122" s="1112">
        <v>137.19999999999999</v>
      </c>
      <c r="CG122" s="1113"/>
      <c r="CH122" s="1113"/>
      <c r="CI122" s="1113"/>
      <c r="CJ122" s="1113"/>
      <c r="CK122" s="1104"/>
      <c r="CL122" s="1105"/>
      <c r="CM122" s="1105"/>
      <c r="CN122" s="1105"/>
      <c r="CO122" s="1106"/>
      <c r="CP122" s="1114" t="s">
        <v>481</v>
      </c>
      <c r="CQ122" s="1115"/>
      <c r="CR122" s="1115"/>
      <c r="CS122" s="1115"/>
      <c r="CT122" s="1115"/>
      <c r="CU122" s="1115"/>
      <c r="CV122" s="1115"/>
      <c r="CW122" s="1115"/>
      <c r="CX122" s="1115"/>
      <c r="CY122" s="1115"/>
      <c r="CZ122" s="1115"/>
      <c r="DA122" s="1115"/>
      <c r="DB122" s="1115"/>
      <c r="DC122" s="1115"/>
      <c r="DD122" s="1115"/>
      <c r="DE122" s="1115"/>
      <c r="DF122" s="1116"/>
      <c r="DG122" s="1013">
        <v>32447</v>
      </c>
      <c r="DH122" s="1014"/>
      <c r="DI122" s="1014"/>
      <c r="DJ122" s="1014"/>
      <c r="DK122" s="1014"/>
      <c r="DL122" s="1014">
        <v>41168</v>
      </c>
      <c r="DM122" s="1014"/>
      <c r="DN122" s="1014"/>
      <c r="DO122" s="1014"/>
      <c r="DP122" s="1014"/>
      <c r="DQ122" s="1014">
        <v>42273</v>
      </c>
      <c r="DR122" s="1014"/>
      <c r="DS122" s="1014"/>
      <c r="DT122" s="1014"/>
      <c r="DU122" s="1014"/>
      <c r="DV122" s="1015">
        <v>0.3</v>
      </c>
      <c r="DW122" s="1015"/>
      <c r="DX122" s="1015"/>
      <c r="DY122" s="1015"/>
      <c r="DZ122" s="1016"/>
    </row>
    <row r="123" spans="1:130" s="247" customFormat="1" ht="26.25" customHeight="1">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461</v>
      </c>
      <c r="AB123" s="1053"/>
      <c r="AC123" s="1053"/>
      <c r="AD123" s="1053"/>
      <c r="AE123" s="1054"/>
      <c r="AF123" s="1055" t="s">
        <v>412</v>
      </c>
      <c r="AG123" s="1053"/>
      <c r="AH123" s="1053"/>
      <c r="AI123" s="1053"/>
      <c r="AJ123" s="1054"/>
      <c r="AK123" s="1055" t="s">
        <v>177</v>
      </c>
      <c r="AL123" s="1053"/>
      <c r="AM123" s="1053"/>
      <c r="AN123" s="1053"/>
      <c r="AO123" s="1054"/>
      <c r="AP123" s="1056" t="s">
        <v>177</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482</v>
      </c>
      <c r="BP123" s="1100"/>
      <c r="BQ123" s="1159">
        <v>30286141</v>
      </c>
      <c r="BR123" s="1160"/>
      <c r="BS123" s="1160"/>
      <c r="BT123" s="1160"/>
      <c r="BU123" s="1160"/>
      <c r="BV123" s="1160">
        <v>33096451</v>
      </c>
      <c r="BW123" s="1160"/>
      <c r="BX123" s="1160"/>
      <c r="BY123" s="1160"/>
      <c r="BZ123" s="1160"/>
      <c r="CA123" s="1160">
        <v>32748761</v>
      </c>
      <c r="CB123" s="1160"/>
      <c r="CC123" s="1160"/>
      <c r="CD123" s="1160"/>
      <c r="CE123" s="1160"/>
      <c r="CF123" s="1093"/>
      <c r="CG123" s="1094"/>
      <c r="CH123" s="1094"/>
      <c r="CI123" s="1094"/>
      <c r="CJ123" s="1095"/>
      <c r="CK123" s="1104"/>
      <c r="CL123" s="1105"/>
      <c r="CM123" s="1105"/>
      <c r="CN123" s="1105"/>
      <c r="CO123" s="1106"/>
      <c r="CP123" s="1114" t="s">
        <v>406</v>
      </c>
      <c r="CQ123" s="1115"/>
      <c r="CR123" s="1115"/>
      <c r="CS123" s="1115"/>
      <c r="CT123" s="1115"/>
      <c r="CU123" s="1115"/>
      <c r="CV123" s="1115"/>
      <c r="CW123" s="1115"/>
      <c r="CX123" s="1115"/>
      <c r="CY123" s="1115"/>
      <c r="CZ123" s="1115"/>
      <c r="DA123" s="1115"/>
      <c r="DB123" s="1115"/>
      <c r="DC123" s="1115"/>
      <c r="DD123" s="1115"/>
      <c r="DE123" s="1115"/>
      <c r="DF123" s="1116"/>
      <c r="DG123" s="1052">
        <v>65113</v>
      </c>
      <c r="DH123" s="1053"/>
      <c r="DI123" s="1053"/>
      <c r="DJ123" s="1053"/>
      <c r="DK123" s="1054"/>
      <c r="DL123" s="1055">
        <v>50745</v>
      </c>
      <c r="DM123" s="1053"/>
      <c r="DN123" s="1053"/>
      <c r="DO123" s="1053"/>
      <c r="DP123" s="1054"/>
      <c r="DQ123" s="1055">
        <v>34951</v>
      </c>
      <c r="DR123" s="1053"/>
      <c r="DS123" s="1053"/>
      <c r="DT123" s="1053"/>
      <c r="DU123" s="1054"/>
      <c r="DV123" s="1056">
        <v>0.3</v>
      </c>
      <c r="DW123" s="1057"/>
      <c r="DX123" s="1057"/>
      <c r="DY123" s="1057"/>
      <c r="DZ123" s="1058"/>
    </row>
    <row r="124" spans="1:130" s="247" customFormat="1" ht="26.25" customHeight="1" thickBot="1">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466</v>
      </c>
      <c r="AB124" s="1053"/>
      <c r="AC124" s="1053"/>
      <c r="AD124" s="1053"/>
      <c r="AE124" s="1054"/>
      <c r="AF124" s="1055" t="s">
        <v>437</v>
      </c>
      <c r="AG124" s="1053"/>
      <c r="AH124" s="1053"/>
      <c r="AI124" s="1053"/>
      <c r="AJ124" s="1054"/>
      <c r="AK124" s="1055" t="s">
        <v>438</v>
      </c>
      <c r="AL124" s="1053"/>
      <c r="AM124" s="1053"/>
      <c r="AN124" s="1053"/>
      <c r="AO124" s="1054"/>
      <c r="AP124" s="1056" t="s">
        <v>437</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438</v>
      </c>
      <c r="BR124" s="1122"/>
      <c r="BS124" s="1122"/>
      <c r="BT124" s="1122"/>
      <c r="BU124" s="1122"/>
      <c r="BV124" s="1122" t="s">
        <v>412</v>
      </c>
      <c r="BW124" s="1122"/>
      <c r="BX124" s="1122"/>
      <c r="BY124" s="1122"/>
      <c r="BZ124" s="1122"/>
      <c r="CA124" s="1122" t="s">
        <v>438</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t="s">
        <v>461</v>
      </c>
      <c r="DH124" s="1078"/>
      <c r="DI124" s="1078"/>
      <c r="DJ124" s="1078"/>
      <c r="DK124" s="1079"/>
      <c r="DL124" s="1077" t="s">
        <v>466</v>
      </c>
      <c r="DM124" s="1078"/>
      <c r="DN124" s="1078"/>
      <c r="DO124" s="1078"/>
      <c r="DP124" s="1079"/>
      <c r="DQ124" s="1077" t="s">
        <v>466</v>
      </c>
      <c r="DR124" s="1078"/>
      <c r="DS124" s="1078"/>
      <c r="DT124" s="1078"/>
      <c r="DU124" s="1079"/>
      <c r="DV124" s="1080" t="s">
        <v>438</v>
      </c>
      <c r="DW124" s="1081"/>
      <c r="DX124" s="1081"/>
      <c r="DY124" s="1081"/>
      <c r="DZ124" s="1082"/>
    </row>
    <row r="125" spans="1:130" s="247" customFormat="1" ht="26.25" customHeight="1">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438</v>
      </c>
      <c r="AB125" s="1053"/>
      <c r="AC125" s="1053"/>
      <c r="AD125" s="1053"/>
      <c r="AE125" s="1054"/>
      <c r="AF125" s="1055" t="s">
        <v>437</v>
      </c>
      <c r="AG125" s="1053"/>
      <c r="AH125" s="1053"/>
      <c r="AI125" s="1053"/>
      <c r="AJ125" s="1054"/>
      <c r="AK125" s="1055" t="s">
        <v>464</v>
      </c>
      <c r="AL125" s="1053"/>
      <c r="AM125" s="1053"/>
      <c r="AN125" s="1053"/>
      <c r="AO125" s="1054"/>
      <c r="AP125" s="1056" t="s">
        <v>437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177</v>
      </c>
      <c r="DH125" s="1021"/>
      <c r="DI125" s="1021"/>
      <c r="DJ125" s="1021"/>
      <c r="DK125" s="1021"/>
      <c r="DL125" s="1021" t="s">
        <v>466</v>
      </c>
      <c r="DM125" s="1021"/>
      <c r="DN125" s="1021"/>
      <c r="DO125" s="1021"/>
      <c r="DP125" s="1021"/>
      <c r="DQ125" s="1021" t="s">
        <v>438</v>
      </c>
      <c r="DR125" s="1021"/>
      <c r="DS125" s="1021"/>
      <c r="DT125" s="1021"/>
      <c r="DU125" s="1021"/>
      <c r="DV125" s="1022" t="s">
        <v>468</v>
      </c>
      <c r="DW125" s="1022"/>
      <c r="DX125" s="1022"/>
      <c r="DY125" s="1022"/>
      <c r="DZ125" s="1023"/>
    </row>
    <row r="126" spans="1:130" s="247" customFormat="1" ht="26.25" customHeight="1" thickBot="1">
      <c r="A126" s="1153"/>
      <c r="B126" s="1040"/>
      <c r="C126" s="1010" t="s">
        <v>472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438</v>
      </c>
      <c r="AB126" s="1053"/>
      <c r="AC126" s="1053"/>
      <c r="AD126" s="1053"/>
      <c r="AE126" s="1054"/>
      <c r="AF126" s="1055" t="s">
        <v>438</v>
      </c>
      <c r="AG126" s="1053"/>
      <c r="AH126" s="1053"/>
      <c r="AI126" s="1053"/>
      <c r="AJ126" s="1054"/>
      <c r="AK126" s="1055" t="s">
        <v>177</v>
      </c>
      <c r="AL126" s="1053"/>
      <c r="AM126" s="1053"/>
      <c r="AN126" s="1053"/>
      <c r="AO126" s="1054"/>
      <c r="AP126" s="1056" t="s">
        <v>438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469</v>
      </c>
      <c r="DH126" s="1014"/>
      <c r="DI126" s="1014"/>
      <c r="DJ126" s="1014"/>
      <c r="DK126" s="1014"/>
      <c r="DL126" s="1014" t="s">
        <v>177</v>
      </c>
      <c r="DM126" s="1014"/>
      <c r="DN126" s="1014"/>
      <c r="DO126" s="1014"/>
      <c r="DP126" s="1014"/>
      <c r="DQ126" s="1014" t="s">
        <v>466</v>
      </c>
      <c r="DR126" s="1014"/>
      <c r="DS126" s="1014"/>
      <c r="DT126" s="1014"/>
      <c r="DU126" s="1014"/>
      <c r="DV126" s="1015" t="s">
        <v>461</v>
      </c>
      <c r="DW126" s="1015"/>
      <c r="DX126" s="1015"/>
      <c r="DY126" s="1015"/>
      <c r="DZ126" s="1016"/>
    </row>
    <row r="127" spans="1:130" s="247" customFormat="1" ht="26.25" customHeight="1">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641</v>
      </c>
      <c r="AB127" s="1053"/>
      <c r="AC127" s="1053"/>
      <c r="AD127" s="1053"/>
      <c r="AE127" s="1054"/>
      <c r="AF127" s="1055">
        <v>642</v>
      </c>
      <c r="AG127" s="1053"/>
      <c r="AH127" s="1053"/>
      <c r="AI127" s="1053"/>
      <c r="AJ127" s="1054"/>
      <c r="AK127" s="1055">
        <v>642</v>
      </c>
      <c r="AL127" s="1053"/>
      <c r="AM127" s="1053"/>
      <c r="AN127" s="1053"/>
      <c r="AO127" s="1054"/>
      <c r="AP127" s="1056">
        <v>0</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438</v>
      </c>
      <c r="DH127" s="1014"/>
      <c r="DI127" s="1014"/>
      <c r="DJ127" s="1014"/>
      <c r="DK127" s="1014"/>
      <c r="DL127" s="1014" t="s">
        <v>438</v>
      </c>
      <c r="DM127" s="1014"/>
      <c r="DN127" s="1014"/>
      <c r="DO127" s="1014"/>
      <c r="DP127" s="1014"/>
      <c r="DQ127" s="1014" t="s">
        <v>438</v>
      </c>
      <c r="DR127" s="1014"/>
      <c r="DS127" s="1014"/>
      <c r="DT127" s="1014"/>
      <c r="DU127" s="1014"/>
      <c r="DV127" s="1015" t="s">
        <v>469</v>
      </c>
      <c r="DW127" s="1015"/>
      <c r="DX127" s="1015"/>
      <c r="DY127" s="1015"/>
      <c r="DZ127" s="1016"/>
    </row>
    <row r="128" spans="1:130" s="247" customFormat="1" ht="26.25" customHeight="1" thickBot="1">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101378</v>
      </c>
      <c r="AB128" s="1142"/>
      <c r="AC128" s="1142"/>
      <c r="AD128" s="1142"/>
      <c r="AE128" s="1143"/>
      <c r="AF128" s="1144">
        <v>104132</v>
      </c>
      <c r="AG128" s="1142"/>
      <c r="AH128" s="1142"/>
      <c r="AI128" s="1142"/>
      <c r="AJ128" s="1143"/>
      <c r="AK128" s="1144">
        <v>105192</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438</v>
      </c>
      <c r="BG128" s="1149"/>
      <c r="BH128" s="1149"/>
      <c r="BI128" s="1149"/>
      <c r="BJ128" s="1149"/>
      <c r="BK128" s="1149"/>
      <c r="BL128" s="1150"/>
      <c r="BM128" s="1148">
        <v>12.85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t="s">
        <v>438</v>
      </c>
      <c r="DH128" s="1134"/>
      <c r="DI128" s="1134"/>
      <c r="DJ128" s="1134"/>
      <c r="DK128" s="1134"/>
      <c r="DL128" s="1134" t="s">
        <v>177</v>
      </c>
      <c r="DM128" s="1134"/>
      <c r="DN128" s="1134"/>
      <c r="DO128" s="1134"/>
      <c r="DP128" s="1134"/>
      <c r="DQ128" s="1134" t="s">
        <v>466</v>
      </c>
      <c r="DR128" s="1134"/>
      <c r="DS128" s="1134"/>
      <c r="DT128" s="1134"/>
      <c r="DU128" s="1134"/>
      <c r="DV128" s="1135" t="s">
        <v>412</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13726149</v>
      </c>
      <c r="AB129" s="1053"/>
      <c r="AC129" s="1053"/>
      <c r="AD129" s="1053"/>
      <c r="AE129" s="1054"/>
      <c r="AF129" s="1055">
        <v>13925294</v>
      </c>
      <c r="AG129" s="1053"/>
      <c r="AH129" s="1053"/>
      <c r="AI129" s="1053"/>
      <c r="AJ129" s="1054"/>
      <c r="AK129" s="1055">
        <v>14079577</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438</v>
      </c>
      <c r="BG129" s="1163"/>
      <c r="BH129" s="1163"/>
      <c r="BI129" s="1163"/>
      <c r="BJ129" s="1163"/>
      <c r="BK129" s="1163"/>
      <c r="BL129" s="1164"/>
      <c r="BM129" s="1162">
        <v>17.850000000000001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1413674</v>
      </c>
      <c r="AB130" s="1053"/>
      <c r="AC130" s="1053"/>
      <c r="AD130" s="1053"/>
      <c r="AE130" s="1054"/>
      <c r="AF130" s="1055">
        <v>1420175</v>
      </c>
      <c r="AG130" s="1053"/>
      <c r="AH130" s="1053"/>
      <c r="AI130" s="1053"/>
      <c r="AJ130" s="1054"/>
      <c r="AK130" s="1055">
        <v>1382272</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5.5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12312475</v>
      </c>
      <c r="AB131" s="1078"/>
      <c r="AC131" s="1078"/>
      <c r="AD131" s="1078"/>
      <c r="AE131" s="1079"/>
      <c r="AF131" s="1077">
        <v>12505119</v>
      </c>
      <c r="AG131" s="1078"/>
      <c r="AH131" s="1078"/>
      <c r="AI131" s="1078"/>
      <c r="AJ131" s="1079"/>
      <c r="AK131" s="1077">
        <v>12697305</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t="s">
        <v>177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5.4163602360000001</v>
      </c>
      <c r="AB132" s="1194"/>
      <c r="AC132" s="1194"/>
      <c r="AD132" s="1194"/>
      <c r="AE132" s="1195"/>
      <c r="AF132" s="1196">
        <v>5.216167875</v>
      </c>
      <c r="AG132" s="1194"/>
      <c r="AH132" s="1194"/>
      <c r="AI132" s="1194"/>
      <c r="AJ132" s="1195"/>
      <c r="AK132" s="1196">
        <v>6.010889712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5.7</v>
      </c>
      <c r="AB133" s="1177"/>
      <c r="AC133" s="1177"/>
      <c r="AD133" s="1177"/>
      <c r="AE133" s="1178"/>
      <c r="AF133" s="1176">
        <v>5.4</v>
      </c>
      <c r="AG133" s="1177"/>
      <c r="AH133" s="1177"/>
      <c r="AI133" s="1177"/>
      <c r="AJ133" s="1178"/>
      <c r="AK133" s="1176">
        <v>5.5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fcCF+SWKvpyOb5bvDQYfsby4iL7o4xDfCt6JnSZr0Q2awSwPdf5bZ2cwpBPThJjSiiqXC5JTLK1PwzUmO74S+w==" saltValue="wXjS7pu3fLPNPLO/WIMU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1"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n9ZjcEf803rzXIc0JMvawHfGDsGvI8f6t5t485CBZLfD7ALQ8hlTBImOROzem4e3mA3Et1aS/FuVeMuKk+beYg==" saltValue="d8YsUCeMDi8f5hAkb50O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3"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vUbujm9aBaZe9x0mQASvjo5wJ4ZS25gmtn+s4YGbdYPbS7NYDNXCotlMVH7LvEwf4Od3oidVPyGlhs6gl9RVg==" saltValue="mN5HrTMsNvMED/ROMwJB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3"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3959889</v>
      </c>
      <c r="AP9" s="313">
        <v>54011</v>
      </c>
      <c r="AQ9" s="314">
        <v>63299</v>
      </c>
      <c r="AR9" s="315">
        <v>-14.7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327743</v>
      </c>
      <c r="AP10" s="316">
        <v>4470</v>
      </c>
      <c r="AQ10" s="317">
        <v>6012</v>
      </c>
      <c r="AR10" s="318">
        <v>-25.6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17852</v>
      </c>
      <c r="AP11" s="316">
        <v>243</v>
      </c>
      <c r="AQ11" s="317">
        <v>6006</v>
      </c>
      <c r="AR11" s="318">
        <v>-96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v>5036</v>
      </c>
      <c r="AP12" s="316">
        <v>69</v>
      </c>
      <c r="AQ12" s="317">
        <v>1513</v>
      </c>
      <c r="AR12" s="318">
        <v>-95.4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521</v>
      </c>
      <c r="AP13" s="316" t="s">
        <v>521</v>
      </c>
      <c r="AQ13" s="317">
        <v>6</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164095</v>
      </c>
      <c r="AP14" s="316">
        <v>2238</v>
      </c>
      <c r="AQ14" s="317">
        <v>2299</v>
      </c>
      <c r="AR14" s="318">
        <v>-2.7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62211</v>
      </c>
      <c r="AP15" s="316">
        <v>849</v>
      </c>
      <c r="AQ15" s="317">
        <v>1728</v>
      </c>
      <c r="AR15" s="318">
        <v>-50.9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-315951</v>
      </c>
      <c r="AP16" s="316">
        <v>-4309</v>
      </c>
      <c r="AQ16" s="317">
        <v>-4986</v>
      </c>
      <c r="AR16" s="318">
        <v>-13.6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4220875</v>
      </c>
      <c r="AP17" s="316">
        <v>57570</v>
      </c>
      <c r="AQ17" s="317">
        <v>75877</v>
      </c>
      <c r="AR17" s="318">
        <v>-24.1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5.97</v>
      </c>
      <c r="AP21" s="329">
        <v>7.41</v>
      </c>
      <c r="AQ21" s="330">
        <v>-1.44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101</v>
      </c>
      <c r="AP22" s="334">
        <v>98.4</v>
      </c>
      <c r="AQ22" s="335">
        <v>2.6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1785758</v>
      </c>
      <c r="AP32" s="343">
        <v>24357</v>
      </c>
      <c r="AQ32" s="344">
        <v>39476</v>
      </c>
      <c r="AR32" s="345">
        <v>-38.299999999999997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521</v>
      </c>
      <c r="AP33" s="343" t="s">
        <v>521</v>
      </c>
      <c r="AQ33" s="344" t="s">
        <v>521</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521</v>
      </c>
      <c r="AP34" s="343" t="s">
        <v>521</v>
      </c>
      <c r="AQ34" s="344">
        <v>57</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404581</v>
      </c>
      <c r="AP35" s="343">
        <v>5518</v>
      </c>
      <c r="AQ35" s="344">
        <v>13586</v>
      </c>
      <c r="AR35" s="345">
        <v>-59.4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59704</v>
      </c>
      <c r="AP36" s="343">
        <v>814</v>
      </c>
      <c r="AQ36" s="344">
        <v>1761</v>
      </c>
      <c r="AR36" s="345">
        <v>-53.8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642</v>
      </c>
      <c r="AP37" s="343">
        <v>9</v>
      </c>
      <c r="AQ37" s="344">
        <v>609</v>
      </c>
      <c r="AR37" s="345">
        <v>-98.5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521</v>
      </c>
      <c r="AP38" s="346" t="s">
        <v>521</v>
      </c>
      <c r="AQ38" s="347">
        <v>1</v>
      </c>
      <c r="AR38" s="335" t="s">
        <v>521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-105192</v>
      </c>
      <c r="AP39" s="343">
        <v>-1435</v>
      </c>
      <c r="AQ39" s="344">
        <v>-5546</v>
      </c>
      <c r="AR39" s="345">
        <v>-74.099999999999994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-1382272</v>
      </c>
      <c r="AP40" s="343">
        <v>-18853</v>
      </c>
      <c r="AQ40" s="344">
        <v>-36890</v>
      </c>
      <c r="AR40" s="345">
        <v>-48.9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763221</v>
      </c>
      <c r="AP41" s="343">
        <v>10410</v>
      </c>
      <c r="AQ41" s="344">
        <v>13053</v>
      </c>
      <c r="AR41" s="345">
        <v>-20.2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3883330</v>
      </c>
      <c r="AN51" s="365">
        <v>53367</v>
      </c>
      <c r="AO51" s="366">
        <v>23.8</v>
      </c>
      <c r="AP51" s="367">
        <v>54227</v>
      </c>
      <c r="AQ51" s="368">
        <v>-18.2</v>
      </c>
      <c r="AR51" s="369">
        <v>42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1988056</v>
      </c>
      <c r="AN52" s="373">
        <v>27321</v>
      </c>
      <c r="AO52" s="374">
        <v>14.9</v>
      </c>
      <c r="AP52" s="375">
        <v>29694</v>
      </c>
      <c r="AQ52" s="376">
        <v>-6.7</v>
      </c>
      <c r="AR52" s="377">
        <v>21.6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4177720</v>
      </c>
      <c r="AN53" s="365">
        <v>57309</v>
      </c>
      <c r="AO53" s="366">
        <v>7.4</v>
      </c>
      <c r="AP53" s="367">
        <v>57295</v>
      </c>
      <c r="AQ53" s="368">
        <v>5.7</v>
      </c>
      <c r="AR53" s="369">
        <v>1.7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1988316</v>
      </c>
      <c r="AN54" s="373">
        <v>27275</v>
      </c>
      <c r="AO54" s="374">
        <v>-0.2</v>
      </c>
      <c r="AP54" s="375">
        <v>32771</v>
      </c>
      <c r="AQ54" s="376">
        <v>10.4</v>
      </c>
      <c r="AR54" s="377">
        <v>-10.6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4412943</v>
      </c>
      <c r="AN55" s="365">
        <v>60155</v>
      </c>
      <c r="AO55" s="366">
        <v>5</v>
      </c>
      <c r="AP55" s="367">
        <v>54110</v>
      </c>
      <c r="AQ55" s="368">
        <v>-5.6</v>
      </c>
      <c r="AR55" s="369">
        <v>10.6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2068292</v>
      </c>
      <c r="AN56" s="373">
        <v>28194</v>
      </c>
      <c r="AO56" s="374">
        <v>3.4</v>
      </c>
      <c r="AP56" s="375">
        <v>30620</v>
      </c>
      <c r="AQ56" s="376">
        <v>-6.6</v>
      </c>
      <c r="AR56" s="377">
        <v>10</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3050949</v>
      </c>
      <c r="AN57" s="365">
        <v>41537</v>
      </c>
      <c r="AO57" s="366">
        <v>-31</v>
      </c>
      <c r="AP57" s="367">
        <v>54684</v>
      </c>
      <c r="AQ57" s="368">
        <v>1.1000000000000001</v>
      </c>
      <c r="AR57" s="369">
        <v>-32.1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1231884</v>
      </c>
      <c r="AN58" s="373">
        <v>16772</v>
      </c>
      <c r="AO58" s="374">
        <v>-40.5</v>
      </c>
      <c r="AP58" s="375">
        <v>32829</v>
      </c>
      <c r="AQ58" s="376">
        <v>7.2</v>
      </c>
      <c r="AR58" s="377">
        <v>-47.7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6001766</v>
      </c>
      <c r="AN59" s="365">
        <v>81860</v>
      </c>
      <c r="AO59" s="366">
        <v>97.1</v>
      </c>
      <c r="AP59" s="367">
        <v>62383</v>
      </c>
      <c r="AQ59" s="368">
        <v>14.1</v>
      </c>
      <c r="AR59" s="369">
        <v>83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1820343</v>
      </c>
      <c r="AN60" s="373">
        <v>24828</v>
      </c>
      <c r="AO60" s="374">
        <v>48</v>
      </c>
      <c r="AP60" s="375">
        <v>35325</v>
      </c>
      <c r="AQ60" s="376">
        <v>7.6</v>
      </c>
      <c r="AR60" s="377">
        <v>40.4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4305342</v>
      </c>
      <c r="AN61" s="380">
        <v>58846</v>
      </c>
      <c r="AO61" s="381">
        <v>20.5</v>
      </c>
      <c r="AP61" s="382">
        <v>56540</v>
      </c>
      <c r="AQ61" s="383">
        <v>-0.6</v>
      </c>
      <c r="AR61" s="369">
        <v>21.1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1819378</v>
      </c>
      <c r="AN62" s="373">
        <v>24878</v>
      </c>
      <c r="AO62" s="374">
        <v>5.0999999999999996</v>
      </c>
      <c r="AP62" s="375">
        <v>32248</v>
      </c>
      <c r="AQ62" s="376">
        <v>2.4</v>
      </c>
      <c r="AR62" s="377">
        <v>2.7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9uoLbKTqtvpnRqG40+a+ZzhYNMrXM+K58l6tG5yZ/18paXyPG89Q3LXJDmEud6A2XHNzHsv6Tj+64dky8ua9xA==" saltValue="nkZAwAWxd3r+R03tR2Sb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7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nDHgs7mbmLM3dQcUsAUv98nTeV4WOlZFJJoz6KXmTSplPPhdaxOwxlYvn19utV0bKP3cNuKEs05TdakqpBCKPQ==" saltValue="HyLM8o2hOicJ9Y+F1siG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3t/Z/Ysco0/IU2OjW2+NQcwUkWwv5L1znoXRvMfm/IDkfsUe+GT+EfzhhAbu9LkaK7uuoREsdiRpgiyKa41Jlg==" saltValue="Ie3y6h8zLz+PB2FfTQfI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26"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26.59</v>
      </c>
      <c r="G47" s="12">
        <v>34.700000000000003</v>
      </c>
      <c r="H47" s="12">
        <v>35.81</v>
      </c>
      <c r="I47" s="12">
        <v>42.13</v>
      </c>
      <c r="J47" s="13">
        <v>26.52</v>
      </c>
    </row>
    <row r="48" spans="2:10" ht="57.75" customHeight="1">
      <c r="B48" s="14"/>
      <c r="C48" s="1238" t="s">
        <v>4</v>
      </c>
      <c r="D48" s="1238"/>
      <c r="E48" s="1239"/>
      <c r="F48" s="15">
        <v>4.68</v>
      </c>
      <c r="G48" s="16">
        <v>2.69</v>
      </c>
      <c r="H48" s="16">
        <v>2.5499999999999998</v>
      </c>
      <c r="I48" s="16">
        <v>3.86</v>
      </c>
      <c r="J48" s="17">
        <v>3.58</v>
      </c>
    </row>
    <row r="49" spans="2:10" ht="57.75" customHeight="1" thickBot="1">
      <c r="B49" s="18"/>
      <c r="C49" s="1240" t="s">
        <v>5</v>
      </c>
      <c r="D49" s="1240"/>
      <c r="E49" s="1241"/>
      <c r="F49" s="19">
        <v>0.76</v>
      </c>
      <c r="G49" s="20">
        <v>3.85</v>
      </c>
      <c r="H49" s="20" t="s">
        <v>567</v>
      </c>
      <c r="I49" s="20">
        <v>6.92</v>
      </c>
      <c r="J49" s="21" t="s">
        <v>568</v>
      </c>
    </row>
    <row r="50" spans="2:10" ht="13.5" customHeight="1"/>
  </sheetData>
  <sheetProtection algorithmName="SHA-512" hashValue="LNDNAGB+MTVaO1I40k+4ZKEfZWcw/F+BHP2mc588GLmOMzbn5kauLq/H9AU/pnJHiYfoJw9xkngph+1auzpoLw==" saltValue="kcXjdS5mNzpXk5M9Te93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2021-10-04T03:50:02Z</cp:lastPrinted>
  <dcterms:created xsi:type="dcterms:W3CDTF">2021-02-05T04:26:41Z</dcterms:created>
  <dcterms:modified xsi:type="dcterms:W3CDTF">2021-10-04T03:50:11Z</dcterms:modified>
  <cp:category/>
</cp:coreProperties>
</file>