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<sst xmlns="http://schemas.openxmlformats.org/spreadsheetml/2006/main" count="1086" uniqueCount="604">
  <si>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</si>
  <si>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</si>
  <si>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</si>
  <si>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</si>
  <si>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</si>
  <si>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</si>
  <si>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</si>
  <si>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</si>
  <si>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</si>
  <si>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</si>
  <si>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</si>
  <si>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</si>
  <si>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</si>
  <si>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</si>
  <si>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</si>
  <si>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</si>
  <si>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</si>
  <si>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</si>
  <si>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</si>
  <si>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</si>
  <si>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</si>
  <si>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</si>
  <si>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</si>
  <si>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</si>
  <si>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</si>
  <si>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</si>
  <si>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</si>
  <si>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</si>
  <si>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</si>
  <si>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</si>
  <si>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</si>
  <si>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</si>
  <si>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</si>
  <si>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</si>
  <si>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</si>
  <si>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</si>
  <si>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</si>
  <si>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</si>
  <si>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</si>
  <si>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</si>
  <si>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</si>
  <si>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</si>
  <si>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</si>
  <si>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</si>
  <si>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</si>
  <si>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</si>
  <si>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</si>
  <si>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</si>
  <si>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</si>
  <si>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</si>
  <si>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</si>
  <si>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</si>
  <si>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</si>
  <si>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</si>
  <si>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</si>
  <si>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</si>
  <si>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</si>
  <si>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</si>
  <si>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</si>
  <si>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</si>
  <si>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</si>
  <si>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</si>
  <si>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</si>
  <si>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</si>
  <si>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</si>
  <si>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</si>
  <si>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</si>
  <si>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</si>
  <si>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</si>
  <si>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</si>
  <si>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</si>
  <si>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</si>
  <si>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</si>
  <si>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</si>
  <si>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</si>
  <si>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</si>
  <si>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</si>
  <si>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</si>
  <si>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</si>
  <si>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</si>
  <si>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</si>
  <si>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</si>
  <si>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</si>
  <si>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</si>
  <si>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</si>
  <si>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</si>
  <si>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</si>
  <si>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</si>
  <si>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</si>
  <si>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</si>
  <si>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</si>
  <si>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</si>
  <si>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</si>
  <si>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</si>
  <si>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</si>
  <si>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</si>
  <si>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</si>
  <si>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</si>
  <si>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</si>
  <si>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</si>
  <si>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</si>
  <si>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</si>
  <si>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</si>
  <si>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</si>
  <si>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</si>
  <si>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</si>
  <si>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</si>
  <si>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</si>
  <si>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</si>
  <si>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</si>
  <si>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</si>
  <si>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</si>
  <si>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</si>
  <si>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</si>
  <si>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</si>
  <si>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</si>
  <si>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</si>
  <si>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</si>
  <si>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</si>
  <si>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</si>
  <si>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</si>
  <si>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</si>
  <si>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</si>
  <si>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</si>
  <si>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</si>
  <si>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</si>
  <si>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</si>
  <si>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</si>
  <si>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</si>
  <si>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</si>
  <si>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</si>
  <si>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</si>
  <si>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</si>
  <si>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</si>
  <si>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</si>
  <si>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</si>
  <si>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</si>
  <si>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</si>
  <si>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</si>
  <si>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</si>
  <si>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</si>
  <si>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</si>
  <si>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</si>
  <si>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</si>
  <si>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</si>
  <si>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</si>
  <si>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</si>
  <si>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</si>
  <si>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</si>
  <si>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</si>
  <si>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</si>
  <si>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</si>
  <si>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</si>
  <si>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</si>
  <si>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</si>
  <si>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</si>
  <si>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</si>
  <si>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</si>
  <si>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</si>
  <si>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</si>
  <si>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</si>
  <si>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</si>
  <si>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</si>
  <si>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</si>
  <si>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</si>
  <si>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</si>
  <si>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</si>
  <si>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</si>
  <si>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</si>
  <si>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</si>
  <si>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</si>
  <si>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</si>
  <si>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</si>
  <si>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</si>
  <si>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</si>
  <si>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</si>
  <si>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</si>
  <si>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</si>
  <si>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</si>
  <si>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</si>
  <si>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</si>
  <si>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</si>
  <si>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</si>
  <si>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</si>
  <si>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</si>
  <si>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</si>
  <si>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</si>
  <si>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</si>
  <si>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</si>
  <si>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</si>
  <si>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</si>
  <si>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</si>
  <si>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</si>
  <si>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</si>
  <si>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</si>
  <si>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</si>
  <si>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</si>
  <si>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</si>
  <si>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</si>
  <si>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</si>
  <si>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</si>
  <si>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</si>
  <si>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</si>
  <si>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</si>
  <si>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</si>
  <si>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</si>
  <si>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</si>
  <si>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</si>
  <si>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</si>
  <si>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</si>
  <si>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</si>
  <si>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</si>
  <si>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</si>
  <si>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</si>
  <si>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</si>
  <si>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福岡県福津市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</si>
  <si>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</si>
  <si>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</si>
  <si>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</si>
  <si>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</si>
  <si>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</si>
  <si>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</si>
  <si>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</si>
  <si>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</si>
  <si>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</si>
  <si>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</si>
  <si>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</si>
  <si>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</si>
  <si>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</si>
  <si>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</si>
  <si>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</si>
  <si>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</si>
  <si>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</si>
  <si>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</si>
  <si>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</si>
  <si>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</si>
  <si>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</si>
  <si>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</si>
  <si>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</si>
  <si>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</si>
  <si>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</si>
  <si>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</si>
  <si>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</si>
  <si>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</si>
  <si>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</si>
  <si>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</si>
  <si>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</si>
  <si>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</si>
  <si>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</si>
  <si>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</si>
  <si>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</si>
  <si>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</si>
  <si>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</si>
  <si>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</si>
  <si>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</si>
  <si>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</si>
  <si>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</si>
  <si>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</si>
  <si>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</si>
  <si>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</si>
  <si>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</si>
  <si>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</si>
  <si>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</si>
  <si>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</si>
  <si>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</si>
  <si>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</si>
  <si>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</si>
  <si>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</si>
  <si>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</si>
  <si>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</si>
  <si>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</si>
  <si>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</si>
  <si>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</si>
  <si>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</si>
  <si>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</si>
  <si>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</si>
  <si>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</si>
  <si>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</si>
  <si>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</si>
  <si>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</si>
  <si>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</si>
  <si>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</si>
  <si>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</si>
  <si>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</si>
  <si>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</si>
  <si>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</si>
  <si>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</si>
  <si>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</si>
  <si>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</si>
  <si>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</si>
  <si>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</si>
  <si>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</si>
  <si>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</si>
  <si>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</si>
  <si>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</si>
  <si>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</si>
  <si>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</si>
  <si>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</si>
  <si>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</si>
  <si>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</si>
  <si>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</si>
  <si>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</si>
  <si>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</si>
  <si>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</si>
  <si>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</si>
  <si>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</si>
  <si>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</si>
  <si>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</si>
  <si>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</si>
  <si>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</si>
  <si>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</si>
  <si>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</si>
  <si>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</si>
  <si>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</si>
  <si>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</si>
  <si>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</si>
  <si>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</si>
  <si>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</si>
  <si>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</si>
  <si>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</si>
  <si>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</si>
  <si>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</si>
  <si>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</si>
  <si>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</si>
  <si>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</si>
  <si>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</si>
  <si>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</si>
  <si>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</si>
  <si>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</si>
  <si>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</si>
  <si>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</si>
  <si>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</si>
  <si>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</si>
  <si>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</si>
  <si>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</si>
  <si>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</si>
  <si>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</si>
  <si>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</si>
  <si>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</si>
  <si>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</si>
  <si>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</si>
  <si>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</si>
  <si>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</si>
  <si>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</si>
  <si>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</si>
  <si>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</si>
  <si>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</si>
  <si>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</si>
  <si>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</si>
  <si>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</si>
  <si>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</si>
  <si>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</si>
  <si>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</si>
  <si>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</si>
  <si>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</si>
  <si>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</si>
  <si>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</si>
  <si>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</si>
  <si>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</si>
  <si>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</si>
  <si>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</si>
  <si>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</si>
  <si>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</si>
  <si>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</si>
  <si>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</si>
  <si>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</si>
  <si>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</si>
  <si>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</si>
  <si>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</si>
  <si>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福岡県福津市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</si>
  <si>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</si>
  <si>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</si>
  <si>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</si>
  <si>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</si>
  <si>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</si>
  <si>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</si>
  <si>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</si>
  <si>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</si>
  <si>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</si>
  <si>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</si>
  <si>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</si>
  <si>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</si>
  <si>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</si>
  <si>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</si>
  <si>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</si>
  <si>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</si>
  <si>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</si>
  <si>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</si>
  <si>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</si>
  <si>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</si>
  <si>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</si>
  <si>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</si>
  <si>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</si>
  <si>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</si>
  <si>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</si>
  <si>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</si>
  <si>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</si>
  <si>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</si>
  <si>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</si>
  <si>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</si>
  <si>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</si>
  <si>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</si>
  <si>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</si>
  <si>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</si>
  <si>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</si>
  <si>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</si>
  <si>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</si>
  <si>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</si>
  <si>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</si>
  <si>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</si>
  <si>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</si>
  <si>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</si>
  <si>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</si>
  <si>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</si>
  <si>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</si>
  <si>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</si>
  <si>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</si>
  <si>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</si>
  <si>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</si>
  <si>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</si>
  <si>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</si>
  <si>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</si>
  <si>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</si>
  <si>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</si>
  <si>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</si>
  <si>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</si>
  <si>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</si>
  <si>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</si>
  <si>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</si>
  <si>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</si>
  <si>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</si>
  <si>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</si>
  <si>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</si>
  <si>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</si>
  <si>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</si>
  <si>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</si>
  <si>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</si>
  <si>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</si>
  <si>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</si>
  <si>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</si>
  <si>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</si>
  <si>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</si>
  <si>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</si>
  <si>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</si>
  <si>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</si>
  <si>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</si>
  <si>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</si>
  <si>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</si>
  <si>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</si>
  <si>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</si>
  <si>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</si>
  <si>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</si>
  <si>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</si>
  <si>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</si>
  <si>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</si>
  <si>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</si>
  <si>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</si>
  <si>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</si>
  <si>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</si>
  <si>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</si>
  <si>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</si>
  <si>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</si>
  <si>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</si>
  <si>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</si>
  <si>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</si>
  <si>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</si>
  <si>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</si>
  <si>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</si>
  <si>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</si>
  <si>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</si>
  <si>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</si>
  <si>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</si>
  <si>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</si>
  <si>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</si>
  <si>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</si>
  <si>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</si>
  <si>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</si>
  <si>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</si>
  <si>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</si>
  <si>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</si>
  <si>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</si>
  <si>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</si>
  <si>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</si>
  <si>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</si>
  <si>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</si>
  <si>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</si>
  <si>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</si>
  <si>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</si>
  <si>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</si>
  <si>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</si>
  <si>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</si>
  <si>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</si>
  <si>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</si>
  <si>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</si>
  <si>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</si>
  <si>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</si>
  <si>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</si>
  <si>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</si>
  <si>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</si>
  <si>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</si>
  <si>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</si>
  <si>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</si>
  <si>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</si>
  <si>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</si>
  <si>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</si>
  <si>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</si>
  <si>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</si>
  <si>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</si>
  <si>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</si>
  <si>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</si>
  <si>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</si>
  <si>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</si>
  <si>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</si>
  <si>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</si>
  <si>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</si>
  <si>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</si>
  <si>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</si>
  <si>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</si>
  <si>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</si>
  <si>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</si>
  <si>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</si>
  <si>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</si>
  <si>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</si>
  <si>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</si>
  <si>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</si>
  <si>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</si>
  <si>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</si>
  <si>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</si>
  <si>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</si>
  <si>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</si>
  <si>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</si>
  <si>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</si>
  <si>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</si>
  <si>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</si>
  <si>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</si>
  <si>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</si>
  <si>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</si>
  <si>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</si>
  <si>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</si>
  <si>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</si>
  <si>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</si>
  <si>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</si>
  <si>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</si>
  <si>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</si>
  <si>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</si>
  <si>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</si>
  <si>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</si>
  <si>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</si>
  <si>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</si>
  <si>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</si>
  <si>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</si>
  <si>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</si>
  <si>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</si>
  <si>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</si>
  <si>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</si>
  <si>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t>
  </si>
  <si>
    <t>▲ 25.68</t>
  </si>
  <si>
    <t>一般会計</t>
  </si>
  <si>
    <t>公共下水道事業会計</t>
  </si>
  <si>
    <t>介護保険事業特別会計</t>
  </si>
  <si>
    <t>国民健康保険事業特別会計</t>
  </si>
  <si>
    <t>住宅新築資金等貸付事業特別会計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</si>
  <si>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</si>
  <si>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</si>
  <si>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</si>
  <si>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</si>
  <si>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</si>
  <si>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</si>
  <si>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</si>
  <si>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</si>
  <si>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</si>
  <si>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</si>
  <si>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</si>
  <si>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</si>
  <si>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宗像地区事務組合（一般会計）</t>
    <rPh sb="9" eb="11">
      <t>イッパン</t>
    </rPh>
    <phoneticPr fontId="24"/>
  </si>
  <si>
    <t>宗像地区事務組合（急患センター事業特別会計）</t>
  </si>
  <si>
    <t>宗像地区事務組合（水道事業会計）</t>
    <rPh sb="9" eb="11">
      <t>スイドウ</t>
    </rPh>
    <phoneticPr fontId="2"/>
  </si>
  <si>
    <t>宗像地区事務組合（本木簡易水道事業特別会計）</t>
    <rPh sb="9" eb="11">
      <t>モトギ</t>
    </rPh>
    <phoneticPr fontId="24"/>
  </si>
  <si>
    <t>古賀高等学校組合（一般会計）</t>
    <rPh sb="9" eb="11">
      <t>イッパン</t>
    </rPh>
    <rPh sb="11" eb="13">
      <t>カイケイ</t>
    </rPh>
    <phoneticPr fontId="2"/>
  </si>
  <si>
    <t>北筑昇華苑組合（一般会計）</t>
    <rPh sb="8" eb="10">
      <t>イッパン</t>
    </rPh>
    <rPh sb="10" eb="12">
      <t>カイケイ</t>
    </rPh>
    <phoneticPr fontId="2"/>
  </si>
  <si>
    <t>玄界環境組合（一般会計）</t>
    <rPh sb="7" eb="9">
      <t>イッパン</t>
    </rPh>
    <rPh sb="9" eb="11">
      <t>カイケイ</t>
    </rPh>
    <phoneticPr fontId="2"/>
  </si>
  <si>
    <t>福岡地区水道企業団</t>
  </si>
  <si>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</si>
  <si>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4"/>
  </si>
  <si>
    <t>福岡県市町村職員退職手当組合（基金特別会計）</t>
  </si>
  <si>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</si>
  <si>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</si>
  <si>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</si>
  <si>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</si>
  <si>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</si>
  <si>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</si>
  <si>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</si>
  <si>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</si>
  <si>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</si>
  <si>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</si>
  <si>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</si>
  <si>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</si>
  <si>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平均よりも低い水準にある。将来負担比率については、地方債残高及び公営企業債等繰入見込額の減少により、将来負担額が減少したため低下した。実質公債費比率については、合併特例債の償還終了などにより元利償還金が減少したため低下した。起債については引き続き、交付税算入措置を考慮し、計画的に借入を行っていく必要がある。</t>
    <rPh sb="35" eb="37">
      <t>ショウライ</t>
    </rPh>
    <rPh sb="37" eb="39">
      <t>フタン</t>
    </rPh>
    <rPh sb="39" eb="41">
      <t>ヒリツ</t>
    </rPh>
    <rPh sb="84" eb="86">
      <t>テイカ</t>
    </rPh>
    <rPh sb="89" eb="91">
      <t>ジッシツ</t>
    </rPh>
    <rPh sb="91" eb="94">
      <t>コウサイヒ</t>
    </rPh>
    <rPh sb="94" eb="96">
      <t>ヒリツ</t>
    </rPh>
    <rPh sb="102" eb="104">
      <t>ガッペイ</t>
    </rPh>
    <rPh sb="104" eb="106">
      <t>トクレイ</t>
    </rPh>
    <rPh sb="106" eb="107">
      <t>サイ</t>
    </rPh>
    <rPh sb="108" eb="110">
      <t>ショウカン</t>
    </rPh>
    <rPh sb="110" eb="112">
      <t>シュウリョウ</t>
    </rPh>
    <rPh sb="117" eb="119">
      <t>ガンリ</t>
    </rPh>
    <rPh sb="119" eb="122">
      <t>ショウカンキン</t>
    </rPh>
    <rPh sb="123" eb="125">
      <t>ゲンショウ</t>
    </rPh>
    <rPh sb="129" eb="131">
      <t>テイカ</t>
    </rPh>
    <rPh sb="134" eb="136">
      <t>キサイ</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</si>
  <si>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</si>
  <si>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</si>
  <si>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</si>
  <si>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これまで交付税算入措置のある起債に限って行ってきたことなどにより、類似団体平均よりも低い水準にある。有形固定資産減価償却率は、類似団体平均よりも低い水準にあるものの、年々上昇おり、公共施設等総合管理計画に基づき、今後、老朽化対策に取り組んでいく。</t>
    <rPh sb="92" eb="94">
      <t>ネンネン</t>
    </rPh>
    <rPh sb="94" eb="96">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</si>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</sst>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B4D1-4EE3-891C-E85D4F905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40260</c:v>
                </c:pt>
                <c:pt idx="1">
                  <c:v>32696</c:v>
                </c:pt>
                <c:pt idx="2">
                  <c:v>39347</c:v>
                </c:pt>
                <c:pt idx="3">
                  <c:v>43042</c:v>
                </c:pt>
                <c:pt idx="4">
                  <c:v>33114</c:v>
                </c:pt>
              </c:numCache>
            </c:numRef>
          </c:val>
          <c:smooth val="0"/>
          <c:extLst xmlns:c16r2="http://schemas.microsoft.com/office/drawing/2015/06/chart">
            <c:ext xmlns:c16="http://schemas.microsoft.com/office/drawing/2014/chart" uri="{C3380CC4-5D6E-409C-BE32-E72D297353CC}">
              <c16:uniqueId val="{00000001-B4D1-4EE3-891C-E85D4F905984}"/>
            </c:ext>
          </c:extLst>
        </c:ser>
        <c:dLbls>
          <c:showLegendKey val="0"/>
          <c:showVal val="0"/>
          <c:showCatName val="0"/>
          <c:showSerName val="0"/>
          <c:showPercent val="0"/>
          <c:showBubbleSize val="0"/>
        </c:dLbls>
        <c:marker val="1"/>
        <c:smooth val="0"/>
        <c:axId val="484159976"/>
        <c:axId val="484156144"/>
      </c:lineChart>
      <c:catAx>
        <c:axId val="484159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156144"/>
        <c:crosses val="autoZero"/>
        <c:auto val="1"/>
        <c:lblAlgn val="ctr"/>
        <c:lblOffset val="100"/>
        <c:tickLblSkip val="1"/>
        <c:tickMarkSkip val="1"/>
        <c:noMultiLvlLbl val="0"/>
      </c:catAx>
      <c:valAx>
        <c:axId val="484156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159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4.03</c:v>
                </c:pt>
                <c:pt idx="1">
                  <c:v>5.6</c:v>
                </c:pt>
                <c:pt idx="2">
                  <c:v>4.33</c:v>
                </c:pt>
                <c:pt idx="3">
                  <c:v>3.19</c:v>
                </c:pt>
                <c:pt idx="4">
                  <c:v>3.85</c:v>
                </c:pt>
              </c:numCache>
            </c:numRef>
          </c:val>
          <c:extLst xmlns:c16r2="http://schemas.microsoft.com/office/drawing/2015/06/chart">
            <c:ext xmlns:c16="http://schemas.microsoft.com/office/drawing/2014/chart" uri="{C3380CC4-5D6E-409C-BE32-E72D297353CC}">
              <c16:uniqueId val="{00000000-59B4-4AF7-A85F-19FCFE15D0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46.28</c:v>
                </c:pt>
                <c:pt idx="1">
                  <c:v>46.09</c:v>
                </c:pt>
                <c:pt idx="2">
                  <c:v>45.33</c:v>
                </c:pt>
                <c:pt idx="3">
                  <c:v>20.6</c:v>
                </c:pt>
                <c:pt idx="4">
                  <c:v>21.25</c:v>
                </c:pt>
              </c:numCache>
            </c:numRef>
          </c:val>
          <c:extLst xmlns:c16r2="http://schemas.microsoft.com/office/drawing/2015/06/chart">
            <c:ext xmlns:c16="http://schemas.microsoft.com/office/drawing/2014/chart" uri="{C3380CC4-5D6E-409C-BE32-E72D297353CC}">
              <c16:uniqueId val="{00000001-59B4-4AF7-A85F-19FCFE15D0C7}"/>
            </c:ext>
          </c:extLst>
        </c:ser>
        <c:dLbls>
          <c:showLegendKey val="0"/>
          <c:showVal val="0"/>
          <c:showCatName val="0"/>
          <c:showSerName val="0"/>
          <c:showPercent val="0"/>
          <c:showBubbleSize val="0"/>
        </c:dLbls>
        <c:gapWidth val="250"/>
        <c:overlap val="100"/>
        <c:axId val="484200400"/>
        <c:axId val="48420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1.73</c:v>
                </c:pt>
                <c:pt idx="2">
                  <c:v>-1.02</c:v>
                </c:pt>
                <c:pt idx="3">
                  <c:v>-25.68</c:v>
                </c:pt>
                <c:pt idx="4">
                  <c:v>1.33</c:v>
                </c:pt>
              </c:numCache>
            </c:numRef>
          </c:val>
          <c:smooth val="0"/>
          <c:extLst xmlns:c16r2="http://schemas.microsoft.com/office/drawing/2015/06/chart">
            <c:ext xmlns:c16="http://schemas.microsoft.com/office/drawing/2014/chart" uri="{C3380CC4-5D6E-409C-BE32-E72D297353CC}">
              <c16:uniqueId val="{00000002-59B4-4AF7-A85F-19FCFE15D0C7}"/>
            </c:ext>
          </c:extLst>
        </c:ser>
        <c:dLbls>
          <c:showLegendKey val="0"/>
          <c:showVal val="0"/>
          <c:showCatName val="0"/>
          <c:showSerName val="0"/>
          <c:showPercent val="0"/>
          <c:showBubbleSize val="0"/>
        </c:dLbls>
        <c:marker val="1"/>
        <c:smooth val="0"/>
        <c:axId val="484200400"/>
        <c:axId val="484200784"/>
      </c:lineChart>
      <c:catAx>
        <c:axId val="48420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200784"/>
        <c:crosses val="autoZero"/>
        <c:auto val="1"/>
        <c:lblAlgn val="ctr"/>
        <c:lblOffset val="100"/>
        <c:tickLblSkip val="1"/>
        <c:tickMarkSkip val="1"/>
        <c:noMultiLvlLbl val="0"/>
      </c:catAx>
      <c:valAx>
        <c:axId val="48420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0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FB3-4390-909A-A0E78B880A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B3-4390-909A-A0E78B880A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FB3-4390-909A-A0E78B880A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FB3-4390-909A-A0E78B880A7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0.05</c:v>
                </c:pt>
                <c:pt idx="4">
                  <c:v>#N/A</c:v>
                </c:pt>
                <c:pt idx="5">
                  <c:v>0.24</c:v>
                </c:pt>
                <c:pt idx="6">
                  <c:v>#N/A</c:v>
                </c:pt>
                <c:pt idx="7">
                  <c:v>0.25</c:v>
                </c:pt>
                <c:pt idx="8">
                  <c:v>#N/A</c:v>
                </c:pt>
                <c:pt idx="9">
                  <c:v>0.04</c:v>
                </c:pt>
              </c:numCache>
            </c:numRef>
          </c:val>
          <c:extLst xmlns:c16r2="http://schemas.microsoft.com/office/drawing/2015/06/chart">
            <c:ext xmlns:c16="http://schemas.microsoft.com/office/drawing/2014/chart" uri="{C3380CC4-5D6E-409C-BE32-E72D297353CC}">
              <c16:uniqueId val="{00000004-1FB3-4390-909A-A0E78B880A7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1FB3-4390-909A-A0E78B880A7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0.26</c:v>
                </c:pt>
                <c:pt idx="4">
                  <c:v>#N/A</c:v>
                </c:pt>
                <c:pt idx="5">
                  <c:v>0.28000000000000003</c:v>
                </c:pt>
                <c:pt idx="6">
                  <c:v>#N/A</c:v>
                </c:pt>
                <c:pt idx="7">
                  <c:v>0.26</c:v>
                </c:pt>
                <c:pt idx="8">
                  <c:v>#N/A</c:v>
                </c:pt>
                <c:pt idx="9">
                  <c:v>0.44</c:v>
                </c:pt>
              </c:numCache>
            </c:numRef>
          </c:val>
          <c:extLst xmlns:c16r2="http://schemas.microsoft.com/office/drawing/2015/06/chart">
            <c:ext xmlns:c16="http://schemas.microsoft.com/office/drawing/2014/chart" uri="{C3380CC4-5D6E-409C-BE32-E72D297353CC}">
              <c16:uniqueId val="{00000006-1FB3-4390-909A-A0E78B880A7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0.56999999999999995</c:v>
                </c:pt>
                <c:pt idx="2">
                  <c:v>#N/A</c:v>
                </c:pt>
                <c:pt idx="3">
                  <c:v>1.1499999999999999</c:v>
                </c:pt>
                <c:pt idx="4">
                  <c:v>#N/A</c:v>
                </c:pt>
                <c:pt idx="5">
                  <c:v>0.74</c:v>
                </c:pt>
                <c:pt idx="6">
                  <c:v>#N/A</c:v>
                </c:pt>
                <c:pt idx="7">
                  <c:v>0.72</c:v>
                </c:pt>
                <c:pt idx="8">
                  <c:v>#N/A</c:v>
                </c:pt>
                <c:pt idx="9">
                  <c:v>0.72</c:v>
                </c:pt>
              </c:numCache>
            </c:numRef>
          </c:val>
          <c:extLst xmlns:c16r2="http://schemas.microsoft.com/office/drawing/2015/06/chart">
            <c:ext xmlns:c16="http://schemas.microsoft.com/office/drawing/2014/chart" uri="{C3380CC4-5D6E-409C-BE32-E72D297353CC}">
              <c16:uniqueId val="{00000007-1FB3-4390-909A-A0E78B880A7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0.97</c:v>
                </c:pt>
                <c:pt idx="4">
                  <c:v>#N/A</c:v>
                </c:pt>
                <c:pt idx="5">
                  <c:v>1.9</c:v>
                </c:pt>
                <c:pt idx="6">
                  <c:v>#N/A</c:v>
                </c:pt>
                <c:pt idx="7">
                  <c:v>2.65</c:v>
                </c:pt>
                <c:pt idx="8">
                  <c:v>#N/A</c:v>
                </c:pt>
                <c:pt idx="9">
                  <c:v>3.45</c:v>
                </c:pt>
              </c:numCache>
            </c:numRef>
          </c:val>
          <c:extLst xmlns:c16r2="http://schemas.microsoft.com/office/drawing/2015/06/chart">
            <c:ext xmlns:c16="http://schemas.microsoft.com/office/drawing/2014/chart" uri="{C3380CC4-5D6E-409C-BE32-E72D297353CC}">
              <c16:uniqueId val="{00000008-1FB3-4390-909A-A0E78B880A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3.97</c:v>
                </c:pt>
                <c:pt idx="2">
                  <c:v>#N/A</c:v>
                </c:pt>
                <c:pt idx="3">
                  <c:v>5.54</c:v>
                </c:pt>
                <c:pt idx="4">
                  <c:v>#N/A</c:v>
                </c:pt>
                <c:pt idx="5">
                  <c:v>4.2699999999999996</c:v>
                </c:pt>
                <c:pt idx="6">
                  <c:v>#N/A</c:v>
                </c:pt>
                <c:pt idx="7">
                  <c:v>3.14</c:v>
                </c:pt>
                <c:pt idx="8">
                  <c:v>#N/A</c:v>
                </c:pt>
                <c:pt idx="9">
                  <c:v>3.79</c:v>
                </c:pt>
              </c:numCache>
            </c:numRef>
          </c:val>
          <c:extLst xmlns:c16r2="http://schemas.microsoft.com/office/drawing/2015/06/chart">
            <c:ext xmlns:c16="http://schemas.microsoft.com/office/drawing/2014/chart" uri="{C3380CC4-5D6E-409C-BE32-E72D297353CC}">
              <c16:uniqueId val="{00000009-1FB3-4390-909A-A0E78B880A7C}"/>
            </c:ext>
          </c:extLst>
        </c:ser>
        <c:dLbls>
          <c:showLegendKey val="0"/>
          <c:showVal val="0"/>
          <c:showCatName val="0"/>
          <c:showSerName val="0"/>
          <c:showPercent val="0"/>
          <c:showBubbleSize val="0"/>
        </c:dLbls>
        <c:gapWidth val="150"/>
        <c:overlap val="100"/>
        <c:axId val="494584288"/>
        <c:axId val="494584672"/>
      </c:barChart>
      <c:catAx>
        <c:axId val="49458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84672"/>
        <c:crosses val="autoZero"/>
        <c:auto val="1"/>
        <c:lblAlgn val="ctr"/>
        <c:lblOffset val="100"/>
        <c:tickLblSkip val="1"/>
        <c:tickMarkSkip val="1"/>
        <c:noMultiLvlLbl val="0"/>
      </c:catAx>
      <c:valAx>
        <c:axId val="49458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58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2328</c:v>
                </c:pt>
                <c:pt idx="5">
                  <c:v>2255</c:v>
                </c:pt>
                <c:pt idx="8">
                  <c:v>2213</c:v>
                </c:pt>
                <c:pt idx="11">
                  <c:v>2071</c:v>
                </c:pt>
                <c:pt idx="14">
                  <c:v>1920</c:v>
                </c:pt>
              </c:numCache>
            </c:numRef>
          </c:val>
          <c:extLst xmlns:c16r2="http://schemas.microsoft.com/office/drawing/2015/06/chart">
            <c:ext xmlns:c16="http://schemas.microsoft.com/office/drawing/2014/chart" uri="{C3380CC4-5D6E-409C-BE32-E72D297353CC}">
              <c16:uniqueId val="{00000000-B5F1-4BA7-AEFD-24D83ED060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F1-4BA7-AEFD-24D83ED060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201</c:v>
                </c:pt>
                <c:pt idx="3">
                  <c:v>222</c:v>
                </c:pt>
                <c:pt idx="6">
                  <c:v>226</c:v>
                </c:pt>
                <c:pt idx="9">
                  <c:v>107</c:v>
                </c:pt>
                <c:pt idx="12">
                  <c:v>103</c:v>
                </c:pt>
              </c:numCache>
            </c:numRef>
          </c:val>
          <c:extLst xmlns:c16r2="http://schemas.microsoft.com/office/drawing/2015/06/chart">
            <c:ext xmlns:c16="http://schemas.microsoft.com/office/drawing/2014/chart" uri="{C3380CC4-5D6E-409C-BE32-E72D297353CC}">
              <c16:uniqueId val="{00000002-B5F1-4BA7-AEFD-24D83ED060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330</c:v>
                </c:pt>
                <c:pt idx="3">
                  <c:v>285</c:v>
                </c:pt>
                <c:pt idx="6">
                  <c:v>83</c:v>
                </c:pt>
                <c:pt idx="9">
                  <c:v>41</c:v>
                </c:pt>
                <c:pt idx="12">
                  <c:v>45</c:v>
                </c:pt>
              </c:numCache>
            </c:numRef>
          </c:val>
          <c:extLst xmlns:c16r2="http://schemas.microsoft.com/office/drawing/2015/06/chart">
            <c:ext xmlns:c16="http://schemas.microsoft.com/office/drawing/2014/chart" uri="{C3380CC4-5D6E-409C-BE32-E72D297353CC}">
              <c16:uniqueId val="{00000003-B5F1-4BA7-AEFD-24D83ED060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412</c:v>
                </c:pt>
                <c:pt idx="3">
                  <c:v>520</c:v>
                </c:pt>
                <c:pt idx="6">
                  <c:v>566</c:v>
                </c:pt>
                <c:pt idx="9">
                  <c:v>535</c:v>
                </c:pt>
                <c:pt idx="12">
                  <c:v>487</c:v>
                </c:pt>
              </c:numCache>
            </c:numRef>
          </c:val>
          <c:extLst xmlns:c16r2="http://schemas.microsoft.com/office/drawing/2015/06/chart">
            <c:ext xmlns:c16="http://schemas.microsoft.com/office/drawing/2014/chart" uri="{C3380CC4-5D6E-409C-BE32-E72D297353CC}">
              <c16:uniqueId val="{00000004-B5F1-4BA7-AEFD-24D83ED060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F1-4BA7-AEFD-24D83ED060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F1-4BA7-AEFD-24D83ED060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1922</c:v>
                </c:pt>
                <c:pt idx="3">
                  <c:v>1922</c:v>
                </c:pt>
                <c:pt idx="6">
                  <c:v>2125</c:v>
                </c:pt>
                <c:pt idx="9">
                  <c:v>2013</c:v>
                </c:pt>
                <c:pt idx="12">
                  <c:v>1931</c:v>
                </c:pt>
              </c:numCache>
            </c:numRef>
          </c:val>
          <c:extLst xmlns:c16r2="http://schemas.microsoft.com/office/drawing/2015/06/chart">
            <c:ext xmlns:c16="http://schemas.microsoft.com/office/drawing/2014/chart" uri="{C3380CC4-5D6E-409C-BE32-E72D297353CC}">
              <c16:uniqueId val="{00000007-B5F1-4BA7-AEFD-24D83ED06098}"/>
            </c:ext>
          </c:extLst>
        </c:ser>
        <c:dLbls>
          <c:showLegendKey val="0"/>
          <c:showVal val="0"/>
          <c:showCatName val="0"/>
          <c:showSerName val="0"/>
          <c:showPercent val="0"/>
          <c:showBubbleSize val="0"/>
        </c:dLbls>
        <c:gapWidth val="100"/>
        <c:overlap val="100"/>
        <c:axId val="494517048"/>
        <c:axId val="494517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537</c:v>
                </c:pt>
                <c:pt idx="2">
                  <c:v>#N/A</c:v>
                </c:pt>
                <c:pt idx="3">
                  <c:v>#N/A</c:v>
                </c:pt>
                <c:pt idx="4">
                  <c:v>694</c:v>
                </c:pt>
                <c:pt idx="5">
                  <c:v>#N/A</c:v>
                </c:pt>
                <c:pt idx="6">
                  <c:v>#N/A</c:v>
                </c:pt>
                <c:pt idx="7">
                  <c:v>787</c:v>
                </c:pt>
                <c:pt idx="8">
                  <c:v>#N/A</c:v>
                </c:pt>
                <c:pt idx="9">
                  <c:v>#N/A</c:v>
                </c:pt>
                <c:pt idx="10">
                  <c:v>625</c:v>
                </c:pt>
                <c:pt idx="11">
                  <c:v>#N/A</c:v>
                </c:pt>
                <c:pt idx="12">
                  <c:v>#N/A</c:v>
                </c:pt>
                <c:pt idx="13">
                  <c:v>646</c:v>
                </c:pt>
                <c:pt idx="14">
                  <c:v>#N/A</c:v>
                </c:pt>
              </c:numCache>
            </c:numRef>
          </c:val>
          <c:smooth val="0"/>
          <c:extLst xmlns:c16r2="http://schemas.microsoft.com/office/drawing/2015/06/chart">
            <c:ext xmlns:c16="http://schemas.microsoft.com/office/drawing/2014/chart" uri="{C3380CC4-5D6E-409C-BE32-E72D297353CC}">
              <c16:uniqueId val="{00000008-B5F1-4BA7-AEFD-24D83ED06098}"/>
            </c:ext>
          </c:extLst>
        </c:ser>
        <c:dLbls>
          <c:showLegendKey val="0"/>
          <c:showVal val="0"/>
          <c:showCatName val="0"/>
          <c:showSerName val="0"/>
          <c:showPercent val="0"/>
          <c:showBubbleSize val="0"/>
        </c:dLbls>
        <c:marker val="1"/>
        <c:smooth val="0"/>
        <c:axId val="494517048"/>
        <c:axId val="494517432"/>
      </c:lineChart>
      <c:catAx>
        <c:axId val="49451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17432"/>
        <c:crosses val="autoZero"/>
        <c:auto val="1"/>
        <c:lblAlgn val="ctr"/>
        <c:lblOffset val="100"/>
        <c:tickLblSkip val="1"/>
        <c:tickMarkSkip val="1"/>
        <c:noMultiLvlLbl val="0"/>
      </c:catAx>
      <c:valAx>
        <c:axId val="49451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51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23645</c:v>
                </c:pt>
                <c:pt idx="5">
                  <c:v>23311</c:v>
                </c:pt>
                <c:pt idx="8">
                  <c:v>22859</c:v>
                </c:pt>
                <c:pt idx="11">
                  <c:v>21788</c:v>
                </c:pt>
                <c:pt idx="14">
                  <c:v>21125</c:v>
                </c:pt>
              </c:numCache>
            </c:numRef>
          </c:val>
          <c:extLst xmlns:c16r2="http://schemas.microsoft.com/office/drawing/2015/06/chart">
            <c:ext xmlns:c16="http://schemas.microsoft.com/office/drawing/2014/chart" uri="{C3380CC4-5D6E-409C-BE32-E72D297353CC}">
              <c16:uniqueId val="{00000000-58B4-4DEC-A608-895EAB08F0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320</c:v>
                </c:pt>
                <c:pt idx="5">
                  <c:v>256</c:v>
                </c:pt>
                <c:pt idx="8">
                  <c:v>193</c:v>
                </c:pt>
                <c:pt idx="11">
                  <c:v>128</c:v>
                </c:pt>
                <c:pt idx="14">
                  <c:v>65</c:v>
                </c:pt>
              </c:numCache>
            </c:numRef>
          </c:val>
          <c:extLst xmlns:c16r2="http://schemas.microsoft.com/office/drawing/2015/06/chart">
            <c:ext xmlns:c16="http://schemas.microsoft.com/office/drawing/2014/chart" uri="{C3380CC4-5D6E-409C-BE32-E72D297353CC}">
              <c16:uniqueId val="{00000001-58B4-4DEC-A608-895EAB08F0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9270</c:v>
                </c:pt>
                <c:pt idx="5">
                  <c:v>9090</c:v>
                </c:pt>
                <c:pt idx="8">
                  <c:v>9109</c:v>
                </c:pt>
                <c:pt idx="11">
                  <c:v>9028</c:v>
                </c:pt>
                <c:pt idx="14">
                  <c:v>9643</c:v>
                </c:pt>
              </c:numCache>
            </c:numRef>
          </c:val>
          <c:extLst xmlns:c16r2="http://schemas.microsoft.com/office/drawing/2015/06/chart">
            <c:ext xmlns:c16="http://schemas.microsoft.com/office/drawing/2014/chart" uri="{C3380CC4-5D6E-409C-BE32-E72D297353CC}">
              <c16:uniqueId val="{00000002-58B4-4DEC-A608-895EAB08F0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B4-4DEC-A608-895EAB08F0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B4-4DEC-A608-895EAB08F0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B4-4DEC-A608-895EAB08F0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766</c:v>
                </c:pt>
                <c:pt idx="3">
                  <c:v>1005</c:v>
                </c:pt>
                <c:pt idx="6">
                  <c:v>861</c:v>
                </c:pt>
                <c:pt idx="9">
                  <c:v>684</c:v>
                </c:pt>
                <c:pt idx="12">
                  <c:v>704</c:v>
                </c:pt>
              </c:numCache>
            </c:numRef>
          </c:val>
          <c:extLst xmlns:c16r2="http://schemas.microsoft.com/office/drawing/2015/06/chart">
            <c:ext xmlns:c16="http://schemas.microsoft.com/office/drawing/2014/chart" uri="{C3380CC4-5D6E-409C-BE32-E72D297353CC}">
              <c16:uniqueId val="{00000006-58B4-4DEC-A608-895EAB08F0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1308</c:v>
                </c:pt>
                <c:pt idx="3">
                  <c:v>942</c:v>
                </c:pt>
                <c:pt idx="6">
                  <c:v>805</c:v>
                </c:pt>
                <c:pt idx="9">
                  <c:v>723</c:v>
                </c:pt>
                <c:pt idx="12">
                  <c:v>623</c:v>
                </c:pt>
              </c:numCache>
            </c:numRef>
          </c:val>
          <c:extLst xmlns:c16r2="http://schemas.microsoft.com/office/drawing/2015/06/chart">
            <c:ext xmlns:c16="http://schemas.microsoft.com/office/drawing/2014/chart" uri="{C3380CC4-5D6E-409C-BE32-E72D297353CC}">
              <c16:uniqueId val="{00000007-58B4-4DEC-A608-895EAB08F0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10341</c:v>
                </c:pt>
                <c:pt idx="3">
                  <c:v>10437</c:v>
                </c:pt>
                <c:pt idx="6">
                  <c:v>10612</c:v>
                </c:pt>
                <c:pt idx="9">
                  <c:v>10803</c:v>
                </c:pt>
                <c:pt idx="12">
                  <c:v>10056</c:v>
                </c:pt>
              </c:numCache>
            </c:numRef>
          </c:val>
          <c:extLst xmlns:c16r2="http://schemas.microsoft.com/office/drawing/2015/06/chart">
            <c:ext xmlns:c16="http://schemas.microsoft.com/office/drawing/2014/chart" uri="{C3380CC4-5D6E-409C-BE32-E72D297353CC}">
              <c16:uniqueId val="{00000008-58B4-4DEC-A608-895EAB08F0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8B4-4DEC-A608-895EAB08F0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20388</c:v>
                </c:pt>
                <c:pt idx="3">
                  <c:v>20304</c:v>
                </c:pt>
                <c:pt idx="6">
                  <c:v>20122</c:v>
                </c:pt>
                <c:pt idx="9">
                  <c:v>19799</c:v>
                </c:pt>
                <c:pt idx="12">
                  <c:v>19478</c:v>
                </c:pt>
              </c:numCache>
            </c:numRef>
          </c:val>
          <c:extLst xmlns:c16r2="http://schemas.microsoft.com/office/drawing/2015/06/chart">
            <c:ext xmlns:c16="http://schemas.microsoft.com/office/drawing/2014/chart" uri="{C3380CC4-5D6E-409C-BE32-E72D297353CC}">
              <c16:uniqueId val="{0000000A-58B4-4DEC-A608-895EAB08F0AE}"/>
            </c:ext>
          </c:extLst>
        </c:ser>
        <c:dLbls>
          <c:showLegendKey val="0"/>
          <c:showVal val="0"/>
          <c:showCatName val="0"/>
          <c:showSerName val="0"/>
          <c:showPercent val="0"/>
          <c:showBubbleSize val="0"/>
        </c:dLbls>
        <c:gapWidth val="100"/>
        <c:overlap val="100"/>
        <c:axId val="490991176"/>
        <c:axId val="494520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31</c:v>
                </c:pt>
                <c:pt idx="5">
                  <c:v>#N/A</c:v>
                </c:pt>
                <c:pt idx="6">
                  <c:v>#N/A</c:v>
                </c:pt>
                <c:pt idx="7">
                  <c:v>239</c:v>
                </c:pt>
                <c:pt idx="8">
                  <c:v>#N/A</c:v>
                </c:pt>
                <c:pt idx="9">
                  <c:v>#N/A</c:v>
                </c:pt>
                <c:pt idx="10">
                  <c:v>1064</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B-58B4-4DEC-A608-895EAB08F0AE}"/>
            </c:ext>
          </c:extLst>
        </c:ser>
        <c:dLbls>
          <c:showLegendKey val="0"/>
          <c:showVal val="0"/>
          <c:showCatName val="0"/>
          <c:showSerName val="0"/>
          <c:showPercent val="0"/>
          <c:showBubbleSize val="0"/>
        </c:dLbls>
        <c:marker val="1"/>
        <c:smooth val="0"/>
        <c:axId val="490991176"/>
        <c:axId val="494520104"/>
      </c:lineChart>
      <c:catAx>
        <c:axId val="49099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520104"/>
        <c:crosses val="autoZero"/>
        <c:auto val="1"/>
        <c:lblAlgn val="ctr"/>
        <c:lblOffset val="100"/>
        <c:tickLblSkip val="1"/>
        <c:tickMarkSkip val="1"/>
        <c:noMultiLvlLbl val="0"/>
      </c:catAx>
      <c:valAx>
        <c:axId val="49452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99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5880</c:v>
                </c:pt>
                <c:pt idx="1">
                  <c:v>2682</c:v>
                </c:pt>
                <c:pt idx="2">
                  <c:v>2770</c:v>
                </c:pt>
              </c:numCache>
            </c:numRef>
          </c:val>
          <c:extLst xmlns:c16r2="http://schemas.microsoft.com/office/drawing/2015/06/chart">
            <c:ext xmlns:c16="http://schemas.microsoft.com/office/drawing/2014/chart" uri="{C3380CC4-5D6E-409C-BE32-E72D297353CC}">
              <c16:uniqueId val="{00000000-2387-49B9-9EB0-22891DDA8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576</c:v>
                </c:pt>
                <c:pt idx="1">
                  <c:v>586</c:v>
                </c:pt>
                <c:pt idx="2">
                  <c:v>605</c:v>
                </c:pt>
              </c:numCache>
            </c:numRef>
          </c:val>
          <c:extLst xmlns:c16r2="http://schemas.microsoft.com/office/drawing/2015/06/chart">
            <c:ext xmlns:c16="http://schemas.microsoft.com/office/drawing/2014/chart" uri="{C3380CC4-5D6E-409C-BE32-E72D297353CC}">
              <c16:uniqueId val="{00000001-2387-49B9-9EB0-22891DDA8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3976</c:v>
                </c:pt>
                <c:pt idx="1">
                  <c:v>6465</c:v>
                </c:pt>
                <c:pt idx="2">
                  <c:v>6530</c:v>
                </c:pt>
              </c:numCache>
            </c:numRef>
          </c:val>
          <c:extLst xmlns:c16r2="http://schemas.microsoft.com/office/drawing/2015/06/chart">
            <c:ext xmlns:c16="http://schemas.microsoft.com/office/drawing/2014/chart" uri="{C3380CC4-5D6E-409C-BE32-E72D297353CC}">
              <c16:uniqueId val="{00000002-2387-49B9-9EB0-22891DDA8CED}"/>
            </c:ext>
          </c:extLst>
        </c:ser>
        <c:dLbls>
          <c:showLegendKey val="0"/>
          <c:showVal val="0"/>
          <c:showCatName val="0"/>
          <c:showSerName val="0"/>
          <c:showPercent val="0"/>
          <c:showBubbleSize val="0"/>
        </c:dLbls>
        <c:gapWidth val="120"/>
        <c:overlap val="100"/>
        <c:axId val="494523328"/>
        <c:axId val="495106024"/>
      </c:barChart>
      <c:catAx>
        <c:axId val="49452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106024"/>
        <c:crosses val="autoZero"/>
        <c:auto val="1"/>
        <c:lblAlgn val="ctr"/>
        <c:lblOffset val="100"/>
        <c:tickLblSkip val="1"/>
        <c:tickMarkSkip val="1"/>
        <c:noMultiLvlLbl val="0"/>
      </c:catAx>
      <c:valAx>
        <c:axId val="495106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52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5F-414B-B087-7FD6DBB12CB2}"/>
                </c:ext>
                <c:ext xmlns:c15="http://schemas.microsoft.com/office/drawing/2012/chart" uri="{CE6537A1-D6FC-4f65-9D91-7224C49458BB}">
                  <c15:dlblFieldTable>
                    <c15:dlblFTEntry>
                      <c15:txfldGUID>{818673A6-0CFD-4B4B-9987-24793770C08F}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5F-414B-B087-7FD6DBB12CB2}"/>
                </c:ext>
                <c:ext xmlns:c15="http://schemas.microsoft.com/office/drawing/2012/chart" uri="{CE6537A1-D6FC-4f65-9D91-7224C49458BB}">
                  <c15:dlblFieldTable>
                    <c15:dlblFTEntry>
                      <c15:txfldGUID>{7D95A640-E829-438F-97AA-FC0B58FE4C63}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5F-414B-B087-7FD6DBB12CB2}"/>
                </c:ext>
                <c:ext xmlns:c15="http://schemas.microsoft.com/office/drawing/2012/chart" uri="{CE6537A1-D6FC-4f65-9D91-7224C49458BB}">
                  <c15:dlblFieldTable>
                    <c15:dlblFTEntry>
                      <c15:txfldGUID>{074E1D75-AD04-46CB-BF08-68FF716D9B98}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5F-414B-B087-7FD6DBB12CB2}"/>
                </c:ext>
                <c:ext xmlns:c15="http://schemas.microsoft.com/office/drawing/2012/chart" uri="{CE6537A1-D6FC-4f65-9D91-7224C49458BB}">
                  <c15:dlblFieldTable>
                    <c15:dlblFTEntry>
                      <c15:txfldGUID>{6E95C299-AF2D-4592-92C9-03FF093E1159}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5F-414B-B087-7FD6DBB12CB2}"/>
                </c:ext>
                <c:ext xmlns:c15="http://schemas.microsoft.com/office/drawing/2012/chart" uri="{CE6537A1-D6FC-4f65-9D91-7224C49458BB}">
                  <c15:dlblFieldTable>
                    <c15:dlblFTEntry>
                      <c15:txfldGUID>{96952F49-C00B-4A16-B8D5-0578F0A2DD68}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5F-414B-B087-7FD6DBB12CB2}"/>
                </c:ext>
                <c:ext xmlns:c15="http://schemas.microsoft.com/office/drawing/2012/chart" uri="{CE6537A1-D6FC-4f65-9D91-7224C49458BB}">
                  <c15:layout/>
                  <c15:dlblFieldTable>
                    <c15:dlblFTEntry>
                      <c15:txfldGUID>{D6E97C5D-F2AD-4B1A-BFD5-D488EE70DF06}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5F-414B-B087-7FD6DBB12CB2}"/>
                </c:ext>
                <c:ext xmlns:c15="http://schemas.microsoft.com/office/drawing/2012/chart" uri="{CE6537A1-D6FC-4f65-9D91-7224C49458BB}">
                  <c15:layout/>
                  <c15:dlblFieldTable>
                    <c15:dlblFTEntry>
                      <c15:txfldGUID>{F35F316E-6DF5-4785-B5CB-6002BBC79F4F}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5F-414B-B087-7FD6DBB12CB2}"/>
                </c:ext>
                <c:ext xmlns:c15="http://schemas.microsoft.com/office/drawing/2012/chart" uri="{CE6537A1-D6FC-4f65-9D91-7224C49458BB}">
                  <c15:layout/>
                  <c15:dlblFieldTable>
                    <c15:dlblFTEntry>
                      <c15:txfldGUID>{2FF0071A-0C4E-45AB-B65A-465C0CC8AF9F}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5F-414B-B087-7FD6DBB12CB2}"/>
                </c:ext>
                <c:ext xmlns:c15="http://schemas.microsoft.com/office/drawing/2012/chart" uri="{CE6537A1-D6FC-4f65-9D91-7224C49458BB}">
                  <c15:layout/>
                  <c15:dlblFieldTable>
                    <c15:dlblFTEntry>
                      <c15:txfldGUID>{1181DA7F-E218-49AC-95C7-4C79A49387F9}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54.4</c:v>
                </c:pt>
                <c:pt idx="16">
                  <c:v>55</c:v>
                </c:pt>
                <c:pt idx="24">
                  <c:v>55.4</c:v>
                </c:pt>
                <c:pt idx="32">
                  <c:v>56.6</c:v>
                </c:pt>
              </c:numCache>
            </c:numRef>
          </c:xVal>
          <c:yVal>
            <c:numRef>
              <c:f>公会計指標分析・財政指標組合せ分析表!$BP$51:$DC$51</c:f>
              <c:numCache>
                <c:formatCode>#,##0.0;"▲ "#,##0.0</c:formatCode>
                <c:ptCount val="40"/>
                <c:pt idx="8">
                  <c:v>0.2</c:v>
                </c:pt>
                <c:pt idx="16">
                  <c:v>2.2000000000000002</c:v>
                </c:pt>
                <c:pt idx="24">
                  <c:v>9.6</c:v>
                </c:pt>
                <c:pt idx="32">
                  <c:v>0.2</c:v>
                </c:pt>
              </c:numCache>
            </c:numRef>
          </c:yVal>
          <c:smooth val="0"/>
          <c:extLst xmlns:c16r2="http://schemas.microsoft.com/office/drawing/2015/06/chart">
            <c:ext xmlns:c16="http://schemas.microsoft.com/office/drawing/2014/chart" uri="{C3380CC4-5D6E-409C-BE32-E72D297353CC}">
              <c16:uniqueId val="{00000009-EB5F-414B-B087-7FD6DBB12C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5F-414B-B087-7FD6DBB12CB2}"/>
                </c:ext>
                <c:ext xmlns:c15="http://schemas.microsoft.com/office/drawing/2012/chart" uri="{CE6537A1-D6FC-4f65-9D91-7224C49458BB}">
                  <c15:layout/>
                  <c15:dlblFieldTable>
                    <c15:dlblFTEntry>
                      <c15:txfldGUID>{D68A56DE-5805-4181-ADBF-28CB375EC110}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5F-414B-B087-7FD6DBB12CB2}"/>
                </c:ext>
                <c:ext xmlns:c15="http://schemas.microsoft.com/office/drawing/2012/chart" uri="{CE6537A1-D6FC-4f65-9D91-7224C49458BB}">
                  <c15:dlblFieldTable>
                    <c15:dlblFTEntry>
                      <c15:txfldGUID>{46730BFE-CC07-42F2-B555-3D3F8EEC17D9}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5F-414B-B087-7FD6DBB12CB2}"/>
                </c:ext>
                <c:ext xmlns:c15="http://schemas.microsoft.com/office/drawing/2012/chart" uri="{CE6537A1-D6FC-4f65-9D91-7224C49458BB}">
                  <c15:dlblFieldTable>
                    <c15:dlblFTEntry>
                      <c15:txfldGUID>{743D5F8D-3CD3-4454-80FF-3B781CA6D182}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5F-414B-B087-7FD6DBB12CB2}"/>
                </c:ext>
                <c:ext xmlns:c15="http://schemas.microsoft.com/office/drawing/2012/chart" uri="{CE6537A1-D6FC-4f65-9D91-7224C49458BB}">
                  <c15:dlblFieldTable>
                    <c15:dlblFTEntry>
                      <c15:txfldGUID>{C424DAE3-A871-45E1-8E16-2C9DF6D4F493}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5F-414B-B087-7FD6DBB12CB2}"/>
                </c:ext>
                <c:ext xmlns:c15="http://schemas.microsoft.com/office/drawing/2012/chart" uri="{CE6537A1-D6FC-4f65-9D91-7224C49458BB}">
                  <c15:dlblFieldTable>
                    <c15:dlblFTEntry>
                      <c15:txfldGUID>{A2176356-B7CF-4F70-B48F-57E09E9192F6}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5F-414B-B087-7FD6DBB12CB2}"/>
                </c:ext>
                <c:ext xmlns:c15="http://schemas.microsoft.com/office/drawing/2012/chart" uri="{CE6537A1-D6FC-4f65-9D91-7224C49458BB}">
                  <c15:layout/>
                  <c15:dlblFieldTable>
                    <c15:dlblFTEntry>
                      <c15:txfldGUID>{1038B680-2C4D-4CC4-AB78-A17F24A6A0DF}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5F-414B-B087-7FD6DBB12CB2}"/>
                </c:ext>
                <c:ext xmlns:c15="http://schemas.microsoft.com/office/drawing/2012/chart" uri="{CE6537A1-D6FC-4f65-9D91-7224C49458BB}">
                  <c15:layout/>
                  <c15:dlblFieldTable>
                    <c15:dlblFTEntry>
                      <c15:txfldGUID>{16FEB56E-D044-411A-A442-B5DD74969599}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5F-414B-B087-7FD6DBB12CB2}"/>
                </c:ext>
                <c:ext xmlns:c15="http://schemas.microsoft.com/office/drawing/2012/chart" uri="{CE6537A1-D6FC-4f65-9D91-7224C49458BB}">
                  <c15:layout/>
                  <c15:dlblFieldTable>
                    <c15:dlblFTEntry>
                      <c15:txfldGUID>{9D18F499-5977-4F59-81E2-79A8FD33C50E}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5F-414B-B087-7FD6DBB12CB2}"/>
                </c:ext>
                <c:ext xmlns:c15="http://schemas.microsoft.com/office/drawing/2012/chart" uri="{CE6537A1-D6FC-4f65-9D91-7224C49458BB}">
                  <c15:layout/>
                  <c15:dlblFieldTable>
                    <c15:dlblFTEntry>
                      <c15:txfldGUID>{4F4CD7CB-0E57-4672-9D4F-BAB2AA4E963C}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EB5F-414B-B087-7FD6DBB12CB2}"/>
            </c:ext>
          </c:extLst>
        </c:ser>
        <c:dLbls>
          <c:showLegendKey val="0"/>
          <c:showVal val="1"/>
          <c:showCatName val="0"/>
          <c:showSerName val="0"/>
          <c:showPercent val="0"/>
          <c:showBubbleSize val="0"/>
        </c:dLbls>
        <c:axId val="495742536"/>
        <c:axId val="494505264"/>
      </c:scatterChart>
      <c:valAx>
        <c:axId val="495742536"/>
        <c:scaling>
          <c:orientation val="minMax"/>
          <c:max val="62.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505264"/>
        <c:crosses val="autoZero"/>
        <c:crossBetween val="midCat"/>
      </c:valAx>
      <c:valAx>
        <c:axId val="494505264"/>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742536"/>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C5-441D-A992-876984877619}"/>
                </c:ext>
                <c:ext xmlns:c15="http://schemas.microsoft.com/office/drawing/2012/chart" uri="{CE6537A1-D6FC-4f65-9D91-7224C49458BB}">
                  <c15:dlblFieldTable>
                    <c15:dlblFTEntry>
                      <c15:txfldGUID>{1FECD8FF-FC1F-4AE7-8254-FB17C51D3DA7}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C5-441D-A992-876984877619}"/>
                </c:ext>
                <c:ext xmlns:c15="http://schemas.microsoft.com/office/drawing/2012/chart" uri="{CE6537A1-D6FC-4f65-9D91-7224C49458BB}">
                  <c15:dlblFieldTable>
                    <c15:dlblFTEntry>
                      <c15:txfldGUID>{FAF26071-E94B-43C1-AD51-C2020D367480}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C5-441D-A992-876984877619}"/>
                </c:ext>
                <c:ext xmlns:c15="http://schemas.microsoft.com/office/drawing/2012/chart" uri="{CE6537A1-D6FC-4f65-9D91-7224C49458BB}">
                  <c15:dlblFieldTable>
                    <c15:dlblFTEntry>
                      <c15:txfldGUID>{862191A6-BB24-4302-A7F6-5B79DBF41239}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C5-441D-A992-876984877619}"/>
                </c:ext>
                <c:ext xmlns:c15="http://schemas.microsoft.com/office/drawing/2012/chart" uri="{CE6537A1-D6FC-4f65-9D91-7224C49458BB}">
                  <c15:dlblFieldTable>
                    <c15:dlblFTEntry>
                      <c15:txfldGUID>{BC9E4F5E-BD18-4672-A4D8-6F0ABA37A0E6}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C5-441D-A992-876984877619}"/>
                </c:ext>
                <c:ext xmlns:c15="http://schemas.microsoft.com/office/drawing/2012/chart" uri="{CE6537A1-D6FC-4f65-9D91-7224C49458BB}">
                  <c15:dlblFieldTable>
                    <c15:dlblFTEntry>
                      <c15:txfldGUID>{784FF987-6295-4112-85D3-7C5772FBEDD2}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C5-441D-A992-876984877619}"/>
                </c:ext>
                <c:ext xmlns:c15="http://schemas.microsoft.com/office/drawing/2012/chart" uri="{CE6537A1-D6FC-4f65-9D91-7224C49458BB}">
                  <c15:layout/>
                  <c15:dlblFieldTable>
                    <c15:dlblFTEntry>
                      <c15:txfldGUID>{BBBF73D8-51D6-4F47-A443-927BB5BD32E9}</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C5-441D-A992-876984877619}"/>
                </c:ext>
                <c:ext xmlns:c15="http://schemas.microsoft.com/office/drawing/2012/chart" uri="{CE6537A1-D6FC-4f65-9D91-7224C49458BB}">
                  <c15:layout/>
                  <c15:dlblFieldTable>
                    <c15:dlblFTEntry>
                      <c15:txfldGUID>{21A6AD05-A585-41EB-8D30-4C5C5FEAE175}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C5-441D-A992-876984877619}"/>
                </c:ext>
                <c:ext xmlns:c15="http://schemas.microsoft.com/office/drawing/2012/chart" uri="{CE6537A1-D6FC-4f65-9D91-7224C49458BB}">
                  <c15:layout/>
                  <c15:dlblFieldTable>
                    <c15:dlblFTEntry>
                      <c15:txfldGUID>{6CF4CAF8-BAE0-491F-8879-FBF8A543605E}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C5-441D-A992-876984877619}"/>
                </c:ext>
                <c:ext xmlns:c15="http://schemas.microsoft.com/office/drawing/2012/chart" uri="{CE6537A1-D6FC-4f65-9D91-7224C49458BB}">
                  <c15:layout/>
                  <c15:dlblFieldTable>
                    <c15:dlblFTEntry>
                      <c15:txfldGUID>{9D49237A-317F-4958-B426-275ADFEB578D}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5.7</c:v>
                </c:pt>
                <c:pt idx="16">
                  <c:v>6.3</c:v>
                </c:pt>
                <c:pt idx="24">
                  <c:v>6.5</c:v>
                </c:pt>
                <c:pt idx="32">
                  <c:v>6.2</c:v>
                </c:pt>
              </c:numCache>
            </c:numRef>
          </c:xVal>
          <c:yVal>
            <c:numRef>
              <c:f>公会計指標分析・財政指標組合せ分析表!$BP$73:$DC$73</c:f>
              <c:numCache>
                <c:formatCode>#,##0.0;"▲ "#,##0.0</c:formatCode>
                <c:ptCount val="40"/>
                <c:pt idx="8">
                  <c:v>0.2</c:v>
                </c:pt>
                <c:pt idx="16">
                  <c:v>2.2000000000000002</c:v>
                </c:pt>
                <c:pt idx="24">
                  <c:v>9.6</c:v>
                </c:pt>
                <c:pt idx="32">
                  <c:v>0.2</c:v>
                </c:pt>
              </c:numCache>
            </c:numRef>
          </c:yVal>
          <c:smooth val="0"/>
          <c:extLst xmlns:c16r2="http://schemas.microsoft.com/office/drawing/2015/06/chart">
            <c:ext xmlns:c16="http://schemas.microsoft.com/office/drawing/2014/chart" uri="{C3380CC4-5D6E-409C-BE32-E72D297353CC}">
              <c16:uniqueId val="{00000009-C2C5-441D-A992-8769848776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C5-441D-A992-876984877619}"/>
                </c:ext>
                <c:ext xmlns:c15="http://schemas.microsoft.com/office/drawing/2012/chart" uri="{CE6537A1-D6FC-4f65-9D91-7224C49458BB}">
                  <c15:layout/>
                  <c15:dlblFieldTable>
                    <c15:dlblFTEntry>
                      <c15:txfldGUID>{401A05C0-AEC7-4A01-90C1-05D2F2FC8413}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C5-441D-A992-876984877619}"/>
                </c:ext>
                <c:ext xmlns:c15="http://schemas.microsoft.com/office/drawing/2012/chart" uri="{CE6537A1-D6FC-4f65-9D91-7224C49458BB}">
                  <c15:dlblFieldTable>
                    <c15:dlblFTEntry>
                      <c15:txfldGUID>{A8F00E03-51DE-4622-9B8B-F2DACDF4D4F7}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C5-441D-A992-876984877619}"/>
                </c:ext>
                <c:ext xmlns:c15="http://schemas.microsoft.com/office/drawing/2012/chart" uri="{CE6537A1-D6FC-4f65-9D91-7224C49458BB}">
                  <c15:dlblFieldTable>
                    <c15:dlblFTEntry>
                      <c15:txfldGUID>{98BD193B-0FC5-41AE-AB31-3AD1DC7B8E0D}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C5-441D-A992-876984877619}"/>
                </c:ext>
                <c:ext xmlns:c15="http://schemas.microsoft.com/office/drawing/2012/chart" uri="{CE6537A1-D6FC-4f65-9D91-7224C49458BB}">
                  <c15:dlblFieldTable>
                    <c15:dlblFTEntry>
                      <c15:txfldGUID>{55B8CA92-D221-46BB-B228-F9C1E3A6D323}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C5-441D-A992-876984877619}"/>
                </c:ext>
                <c:ext xmlns:c15="http://schemas.microsoft.com/office/drawing/2012/chart" uri="{CE6537A1-D6FC-4f65-9D91-7224C49458BB}">
                  <c15:dlblFieldTable>
                    <c15:dlblFTEntry>
                      <c15:txfldGUID>{CAA2D24F-2FE8-42C1-9EA8-41E20CD2F506}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C5-441D-A992-876984877619}"/>
                </c:ext>
                <c:ext xmlns:c15="http://schemas.microsoft.com/office/drawing/2012/chart" uri="{CE6537A1-D6FC-4f65-9D91-7224C49458BB}">
                  <c15:layout/>
                  <c15:dlblFieldTable>
                    <c15:dlblFTEntry>
                      <c15:txfldGUID>{98F22D13-5973-4DEE-A189-D0DF8F84FAFC}</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C5-441D-A992-876984877619}"/>
                </c:ext>
                <c:ext xmlns:c15="http://schemas.microsoft.com/office/drawing/2012/chart" uri="{CE6537A1-D6FC-4f65-9D91-7224C49458BB}">
                  <c15:layout/>
                  <c15:dlblFieldTable>
                    <c15:dlblFTEntry>
                      <c15:txfldGUID>{44E088EB-EDD6-4DB3-B826-D9E75760352C}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C5-441D-A992-876984877619}"/>
                </c:ext>
                <c:ext xmlns:c15="http://schemas.microsoft.com/office/drawing/2012/chart" uri="{CE6537A1-D6FC-4f65-9D91-7224C49458BB}">
                  <c15:layout/>
                  <c15:dlblFieldTable>
                    <c15:dlblFTEntry>
                      <c15:txfldGUID>{A663862B-9669-4D7F-A185-FF19124DD0BB}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C5-441D-A992-876984877619}"/>
                </c:ext>
                <c:ext xmlns:c15="http://schemas.microsoft.com/office/drawing/2012/chart" uri="{CE6537A1-D6FC-4f65-9D91-7224C49458BB}">
                  <c15:layout/>
                  <c15:dlblFieldTable>
                    <c15:dlblFTEntry>
                      <c15:txfldGUID>{D29C5F55-CFED-45BE-8AE2-CB7BBF8E7DDB}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C2C5-441D-A992-876984877619}"/>
            </c:ext>
          </c:extLst>
        </c:ser>
        <c:dLbls>
          <c:showLegendKey val="0"/>
          <c:showVal val="1"/>
          <c:showCatName val="0"/>
          <c:showSerName val="0"/>
          <c:showPercent val="0"/>
          <c:showBubbleSize val="0"/>
        </c:dLbls>
        <c:axId val="494733088"/>
        <c:axId val="495706136"/>
      </c:scatterChart>
      <c:valAx>
        <c:axId val="494733088"/>
        <c:scaling>
          <c:orientation val="minMax"/>
          <c:max val="7.1999999999999993"/>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706136"/>
        <c:crosses val="autoZero"/>
        <c:crossBetween val="midCat"/>
      </c:valAx>
      <c:valAx>
        <c:axId val="495706136"/>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73308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類似団体平均よりもやや低い水準にある。当市では、平成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にかかる費用を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％圧縮することを目標としている。令和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年度中に個別施設計画の策定を行い、計画に基づいた施設の維持管理を適切に行うこととしている。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9" name="直線コネクタ 68"/>
        <xdr:cNvCxnSpPr/>
      </xdr:nvCxnSpPr>
      <xdr:spPr>
        <a:xfrm flipV="1">
          <a:off x="4760595" y="466262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0" name="有形固定資産減価償却率最小値テキスト"/>
        <xdr:cNvSpPr txBox="1"/>
      </xdr:nvSpPr>
      <xdr:spPr>
        <a:xfrm>
          <a:off x="4813300"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1" name="直線コネクタ 70"/>
        <xdr:cNvCxnSpPr/>
      </xdr:nvCxnSpPr>
      <xdr:spPr>
        <a:xfrm>
          <a:off x="4673600" y="603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2" name="有形固定資産減価償却率最大値テキスト"/>
        <xdr:cNvSpPr txBox="1"/>
      </xdr:nvSpPr>
      <xdr:spPr>
        <a:xfrm>
          <a:off x="4813300" y="44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3" name="直線コネクタ 72"/>
        <xdr:cNvCxnSpPr/>
      </xdr:nvCxnSpPr>
      <xdr:spPr>
        <a:xfrm>
          <a:off x="4673600" y="466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4" name="有形固定資産減価償却率平均値テキスト"/>
        <xdr:cNvSpPr txBox="1"/>
      </xdr:nvSpPr>
      <xdr:spPr>
        <a:xfrm>
          <a:off x="4813300" y="5389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5" name="フローチャート: 判断 74"/>
        <xdr:cNvSpPr/>
      </xdr:nvSpPr>
      <xdr:spPr>
        <a:xfrm>
          <a:off x="47117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6" name="フローチャート: 判断 75"/>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7" name="フローチャート: 判断 76"/>
        <xdr:cNvSpPr/>
      </xdr:nvSpPr>
      <xdr:spPr>
        <a:xfrm>
          <a:off x="3238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8" name="フローチャート: 判断 77"/>
        <xdr:cNvSpPr/>
      </xdr:nvSpPr>
      <xdr:spPr>
        <a:xfrm>
          <a:off x="2476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9" name="フローチャート: 判断 78"/>
        <xdr:cNvSpPr/>
      </xdr:nvSpPr>
      <xdr:spPr>
        <a:xfrm>
          <a:off x="1714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5" name="楕円 84"/>
        <xdr:cNvSpPr/>
      </xdr:nvSpPr>
      <xdr:spPr>
        <a:xfrm>
          <a:off x="4711700" y="52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138901</xdr:rowOff>
    </xdr:from>
    <xdr:ext cx="405111" cy="259045"/>
    <xdr:sp macro="" textlink="">
      <xdr:nvSpPr>
        <xdr:cNvPr id="86" name="有形固定資産減価償却率該当値テキスト"/>
        <xdr:cNvSpPr txBox="1"/>
      </xdr:nvSpPr>
      <xdr:spPr>
        <a:xfrm>
          <a:off x="4813300" y="51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7" name="楕円 86"/>
        <xdr:cNvSpPr/>
      </xdr:nvSpPr>
      <xdr:spPr>
        <a:xfrm>
          <a:off x="4000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166824</xdr:rowOff>
    </xdr:to>
    <xdr:cxnSp macro="">
      <xdr:nvCxnSpPr>
        <xdr:cNvPr id="88" name="直線コネクタ 87"/>
        <xdr:cNvCxnSpPr/>
      </xdr:nvCxnSpPr>
      <xdr:spPr>
        <a:xfrm>
          <a:off x="4051300" y="5273312"/>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9" name="楕円 88"/>
        <xdr:cNvSpPr/>
      </xdr:nvSpPr>
      <xdr:spPr>
        <a:xfrm>
          <a:off x="3238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129812</xdr:rowOff>
    </xdr:to>
    <xdr:cxnSp macro="">
      <xdr:nvCxnSpPr>
        <xdr:cNvPr id="90" name="直線コネクタ 89"/>
        <xdr:cNvCxnSpPr/>
      </xdr:nvCxnSpPr>
      <xdr:spPr>
        <a:xfrm>
          <a:off x="3289300" y="5260975"/>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48169</xdr:rowOff>
    </xdr:from>
    <xdr:to>
      <xdr:col>11</xdr:col>
      <xdr:colOff>187325</xdr:colOff>
      <xdr:row>30</xdr:row>
      <xdr:rowOff>149769</xdr:rowOff>
    </xdr:to>
    <xdr:sp macro="" textlink="">
      <xdr:nvSpPr>
        <xdr:cNvPr id="91" name="楕円 90"/>
        <xdr:cNvSpPr/>
      </xdr:nvSpPr>
      <xdr:spPr>
        <a:xfrm>
          <a:off x="2476500" y="5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98969</xdr:rowOff>
    </xdr:from>
    <xdr:to>
      <xdr:col>15</xdr:col>
      <xdr:colOff>136525</xdr:colOff>
      <xdr:row>30</xdr:row>
      <xdr:rowOff>117475</xdr:rowOff>
    </xdr:to>
    <xdr:cxnSp macro="">
      <xdr:nvCxnSpPr>
        <xdr:cNvPr id="92" name="直線コネクタ 91"/>
        <xdr:cNvCxnSpPr/>
      </xdr:nvCxnSpPr>
      <xdr:spPr>
        <a:xfrm>
          <a:off x="2527300" y="5242469"/>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14242</xdr:rowOff>
    </xdr:from>
    <xdr:to>
      <xdr:col>7</xdr:col>
      <xdr:colOff>187325</xdr:colOff>
      <xdr:row>30</xdr:row>
      <xdr:rowOff>115842</xdr:rowOff>
    </xdr:to>
    <xdr:sp macro="" textlink="">
      <xdr:nvSpPr>
        <xdr:cNvPr id="93" name="楕円 92"/>
        <xdr:cNvSpPr/>
      </xdr:nvSpPr>
      <xdr:spPr>
        <a:xfrm>
          <a:off x="17145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65042</xdr:rowOff>
    </xdr:from>
    <xdr:to>
      <xdr:col>11</xdr:col>
      <xdr:colOff>136525</xdr:colOff>
      <xdr:row>30</xdr:row>
      <xdr:rowOff>98969</xdr:rowOff>
    </xdr:to>
    <xdr:cxnSp macro="">
      <xdr:nvCxnSpPr>
        <xdr:cNvPr id="94" name="直線コネクタ 93"/>
        <xdr:cNvCxnSpPr/>
      </xdr:nvCxnSpPr>
      <xdr:spPr>
        <a:xfrm>
          <a:off x="1765300" y="520854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5" name="n_1aveValue有形固定資産減価償却率"/>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6" name="n_2aveValue有形固定資産減価償却率"/>
        <xdr:cNvSpPr txBox="1"/>
      </xdr:nvSpPr>
      <xdr:spPr>
        <a:xfrm>
          <a:off x="3086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7" name="n_3aveValue有形固定資産減価償却率"/>
        <xdr:cNvSpPr txBox="1"/>
      </xdr:nvSpPr>
      <xdr:spPr>
        <a:xfrm>
          <a:off x="2324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8" name="n_4aveValue有形固定資産減価償却率"/>
        <xdr:cNvSpPr txBox="1"/>
      </xdr:nvSpPr>
      <xdr:spPr>
        <a:xfrm>
          <a:off x="1562744" y="535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99" name="n_1mainValue有形固定資産減価償却率"/>
        <xdr:cNvSpPr txBox="1"/>
      </xdr:nvSpPr>
      <xdr:spPr>
        <a:xfrm>
          <a:off x="3836044" y="499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0" name="n_2main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101" name="n_3mainValue有形固定資産減価償却率"/>
        <xdr:cNvSpPr txBox="1"/>
      </xdr:nvSpPr>
      <xdr:spPr>
        <a:xfrm>
          <a:off x="2324744" y="496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132369</xdr:rowOff>
    </xdr:from>
    <xdr:ext cx="405111" cy="259045"/>
    <xdr:sp macro="" textlink="">
      <xdr:nvSpPr>
        <xdr:cNvPr id="102" name="n_4mainValue有形固定資産減価償却率"/>
        <xdr:cNvSpPr txBox="1"/>
      </xdr:nvSpPr>
      <xdr:spPr>
        <a:xfrm>
          <a:off x="1562744" y="493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及び公営企業債等繰入見込額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の減少により、将来負担額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児童・生徒数の増加に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よる学校の整備改修に係る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続くことが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想定されるため、引き続き経常経費の削減に努める。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1" name="直線コネクタ 130"/>
        <xdr:cNvCxnSpPr/>
      </xdr:nvCxnSpPr>
      <xdr:spPr>
        <a:xfrm flipV="1">
          <a:off x="14793595" y="4541308"/>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2" name="債務償還比率最小値テキスト"/>
        <xdr:cNvSpPr txBox="1"/>
      </xdr:nvSpPr>
      <xdr:spPr>
        <a:xfrm>
          <a:off x="14846300" y="6060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3" name="直線コネクタ 132"/>
        <xdr:cNvCxnSpPr/>
      </xdr:nvCxnSpPr>
      <xdr:spPr>
        <a:xfrm>
          <a:off x="14706600" y="60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6" name="債務償還比率平均値テキスト"/>
        <xdr:cNvSpPr txBox="1"/>
      </xdr:nvSpPr>
      <xdr:spPr>
        <a:xfrm>
          <a:off x="14846300" y="510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7" name="フローチャート: 判断 136"/>
        <xdr:cNvSpPr/>
      </xdr:nvSpPr>
      <xdr:spPr>
        <a:xfrm>
          <a:off x="147447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8" name="フローチャート: 判断 137"/>
        <xdr:cNvSpPr/>
      </xdr:nvSpPr>
      <xdr:spPr>
        <a:xfrm>
          <a:off x="14033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9" name="フローチャート: 判断 138"/>
        <xdr:cNvSpPr/>
      </xdr:nvSpPr>
      <xdr:spPr>
        <a:xfrm>
          <a:off x="13271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0" name="フローチャート: 判断 139"/>
        <xdr:cNvSpPr/>
      </xdr:nvSpPr>
      <xdr:spPr>
        <a:xfrm>
          <a:off x="12509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1" name="フローチャート: 判断 140"/>
        <xdr:cNvSpPr/>
      </xdr:nvSpPr>
      <xdr:spPr>
        <a:xfrm>
          <a:off x="11747500" y="526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6174</xdr:rowOff>
    </xdr:from>
    <xdr:to>
      <xdr:col>76</xdr:col>
      <xdr:colOff>73025</xdr:colOff>
      <xdr:row>31</xdr:row>
      <xdr:rowOff>107774</xdr:rowOff>
    </xdr:to>
    <xdr:sp macro="" textlink="">
      <xdr:nvSpPr>
        <xdr:cNvPr id="147" name="楕円 146"/>
        <xdr:cNvSpPr/>
      </xdr:nvSpPr>
      <xdr:spPr>
        <a:xfrm>
          <a:off x="14744700" y="53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156051</xdr:rowOff>
    </xdr:from>
    <xdr:ext cx="469744" cy="259045"/>
    <xdr:sp macro="" textlink="">
      <xdr:nvSpPr>
        <xdr:cNvPr id="148" name="債務償還比率該当値テキスト"/>
        <xdr:cNvSpPr txBox="1"/>
      </xdr:nvSpPr>
      <xdr:spPr>
        <a:xfrm>
          <a:off x="14846300" y="52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67825</xdr:rowOff>
    </xdr:from>
    <xdr:to>
      <xdr:col>72</xdr:col>
      <xdr:colOff>123825</xdr:colOff>
      <xdr:row>31</xdr:row>
      <xdr:rowOff>169425</xdr:rowOff>
    </xdr:to>
    <xdr:sp macro="" textlink="">
      <xdr:nvSpPr>
        <xdr:cNvPr id="149" name="楕円 148"/>
        <xdr:cNvSpPr/>
      </xdr:nvSpPr>
      <xdr:spPr>
        <a:xfrm>
          <a:off x="14033500" y="53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56974</xdr:rowOff>
    </xdr:from>
    <xdr:to>
      <xdr:col>76</xdr:col>
      <xdr:colOff>22225</xdr:colOff>
      <xdr:row>31</xdr:row>
      <xdr:rowOff>118625</xdr:rowOff>
    </xdr:to>
    <xdr:cxnSp macro="">
      <xdr:nvCxnSpPr>
        <xdr:cNvPr id="150" name="直線コネクタ 149"/>
        <xdr:cNvCxnSpPr/>
      </xdr:nvCxnSpPr>
      <xdr:spPr>
        <a:xfrm flipV="1">
          <a:off x="14084300" y="5371924"/>
          <a:ext cx="711200" cy="6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113214</xdr:rowOff>
    </xdr:from>
    <xdr:to>
      <xdr:col>68</xdr:col>
      <xdr:colOff>123825</xdr:colOff>
      <xdr:row>31</xdr:row>
      <xdr:rowOff>43364</xdr:rowOff>
    </xdr:to>
    <xdr:sp macro="" textlink="">
      <xdr:nvSpPr>
        <xdr:cNvPr id="151" name="楕円 150"/>
        <xdr:cNvSpPr/>
      </xdr:nvSpPr>
      <xdr:spPr>
        <a:xfrm>
          <a:off x="13271500" y="52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164014</xdr:rowOff>
    </xdr:from>
    <xdr:to>
      <xdr:col>72</xdr:col>
      <xdr:colOff>73025</xdr:colOff>
      <xdr:row>31</xdr:row>
      <xdr:rowOff>118625</xdr:rowOff>
    </xdr:to>
    <xdr:cxnSp macro="">
      <xdr:nvCxnSpPr>
        <xdr:cNvPr id="152" name="直線コネクタ 151"/>
        <xdr:cNvCxnSpPr/>
      </xdr:nvCxnSpPr>
      <xdr:spPr>
        <a:xfrm>
          <a:off x="13322300" y="5307514"/>
          <a:ext cx="762000" cy="1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137562</xdr:rowOff>
    </xdr:from>
    <xdr:to>
      <xdr:col>64</xdr:col>
      <xdr:colOff>123825</xdr:colOff>
      <xdr:row>31</xdr:row>
      <xdr:rowOff>67712</xdr:rowOff>
    </xdr:to>
    <xdr:sp macro="" textlink="">
      <xdr:nvSpPr>
        <xdr:cNvPr id="153" name="楕円 152"/>
        <xdr:cNvSpPr/>
      </xdr:nvSpPr>
      <xdr:spPr>
        <a:xfrm>
          <a:off x="12509500" y="52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164014</xdr:rowOff>
    </xdr:from>
    <xdr:to>
      <xdr:col>68</xdr:col>
      <xdr:colOff>73025</xdr:colOff>
      <xdr:row>31</xdr:row>
      <xdr:rowOff>16912</xdr:rowOff>
    </xdr:to>
    <xdr:cxnSp macro="">
      <xdr:nvCxnSpPr>
        <xdr:cNvPr id="154" name="直線コネクタ 153"/>
        <xdr:cNvCxnSpPr/>
      </xdr:nvCxnSpPr>
      <xdr:spPr>
        <a:xfrm flipV="1">
          <a:off x="12560300" y="5307514"/>
          <a:ext cx="762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129046</xdr:rowOff>
    </xdr:from>
    <xdr:to>
      <xdr:col>60</xdr:col>
      <xdr:colOff>123825</xdr:colOff>
      <xdr:row>31</xdr:row>
      <xdr:rowOff>59196</xdr:rowOff>
    </xdr:to>
    <xdr:sp macro="" textlink="">
      <xdr:nvSpPr>
        <xdr:cNvPr id="155" name="楕円 154"/>
        <xdr:cNvSpPr/>
      </xdr:nvSpPr>
      <xdr:spPr>
        <a:xfrm>
          <a:off x="11747500" y="52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8396</xdr:rowOff>
    </xdr:from>
    <xdr:to>
      <xdr:col>64</xdr:col>
      <xdr:colOff>73025</xdr:colOff>
      <xdr:row>31</xdr:row>
      <xdr:rowOff>16912</xdr:rowOff>
    </xdr:to>
    <xdr:cxnSp macro="">
      <xdr:nvCxnSpPr>
        <xdr:cNvPr id="156" name="直線コネクタ 155"/>
        <xdr:cNvCxnSpPr/>
      </xdr:nvCxnSpPr>
      <xdr:spPr>
        <a:xfrm>
          <a:off x="11798300" y="5323346"/>
          <a:ext cx="762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7" name="n_1aveValue債務償還比率"/>
        <xdr:cNvSpPr txBox="1"/>
      </xdr:nvSpPr>
      <xdr:spPr>
        <a:xfrm>
          <a:off x="138367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8" name="n_2aveValue債務償還比率"/>
        <xdr:cNvSpPr txBox="1"/>
      </xdr:nvSpPr>
      <xdr:spPr>
        <a:xfrm>
          <a:off x="13087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9" name="n_3aveValue債務償還比率"/>
        <xdr:cNvSpPr txBox="1"/>
      </xdr:nvSpPr>
      <xdr:spPr>
        <a:xfrm>
          <a:off x="12325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60" name="n_4aveValue債務償還比率"/>
        <xdr:cNvSpPr txBox="1"/>
      </xdr:nvSpPr>
      <xdr:spPr>
        <a:xfrm>
          <a:off x="11563427" y="50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160552</xdr:rowOff>
    </xdr:from>
    <xdr:ext cx="469744" cy="259045"/>
    <xdr:sp macro="" textlink="">
      <xdr:nvSpPr>
        <xdr:cNvPr id="161" name="n_1mainValue債務償還比率"/>
        <xdr:cNvSpPr txBox="1"/>
      </xdr:nvSpPr>
      <xdr:spPr>
        <a:xfrm>
          <a:off x="13836727" y="54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59891</xdr:rowOff>
    </xdr:from>
    <xdr:ext cx="469744" cy="259045"/>
    <xdr:sp macro="" textlink="">
      <xdr:nvSpPr>
        <xdr:cNvPr id="162" name="n_2mainValue債務償還比率"/>
        <xdr:cNvSpPr txBox="1"/>
      </xdr:nvSpPr>
      <xdr:spPr>
        <a:xfrm>
          <a:off x="13087427" y="503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84239</xdr:rowOff>
    </xdr:from>
    <xdr:ext cx="469744" cy="259045"/>
    <xdr:sp macro="" textlink="">
      <xdr:nvSpPr>
        <xdr:cNvPr id="163" name="n_3mainValue債務償還比率"/>
        <xdr:cNvSpPr txBox="1"/>
      </xdr:nvSpPr>
      <xdr:spPr>
        <a:xfrm>
          <a:off x="12325427" y="50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50323</xdr:rowOff>
    </xdr:from>
    <xdr:ext cx="469744" cy="259045"/>
    <xdr:sp macro="" textlink="">
      <xdr:nvSpPr>
        <xdr:cNvPr id="164" name="n_4mainValue債務償還比率"/>
        <xdr:cNvSpPr txBox="1"/>
      </xdr:nvSpPr>
      <xdr:spPr>
        <a:xfrm>
          <a:off x="11563427" y="53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6" name="楕円 75"/>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120287</xdr:rowOff>
    </xdr:to>
    <xdr:cxnSp macro="">
      <xdr:nvCxnSpPr>
        <xdr:cNvPr id="77" name="直線コネクタ 76"/>
        <xdr:cNvCxnSpPr/>
      </xdr:nvCxnSpPr>
      <xdr:spPr>
        <a:xfrm>
          <a:off x="3797300" y="66059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90896</xdr:rowOff>
    </xdr:to>
    <xdr:cxnSp macro="">
      <xdr:nvCxnSpPr>
        <xdr:cNvPr id="79" name="直線コネクタ 78"/>
        <xdr:cNvCxnSpPr/>
      </xdr:nvCxnSpPr>
      <xdr:spPr>
        <a:xfrm>
          <a:off x="2908300" y="65864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71301</xdr:rowOff>
    </xdr:to>
    <xdr:cxnSp macro="">
      <xdr:nvCxnSpPr>
        <xdr:cNvPr id="81" name="直線コネクタ 80"/>
        <xdr:cNvCxnSpPr/>
      </xdr:nvCxnSpPr>
      <xdr:spPr>
        <a:xfrm>
          <a:off x="2019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40277</xdr:rowOff>
    </xdr:to>
    <xdr:cxnSp macro="">
      <xdr:nvCxnSpPr>
        <xdr:cNvPr id="83" name="直線コネクタ 82"/>
        <xdr:cNvCxnSpPr/>
      </xdr:nvCxnSpPr>
      <xdr:spPr>
        <a:xfrm>
          <a:off x="1130300" y="65439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158223</xdr:rowOff>
    </xdr:from>
    <xdr:ext cx="405111" cy="259045"/>
    <xdr:sp macro="" textlink="">
      <xdr:nvSpPr>
        <xdr:cNvPr id="88" name="n_1mainValue【道路】&#10;有形固定資産減価償却率"/>
        <xdr:cNvSpPr txBox="1"/>
      </xdr:nvSpPr>
      <xdr:spPr>
        <a:xfrm>
          <a:off x="3582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9" name="n_2main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90" name="n_3mainValue【道路】&#10;有形固定資産減価償却率"/>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96174</xdr:rowOff>
    </xdr:from>
    <xdr:ext cx="405111" cy="259045"/>
    <xdr:sp macro="" textlink="">
      <xdr:nvSpPr>
        <xdr:cNvPr id="91" name="n_4mainValue【道路】&#10;有形固定資産減価償却率"/>
        <xdr:cNvSpPr txBox="1"/>
      </xdr:nvSpPr>
      <xdr:spPr>
        <a:xfrm>
          <a:off x="927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23723</xdr:rowOff>
    </xdr:from>
    <xdr:to>
      <xdr:col>55</xdr:col>
      <xdr:colOff>50800</xdr:colOff>
      <xdr:row>40</xdr:row>
      <xdr:rowOff>125323</xdr:rowOff>
    </xdr:to>
    <xdr:sp macro="" textlink="">
      <xdr:nvSpPr>
        <xdr:cNvPr id="131" name="楕円 130"/>
        <xdr:cNvSpPr/>
      </xdr:nvSpPr>
      <xdr:spPr>
        <a:xfrm>
          <a:off x="10426700" y="6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46600</xdr:rowOff>
    </xdr:from>
    <xdr:ext cx="469744" cy="259045"/>
    <xdr:sp macro="" textlink="">
      <xdr:nvSpPr>
        <xdr:cNvPr id="132" name="【道路】&#10;一人当たり延長該当値テキスト"/>
        <xdr:cNvSpPr txBox="1"/>
      </xdr:nvSpPr>
      <xdr:spPr>
        <a:xfrm>
          <a:off x="10515600" y="673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16828</xdr:rowOff>
    </xdr:from>
    <xdr:to>
      <xdr:col>50</xdr:col>
      <xdr:colOff>165100</xdr:colOff>
      <xdr:row>40</xdr:row>
      <xdr:rowOff>118428</xdr:rowOff>
    </xdr:to>
    <xdr:sp macro="" textlink="">
      <xdr:nvSpPr>
        <xdr:cNvPr id="133" name="楕円 132"/>
        <xdr:cNvSpPr/>
      </xdr:nvSpPr>
      <xdr:spPr>
        <a:xfrm>
          <a:off x="9588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67628</xdr:rowOff>
    </xdr:from>
    <xdr:to>
      <xdr:col>55</xdr:col>
      <xdr:colOff>0</xdr:colOff>
      <xdr:row>40</xdr:row>
      <xdr:rowOff>74523</xdr:rowOff>
    </xdr:to>
    <xdr:cxnSp macro="">
      <xdr:nvCxnSpPr>
        <xdr:cNvPr id="134" name="直線コネクタ 133"/>
        <xdr:cNvCxnSpPr/>
      </xdr:nvCxnSpPr>
      <xdr:spPr>
        <a:xfrm>
          <a:off x="9639300" y="69256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9931</xdr:rowOff>
    </xdr:from>
    <xdr:to>
      <xdr:col>46</xdr:col>
      <xdr:colOff>38100</xdr:colOff>
      <xdr:row>40</xdr:row>
      <xdr:rowOff>111531</xdr:rowOff>
    </xdr:to>
    <xdr:sp macro="" textlink="">
      <xdr:nvSpPr>
        <xdr:cNvPr id="135" name="楕円 134"/>
        <xdr:cNvSpPr/>
      </xdr:nvSpPr>
      <xdr:spPr>
        <a:xfrm>
          <a:off x="8699500" y="68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60731</xdr:rowOff>
    </xdr:from>
    <xdr:to>
      <xdr:col>50</xdr:col>
      <xdr:colOff>114300</xdr:colOff>
      <xdr:row>40</xdr:row>
      <xdr:rowOff>67628</xdr:rowOff>
    </xdr:to>
    <xdr:cxnSp macro="">
      <xdr:nvCxnSpPr>
        <xdr:cNvPr id="136" name="直線コネクタ 135"/>
        <xdr:cNvCxnSpPr/>
      </xdr:nvCxnSpPr>
      <xdr:spPr>
        <a:xfrm>
          <a:off x="8750300" y="6918731"/>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6274</xdr:rowOff>
    </xdr:from>
    <xdr:to>
      <xdr:col>41</xdr:col>
      <xdr:colOff>101600</xdr:colOff>
      <xdr:row>40</xdr:row>
      <xdr:rowOff>107874</xdr:rowOff>
    </xdr:to>
    <xdr:sp macro="" textlink="">
      <xdr:nvSpPr>
        <xdr:cNvPr id="137" name="楕円 136"/>
        <xdr:cNvSpPr/>
      </xdr:nvSpPr>
      <xdr:spPr>
        <a:xfrm>
          <a:off x="7810500" y="6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57074</xdr:rowOff>
    </xdr:from>
    <xdr:to>
      <xdr:col>45</xdr:col>
      <xdr:colOff>177800</xdr:colOff>
      <xdr:row>40</xdr:row>
      <xdr:rowOff>60731</xdr:rowOff>
    </xdr:to>
    <xdr:cxnSp macro="">
      <xdr:nvCxnSpPr>
        <xdr:cNvPr id="138" name="直線コネクタ 137"/>
        <xdr:cNvCxnSpPr/>
      </xdr:nvCxnSpPr>
      <xdr:spPr>
        <a:xfrm>
          <a:off x="7861300" y="691507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169532</xdr:rowOff>
    </xdr:from>
    <xdr:to>
      <xdr:col>36</xdr:col>
      <xdr:colOff>165100</xdr:colOff>
      <xdr:row>40</xdr:row>
      <xdr:rowOff>99682</xdr:rowOff>
    </xdr:to>
    <xdr:sp macro="" textlink="">
      <xdr:nvSpPr>
        <xdr:cNvPr id="139" name="楕円 138"/>
        <xdr:cNvSpPr/>
      </xdr:nvSpPr>
      <xdr:spPr>
        <a:xfrm>
          <a:off x="6921500" y="68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48882</xdr:rowOff>
    </xdr:from>
    <xdr:to>
      <xdr:col>41</xdr:col>
      <xdr:colOff>50800</xdr:colOff>
      <xdr:row>40</xdr:row>
      <xdr:rowOff>57074</xdr:rowOff>
    </xdr:to>
    <xdr:cxnSp macro="">
      <xdr:nvCxnSpPr>
        <xdr:cNvPr id="140" name="直線コネクタ 139"/>
        <xdr:cNvCxnSpPr/>
      </xdr:nvCxnSpPr>
      <xdr:spPr>
        <a:xfrm>
          <a:off x="6972300" y="690688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134955</xdr:rowOff>
    </xdr:from>
    <xdr:ext cx="469744" cy="259045"/>
    <xdr:sp macro="" textlink="">
      <xdr:nvSpPr>
        <xdr:cNvPr id="145" name="n_1mainValue【道路】&#10;一人当たり延長"/>
        <xdr:cNvSpPr txBox="1"/>
      </xdr:nvSpPr>
      <xdr:spPr>
        <a:xfrm>
          <a:off x="9391727" y="6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102658</xdr:rowOff>
    </xdr:from>
    <xdr:ext cx="469744" cy="259045"/>
    <xdr:sp macro="" textlink="">
      <xdr:nvSpPr>
        <xdr:cNvPr id="146" name="n_2mainValue【道路】&#10;一人当たり延長"/>
        <xdr:cNvSpPr txBox="1"/>
      </xdr:nvSpPr>
      <xdr:spPr>
        <a:xfrm>
          <a:off x="8515427" y="69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124401</xdr:rowOff>
    </xdr:from>
    <xdr:ext cx="469744" cy="259045"/>
    <xdr:sp macro="" textlink="">
      <xdr:nvSpPr>
        <xdr:cNvPr id="147" name="n_3mainValue【道路】&#10;一人当たり延長"/>
        <xdr:cNvSpPr txBox="1"/>
      </xdr:nvSpPr>
      <xdr:spPr>
        <a:xfrm>
          <a:off x="7626427" y="66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116209</xdr:rowOff>
    </xdr:from>
    <xdr:ext cx="469744" cy="259045"/>
    <xdr:sp macro="" textlink="">
      <xdr:nvSpPr>
        <xdr:cNvPr id="148" name="n_4mainValue【道路】&#10;一人当たり延長"/>
        <xdr:cNvSpPr txBox="1"/>
      </xdr:nvSpPr>
      <xdr:spPr>
        <a:xfrm>
          <a:off x="6737427" y="663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90" name="楕円 189"/>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148426</xdr:rowOff>
    </xdr:from>
    <xdr:ext cx="405111" cy="259045"/>
    <xdr:sp macro="" textlink="">
      <xdr:nvSpPr>
        <xdr:cNvPr id="191" name="【橋りょう・トンネル】&#10;有形固定資産減価償却率該当値テキスト"/>
        <xdr:cNvSpPr txBox="1"/>
      </xdr:nvSpPr>
      <xdr:spPr>
        <a:xfrm>
          <a:off x="4673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92" name="楕円 191"/>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4899</xdr:rowOff>
    </xdr:to>
    <xdr:cxnSp macro="">
      <xdr:nvCxnSpPr>
        <xdr:cNvPr id="193" name="直線コネクタ 192"/>
        <xdr:cNvCxnSpPr/>
      </xdr:nvCxnSpPr>
      <xdr:spPr>
        <a:xfrm>
          <a:off x="3797300" y="1028046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4" name="楕円 193"/>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59</xdr:row>
      <xdr:rowOff>164919</xdr:rowOff>
    </xdr:to>
    <xdr:cxnSp macro="">
      <xdr:nvCxnSpPr>
        <xdr:cNvPr id="195" name="直線コネクタ 194"/>
        <xdr:cNvCxnSpPr/>
      </xdr:nvCxnSpPr>
      <xdr:spPr>
        <a:xfrm>
          <a:off x="2908300" y="102739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6" name="楕円 195"/>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59</xdr:row>
      <xdr:rowOff>158387</xdr:rowOff>
    </xdr:to>
    <xdr:cxnSp macro="">
      <xdr:nvCxnSpPr>
        <xdr:cNvPr id="197" name="直線コネクタ 196"/>
        <xdr:cNvCxnSpPr/>
      </xdr:nvCxnSpPr>
      <xdr:spPr>
        <a:xfrm>
          <a:off x="2019300" y="102674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141877</xdr:rowOff>
    </xdr:from>
    <xdr:to>
      <xdr:col>6</xdr:col>
      <xdr:colOff>38100</xdr:colOff>
      <xdr:row>60</xdr:row>
      <xdr:rowOff>72027</xdr:rowOff>
    </xdr:to>
    <xdr:sp macro="" textlink="">
      <xdr:nvSpPr>
        <xdr:cNvPr id="198" name="楕円 197"/>
        <xdr:cNvSpPr/>
      </xdr:nvSpPr>
      <xdr:spPr>
        <a:xfrm>
          <a:off x="1079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60</xdr:row>
      <xdr:rowOff>21227</xdr:rowOff>
    </xdr:to>
    <xdr:cxnSp macro="">
      <xdr:nvCxnSpPr>
        <xdr:cNvPr id="199" name="直線コネクタ 198"/>
        <xdr:cNvCxnSpPr/>
      </xdr:nvCxnSpPr>
      <xdr:spPr>
        <a:xfrm flipV="1">
          <a:off x="1130300" y="102674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60796</xdr:rowOff>
    </xdr:from>
    <xdr:ext cx="405111" cy="259045"/>
    <xdr:sp macro="" textlink="">
      <xdr:nvSpPr>
        <xdr:cNvPr id="204" name="n_1mainValue【橋りょう・トンネル】&#10;有形固定資産減価償却率"/>
        <xdr:cNvSpPr txBox="1"/>
      </xdr:nvSpPr>
      <xdr:spPr>
        <a:xfrm>
          <a:off x="3582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5"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6" name="n_3mainValue【橋りょう・トンネル】&#10;有形固定資産減価償却率"/>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63154</xdr:rowOff>
    </xdr:from>
    <xdr:ext cx="405111" cy="259045"/>
    <xdr:sp macro="" textlink="">
      <xdr:nvSpPr>
        <xdr:cNvPr id="207" name="n_4mainValue【橋りょう・トンネル】&#10;有形固定資産減価償却率"/>
        <xdr:cNvSpPr txBox="1"/>
      </xdr:nvSpPr>
      <xdr:spPr>
        <a:xfrm>
          <a:off x="927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115208</xdr:rowOff>
    </xdr:from>
    <xdr:to>
      <xdr:col>55</xdr:col>
      <xdr:colOff>50800</xdr:colOff>
      <xdr:row>64</xdr:row>
      <xdr:rowOff>45358</xdr:rowOff>
    </xdr:to>
    <xdr:sp macro="" textlink="">
      <xdr:nvSpPr>
        <xdr:cNvPr id="247" name="楕円 246"/>
        <xdr:cNvSpPr/>
      </xdr:nvSpPr>
      <xdr:spPr>
        <a:xfrm>
          <a:off x="10426700" y="10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48"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114863</xdr:rowOff>
    </xdr:from>
    <xdr:to>
      <xdr:col>50</xdr:col>
      <xdr:colOff>165100</xdr:colOff>
      <xdr:row>64</xdr:row>
      <xdr:rowOff>45013</xdr:rowOff>
    </xdr:to>
    <xdr:sp macro="" textlink="">
      <xdr:nvSpPr>
        <xdr:cNvPr id="249" name="楕円 248"/>
        <xdr:cNvSpPr/>
      </xdr:nvSpPr>
      <xdr:spPr>
        <a:xfrm>
          <a:off x="9588500" y="10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165663</xdr:rowOff>
    </xdr:from>
    <xdr:to>
      <xdr:col>55</xdr:col>
      <xdr:colOff>0</xdr:colOff>
      <xdr:row>63</xdr:row>
      <xdr:rowOff>166008</xdr:rowOff>
    </xdr:to>
    <xdr:cxnSp macro="">
      <xdr:nvCxnSpPr>
        <xdr:cNvPr id="250" name="直線コネクタ 249"/>
        <xdr:cNvCxnSpPr/>
      </xdr:nvCxnSpPr>
      <xdr:spPr>
        <a:xfrm>
          <a:off x="9639300" y="10967013"/>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114935</xdr:rowOff>
    </xdr:from>
    <xdr:to>
      <xdr:col>46</xdr:col>
      <xdr:colOff>38100</xdr:colOff>
      <xdr:row>64</xdr:row>
      <xdr:rowOff>45085</xdr:rowOff>
    </xdr:to>
    <xdr:sp macro="" textlink="">
      <xdr:nvSpPr>
        <xdr:cNvPr id="251" name="楕円 250"/>
        <xdr:cNvSpPr/>
      </xdr:nvSpPr>
      <xdr:spPr>
        <a:xfrm>
          <a:off x="8699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165663</xdr:rowOff>
    </xdr:from>
    <xdr:to>
      <xdr:col>50</xdr:col>
      <xdr:colOff>114300</xdr:colOff>
      <xdr:row>63</xdr:row>
      <xdr:rowOff>165735</xdr:rowOff>
    </xdr:to>
    <xdr:cxnSp macro="">
      <xdr:nvCxnSpPr>
        <xdr:cNvPr id="252" name="直線コネクタ 251"/>
        <xdr:cNvCxnSpPr/>
      </xdr:nvCxnSpPr>
      <xdr:spPr>
        <a:xfrm flipV="1">
          <a:off x="8750300" y="1096701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114264</xdr:rowOff>
    </xdr:from>
    <xdr:to>
      <xdr:col>41</xdr:col>
      <xdr:colOff>101600</xdr:colOff>
      <xdr:row>64</xdr:row>
      <xdr:rowOff>44414</xdr:rowOff>
    </xdr:to>
    <xdr:sp macro="" textlink="">
      <xdr:nvSpPr>
        <xdr:cNvPr id="253" name="楕円 252"/>
        <xdr:cNvSpPr/>
      </xdr:nvSpPr>
      <xdr:spPr>
        <a:xfrm>
          <a:off x="7810500" y="10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165064</xdr:rowOff>
    </xdr:from>
    <xdr:to>
      <xdr:col>45</xdr:col>
      <xdr:colOff>177800</xdr:colOff>
      <xdr:row>63</xdr:row>
      <xdr:rowOff>165735</xdr:rowOff>
    </xdr:to>
    <xdr:cxnSp macro="">
      <xdr:nvCxnSpPr>
        <xdr:cNvPr id="254" name="直線コネクタ 253"/>
        <xdr:cNvCxnSpPr/>
      </xdr:nvCxnSpPr>
      <xdr:spPr>
        <a:xfrm>
          <a:off x="7861300" y="10966414"/>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117825</xdr:rowOff>
    </xdr:from>
    <xdr:to>
      <xdr:col>36</xdr:col>
      <xdr:colOff>165100</xdr:colOff>
      <xdr:row>64</xdr:row>
      <xdr:rowOff>47975</xdr:rowOff>
    </xdr:to>
    <xdr:sp macro="" textlink="">
      <xdr:nvSpPr>
        <xdr:cNvPr id="255" name="楕円 254"/>
        <xdr:cNvSpPr/>
      </xdr:nvSpPr>
      <xdr:spPr>
        <a:xfrm>
          <a:off x="6921500" y="10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165064</xdr:rowOff>
    </xdr:from>
    <xdr:to>
      <xdr:col>41</xdr:col>
      <xdr:colOff>50800</xdr:colOff>
      <xdr:row>63</xdr:row>
      <xdr:rowOff>168625</xdr:rowOff>
    </xdr:to>
    <xdr:cxnSp macro="">
      <xdr:nvCxnSpPr>
        <xdr:cNvPr id="256" name="直線コネクタ 255"/>
        <xdr:cNvCxnSpPr/>
      </xdr:nvCxnSpPr>
      <xdr:spPr>
        <a:xfrm flipV="1">
          <a:off x="6972300" y="1096641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36140</xdr:rowOff>
    </xdr:from>
    <xdr:ext cx="534377" cy="259045"/>
    <xdr:sp macro="" textlink="">
      <xdr:nvSpPr>
        <xdr:cNvPr id="261" name="n_1mainValue【橋りょう・トンネル】&#10;一人当たり有形固定資産（償却資産）額"/>
        <xdr:cNvSpPr txBox="1"/>
      </xdr:nvSpPr>
      <xdr:spPr>
        <a:xfrm>
          <a:off x="9359411" y="11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36212</xdr:rowOff>
    </xdr:from>
    <xdr:ext cx="534377" cy="259045"/>
    <xdr:sp macro="" textlink="">
      <xdr:nvSpPr>
        <xdr:cNvPr id="262" name="n_2mainValue【橋りょう・トンネル】&#10;一人当たり有形固定資産（償却資産）額"/>
        <xdr:cNvSpPr txBox="1"/>
      </xdr:nvSpPr>
      <xdr:spPr>
        <a:xfrm>
          <a:off x="8483111" y="110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35541</xdr:rowOff>
    </xdr:from>
    <xdr:ext cx="534377" cy="259045"/>
    <xdr:sp macro="" textlink="">
      <xdr:nvSpPr>
        <xdr:cNvPr id="263" name="n_3mainValue【橋りょう・トンネル】&#10;一人当たり有形固定資産（償却資産）額"/>
        <xdr:cNvSpPr txBox="1"/>
      </xdr:nvSpPr>
      <xdr:spPr>
        <a:xfrm>
          <a:off x="7594111" y="11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39102</xdr:rowOff>
    </xdr:from>
    <xdr:ext cx="534377" cy="259045"/>
    <xdr:sp macro="" textlink="">
      <xdr:nvSpPr>
        <xdr:cNvPr id="264" name="n_4mainValue【橋りょう・トンネル】&#10;一人当たり有形固定資産（償却資産）額"/>
        <xdr:cNvSpPr txBox="1"/>
      </xdr:nvSpPr>
      <xdr:spPr>
        <a:xfrm>
          <a:off x="6705111" y="110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305" name="楕円 304"/>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306" name="【公営住宅】&#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307" name="楕円 306"/>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110489</xdr:rowOff>
    </xdr:to>
    <xdr:cxnSp macro="">
      <xdr:nvCxnSpPr>
        <xdr:cNvPr id="308" name="直線コネクタ 307"/>
        <xdr:cNvCxnSpPr/>
      </xdr:nvCxnSpPr>
      <xdr:spPr>
        <a:xfrm>
          <a:off x="3797300" y="143065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309" name="楕円 308"/>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76200</xdr:rowOff>
    </xdr:to>
    <xdr:cxnSp macro="">
      <xdr:nvCxnSpPr>
        <xdr:cNvPr id="310" name="直線コネクタ 309"/>
        <xdr:cNvCxnSpPr/>
      </xdr:nvCxnSpPr>
      <xdr:spPr>
        <a:xfrm>
          <a:off x="2908300" y="14276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311" name="楕円 310"/>
        <xdr:cNvSpPr/>
      </xdr:nvSpPr>
      <xdr:spPr>
        <a:xfrm>
          <a:off x="1968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45720</xdr:rowOff>
    </xdr:to>
    <xdr:cxnSp macro="">
      <xdr:nvCxnSpPr>
        <xdr:cNvPr id="312" name="直線コネクタ 311"/>
        <xdr:cNvCxnSpPr/>
      </xdr:nvCxnSpPr>
      <xdr:spPr>
        <a:xfrm>
          <a:off x="2019300" y="1424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11430</xdr:rowOff>
    </xdr:to>
    <xdr:cxnSp macro="">
      <xdr:nvCxnSpPr>
        <xdr:cNvPr id="314" name="直線コネクタ 313"/>
        <xdr:cNvCxnSpPr/>
      </xdr:nvCxnSpPr>
      <xdr:spPr>
        <a:xfrm>
          <a:off x="1130300" y="1419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319" name="n_1mainValue【公営住宅】&#10;有形固定資産減価償却率"/>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320" name="n_2mainValue【公営住宅】&#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321" name="n_3mainValue【公営住宅】&#10;有形固定資産減価償却率"/>
        <xdr:cNvSpPr txBox="1"/>
      </xdr:nvSpPr>
      <xdr:spPr>
        <a:xfrm>
          <a:off x="1816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2" name="n_4mainValue【公営住宅】&#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45213</xdr:rowOff>
    </xdr:from>
    <xdr:to>
      <xdr:col>55</xdr:col>
      <xdr:colOff>50800</xdr:colOff>
      <xdr:row>85</xdr:row>
      <xdr:rowOff>146813</xdr:rowOff>
    </xdr:to>
    <xdr:sp macro="" textlink="">
      <xdr:nvSpPr>
        <xdr:cNvPr id="362" name="楕円 361"/>
        <xdr:cNvSpPr/>
      </xdr:nvSpPr>
      <xdr:spPr>
        <a:xfrm>
          <a:off x="104267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23640</xdr:rowOff>
    </xdr:from>
    <xdr:ext cx="469744" cy="259045"/>
    <xdr:sp macro="" textlink="">
      <xdr:nvSpPr>
        <xdr:cNvPr id="363" name="【公営住宅】&#10;一人当たり面積該当値テキスト"/>
        <xdr:cNvSpPr txBox="1"/>
      </xdr:nvSpPr>
      <xdr:spPr>
        <a:xfrm>
          <a:off x="10515600"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64" name="楕円 363"/>
        <xdr:cNvSpPr/>
      </xdr:nvSpPr>
      <xdr:spPr>
        <a:xfrm>
          <a:off x="958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96013</xdr:rowOff>
    </xdr:to>
    <xdr:cxnSp macro="">
      <xdr:nvCxnSpPr>
        <xdr:cNvPr id="365" name="直線コネクタ 364"/>
        <xdr:cNvCxnSpPr/>
      </xdr:nvCxnSpPr>
      <xdr:spPr>
        <a:xfrm>
          <a:off x="9639300" y="146646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36068</xdr:rowOff>
    </xdr:from>
    <xdr:to>
      <xdr:col>46</xdr:col>
      <xdr:colOff>38100</xdr:colOff>
      <xdr:row>85</xdr:row>
      <xdr:rowOff>137668</xdr:rowOff>
    </xdr:to>
    <xdr:sp macro="" textlink="">
      <xdr:nvSpPr>
        <xdr:cNvPr id="366" name="楕円 365"/>
        <xdr:cNvSpPr/>
      </xdr:nvSpPr>
      <xdr:spPr>
        <a:xfrm>
          <a:off x="86995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86868</xdr:rowOff>
    </xdr:from>
    <xdr:to>
      <xdr:col>50</xdr:col>
      <xdr:colOff>114300</xdr:colOff>
      <xdr:row>85</xdr:row>
      <xdr:rowOff>91439</xdr:rowOff>
    </xdr:to>
    <xdr:cxnSp macro="">
      <xdr:nvCxnSpPr>
        <xdr:cNvPr id="367" name="直線コネクタ 366"/>
        <xdr:cNvCxnSpPr/>
      </xdr:nvCxnSpPr>
      <xdr:spPr>
        <a:xfrm>
          <a:off x="8750300" y="14660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31496</xdr:rowOff>
    </xdr:from>
    <xdr:to>
      <xdr:col>41</xdr:col>
      <xdr:colOff>101600</xdr:colOff>
      <xdr:row>85</xdr:row>
      <xdr:rowOff>133096</xdr:rowOff>
    </xdr:to>
    <xdr:sp macro="" textlink="">
      <xdr:nvSpPr>
        <xdr:cNvPr id="368" name="楕円 367"/>
        <xdr:cNvSpPr/>
      </xdr:nvSpPr>
      <xdr:spPr>
        <a:xfrm>
          <a:off x="7810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82296</xdr:rowOff>
    </xdr:from>
    <xdr:to>
      <xdr:col>45</xdr:col>
      <xdr:colOff>177800</xdr:colOff>
      <xdr:row>85</xdr:row>
      <xdr:rowOff>86868</xdr:rowOff>
    </xdr:to>
    <xdr:cxnSp macro="">
      <xdr:nvCxnSpPr>
        <xdr:cNvPr id="369" name="直線コネクタ 368"/>
        <xdr:cNvCxnSpPr/>
      </xdr:nvCxnSpPr>
      <xdr:spPr>
        <a:xfrm>
          <a:off x="7861300" y="146555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26924</xdr:rowOff>
    </xdr:from>
    <xdr:to>
      <xdr:col>36</xdr:col>
      <xdr:colOff>165100</xdr:colOff>
      <xdr:row>85</xdr:row>
      <xdr:rowOff>128524</xdr:rowOff>
    </xdr:to>
    <xdr:sp macro="" textlink="">
      <xdr:nvSpPr>
        <xdr:cNvPr id="370" name="楕円 369"/>
        <xdr:cNvSpPr/>
      </xdr:nvSpPr>
      <xdr:spPr>
        <a:xfrm>
          <a:off x="6921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77724</xdr:rowOff>
    </xdr:from>
    <xdr:to>
      <xdr:col>41</xdr:col>
      <xdr:colOff>50800</xdr:colOff>
      <xdr:row>85</xdr:row>
      <xdr:rowOff>82296</xdr:rowOff>
    </xdr:to>
    <xdr:cxnSp macro="">
      <xdr:nvCxnSpPr>
        <xdr:cNvPr id="371" name="直線コネクタ 370"/>
        <xdr:cNvCxnSpPr/>
      </xdr:nvCxnSpPr>
      <xdr:spPr>
        <a:xfrm>
          <a:off x="6972300" y="146509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133366</xdr:rowOff>
    </xdr:from>
    <xdr:ext cx="469744" cy="259045"/>
    <xdr:sp macro="" textlink="">
      <xdr:nvSpPr>
        <xdr:cNvPr id="376" name="n_1mainValue【公営住宅】&#10;一人当たり面積"/>
        <xdr:cNvSpPr txBox="1"/>
      </xdr:nvSpPr>
      <xdr:spPr>
        <a:xfrm>
          <a:off x="9391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128795</xdr:rowOff>
    </xdr:from>
    <xdr:ext cx="469744" cy="259045"/>
    <xdr:sp macro="" textlink="">
      <xdr:nvSpPr>
        <xdr:cNvPr id="377" name="n_2mainValue【公営住宅】&#10;一人当たり面積"/>
        <xdr:cNvSpPr txBox="1"/>
      </xdr:nvSpPr>
      <xdr:spPr>
        <a:xfrm>
          <a:off x="8515427" y="147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8" name="n_3main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119651</xdr:rowOff>
    </xdr:from>
    <xdr:ext cx="469744" cy="259045"/>
    <xdr:sp macro="" textlink="">
      <xdr:nvSpPr>
        <xdr:cNvPr id="379" name="n_4mainValue【公営住宅】&#10;一人当たり面積"/>
        <xdr:cNvSpPr txBox="1"/>
      </xdr:nvSpPr>
      <xdr:spPr>
        <a:xfrm>
          <a:off x="6737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409" name="【港湾・漁港】&#10;有形固定資産減価償却率平均値テキスト"/>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27305</xdr:rowOff>
    </xdr:from>
    <xdr:to>
      <xdr:col>24</xdr:col>
      <xdr:colOff>114300</xdr:colOff>
      <xdr:row>103</xdr:row>
      <xdr:rowOff>128905</xdr:rowOff>
    </xdr:to>
    <xdr:sp macro="" textlink="">
      <xdr:nvSpPr>
        <xdr:cNvPr id="420" name="楕円 419"/>
        <xdr:cNvSpPr/>
      </xdr:nvSpPr>
      <xdr:spPr>
        <a:xfrm>
          <a:off x="4584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50182</xdr:rowOff>
    </xdr:from>
    <xdr:ext cx="405111" cy="259045"/>
    <xdr:sp macro="" textlink="">
      <xdr:nvSpPr>
        <xdr:cNvPr id="421" name="【港湾・漁港】&#10;有形固定資産減価償却率該当値テキスト"/>
        <xdr:cNvSpPr txBox="1"/>
      </xdr:nvSpPr>
      <xdr:spPr>
        <a:xfrm>
          <a:off x="4673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156845</xdr:rowOff>
    </xdr:from>
    <xdr:to>
      <xdr:col>20</xdr:col>
      <xdr:colOff>38100</xdr:colOff>
      <xdr:row>103</xdr:row>
      <xdr:rowOff>86995</xdr:rowOff>
    </xdr:to>
    <xdr:sp macro="" textlink="">
      <xdr:nvSpPr>
        <xdr:cNvPr id="422" name="楕円 421"/>
        <xdr:cNvSpPr/>
      </xdr:nvSpPr>
      <xdr:spPr>
        <a:xfrm>
          <a:off x="3746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36195</xdr:rowOff>
    </xdr:from>
    <xdr:to>
      <xdr:col>24</xdr:col>
      <xdr:colOff>63500</xdr:colOff>
      <xdr:row>103</xdr:row>
      <xdr:rowOff>78105</xdr:rowOff>
    </xdr:to>
    <xdr:cxnSp macro="">
      <xdr:nvCxnSpPr>
        <xdr:cNvPr id="423" name="直線コネクタ 422"/>
        <xdr:cNvCxnSpPr/>
      </xdr:nvCxnSpPr>
      <xdr:spPr>
        <a:xfrm>
          <a:off x="3797300" y="176955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126364</xdr:rowOff>
    </xdr:from>
    <xdr:to>
      <xdr:col>15</xdr:col>
      <xdr:colOff>101600</xdr:colOff>
      <xdr:row>103</xdr:row>
      <xdr:rowOff>56514</xdr:rowOff>
    </xdr:to>
    <xdr:sp macro="" textlink="">
      <xdr:nvSpPr>
        <xdr:cNvPr id="424" name="楕円 423"/>
        <xdr:cNvSpPr/>
      </xdr:nvSpPr>
      <xdr:spPr>
        <a:xfrm>
          <a:off x="2857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5714</xdr:rowOff>
    </xdr:from>
    <xdr:to>
      <xdr:col>19</xdr:col>
      <xdr:colOff>177800</xdr:colOff>
      <xdr:row>103</xdr:row>
      <xdr:rowOff>36195</xdr:rowOff>
    </xdr:to>
    <xdr:cxnSp macro="">
      <xdr:nvCxnSpPr>
        <xdr:cNvPr id="425" name="直線コネクタ 424"/>
        <xdr:cNvCxnSpPr/>
      </xdr:nvCxnSpPr>
      <xdr:spPr>
        <a:xfrm>
          <a:off x="2908300" y="176650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26" name="楕円 425"/>
        <xdr:cNvSpPr/>
      </xdr:nvSpPr>
      <xdr:spPr>
        <a:xfrm>
          <a:off x="196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103</xdr:row>
      <xdr:rowOff>5714</xdr:rowOff>
    </xdr:to>
    <xdr:cxnSp macro="">
      <xdr:nvCxnSpPr>
        <xdr:cNvPr id="427" name="直線コネクタ 426"/>
        <xdr:cNvCxnSpPr/>
      </xdr:nvCxnSpPr>
      <xdr:spPr>
        <a:xfrm>
          <a:off x="2019300" y="17625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46355</xdr:rowOff>
    </xdr:from>
    <xdr:to>
      <xdr:col>6</xdr:col>
      <xdr:colOff>38100</xdr:colOff>
      <xdr:row>102</xdr:row>
      <xdr:rowOff>147955</xdr:rowOff>
    </xdr:to>
    <xdr:sp macro="" textlink="">
      <xdr:nvSpPr>
        <xdr:cNvPr id="428" name="楕円 427"/>
        <xdr:cNvSpPr/>
      </xdr:nvSpPr>
      <xdr:spPr>
        <a:xfrm>
          <a:off x="1079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97155</xdr:rowOff>
    </xdr:from>
    <xdr:to>
      <xdr:col>10</xdr:col>
      <xdr:colOff>114300</xdr:colOff>
      <xdr:row>102</xdr:row>
      <xdr:rowOff>137161</xdr:rowOff>
    </xdr:to>
    <xdr:cxnSp macro="">
      <xdr:nvCxnSpPr>
        <xdr:cNvPr id="429" name="直線コネクタ 428"/>
        <xdr:cNvCxnSpPr/>
      </xdr:nvCxnSpPr>
      <xdr:spPr>
        <a:xfrm>
          <a:off x="1130300" y="17585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30"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31" name="n_2aveValue【港湾・漁港】&#10;有形固定資産減価償却率"/>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32" name="n_3aveValue【港湾・漁港】&#10;有形固定資産減価償却率"/>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433" name="n_4aveValue【港湾・漁港】&#10;有形固定資産減価償却率"/>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103522</xdr:rowOff>
    </xdr:from>
    <xdr:ext cx="405111" cy="259045"/>
    <xdr:sp macro="" textlink="">
      <xdr:nvSpPr>
        <xdr:cNvPr id="434" name="n_1mainValue【港湾・漁港】&#10;有形固定資産減価償却率"/>
        <xdr:cNvSpPr txBox="1"/>
      </xdr:nvSpPr>
      <xdr:spPr>
        <a:xfrm>
          <a:off x="3582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73041</xdr:rowOff>
    </xdr:from>
    <xdr:ext cx="405111" cy="259045"/>
    <xdr:sp macro="" textlink="">
      <xdr:nvSpPr>
        <xdr:cNvPr id="435" name="n_2mainValue【港湾・漁港】&#10;有形固定資産減価償却率"/>
        <xdr:cNvSpPr txBox="1"/>
      </xdr:nvSpPr>
      <xdr:spPr>
        <a:xfrm>
          <a:off x="2705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36" name="n_3mainValue【港湾・漁港】&#10;有形固定資産減価償却率"/>
        <xdr:cNvSpPr txBox="1"/>
      </xdr:nvSpPr>
      <xdr:spPr>
        <a:xfrm>
          <a:off x="1816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164482</xdr:rowOff>
    </xdr:from>
    <xdr:ext cx="405111" cy="259045"/>
    <xdr:sp macro="" textlink="">
      <xdr:nvSpPr>
        <xdr:cNvPr id="437" name="n_4mainValue【港湾・漁港】&#10;有形固定資産減価償却率"/>
        <xdr:cNvSpPr txBox="1"/>
      </xdr:nvSpPr>
      <xdr:spPr>
        <a:xfrm>
          <a:off x="927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66" name="【港湾・漁港】&#10;一人当たり有形固定資産（償却資産）額平均値テキスト"/>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126876</xdr:rowOff>
    </xdr:from>
    <xdr:to>
      <xdr:col>55</xdr:col>
      <xdr:colOff>50800</xdr:colOff>
      <xdr:row>108</xdr:row>
      <xdr:rowOff>57026</xdr:rowOff>
    </xdr:to>
    <xdr:sp macro="" textlink="">
      <xdr:nvSpPr>
        <xdr:cNvPr id="477" name="楕円 476"/>
        <xdr:cNvSpPr/>
      </xdr:nvSpPr>
      <xdr:spPr>
        <a:xfrm>
          <a:off x="10426700" y="184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41803</xdr:rowOff>
    </xdr:from>
    <xdr:ext cx="534377" cy="259045"/>
    <xdr:sp macro="" textlink="">
      <xdr:nvSpPr>
        <xdr:cNvPr id="478" name="【港湾・漁港】&#10;一人当たり有形固定資産（償却資産）額該当値テキスト"/>
        <xdr:cNvSpPr txBox="1"/>
      </xdr:nvSpPr>
      <xdr:spPr>
        <a:xfrm>
          <a:off x="10515600" y="1838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124952</xdr:rowOff>
    </xdr:from>
    <xdr:to>
      <xdr:col>50</xdr:col>
      <xdr:colOff>165100</xdr:colOff>
      <xdr:row>108</xdr:row>
      <xdr:rowOff>55102</xdr:rowOff>
    </xdr:to>
    <xdr:sp macro="" textlink="">
      <xdr:nvSpPr>
        <xdr:cNvPr id="479" name="楕円 478"/>
        <xdr:cNvSpPr/>
      </xdr:nvSpPr>
      <xdr:spPr>
        <a:xfrm>
          <a:off x="9588500" y="184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4302</xdr:rowOff>
    </xdr:from>
    <xdr:to>
      <xdr:col>55</xdr:col>
      <xdr:colOff>0</xdr:colOff>
      <xdr:row>108</xdr:row>
      <xdr:rowOff>6226</xdr:rowOff>
    </xdr:to>
    <xdr:cxnSp macro="">
      <xdr:nvCxnSpPr>
        <xdr:cNvPr id="480" name="直線コネクタ 479"/>
        <xdr:cNvCxnSpPr/>
      </xdr:nvCxnSpPr>
      <xdr:spPr>
        <a:xfrm>
          <a:off x="9639300" y="18520902"/>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122593</xdr:rowOff>
    </xdr:from>
    <xdr:to>
      <xdr:col>46</xdr:col>
      <xdr:colOff>38100</xdr:colOff>
      <xdr:row>108</xdr:row>
      <xdr:rowOff>52743</xdr:rowOff>
    </xdr:to>
    <xdr:sp macro="" textlink="">
      <xdr:nvSpPr>
        <xdr:cNvPr id="481" name="楕円 480"/>
        <xdr:cNvSpPr/>
      </xdr:nvSpPr>
      <xdr:spPr>
        <a:xfrm>
          <a:off x="8699500" y="1846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1943</xdr:rowOff>
    </xdr:from>
    <xdr:to>
      <xdr:col>50</xdr:col>
      <xdr:colOff>114300</xdr:colOff>
      <xdr:row>108</xdr:row>
      <xdr:rowOff>4302</xdr:rowOff>
    </xdr:to>
    <xdr:cxnSp macro="">
      <xdr:nvCxnSpPr>
        <xdr:cNvPr id="482" name="直線コネクタ 481"/>
        <xdr:cNvCxnSpPr/>
      </xdr:nvCxnSpPr>
      <xdr:spPr>
        <a:xfrm>
          <a:off x="8750300" y="18518543"/>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119225</xdr:rowOff>
    </xdr:from>
    <xdr:to>
      <xdr:col>41</xdr:col>
      <xdr:colOff>101600</xdr:colOff>
      <xdr:row>108</xdr:row>
      <xdr:rowOff>49375</xdr:rowOff>
    </xdr:to>
    <xdr:sp macro="" textlink="">
      <xdr:nvSpPr>
        <xdr:cNvPr id="483" name="楕円 482"/>
        <xdr:cNvSpPr/>
      </xdr:nvSpPr>
      <xdr:spPr>
        <a:xfrm>
          <a:off x="7810500" y="184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170025</xdr:rowOff>
    </xdr:from>
    <xdr:to>
      <xdr:col>45</xdr:col>
      <xdr:colOff>177800</xdr:colOff>
      <xdr:row>108</xdr:row>
      <xdr:rowOff>1943</xdr:rowOff>
    </xdr:to>
    <xdr:cxnSp macro="">
      <xdr:nvCxnSpPr>
        <xdr:cNvPr id="484" name="直線コネクタ 483"/>
        <xdr:cNvCxnSpPr/>
      </xdr:nvCxnSpPr>
      <xdr:spPr>
        <a:xfrm>
          <a:off x="7861300" y="18515175"/>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115663</xdr:rowOff>
    </xdr:from>
    <xdr:to>
      <xdr:col>36</xdr:col>
      <xdr:colOff>165100</xdr:colOff>
      <xdr:row>108</xdr:row>
      <xdr:rowOff>45813</xdr:rowOff>
    </xdr:to>
    <xdr:sp macro="" textlink="">
      <xdr:nvSpPr>
        <xdr:cNvPr id="485" name="楕円 484"/>
        <xdr:cNvSpPr/>
      </xdr:nvSpPr>
      <xdr:spPr>
        <a:xfrm>
          <a:off x="6921500" y="184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166463</xdr:rowOff>
    </xdr:from>
    <xdr:to>
      <xdr:col>41</xdr:col>
      <xdr:colOff>50800</xdr:colOff>
      <xdr:row>107</xdr:row>
      <xdr:rowOff>170025</xdr:rowOff>
    </xdr:to>
    <xdr:cxnSp macro="">
      <xdr:nvCxnSpPr>
        <xdr:cNvPr id="486" name="直線コネクタ 485"/>
        <xdr:cNvCxnSpPr/>
      </xdr:nvCxnSpPr>
      <xdr:spPr>
        <a:xfrm>
          <a:off x="6972300" y="18511613"/>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7" name="n_1aveValue【港湾・漁港】&#10;一人当たり有形固定資産（償却資産）額"/>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88" name="n_2aveValue【港湾・漁港】&#10;一人当たり有形固定資産（償却資産）額"/>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89" name="n_3aveValue【港湾・漁港】&#10;一人当たり有形固定資産（償却資産）額"/>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46229</xdr:rowOff>
    </xdr:from>
    <xdr:ext cx="534377" cy="259045"/>
    <xdr:sp macro="" textlink="">
      <xdr:nvSpPr>
        <xdr:cNvPr id="491" name="n_1mainValue【港湾・漁港】&#10;一人当たり有形固定資産（償却資産）額"/>
        <xdr:cNvSpPr txBox="1"/>
      </xdr:nvSpPr>
      <xdr:spPr>
        <a:xfrm>
          <a:off x="9359411" y="185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43870</xdr:rowOff>
    </xdr:from>
    <xdr:ext cx="534377" cy="259045"/>
    <xdr:sp macro="" textlink="">
      <xdr:nvSpPr>
        <xdr:cNvPr id="492" name="n_2mainValue【港湾・漁港】&#10;一人当たり有形固定資産（償却資産）額"/>
        <xdr:cNvSpPr txBox="1"/>
      </xdr:nvSpPr>
      <xdr:spPr>
        <a:xfrm>
          <a:off x="8483111" y="185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40502</xdr:rowOff>
    </xdr:from>
    <xdr:ext cx="534377" cy="259045"/>
    <xdr:sp macro="" textlink="">
      <xdr:nvSpPr>
        <xdr:cNvPr id="493" name="n_3mainValue【港湾・漁港】&#10;一人当たり有形固定資産（償却資産）額"/>
        <xdr:cNvSpPr txBox="1"/>
      </xdr:nvSpPr>
      <xdr:spPr>
        <a:xfrm>
          <a:off x="7594111" y="185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36940</xdr:rowOff>
    </xdr:from>
    <xdr:ext cx="534377" cy="259045"/>
    <xdr:sp macro="" textlink="">
      <xdr:nvSpPr>
        <xdr:cNvPr id="494" name="n_4mainValue【港湾・漁港】&#10;一人当たり有形固定資産（償却資産）額"/>
        <xdr:cNvSpPr txBox="1"/>
      </xdr:nvSpPr>
      <xdr:spPr>
        <a:xfrm>
          <a:off x="6705111" y="185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536" name="楕円 535"/>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537" name="【認定こども園・幼稚園・保育所】&#10;有形固定資産減価償却率該当値テキスト"/>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22134</xdr:rowOff>
    </xdr:from>
    <xdr:to>
      <xdr:col>81</xdr:col>
      <xdr:colOff>101600</xdr:colOff>
      <xdr:row>39</xdr:row>
      <xdr:rowOff>123734</xdr:rowOff>
    </xdr:to>
    <xdr:sp macro="" textlink="">
      <xdr:nvSpPr>
        <xdr:cNvPr id="538" name="楕円 537"/>
        <xdr:cNvSpPr/>
      </xdr:nvSpPr>
      <xdr:spPr>
        <a:xfrm>
          <a:off x="15430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72934</xdr:rowOff>
    </xdr:from>
    <xdr:to>
      <xdr:col>85</xdr:col>
      <xdr:colOff>127000</xdr:colOff>
      <xdr:row>39</xdr:row>
      <xdr:rowOff>95794</xdr:rowOff>
    </xdr:to>
    <xdr:cxnSp macro="">
      <xdr:nvCxnSpPr>
        <xdr:cNvPr id="539" name="直線コネクタ 538"/>
        <xdr:cNvCxnSpPr/>
      </xdr:nvCxnSpPr>
      <xdr:spPr>
        <a:xfrm>
          <a:off x="15481300" y="6759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540" name="楕円 539"/>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136616</xdr:rowOff>
    </xdr:to>
    <xdr:cxnSp macro="">
      <xdr:nvCxnSpPr>
        <xdr:cNvPr id="541" name="直線コネクタ 540"/>
        <xdr:cNvCxnSpPr/>
      </xdr:nvCxnSpPr>
      <xdr:spPr>
        <a:xfrm flipV="1">
          <a:off x="14592300" y="67594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84183</xdr:rowOff>
    </xdr:from>
    <xdr:to>
      <xdr:col>72</xdr:col>
      <xdr:colOff>38100</xdr:colOff>
      <xdr:row>40</xdr:row>
      <xdr:rowOff>14333</xdr:rowOff>
    </xdr:to>
    <xdr:sp macro="" textlink="">
      <xdr:nvSpPr>
        <xdr:cNvPr id="542" name="楕円 541"/>
        <xdr:cNvSpPr/>
      </xdr:nvSpPr>
      <xdr:spPr>
        <a:xfrm>
          <a:off x="13652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39</xdr:row>
      <xdr:rowOff>136616</xdr:rowOff>
    </xdr:to>
    <xdr:cxnSp macro="">
      <xdr:nvCxnSpPr>
        <xdr:cNvPr id="543" name="直線コネクタ 542"/>
        <xdr:cNvCxnSpPr/>
      </xdr:nvCxnSpPr>
      <xdr:spPr>
        <a:xfrm>
          <a:off x="13703300" y="68215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544" name="楕円 543"/>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134983</xdr:rowOff>
    </xdr:from>
    <xdr:to>
      <xdr:col>71</xdr:col>
      <xdr:colOff>177800</xdr:colOff>
      <xdr:row>40</xdr:row>
      <xdr:rowOff>133350</xdr:rowOff>
    </xdr:to>
    <xdr:cxnSp macro="">
      <xdr:nvCxnSpPr>
        <xdr:cNvPr id="545" name="直線コネクタ 544"/>
        <xdr:cNvCxnSpPr/>
      </xdr:nvCxnSpPr>
      <xdr:spPr>
        <a:xfrm flipV="1">
          <a:off x="12814300" y="682153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114861</xdr:rowOff>
    </xdr:from>
    <xdr:ext cx="405111" cy="259045"/>
    <xdr:sp macro="" textlink="">
      <xdr:nvSpPr>
        <xdr:cNvPr id="550" name="n_1mainValue【認定こども園・幼稚園・保育所】&#10;有形固定資産減価償却率"/>
        <xdr:cNvSpPr txBox="1"/>
      </xdr:nvSpPr>
      <xdr:spPr>
        <a:xfrm>
          <a:off x="15266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551" name="n_2mainValue【認定こども園・幼稚園・保育所】&#10;有形固定資産減価償却率"/>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5460</xdr:rowOff>
    </xdr:from>
    <xdr:ext cx="405111" cy="259045"/>
    <xdr:sp macro="" textlink="">
      <xdr:nvSpPr>
        <xdr:cNvPr id="552" name="n_3mainValue【認定こども園・幼稚園・保育所】&#10;有形固定資産減価償却率"/>
        <xdr:cNvSpPr txBox="1"/>
      </xdr:nvSpPr>
      <xdr:spPr>
        <a:xfrm>
          <a:off x="13500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553" name="n_4mainValue【認定こども園・幼稚園・保育所】&#10;有形固定資産減価償却率"/>
        <xdr:cNvSpPr txBox="1"/>
      </xdr:nvSpPr>
      <xdr:spPr>
        <a:xfrm>
          <a:off x="12611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591" name="楕円 590"/>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592" name="【認定こども園・幼稚園・保育所】&#10;一人当たり面積該当値テキスト"/>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593" name="楕円 592"/>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32766</xdr:rowOff>
    </xdr:to>
    <xdr:cxnSp macro="">
      <xdr:nvCxnSpPr>
        <xdr:cNvPr id="594" name="直線コネクタ 593"/>
        <xdr:cNvCxnSpPr/>
      </xdr:nvCxnSpPr>
      <xdr:spPr>
        <a:xfrm>
          <a:off x="21323300" y="706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595" name="楕円 594"/>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32766</xdr:rowOff>
    </xdr:to>
    <xdr:cxnSp macro="">
      <xdr:nvCxnSpPr>
        <xdr:cNvPr id="596" name="直線コネクタ 595"/>
        <xdr:cNvCxnSpPr/>
      </xdr:nvCxnSpPr>
      <xdr:spPr>
        <a:xfrm>
          <a:off x="20434300" y="7030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597" name="楕円 596"/>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41</xdr:row>
      <xdr:rowOff>762</xdr:rowOff>
    </xdr:to>
    <xdr:cxnSp macro="">
      <xdr:nvCxnSpPr>
        <xdr:cNvPr id="598" name="直線コネクタ 597"/>
        <xdr:cNvCxnSpPr/>
      </xdr:nvCxnSpPr>
      <xdr:spPr>
        <a:xfrm>
          <a:off x="19545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99" name="楕円 598"/>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167640</xdr:rowOff>
    </xdr:to>
    <xdr:cxnSp macro="">
      <xdr:nvCxnSpPr>
        <xdr:cNvPr id="600" name="直線コネクタ 599"/>
        <xdr:cNvCxnSpPr/>
      </xdr:nvCxnSpPr>
      <xdr:spPr>
        <a:xfrm>
          <a:off x="18656300" y="69159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6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602"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60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604"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605"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606"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607" name="n_3mainValue【認定こども園・幼稚園・保育所】&#10;一人当たり面積"/>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608" name="n_4mainValue【認定こども園・幼稚園・保育所】&#10;一人当たり面積"/>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636"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84074</xdr:rowOff>
    </xdr:from>
    <xdr:to>
      <xdr:col>85</xdr:col>
      <xdr:colOff>177800</xdr:colOff>
      <xdr:row>58</xdr:row>
      <xdr:rowOff>14224</xdr:rowOff>
    </xdr:to>
    <xdr:sp macro="" textlink="">
      <xdr:nvSpPr>
        <xdr:cNvPr id="647" name="楕円 646"/>
        <xdr:cNvSpPr/>
      </xdr:nvSpPr>
      <xdr:spPr>
        <a:xfrm>
          <a:off x="16268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106951</xdr:rowOff>
    </xdr:from>
    <xdr:ext cx="405111" cy="259045"/>
    <xdr:sp macro="" textlink="">
      <xdr:nvSpPr>
        <xdr:cNvPr id="648" name="【学校施設】&#10;有形固定資産減価償却率該当値テキスト"/>
        <xdr:cNvSpPr txBox="1"/>
      </xdr:nvSpPr>
      <xdr:spPr>
        <a:xfrm>
          <a:off x="16357600" y="970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104648</xdr:rowOff>
    </xdr:from>
    <xdr:to>
      <xdr:col>81</xdr:col>
      <xdr:colOff>101600</xdr:colOff>
      <xdr:row>58</xdr:row>
      <xdr:rowOff>34798</xdr:rowOff>
    </xdr:to>
    <xdr:sp macro="" textlink="">
      <xdr:nvSpPr>
        <xdr:cNvPr id="649" name="楕円 648"/>
        <xdr:cNvSpPr/>
      </xdr:nvSpPr>
      <xdr:spPr>
        <a:xfrm>
          <a:off x="154305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134874</xdr:rowOff>
    </xdr:from>
    <xdr:to>
      <xdr:col>85</xdr:col>
      <xdr:colOff>127000</xdr:colOff>
      <xdr:row>57</xdr:row>
      <xdr:rowOff>155448</xdr:rowOff>
    </xdr:to>
    <xdr:cxnSp macro="">
      <xdr:nvCxnSpPr>
        <xdr:cNvPr id="650" name="直線コネクタ 649"/>
        <xdr:cNvCxnSpPr/>
      </xdr:nvCxnSpPr>
      <xdr:spPr>
        <a:xfrm flipV="1">
          <a:off x="15481300" y="99075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164084</xdr:rowOff>
    </xdr:from>
    <xdr:to>
      <xdr:col>76</xdr:col>
      <xdr:colOff>165100</xdr:colOff>
      <xdr:row>58</xdr:row>
      <xdr:rowOff>94234</xdr:rowOff>
    </xdr:to>
    <xdr:sp macro="" textlink="">
      <xdr:nvSpPr>
        <xdr:cNvPr id="651" name="楕円 650"/>
        <xdr:cNvSpPr/>
      </xdr:nvSpPr>
      <xdr:spPr>
        <a:xfrm>
          <a:off x="14541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155448</xdr:rowOff>
    </xdr:from>
    <xdr:to>
      <xdr:col>81</xdr:col>
      <xdr:colOff>50800</xdr:colOff>
      <xdr:row>58</xdr:row>
      <xdr:rowOff>43434</xdr:rowOff>
    </xdr:to>
    <xdr:cxnSp macro="">
      <xdr:nvCxnSpPr>
        <xdr:cNvPr id="652" name="直線コネクタ 651"/>
        <xdr:cNvCxnSpPr/>
      </xdr:nvCxnSpPr>
      <xdr:spPr>
        <a:xfrm flipV="1">
          <a:off x="14592300" y="992809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22352</xdr:rowOff>
    </xdr:from>
    <xdr:to>
      <xdr:col>72</xdr:col>
      <xdr:colOff>38100</xdr:colOff>
      <xdr:row>58</xdr:row>
      <xdr:rowOff>123952</xdr:rowOff>
    </xdr:to>
    <xdr:sp macro="" textlink="">
      <xdr:nvSpPr>
        <xdr:cNvPr id="653" name="楕円 652"/>
        <xdr:cNvSpPr/>
      </xdr:nvSpPr>
      <xdr:spPr>
        <a:xfrm>
          <a:off x="13652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43434</xdr:rowOff>
    </xdr:from>
    <xdr:to>
      <xdr:col>76</xdr:col>
      <xdr:colOff>114300</xdr:colOff>
      <xdr:row>58</xdr:row>
      <xdr:rowOff>73152</xdr:rowOff>
    </xdr:to>
    <xdr:cxnSp macro="">
      <xdr:nvCxnSpPr>
        <xdr:cNvPr id="654" name="直線コネクタ 653"/>
        <xdr:cNvCxnSpPr/>
      </xdr:nvCxnSpPr>
      <xdr:spPr>
        <a:xfrm flipV="1">
          <a:off x="13703300" y="998753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70358</xdr:rowOff>
    </xdr:from>
    <xdr:to>
      <xdr:col>67</xdr:col>
      <xdr:colOff>101600</xdr:colOff>
      <xdr:row>58</xdr:row>
      <xdr:rowOff>508</xdr:rowOff>
    </xdr:to>
    <xdr:sp macro="" textlink="">
      <xdr:nvSpPr>
        <xdr:cNvPr id="655" name="楕円 654"/>
        <xdr:cNvSpPr/>
      </xdr:nvSpPr>
      <xdr:spPr>
        <a:xfrm>
          <a:off x="12763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121158</xdr:rowOff>
    </xdr:from>
    <xdr:to>
      <xdr:col>71</xdr:col>
      <xdr:colOff>177800</xdr:colOff>
      <xdr:row>58</xdr:row>
      <xdr:rowOff>73152</xdr:rowOff>
    </xdr:to>
    <xdr:cxnSp macro="">
      <xdr:nvCxnSpPr>
        <xdr:cNvPr id="656" name="直線コネクタ 655"/>
        <xdr:cNvCxnSpPr/>
      </xdr:nvCxnSpPr>
      <xdr:spPr>
        <a:xfrm>
          <a:off x="12814300" y="98938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657"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658"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659"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0"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51325</xdr:rowOff>
    </xdr:from>
    <xdr:ext cx="405111" cy="259045"/>
    <xdr:sp macro="" textlink="">
      <xdr:nvSpPr>
        <xdr:cNvPr id="661" name="n_1mainValue【学校施設】&#10;有形固定資産減価償却率"/>
        <xdr:cNvSpPr txBox="1"/>
      </xdr:nvSpPr>
      <xdr:spPr>
        <a:xfrm>
          <a:off x="1526604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110761</xdr:rowOff>
    </xdr:from>
    <xdr:ext cx="405111" cy="259045"/>
    <xdr:sp macro="" textlink="">
      <xdr:nvSpPr>
        <xdr:cNvPr id="662" name="n_2mainValue【学校施設】&#10;有形固定資産減価償却率"/>
        <xdr:cNvSpPr txBox="1"/>
      </xdr:nvSpPr>
      <xdr:spPr>
        <a:xfrm>
          <a:off x="143897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140479</xdr:rowOff>
    </xdr:from>
    <xdr:ext cx="405111" cy="259045"/>
    <xdr:sp macro="" textlink="">
      <xdr:nvSpPr>
        <xdr:cNvPr id="663" name="n_3mainValue【学校施設】&#10;有形固定資産減価償却率"/>
        <xdr:cNvSpPr txBox="1"/>
      </xdr:nvSpPr>
      <xdr:spPr>
        <a:xfrm>
          <a:off x="13500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17035</xdr:rowOff>
    </xdr:from>
    <xdr:ext cx="405111" cy="259045"/>
    <xdr:sp macro="" textlink="">
      <xdr:nvSpPr>
        <xdr:cNvPr id="664" name="n_4mainValue【学校施設】&#10;有形固定資産減価償却率"/>
        <xdr:cNvSpPr txBox="1"/>
      </xdr:nvSpPr>
      <xdr:spPr>
        <a:xfrm>
          <a:off x="12611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693"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122745</xdr:rowOff>
    </xdr:from>
    <xdr:to>
      <xdr:col>116</xdr:col>
      <xdr:colOff>114300</xdr:colOff>
      <xdr:row>63</xdr:row>
      <xdr:rowOff>52895</xdr:rowOff>
    </xdr:to>
    <xdr:sp macro="" textlink="">
      <xdr:nvSpPr>
        <xdr:cNvPr id="704" name="楕円 703"/>
        <xdr:cNvSpPr/>
      </xdr:nvSpPr>
      <xdr:spPr>
        <a:xfrm>
          <a:off x="22110700" y="10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705"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706" name="楕円 705"/>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2095</xdr:rowOff>
    </xdr:to>
    <xdr:cxnSp macro="">
      <xdr:nvCxnSpPr>
        <xdr:cNvPr id="707" name="直線コネクタ 706"/>
        <xdr:cNvCxnSpPr/>
      </xdr:nvCxnSpPr>
      <xdr:spPr>
        <a:xfrm>
          <a:off x="21323300" y="1079754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98361</xdr:rowOff>
    </xdr:from>
    <xdr:to>
      <xdr:col>107</xdr:col>
      <xdr:colOff>101600</xdr:colOff>
      <xdr:row>63</xdr:row>
      <xdr:rowOff>28511</xdr:rowOff>
    </xdr:to>
    <xdr:sp macro="" textlink="">
      <xdr:nvSpPr>
        <xdr:cNvPr id="708" name="楕円 707"/>
        <xdr:cNvSpPr/>
      </xdr:nvSpPr>
      <xdr:spPr>
        <a:xfrm>
          <a:off x="20383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149161</xdr:rowOff>
    </xdr:from>
    <xdr:to>
      <xdr:col>111</xdr:col>
      <xdr:colOff>177800</xdr:colOff>
      <xdr:row>62</xdr:row>
      <xdr:rowOff>167640</xdr:rowOff>
    </xdr:to>
    <xdr:cxnSp macro="">
      <xdr:nvCxnSpPr>
        <xdr:cNvPr id="709" name="直線コネクタ 708"/>
        <xdr:cNvCxnSpPr/>
      </xdr:nvCxnSpPr>
      <xdr:spPr>
        <a:xfrm>
          <a:off x="20434300" y="1077906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91884</xdr:rowOff>
    </xdr:from>
    <xdr:to>
      <xdr:col>102</xdr:col>
      <xdr:colOff>165100</xdr:colOff>
      <xdr:row>63</xdr:row>
      <xdr:rowOff>22034</xdr:rowOff>
    </xdr:to>
    <xdr:sp macro="" textlink="">
      <xdr:nvSpPr>
        <xdr:cNvPr id="710" name="楕円 709"/>
        <xdr:cNvSpPr/>
      </xdr:nvSpPr>
      <xdr:spPr>
        <a:xfrm>
          <a:off x="19494500" y="107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142684</xdr:rowOff>
    </xdr:from>
    <xdr:to>
      <xdr:col>107</xdr:col>
      <xdr:colOff>50800</xdr:colOff>
      <xdr:row>62</xdr:row>
      <xdr:rowOff>149161</xdr:rowOff>
    </xdr:to>
    <xdr:cxnSp macro="">
      <xdr:nvCxnSpPr>
        <xdr:cNvPr id="711" name="直線コネクタ 710"/>
        <xdr:cNvCxnSpPr/>
      </xdr:nvCxnSpPr>
      <xdr:spPr>
        <a:xfrm>
          <a:off x="19545300" y="107725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85407</xdr:rowOff>
    </xdr:from>
    <xdr:to>
      <xdr:col>98</xdr:col>
      <xdr:colOff>38100</xdr:colOff>
      <xdr:row>63</xdr:row>
      <xdr:rowOff>15557</xdr:rowOff>
    </xdr:to>
    <xdr:sp macro="" textlink="">
      <xdr:nvSpPr>
        <xdr:cNvPr id="712" name="楕円 711"/>
        <xdr:cNvSpPr/>
      </xdr:nvSpPr>
      <xdr:spPr>
        <a:xfrm>
          <a:off x="18605500" y="10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136207</xdr:rowOff>
    </xdr:from>
    <xdr:to>
      <xdr:col>102</xdr:col>
      <xdr:colOff>114300</xdr:colOff>
      <xdr:row>62</xdr:row>
      <xdr:rowOff>142684</xdr:rowOff>
    </xdr:to>
    <xdr:cxnSp macro="">
      <xdr:nvCxnSpPr>
        <xdr:cNvPr id="713" name="直線コネクタ 712"/>
        <xdr:cNvCxnSpPr/>
      </xdr:nvCxnSpPr>
      <xdr:spPr>
        <a:xfrm>
          <a:off x="18656300" y="1076610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714"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716"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717"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718" name="n_1mainValue【学校施設】&#10;一人当たり面積"/>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19638</xdr:rowOff>
    </xdr:from>
    <xdr:ext cx="469744" cy="259045"/>
    <xdr:sp macro="" textlink="">
      <xdr:nvSpPr>
        <xdr:cNvPr id="719" name="n_2mainValue【学校施設】&#10;一人当たり面積"/>
        <xdr:cNvSpPr txBox="1"/>
      </xdr:nvSpPr>
      <xdr:spPr>
        <a:xfrm>
          <a:off x="20199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13161</xdr:rowOff>
    </xdr:from>
    <xdr:ext cx="469744" cy="259045"/>
    <xdr:sp macro="" textlink="">
      <xdr:nvSpPr>
        <xdr:cNvPr id="720" name="n_3mainValue【学校施設】&#10;一人当たり面積"/>
        <xdr:cNvSpPr txBox="1"/>
      </xdr:nvSpPr>
      <xdr:spPr>
        <a:xfrm>
          <a:off x="19310427" y="1081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6684</xdr:rowOff>
    </xdr:from>
    <xdr:ext cx="469744" cy="259045"/>
    <xdr:sp macro="" textlink="">
      <xdr:nvSpPr>
        <xdr:cNvPr id="721" name="n_4mainValue【学校施設】&#10;一人当たり面積"/>
        <xdr:cNvSpPr txBox="1"/>
      </xdr:nvSpPr>
      <xdr:spPr>
        <a:xfrm>
          <a:off x="18421427" y="108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747" name="直線コネクタ 746"/>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748"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749" name="直線コネクタ 748"/>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750"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751" name="直線コネクタ 750"/>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752"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53" name="フローチャート: 判断 752"/>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754" name="フローチャート: 判断 753"/>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55" name="フローチャート: 判断 754"/>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56" name="フローチャート: 判断 755"/>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757" name="フローチャート: 判断 756"/>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763" name="楕円 762"/>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764"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90170</xdr:rowOff>
    </xdr:from>
    <xdr:to>
      <xdr:col>81</xdr:col>
      <xdr:colOff>101600</xdr:colOff>
      <xdr:row>80</xdr:row>
      <xdr:rowOff>20320</xdr:rowOff>
    </xdr:to>
    <xdr:sp macro="" textlink="">
      <xdr:nvSpPr>
        <xdr:cNvPr id="765" name="楕円 764"/>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80</xdr:row>
      <xdr:rowOff>38100</xdr:rowOff>
    </xdr:to>
    <xdr:cxnSp macro="">
      <xdr:nvCxnSpPr>
        <xdr:cNvPr id="766" name="直線コネクタ 765"/>
        <xdr:cNvCxnSpPr/>
      </xdr:nvCxnSpPr>
      <xdr:spPr>
        <a:xfrm>
          <a:off x="15481300" y="13685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767" name="楕円 766"/>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140970</xdr:rowOff>
    </xdr:to>
    <xdr:cxnSp macro="">
      <xdr:nvCxnSpPr>
        <xdr:cNvPr id="768" name="直線コネクタ 767"/>
        <xdr:cNvCxnSpPr/>
      </xdr:nvCxnSpPr>
      <xdr:spPr>
        <a:xfrm>
          <a:off x="14592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126093</xdr:rowOff>
    </xdr:from>
    <xdr:to>
      <xdr:col>72</xdr:col>
      <xdr:colOff>38100</xdr:colOff>
      <xdr:row>79</xdr:row>
      <xdr:rowOff>56243</xdr:rowOff>
    </xdr:to>
    <xdr:sp macro="" textlink="">
      <xdr:nvSpPr>
        <xdr:cNvPr id="769" name="楕円 768"/>
        <xdr:cNvSpPr/>
      </xdr:nvSpPr>
      <xdr:spPr>
        <a:xfrm>
          <a:off x="13652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5443</xdr:rowOff>
    </xdr:from>
    <xdr:to>
      <xdr:col>76</xdr:col>
      <xdr:colOff>114300</xdr:colOff>
      <xdr:row>79</xdr:row>
      <xdr:rowOff>72389</xdr:rowOff>
    </xdr:to>
    <xdr:cxnSp macro="">
      <xdr:nvCxnSpPr>
        <xdr:cNvPr id="770" name="直線コネクタ 769"/>
        <xdr:cNvCxnSpPr/>
      </xdr:nvCxnSpPr>
      <xdr:spPr>
        <a:xfrm>
          <a:off x="13703300" y="1354999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57513</xdr:rowOff>
    </xdr:from>
    <xdr:to>
      <xdr:col>67</xdr:col>
      <xdr:colOff>101600</xdr:colOff>
      <xdr:row>78</xdr:row>
      <xdr:rowOff>159113</xdr:rowOff>
    </xdr:to>
    <xdr:sp macro="" textlink="">
      <xdr:nvSpPr>
        <xdr:cNvPr id="771" name="楕円 770"/>
        <xdr:cNvSpPr/>
      </xdr:nvSpPr>
      <xdr:spPr>
        <a:xfrm>
          <a:off x="12763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108313</xdr:rowOff>
    </xdr:from>
    <xdr:to>
      <xdr:col>71</xdr:col>
      <xdr:colOff>177800</xdr:colOff>
      <xdr:row>79</xdr:row>
      <xdr:rowOff>5443</xdr:rowOff>
    </xdr:to>
    <xdr:cxnSp macro="">
      <xdr:nvCxnSpPr>
        <xdr:cNvPr id="772" name="直線コネクタ 771"/>
        <xdr:cNvCxnSpPr/>
      </xdr:nvCxnSpPr>
      <xdr:spPr>
        <a:xfrm>
          <a:off x="12814300" y="1348141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773"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74"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775"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776"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36847</xdr:rowOff>
    </xdr:from>
    <xdr:ext cx="405111" cy="259045"/>
    <xdr:sp macro="" textlink="">
      <xdr:nvSpPr>
        <xdr:cNvPr id="777" name="n_1mainValue【児童館】&#10;有形固定資産減価償却率"/>
        <xdr:cNvSpPr txBox="1"/>
      </xdr:nvSpPr>
      <xdr:spPr>
        <a:xfrm>
          <a:off x="15266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778" name="n_2mainValue【児童館】&#10;有形固定資産減価償却率"/>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72770</xdr:rowOff>
    </xdr:from>
    <xdr:ext cx="405111" cy="259045"/>
    <xdr:sp macro="" textlink="">
      <xdr:nvSpPr>
        <xdr:cNvPr id="779" name="n_3mainValue【児童館】&#10;有形固定資産減価償却率"/>
        <xdr:cNvSpPr txBox="1"/>
      </xdr:nvSpPr>
      <xdr:spPr>
        <a:xfrm>
          <a:off x="13500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4190</xdr:rowOff>
    </xdr:from>
    <xdr:ext cx="405111" cy="259045"/>
    <xdr:sp macro="" textlink="">
      <xdr:nvSpPr>
        <xdr:cNvPr id="780" name="n_4mainValue【児童館】&#10;有形固定資産減価償却率"/>
        <xdr:cNvSpPr txBox="1"/>
      </xdr:nvSpPr>
      <xdr:spPr>
        <a:xfrm>
          <a:off x="126117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802" name="直線コネクタ 801"/>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4" name="直線コネクタ 8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80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806" name="直線コネクタ 80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8" name="フローチャート: 判断 80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809" name="フローチャート: 判断 808"/>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810" name="フローチャート: 判断 809"/>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1" name="フローチャート: 判断 810"/>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12" name="フローチャート: 判断 811"/>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8" name="楕円 817"/>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19"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0" name="楕円 819"/>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83820</xdr:rowOff>
    </xdr:to>
    <xdr:cxnSp macro="">
      <xdr:nvCxnSpPr>
        <xdr:cNvPr id="821" name="直線コネクタ 820"/>
        <xdr:cNvCxnSpPr/>
      </xdr:nvCxnSpPr>
      <xdr:spPr>
        <a:xfrm>
          <a:off x="21323300" y="14462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22" name="楕円 821"/>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23" name="直線コネクタ 822"/>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4" name="楕円 823"/>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25" name="直線コネクタ 824"/>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6" name="楕円 825"/>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60961</xdr:rowOff>
    </xdr:to>
    <xdr:cxnSp macro="">
      <xdr:nvCxnSpPr>
        <xdr:cNvPr id="827" name="直線コネクタ 826"/>
        <xdr:cNvCxnSpPr/>
      </xdr:nvCxnSpPr>
      <xdr:spPr>
        <a:xfrm>
          <a:off x="18656300" y="1443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828"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829"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0"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831"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32"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33" name="n_2mainValue【児童館】&#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4" name="n_3main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5"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861" name="直線コネクタ 860"/>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866"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67" name="フローチャート: 判断 866"/>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868" name="フローチャート: 判断 867"/>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69" name="フローチャート: 判断 868"/>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0" name="フローチャート: 判断 869"/>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871" name="フローチャート: 判断 870"/>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18869</xdr:rowOff>
    </xdr:from>
    <xdr:to>
      <xdr:col>85</xdr:col>
      <xdr:colOff>177800</xdr:colOff>
      <xdr:row>107</xdr:row>
      <xdr:rowOff>120469</xdr:rowOff>
    </xdr:to>
    <xdr:sp macro="" textlink="">
      <xdr:nvSpPr>
        <xdr:cNvPr id="877" name="楕円 876"/>
        <xdr:cNvSpPr/>
      </xdr:nvSpPr>
      <xdr:spPr>
        <a:xfrm>
          <a:off x="16268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168746</xdr:rowOff>
    </xdr:from>
    <xdr:ext cx="405111" cy="259045"/>
    <xdr:sp macro="" textlink="">
      <xdr:nvSpPr>
        <xdr:cNvPr id="878" name="【公民館】&#10;有形固定資産減価償却率該当値テキスト"/>
        <xdr:cNvSpPr txBox="1"/>
      </xdr:nvSpPr>
      <xdr:spPr>
        <a:xfrm>
          <a:off x="16357600"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879" name="楕円 878"/>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69669</xdr:rowOff>
    </xdr:to>
    <xdr:cxnSp macro="">
      <xdr:nvCxnSpPr>
        <xdr:cNvPr id="880" name="直線コネクタ 879"/>
        <xdr:cNvCxnSpPr/>
      </xdr:nvCxnSpPr>
      <xdr:spPr>
        <a:xfrm>
          <a:off x="15481300" y="184131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81" name="楕円 880"/>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68036</xdr:rowOff>
    </xdr:to>
    <xdr:cxnSp macro="">
      <xdr:nvCxnSpPr>
        <xdr:cNvPr id="882" name="直線コネクタ 881"/>
        <xdr:cNvCxnSpPr/>
      </xdr:nvCxnSpPr>
      <xdr:spPr>
        <a:xfrm>
          <a:off x="14592300" y="18396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883" name="楕円 882"/>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51707</xdr:rowOff>
    </xdr:to>
    <xdr:cxnSp macro="">
      <xdr:nvCxnSpPr>
        <xdr:cNvPr id="884" name="直線コネクタ 883"/>
        <xdr:cNvCxnSpPr/>
      </xdr:nvCxnSpPr>
      <xdr:spPr>
        <a:xfrm>
          <a:off x="13703300" y="183739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885" name="楕円 884"/>
        <xdr:cNvSpPr/>
      </xdr:nvSpPr>
      <xdr:spPr>
        <a:xfrm>
          <a:off x="1276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xdr:rowOff>
    </xdr:from>
    <xdr:to>
      <xdr:col>71</xdr:col>
      <xdr:colOff>177800</xdr:colOff>
      <xdr:row>107</xdr:row>
      <xdr:rowOff>28848</xdr:rowOff>
    </xdr:to>
    <xdr:cxnSp macro="">
      <xdr:nvCxnSpPr>
        <xdr:cNvPr id="886" name="直線コネクタ 885"/>
        <xdr:cNvCxnSpPr/>
      </xdr:nvCxnSpPr>
      <xdr:spPr>
        <a:xfrm>
          <a:off x="12814300" y="183511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887"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888"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9"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890"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891" name="n_1mainValue【公民館】&#10;有形固定資産減価償却率"/>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92" name="n_2mainValue【公民館】&#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893" name="n_3mainValue【公民館】&#10;有形固定資産減価償却率"/>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894" name="n_4mainValue【公民館】&#10;有形固定資産減価償却率"/>
        <xdr:cNvSpPr txBox="1"/>
      </xdr:nvSpPr>
      <xdr:spPr>
        <a:xfrm>
          <a:off x="12611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920" name="直線コネクタ 919"/>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921"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922" name="直線コネクタ 921"/>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3"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4" name="直線コネクタ 92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925"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926" name="フローチャート: 判断 925"/>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927" name="フローチャート: 判断 926"/>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928" name="フローチャート: 判断 927"/>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929" name="フローチャート: 判断 928"/>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930" name="フローチャート: 判断 929"/>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936" name="楕円 935"/>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43378</xdr:rowOff>
    </xdr:from>
    <xdr:ext cx="469744" cy="259045"/>
    <xdr:sp macro="" textlink="">
      <xdr:nvSpPr>
        <xdr:cNvPr id="937" name="【公民館】&#10;一人当たり面積該当値テキスト"/>
        <xdr:cNvSpPr txBox="1"/>
      </xdr:nvSpPr>
      <xdr:spPr>
        <a:xfrm>
          <a:off x="22199600"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938" name="楕円 937"/>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71301</xdr:rowOff>
    </xdr:to>
    <xdr:cxnSp macro="">
      <xdr:nvCxnSpPr>
        <xdr:cNvPr id="939" name="直線コネクタ 938"/>
        <xdr:cNvCxnSpPr/>
      </xdr:nvCxnSpPr>
      <xdr:spPr>
        <a:xfrm>
          <a:off x="21323300" y="184001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940" name="楕円 939"/>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54973</xdr:rowOff>
    </xdr:to>
    <xdr:cxnSp macro="">
      <xdr:nvCxnSpPr>
        <xdr:cNvPr id="941" name="直線コネクタ 940"/>
        <xdr:cNvCxnSpPr/>
      </xdr:nvCxnSpPr>
      <xdr:spPr>
        <a:xfrm>
          <a:off x="20434300" y="1839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942" name="楕円 941"/>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45176</xdr:rowOff>
    </xdr:to>
    <xdr:cxnSp macro="">
      <xdr:nvCxnSpPr>
        <xdr:cNvPr id="943" name="直線コネクタ 942"/>
        <xdr:cNvCxnSpPr/>
      </xdr:nvCxnSpPr>
      <xdr:spPr>
        <a:xfrm>
          <a:off x="19545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44" name="楕円 943"/>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38644</xdr:rowOff>
    </xdr:to>
    <xdr:cxnSp macro="">
      <xdr:nvCxnSpPr>
        <xdr:cNvPr id="945" name="直線コネクタ 944"/>
        <xdr:cNvCxnSpPr/>
      </xdr:nvCxnSpPr>
      <xdr:spPr>
        <a:xfrm>
          <a:off x="18656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946"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947"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94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949"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122300</xdr:rowOff>
    </xdr:from>
    <xdr:ext cx="469744" cy="259045"/>
    <xdr:sp macro="" textlink="">
      <xdr:nvSpPr>
        <xdr:cNvPr id="950" name="n_1mainValue【公民館】&#10;一人当たり面積"/>
        <xdr:cNvSpPr txBox="1"/>
      </xdr:nvSpPr>
      <xdr:spPr>
        <a:xfrm>
          <a:off x="21075727" y="181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951" name="n_2mainValue【公民館】&#10;一人当たり面積"/>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105971</xdr:rowOff>
    </xdr:from>
    <xdr:ext cx="469744" cy="259045"/>
    <xdr:sp macro="" textlink="">
      <xdr:nvSpPr>
        <xdr:cNvPr id="952" name="n_3mainValue【公民館】&#10;一人当たり面積"/>
        <xdr:cNvSpPr txBox="1"/>
      </xdr:nvSpPr>
      <xdr:spPr>
        <a:xfrm>
          <a:off x="19310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3" name="n_4mainValue【公民館】&#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類似団体と比較して有形固定資産減価償却率が特に高くなっている施設は、公営住宅、幼稚園・保育所、公民館であり、特に低くなっている施設は児童館である。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公営住宅、幼稚園・保育所、公民館は老朽化が進んでおり、幼稚園は平成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月に２つあった園を１園に統合したところである。これらの施設の</a:t>
          </a:r>
          <a:r>
            <a:rPr kumimoji="1" lang="ja-JP" altLang="en-US" sz="1100">
              <a:solidFill>
                <a:schemeClr val="dk1"/>
              </a:solidFill>
              <a:effectLst/>
              <a:latin typeface="+mn-lt"/>
              <a:ea typeface="+mn-ea"/>
              <a:cs typeface="+mn-cs"/>
            </a:rPr>
            <a:t>については、今後も引き続き</a:t>
          </a:r>
          <a:r>
            <a:rPr kumimoji="1" lang="ja-JP" altLang="ja-JP" sz="1100">
              <a:solidFill>
                <a:schemeClr val="dk1"/>
              </a:solidFill>
              <a:effectLst/>
              <a:latin typeface="+mn-lt"/>
              <a:ea typeface="+mn-ea"/>
              <a:cs typeface="+mn-cs"/>
            </a:rPr>
            <a:t>体系の整理を行い集約化等を検討する必要がある。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児童館は平成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年度に建築されたものであり、類似団体と比較して減価償却率が低くなっている</a:t>
          </a:r>
          <a:r>
            <a:rPr kumimoji="1" lang="ja-JP" altLang="en-US" sz="1100">
              <a:solidFill>
                <a:schemeClr val="dk1"/>
              </a:solidFill>
              <a:effectLst/>
              <a:latin typeface="+mn-lt"/>
              <a:ea typeface="+mn-ea"/>
              <a:cs typeface="+mn-cs"/>
            </a:rPr>
            <a:t>。学校施設は児童・生徒数の増加に伴い校舎の整備改修等を行ったため、減価償却率が低くなっている。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図書館】&#10;有形固定資産減価償却率該当値テキスト"/>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41910</xdr:rowOff>
    </xdr:to>
    <xdr:cxnSp macro="">
      <xdr:nvCxnSpPr>
        <xdr:cNvPr id="77" name="直線コネクタ 76"/>
        <xdr:cNvCxnSpPr/>
      </xdr:nvCxnSpPr>
      <xdr:spPr>
        <a:xfrm>
          <a:off x="3797300" y="67023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15784</xdr:rowOff>
    </xdr:to>
    <xdr:cxnSp macro="">
      <xdr:nvCxnSpPr>
        <xdr:cNvPr id="79" name="直線コネクタ 78"/>
        <xdr:cNvCxnSpPr/>
      </xdr:nvCxnSpPr>
      <xdr:spPr>
        <a:xfrm>
          <a:off x="2908300" y="6689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80" name="楕円 79"/>
        <xdr:cNvSpPr/>
      </xdr:nvSpPr>
      <xdr:spPr>
        <a:xfrm>
          <a:off x="196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39</xdr:row>
      <xdr:rowOff>2722</xdr:rowOff>
    </xdr:to>
    <xdr:cxnSp macro="">
      <xdr:nvCxnSpPr>
        <xdr:cNvPr id="81" name="直線コネクタ 80"/>
        <xdr:cNvCxnSpPr/>
      </xdr:nvCxnSpPr>
      <xdr:spPr>
        <a:xfrm>
          <a:off x="2019300" y="6663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82" name="楕円 81"/>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148046</xdr:rowOff>
    </xdr:from>
    <xdr:to>
      <xdr:col>10</xdr:col>
      <xdr:colOff>114300</xdr:colOff>
      <xdr:row>39</xdr:row>
      <xdr:rowOff>30480</xdr:rowOff>
    </xdr:to>
    <xdr:cxnSp macro="">
      <xdr:nvCxnSpPr>
        <xdr:cNvPr id="83" name="直線コネクタ 82"/>
        <xdr:cNvCxnSpPr/>
      </xdr:nvCxnSpPr>
      <xdr:spPr>
        <a:xfrm flipV="1">
          <a:off x="1130300" y="666314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図書館】&#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90" name="n_3mainValue【図書館】&#10;有形固定資産減価償却率"/>
        <xdr:cNvSpPr txBox="1"/>
      </xdr:nvSpPr>
      <xdr:spPr>
        <a:xfrm>
          <a:off x="1816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91" name="n_4mainValue【図書館】&#10;有形固定資産減価償却率"/>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7" name="楕円 126"/>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8" name="【図書館】&#10;一人当たり面積該当値テキスト"/>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13335</xdr:rowOff>
    </xdr:to>
    <xdr:cxnSp macro="">
      <xdr:nvCxnSpPr>
        <xdr:cNvPr id="130" name="直線コネクタ 129"/>
        <xdr:cNvCxnSpPr/>
      </xdr:nvCxnSpPr>
      <xdr:spPr>
        <a:xfrm>
          <a:off x="9639300" y="68656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122555</xdr:rowOff>
    </xdr:from>
    <xdr:to>
      <xdr:col>46</xdr:col>
      <xdr:colOff>38100</xdr:colOff>
      <xdr:row>40</xdr:row>
      <xdr:rowOff>52705</xdr:rowOff>
    </xdr:to>
    <xdr:sp macro="" textlink="">
      <xdr:nvSpPr>
        <xdr:cNvPr id="131" name="楕円 130"/>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7620</xdr:rowOff>
    </xdr:to>
    <xdr:cxnSp macro="">
      <xdr:nvCxnSpPr>
        <xdr:cNvPr id="132" name="直線コネクタ 131"/>
        <xdr:cNvCxnSpPr/>
      </xdr:nvCxnSpPr>
      <xdr:spPr>
        <a:xfrm>
          <a:off x="8750300" y="685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3" name="楕円 132"/>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1905</xdr:rowOff>
    </xdr:to>
    <xdr:cxnSp macro="">
      <xdr:nvCxnSpPr>
        <xdr:cNvPr id="134" name="直線コネクタ 133"/>
        <xdr:cNvCxnSpPr/>
      </xdr:nvCxnSpPr>
      <xdr:spPr>
        <a:xfrm>
          <a:off x="7861300" y="68541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5" name="楕円 134"/>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39</xdr:row>
      <xdr:rowOff>167640</xdr:rowOff>
    </xdr:to>
    <xdr:cxnSp macro="">
      <xdr:nvCxnSpPr>
        <xdr:cNvPr id="136" name="直線コネクタ 135"/>
        <xdr:cNvCxnSpPr/>
      </xdr:nvCxnSpPr>
      <xdr:spPr>
        <a:xfrm>
          <a:off x="6972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43832</xdr:rowOff>
    </xdr:from>
    <xdr:ext cx="469744" cy="259045"/>
    <xdr:sp macro="" textlink="">
      <xdr:nvSpPr>
        <xdr:cNvPr id="142" name="n_2mainValue【図書館】&#10;一人当たり面積"/>
        <xdr:cNvSpPr txBox="1"/>
      </xdr:nvSpPr>
      <xdr:spPr>
        <a:xfrm>
          <a:off x="8515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3" name="n_3main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85" name="楕円 184"/>
        <xdr:cNvSpPr/>
      </xdr:nvSpPr>
      <xdr:spPr>
        <a:xfrm>
          <a:off x="4584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125747</xdr:rowOff>
    </xdr:from>
    <xdr:ext cx="405111" cy="259045"/>
    <xdr:sp macro="" textlink="">
      <xdr:nvSpPr>
        <xdr:cNvPr id="186" name="【体育館・プール】&#10;有形固定資産減価償却率該当値テキスト"/>
        <xdr:cNvSpPr txBox="1"/>
      </xdr:nvSpPr>
      <xdr:spPr>
        <a:xfrm>
          <a:off x="4673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87" name="楕円 186"/>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146685</xdr:rowOff>
    </xdr:from>
    <xdr:to>
      <xdr:col>24</xdr:col>
      <xdr:colOff>63500</xdr:colOff>
      <xdr:row>62</xdr:row>
      <xdr:rowOff>26670</xdr:rowOff>
    </xdr:to>
    <xdr:cxnSp macro="">
      <xdr:nvCxnSpPr>
        <xdr:cNvPr id="188" name="直線コネクタ 187"/>
        <xdr:cNvCxnSpPr/>
      </xdr:nvCxnSpPr>
      <xdr:spPr>
        <a:xfrm>
          <a:off x="3797300" y="10605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89" name="楕円 188"/>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146685</xdr:rowOff>
    </xdr:to>
    <xdr:cxnSp macro="">
      <xdr:nvCxnSpPr>
        <xdr:cNvPr id="190" name="直線コネクタ 189"/>
        <xdr:cNvCxnSpPr/>
      </xdr:nvCxnSpPr>
      <xdr:spPr>
        <a:xfrm>
          <a:off x="2908300" y="10563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1" name="楕円 190"/>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104775</xdr:rowOff>
    </xdr:to>
    <xdr:cxnSp macro="">
      <xdr:nvCxnSpPr>
        <xdr:cNvPr id="192" name="直線コネクタ 191"/>
        <xdr:cNvCxnSpPr/>
      </xdr:nvCxnSpPr>
      <xdr:spPr>
        <a:xfrm>
          <a:off x="2019300" y="10511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193" name="楕円 192"/>
        <xdr:cNvSpPr/>
      </xdr:nvSpPr>
      <xdr:spPr>
        <a:xfrm>
          <a:off x="1079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53340</xdr:rowOff>
    </xdr:to>
    <xdr:cxnSp macro="">
      <xdr:nvCxnSpPr>
        <xdr:cNvPr id="194" name="直線コネクタ 193"/>
        <xdr:cNvCxnSpPr/>
      </xdr:nvCxnSpPr>
      <xdr:spPr>
        <a:xfrm>
          <a:off x="1130300" y="104603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199" name="n_1mainValue【体育館・プール】&#10;有形固定資産減価償却率"/>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0" name="n_2mainValue【体育館・プー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1" name="n_3mainValue【体育館・プール】&#10;有形固定資産減価償却率"/>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43832</xdr:rowOff>
    </xdr:from>
    <xdr:ext cx="405111" cy="259045"/>
    <xdr:sp macro="" textlink="">
      <xdr:nvSpPr>
        <xdr:cNvPr id="202" name="n_4mainValue【体育館・プール】&#10;有形固定資産減価償却率"/>
        <xdr:cNvSpPr txBox="1"/>
      </xdr:nvSpPr>
      <xdr:spPr>
        <a:xfrm>
          <a:off x="927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27577</xdr:rowOff>
    </xdr:from>
    <xdr:to>
      <xdr:col>55</xdr:col>
      <xdr:colOff>50800</xdr:colOff>
      <xdr:row>64</xdr:row>
      <xdr:rowOff>129177</xdr:rowOff>
    </xdr:to>
    <xdr:sp macro="" textlink="">
      <xdr:nvSpPr>
        <xdr:cNvPr id="244" name="楕円 243"/>
        <xdr:cNvSpPr/>
      </xdr:nvSpPr>
      <xdr:spPr>
        <a:xfrm>
          <a:off x="10426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113954</xdr:rowOff>
    </xdr:from>
    <xdr:ext cx="469744" cy="259045"/>
    <xdr:sp macro="" textlink="">
      <xdr:nvSpPr>
        <xdr:cNvPr id="245" name="【体育館・プール】&#10;一人当たり面積該当値テキスト"/>
        <xdr:cNvSpPr txBox="1"/>
      </xdr:nvSpPr>
      <xdr:spPr>
        <a:xfrm>
          <a:off x="10515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25944</xdr:rowOff>
    </xdr:from>
    <xdr:to>
      <xdr:col>50</xdr:col>
      <xdr:colOff>165100</xdr:colOff>
      <xdr:row>64</xdr:row>
      <xdr:rowOff>127544</xdr:rowOff>
    </xdr:to>
    <xdr:sp macro="" textlink="">
      <xdr:nvSpPr>
        <xdr:cNvPr id="246" name="楕円 245"/>
        <xdr:cNvSpPr/>
      </xdr:nvSpPr>
      <xdr:spPr>
        <a:xfrm>
          <a:off x="9588500" y="10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76744</xdr:rowOff>
    </xdr:from>
    <xdr:to>
      <xdr:col>55</xdr:col>
      <xdr:colOff>0</xdr:colOff>
      <xdr:row>64</xdr:row>
      <xdr:rowOff>78377</xdr:rowOff>
    </xdr:to>
    <xdr:cxnSp macro="">
      <xdr:nvCxnSpPr>
        <xdr:cNvPr id="247" name="直線コネクタ 246"/>
        <xdr:cNvCxnSpPr/>
      </xdr:nvCxnSpPr>
      <xdr:spPr>
        <a:xfrm>
          <a:off x="9639300" y="110495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24312</xdr:rowOff>
    </xdr:from>
    <xdr:to>
      <xdr:col>46</xdr:col>
      <xdr:colOff>38100</xdr:colOff>
      <xdr:row>64</xdr:row>
      <xdr:rowOff>125912</xdr:rowOff>
    </xdr:to>
    <xdr:sp macro="" textlink="">
      <xdr:nvSpPr>
        <xdr:cNvPr id="248" name="楕円 247"/>
        <xdr:cNvSpPr/>
      </xdr:nvSpPr>
      <xdr:spPr>
        <a:xfrm>
          <a:off x="8699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75112</xdr:rowOff>
    </xdr:from>
    <xdr:to>
      <xdr:col>50</xdr:col>
      <xdr:colOff>114300</xdr:colOff>
      <xdr:row>64</xdr:row>
      <xdr:rowOff>76744</xdr:rowOff>
    </xdr:to>
    <xdr:cxnSp macro="">
      <xdr:nvCxnSpPr>
        <xdr:cNvPr id="249" name="直線コネクタ 248"/>
        <xdr:cNvCxnSpPr/>
      </xdr:nvCxnSpPr>
      <xdr:spPr>
        <a:xfrm>
          <a:off x="8750300" y="110479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22678</xdr:rowOff>
    </xdr:from>
    <xdr:to>
      <xdr:col>41</xdr:col>
      <xdr:colOff>101600</xdr:colOff>
      <xdr:row>64</xdr:row>
      <xdr:rowOff>124278</xdr:rowOff>
    </xdr:to>
    <xdr:sp macro="" textlink="">
      <xdr:nvSpPr>
        <xdr:cNvPr id="250" name="楕円 249"/>
        <xdr:cNvSpPr/>
      </xdr:nvSpPr>
      <xdr:spPr>
        <a:xfrm>
          <a:off x="7810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73478</xdr:rowOff>
    </xdr:from>
    <xdr:to>
      <xdr:col>45</xdr:col>
      <xdr:colOff>177800</xdr:colOff>
      <xdr:row>64</xdr:row>
      <xdr:rowOff>75112</xdr:rowOff>
    </xdr:to>
    <xdr:cxnSp macro="">
      <xdr:nvCxnSpPr>
        <xdr:cNvPr id="251" name="直線コネクタ 250"/>
        <xdr:cNvCxnSpPr/>
      </xdr:nvCxnSpPr>
      <xdr:spPr>
        <a:xfrm>
          <a:off x="7861300" y="110462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21046</xdr:rowOff>
    </xdr:from>
    <xdr:to>
      <xdr:col>36</xdr:col>
      <xdr:colOff>165100</xdr:colOff>
      <xdr:row>64</xdr:row>
      <xdr:rowOff>122646</xdr:rowOff>
    </xdr:to>
    <xdr:sp macro="" textlink="">
      <xdr:nvSpPr>
        <xdr:cNvPr id="252" name="楕円 251"/>
        <xdr:cNvSpPr/>
      </xdr:nvSpPr>
      <xdr:spPr>
        <a:xfrm>
          <a:off x="6921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71846</xdr:rowOff>
    </xdr:from>
    <xdr:to>
      <xdr:col>41</xdr:col>
      <xdr:colOff>50800</xdr:colOff>
      <xdr:row>64</xdr:row>
      <xdr:rowOff>73478</xdr:rowOff>
    </xdr:to>
    <xdr:cxnSp macro="">
      <xdr:nvCxnSpPr>
        <xdr:cNvPr id="253" name="直線コネクタ 252"/>
        <xdr:cNvCxnSpPr/>
      </xdr:nvCxnSpPr>
      <xdr:spPr>
        <a:xfrm>
          <a:off x="6972300" y="110446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118671</xdr:rowOff>
    </xdr:from>
    <xdr:ext cx="469744" cy="259045"/>
    <xdr:sp macro="" textlink="">
      <xdr:nvSpPr>
        <xdr:cNvPr id="258" name="n_1mainValue【体育館・プール】&#10;一人当たり面積"/>
        <xdr:cNvSpPr txBox="1"/>
      </xdr:nvSpPr>
      <xdr:spPr>
        <a:xfrm>
          <a:off x="9391727" y="110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117039</xdr:rowOff>
    </xdr:from>
    <xdr:ext cx="469744" cy="259045"/>
    <xdr:sp macro="" textlink="">
      <xdr:nvSpPr>
        <xdr:cNvPr id="259" name="n_2mainValue【体育館・プール】&#10;一人当たり面積"/>
        <xdr:cNvSpPr txBox="1"/>
      </xdr:nvSpPr>
      <xdr:spPr>
        <a:xfrm>
          <a:off x="8515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115405</xdr:rowOff>
    </xdr:from>
    <xdr:ext cx="469744" cy="259045"/>
    <xdr:sp macro="" textlink="">
      <xdr:nvSpPr>
        <xdr:cNvPr id="260" name="n_3mainValue【体育館・プール】&#10;一人当たり面積"/>
        <xdr:cNvSpPr txBox="1"/>
      </xdr:nvSpPr>
      <xdr:spPr>
        <a:xfrm>
          <a:off x="7626427" y="110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113773</xdr:rowOff>
    </xdr:from>
    <xdr:ext cx="469744" cy="259045"/>
    <xdr:sp macro="" textlink="">
      <xdr:nvSpPr>
        <xdr:cNvPr id="261" name="n_4mainValue【体育館・プール】&#10;一人当たり面積"/>
        <xdr:cNvSpPr txBox="1"/>
      </xdr:nvSpPr>
      <xdr:spPr>
        <a:xfrm>
          <a:off x="6737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300" name="楕円 299"/>
        <xdr:cNvSpPr/>
      </xdr:nvSpPr>
      <xdr:spPr>
        <a:xfrm>
          <a:off x="4584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6875</xdr:rowOff>
    </xdr:from>
    <xdr:ext cx="405111" cy="259045"/>
    <xdr:sp macro="" textlink="">
      <xdr:nvSpPr>
        <xdr:cNvPr id="301" name="【福祉施設】&#10;有形固定資産減価償却率該当値テキスト"/>
        <xdr:cNvSpPr txBox="1"/>
      </xdr:nvSpPr>
      <xdr:spPr>
        <a:xfrm>
          <a:off x="4673600"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156463</xdr:rowOff>
    </xdr:from>
    <xdr:to>
      <xdr:col>20</xdr:col>
      <xdr:colOff>38100</xdr:colOff>
      <xdr:row>82</xdr:row>
      <xdr:rowOff>86613</xdr:rowOff>
    </xdr:to>
    <xdr:sp macro="" textlink="">
      <xdr:nvSpPr>
        <xdr:cNvPr id="302" name="楕円 301"/>
        <xdr:cNvSpPr/>
      </xdr:nvSpPr>
      <xdr:spPr>
        <a:xfrm>
          <a:off x="3746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35813</xdr:rowOff>
    </xdr:from>
    <xdr:to>
      <xdr:col>24</xdr:col>
      <xdr:colOff>63500</xdr:colOff>
      <xdr:row>82</xdr:row>
      <xdr:rowOff>79248</xdr:rowOff>
    </xdr:to>
    <xdr:cxnSp macro="">
      <xdr:nvCxnSpPr>
        <xdr:cNvPr id="303" name="直線コネクタ 302"/>
        <xdr:cNvCxnSpPr/>
      </xdr:nvCxnSpPr>
      <xdr:spPr>
        <a:xfrm>
          <a:off x="3797300" y="14094713"/>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304" name="楕円 303"/>
        <xdr:cNvSpPr/>
      </xdr:nvSpPr>
      <xdr:spPr>
        <a:xfrm>
          <a:off x="2857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35813</xdr:rowOff>
    </xdr:to>
    <xdr:cxnSp macro="">
      <xdr:nvCxnSpPr>
        <xdr:cNvPr id="305" name="直線コネクタ 304"/>
        <xdr:cNvCxnSpPr/>
      </xdr:nvCxnSpPr>
      <xdr:spPr>
        <a:xfrm>
          <a:off x="2908300" y="140467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65024</xdr:rowOff>
    </xdr:from>
    <xdr:to>
      <xdr:col>10</xdr:col>
      <xdr:colOff>165100</xdr:colOff>
      <xdr:row>81</xdr:row>
      <xdr:rowOff>166624</xdr:rowOff>
    </xdr:to>
    <xdr:sp macro="" textlink="">
      <xdr:nvSpPr>
        <xdr:cNvPr id="306" name="楕円 305"/>
        <xdr:cNvSpPr/>
      </xdr:nvSpPr>
      <xdr:spPr>
        <a:xfrm>
          <a:off x="1968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115824</xdr:rowOff>
    </xdr:from>
    <xdr:to>
      <xdr:col>15</xdr:col>
      <xdr:colOff>50800</xdr:colOff>
      <xdr:row>81</xdr:row>
      <xdr:rowOff>159258</xdr:rowOff>
    </xdr:to>
    <xdr:cxnSp macro="">
      <xdr:nvCxnSpPr>
        <xdr:cNvPr id="307" name="直線コネクタ 306"/>
        <xdr:cNvCxnSpPr/>
      </xdr:nvCxnSpPr>
      <xdr:spPr>
        <a:xfrm>
          <a:off x="2019300" y="140032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08" name="楕円 307"/>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115824</xdr:rowOff>
    </xdr:from>
    <xdr:to>
      <xdr:col>10</xdr:col>
      <xdr:colOff>114300</xdr:colOff>
      <xdr:row>82</xdr:row>
      <xdr:rowOff>72389</xdr:rowOff>
    </xdr:to>
    <xdr:cxnSp macro="">
      <xdr:nvCxnSpPr>
        <xdr:cNvPr id="309" name="直線コネクタ 308"/>
        <xdr:cNvCxnSpPr/>
      </xdr:nvCxnSpPr>
      <xdr:spPr>
        <a:xfrm flipV="1">
          <a:off x="1130300" y="1400327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77740</xdr:rowOff>
    </xdr:from>
    <xdr:ext cx="405111" cy="259045"/>
    <xdr:sp macro="" textlink="">
      <xdr:nvSpPr>
        <xdr:cNvPr id="314" name="n_1mainValue【福祉施設】&#10;有形固定資産減価償却率"/>
        <xdr:cNvSpPr txBox="1"/>
      </xdr:nvSpPr>
      <xdr:spPr>
        <a:xfrm>
          <a:off x="35820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315" name="n_2mainValue【福祉施設】&#10;有形固定資産減価償却率"/>
        <xdr:cNvSpPr txBox="1"/>
      </xdr:nvSpPr>
      <xdr:spPr>
        <a:xfrm>
          <a:off x="2705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157751</xdr:rowOff>
    </xdr:from>
    <xdr:ext cx="405111" cy="259045"/>
    <xdr:sp macro="" textlink="">
      <xdr:nvSpPr>
        <xdr:cNvPr id="316" name="n_3mainValue【福祉施設】&#10;有形固定資産減価償却率"/>
        <xdr:cNvSpPr txBox="1"/>
      </xdr:nvSpPr>
      <xdr:spPr>
        <a:xfrm>
          <a:off x="1816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mainValue【福祉施設】&#10;有形固定資産減価償却率"/>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3" name="楕円 352"/>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96538</xdr:rowOff>
    </xdr:from>
    <xdr:ext cx="469744" cy="259045"/>
    <xdr:sp macro="" textlink="">
      <xdr:nvSpPr>
        <xdr:cNvPr id="354" name="【福祉施設】&#10;一人当たり面積該当値テキスト"/>
        <xdr:cNvSpPr txBox="1"/>
      </xdr:nvSpPr>
      <xdr:spPr>
        <a:xfrm>
          <a:off x="10515600"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xdr:rowOff>
    </xdr:from>
    <xdr:to>
      <xdr:col>50</xdr:col>
      <xdr:colOff>165100</xdr:colOff>
      <xdr:row>85</xdr:row>
      <xdr:rowOff>106045</xdr:rowOff>
    </xdr:to>
    <xdr:sp macro="" textlink="">
      <xdr:nvSpPr>
        <xdr:cNvPr id="355" name="楕円 354"/>
        <xdr:cNvSpPr/>
      </xdr:nvSpPr>
      <xdr:spPr>
        <a:xfrm>
          <a:off x="958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55245</xdr:rowOff>
    </xdr:from>
    <xdr:to>
      <xdr:col>55</xdr:col>
      <xdr:colOff>0</xdr:colOff>
      <xdr:row>85</xdr:row>
      <xdr:rowOff>60961</xdr:rowOff>
    </xdr:to>
    <xdr:cxnSp macro="">
      <xdr:nvCxnSpPr>
        <xdr:cNvPr id="356" name="直線コネクタ 355"/>
        <xdr:cNvCxnSpPr/>
      </xdr:nvCxnSpPr>
      <xdr:spPr>
        <a:xfrm>
          <a:off x="9639300" y="146284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57" name="楕円 356"/>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55245</xdr:rowOff>
    </xdr:to>
    <xdr:cxnSp macro="">
      <xdr:nvCxnSpPr>
        <xdr:cNvPr id="358" name="直線コネクタ 357"/>
        <xdr:cNvCxnSpPr/>
      </xdr:nvCxnSpPr>
      <xdr:spPr>
        <a:xfrm>
          <a:off x="8750300" y="1462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9" name="楕円 358"/>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60" name="直線コネクタ 359"/>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1" name="楕円 360"/>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2" name="直線コネクタ 361"/>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97172</xdr:rowOff>
    </xdr:from>
    <xdr:ext cx="469744" cy="259045"/>
    <xdr:sp macro="" textlink="">
      <xdr:nvSpPr>
        <xdr:cNvPr id="367" name="n_1mainValue【福祉施設】&#10;一人当たり面積"/>
        <xdr:cNvSpPr txBox="1"/>
      </xdr:nvSpPr>
      <xdr:spPr>
        <a:xfrm>
          <a:off x="9391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68"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9"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0"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412" name="楕円 411"/>
        <xdr:cNvSpPr/>
      </xdr:nvSpPr>
      <xdr:spPr>
        <a:xfrm>
          <a:off x="4584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76035</xdr:rowOff>
    </xdr:from>
    <xdr:ext cx="405111" cy="259045"/>
    <xdr:sp macro="" textlink="">
      <xdr:nvSpPr>
        <xdr:cNvPr id="413" name="【市民会館】&#10;有形固定資産減価償却率該当値テキスト"/>
        <xdr:cNvSpPr txBox="1"/>
      </xdr:nvSpPr>
      <xdr:spPr>
        <a:xfrm>
          <a:off x="4673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14" name="楕円 413"/>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103958</xdr:rowOff>
    </xdr:to>
    <xdr:cxnSp macro="">
      <xdr:nvCxnSpPr>
        <xdr:cNvPr id="415" name="直線コネクタ 414"/>
        <xdr:cNvCxnSpPr/>
      </xdr:nvCxnSpPr>
      <xdr:spPr>
        <a:xfrm>
          <a:off x="3797300" y="1790046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416" name="楕円 415"/>
        <xdr:cNvSpPr/>
      </xdr:nvSpPr>
      <xdr:spPr>
        <a:xfrm>
          <a:off x="2857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69669</xdr:rowOff>
    </xdr:to>
    <xdr:cxnSp macro="">
      <xdr:nvCxnSpPr>
        <xdr:cNvPr id="417" name="直線コネクタ 416"/>
        <xdr:cNvCxnSpPr/>
      </xdr:nvCxnSpPr>
      <xdr:spPr>
        <a:xfrm>
          <a:off x="2908300" y="17866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418" name="楕円 417"/>
        <xdr:cNvSpPr/>
      </xdr:nvSpPr>
      <xdr:spPr>
        <a:xfrm>
          <a:off x="1968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104</xdr:row>
      <xdr:rowOff>35379</xdr:rowOff>
    </xdr:to>
    <xdr:cxnSp macro="">
      <xdr:nvCxnSpPr>
        <xdr:cNvPr id="419" name="直線コネクタ 418"/>
        <xdr:cNvCxnSpPr/>
      </xdr:nvCxnSpPr>
      <xdr:spPr>
        <a:xfrm>
          <a:off x="2019300" y="1783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87449</xdr:rowOff>
    </xdr:from>
    <xdr:to>
      <xdr:col>6</xdr:col>
      <xdr:colOff>38100</xdr:colOff>
      <xdr:row>104</xdr:row>
      <xdr:rowOff>17599</xdr:rowOff>
    </xdr:to>
    <xdr:sp macro="" textlink="">
      <xdr:nvSpPr>
        <xdr:cNvPr id="420" name="楕円 419"/>
        <xdr:cNvSpPr/>
      </xdr:nvSpPr>
      <xdr:spPr>
        <a:xfrm>
          <a:off x="1079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138249</xdr:rowOff>
    </xdr:from>
    <xdr:to>
      <xdr:col>10</xdr:col>
      <xdr:colOff>114300</xdr:colOff>
      <xdr:row>104</xdr:row>
      <xdr:rowOff>1088</xdr:rowOff>
    </xdr:to>
    <xdr:cxnSp macro="">
      <xdr:nvCxnSpPr>
        <xdr:cNvPr id="421" name="直線コネクタ 420"/>
        <xdr:cNvCxnSpPr/>
      </xdr:nvCxnSpPr>
      <xdr:spPr>
        <a:xfrm>
          <a:off x="1130300" y="177975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26" name="n_1mainValue【市民会館】&#10;有形固定資産減価償却率"/>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427" name="n_2main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428" name="n_3mainValue【市民会館】&#10;有形固定資産減価償却率"/>
        <xdr:cNvSpPr txBox="1"/>
      </xdr:nvSpPr>
      <xdr:spPr>
        <a:xfrm>
          <a:off x="1816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34126</xdr:rowOff>
    </xdr:from>
    <xdr:ext cx="405111" cy="259045"/>
    <xdr:sp macro="" textlink="">
      <xdr:nvSpPr>
        <xdr:cNvPr id="429" name="n_4mainValue【市民会館】&#10;有形固定資産減価償却率"/>
        <xdr:cNvSpPr txBox="1"/>
      </xdr:nvSpPr>
      <xdr:spPr>
        <a:xfrm>
          <a:off x="927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72752</xdr:rowOff>
    </xdr:from>
    <xdr:to>
      <xdr:col>55</xdr:col>
      <xdr:colOff>50800</xdr:colOff>
      <xdr:row>108</xdr:row>
      <xdr:rowOff>2902</xdr:rowOff>
    </xdr:to>
    <xdr:sp macro="" textlink="">
      <xdr:nvSpPr>
        <xdr:cNvPr id="471" name="楕円 470"/>
        <xdr:cNvSpPr/>
      </xdr:nvSpPr>
      <xdr:spPr>
        <a:xfrm>
          <a:off x="10426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51179</xdr:rowOff>
    </xdr:from>
    <xdr:ext cx="469744" cy="259045"/>
    <xdr:sp macro="" textlink="">
      <xdr:nvSpPr>
        <xdr:cNvPr id="472" name="【市民会館】&#10;一人当たり面積該当値テキスト"/>
        <xdr:cNvSpPr txBox="1"/>
      </xdr:nvSpPr>
      <xdr:spPr>
        <a:xfrm>
          <a:off x="105156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66221</xdr:rowOff>
    </xdr:from>
    <xdr:to>
      <xdr:col>50</xdr:col>
      <xdr:colOff>165100</xdr:colOff>
      <xdr:row>107</xdr:row>
      <xdr:rowOff>167821</xdr:rowOff>
    </xdr:to>
    <xdr:sp macro="" textlink="">
      <xdr:nvSpPr>
        <xdr:cNvPr id="473" name="楕円 472"/>
        <xdr:cNvSpPr/>
      </xdr:nvSpPr>
      <xdr:spPr>
        <a:xfrm>
          <a:off x="958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117021</xdr:rowOff>
    </xdr:from>
    <xdr:to>
      <xdr:col>55</xdr:col>
      <xdr:colOff>0</xdr:colOff>
      <xdr:row>107</xdr:row>
      <xdr:rowOff>123552</xdr:rowOff>
    </xdr:to>
    <xdr:cxnSp macro="">
      <xdr:nvCxnSpPr>
        <xdr:cNvPr id="474" name="直線コネクタ 473"/>
        <xdr:cNvCxnSpPr/>
      </xdr:nvCxnSpPr>
      <xdr:spPr>
        <a:xfrm>
          <a:off x="9639300" y="184621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75" name="楕円 474"/>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117021</xdr:rowOff>
    </xdr:to>
    <xdr:cxnSp macro="">
      <xdr:nvCxnSpPr>
        <xdr:cNvPr id="476" name="直線コネクタ 475"/>
        <xdr:cNvCxnSpPr/>
      </xdr:nvCxnSpPr>
      <xdr:spPr>
        <a:xfrm>
          <a:off x="8750300" y="184556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56424</xdr:rowOff>
    </xdr:from>
    <xdr:to>
      <xdr:col>41</xdr:col>
      <xdr:colOff>101600</xdr:colOff>
      <xdr:row>107</xdr:row>
      <xdr:rowOff>158024</xdr:rowOff>
    </xdr:to>
    <xdr:sp macro="" textlink="">
      <xdr:nvSpPr>
        <xdr:cNvPr id="477" name="楕円 476"/>
        <xdr:cNvSpPr/>
      </xdr:nvSpPr>
      <xdr:spPr>
        <a:xfrm>
          <a:off x="781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107224</xdr:rowOff>
    </xdr:from>
    <xdr:to>
      <xdr:col>45</xdr:col>
      <xdr:colOff>177800</xdr:colOff>
      <xdr:row>107</xdr:row>
      <xdr:rowOff>110489</xdr:rowOff>
    </xdr:to>
    <xdr:cxnSp macro="">
      <xdr:nvCxnSpPr>
        <xdr:cNvPr id="478" name="直線コネクタ 477"/>
        <xdr:cNvCxnSpPr/>
      </xdr:nvCxnSpPr>
      <xdr:spPr>
        <a:xfrm>
          <a:off x="7861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49893</xdr:rowOff>
    </xdr:from>
    <xdr:to>
      <xdr:col>36</xdr:col>
      <xdr:colOff>165100</xdr:colOff>
      <xdr:row>107</xdr:row>
      <xdr:rowOff>151493</xdr:rowOff>
    </xdr:to>
    <xdr:sp macro="" textlink="">
      <xdr:nvSpPr>
        <xdr:cNvPr id="479" name="楕円 478"/>
        <xdr:cNvSpPr/>
      </xdr:nvSpPr>
      <xdr:spPr>
        <a:xfrm>
          <a:off x="6921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100693</xdr:rowOff>
    </xdr:from>
    <xdr:to>
      <xdr:col>41</xdr:col>
      <xdr:colOff>50800</xdr:colOff>
      <xdr:row>107</xdr:row>
      <xdr:rowOff>107224</xdr:rowOff>
    </xdr:to>
    <xdr:cxnSp macro="">
      <xdr:nvCxnSpPr>
        <xdr:cNvPr id="480" name="直線コネクタ 479"/>
        <xdr:cNvCxnSpPr/>
      </xdr:nvCxnSpPr>
      <xdr:spPr>
        <a:xfrm>
          <a:off x="6972300" y="1844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158948</xdr:rowOff>
    </xdr:from>
    <xdr:ext cx="469744" cy="259045"/>
    <xdr:sp macro="" textlink="">
      <xdr:nvSpPr>
        <xdr:cNvPr id="485" name="n_1mainValue【市民会館】&#10;一人当たり面積"/>
        <xdr:cNvSpPr txBox="1"/>
      </xdr:nvSpPr>
      <xdr:spPr>
        <a:xfrm>
          <a:off x="9391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86"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149151</xdr:rowOff>
    </xdr:from>
    <xdr:ext cx="469744" cy="259045"/>
    <xdr:sp macro="" textlink="">
      <xdr:nvSpPr>
        <xdr:cNvPr id="487" name="n_3mainValue【市民会館】&#10;一人当たり面積"/>
        <xdr:cNvSpPr txBox="1"/>
      </xdr:nvSpPr>
      <xdr:spPr>
        <a:xfrm>
          <a:off x="7626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142620</xdr:rowOff>
    </xdr:from>
    <xdr:ext cx="469744" cy="259045"/>
    <xdr:sp macro="" textlink="">
      <xdr:nvSpPr>
        <xdr:cNvPr id="488" name="n_4mainValue【市民会館】&#10;一人当たり面積"/>
        <xdr:cNvSpPr txBox="1"/>
      </xdr:nvSpPr>
      <xdr:spPr>
        <a:xfrm>
          <a:off x="6737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530" name="楕円 529"/>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531" name="【一般廃棄物処理施設】&#10;有形固定資産減価償却率該当値テキスト"/>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17235</xdr:rowOff>
    </xdr:from>
    <xdr:to>
      <xdr:col>81</xdr:col>
      <xdr:colOff>101600</xdr:colOff>
      <xdr:row>38</xdr:row>
      <xdr:rowOff>118835</xdr:rowOff>
    </xdr:to>
    <xdr:sp macro="" textlink="">
      <xdr:nvSpPr>
        <xdr:cNvPr id="532" name="楕円 531"/>
        <xdr:cNvSpPr/>
      </xdr:nvSpPr>
      <xdr:spPr>
        <a:xfrm>
          <a:off x="15430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68035</xdr:rowOff>
    </xdr:from>
    <xdr:to>
      <xdr:col>85</xdr:col>
      <xdr:colOff>127000</xdr:colOff>
      <xdr:row>38</xdr:row>
      <xdr:rowOff>117022</xdr:rowOff>
    </xdr:to>
    <xdr:cxnSp macro="">
      <xdr:nvCxnSpPr>
        <xdr:cNvPr id="533" name="直線コネクタ 532"/>
        <xdr:cNvCxnSpPr/>
      </xdr:nvCxnSpPr>
      <xdr:spPr>
        <a:xfrm>
          <a:off x="15481300" y="658313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534" name="楕円 533"/>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68035</xdr:rowOff>
    </xdr:to>
    <xdr:cxnSp macro="">
      <xdr:nvCxnSpPr>
        <xdr:cNvPr id="535" name="直線コネクタ 534"/>
        <xdr:cNvCxnSpPr/>
      </xdr:nvCxnSpPr>
      <xdr:spPr>
        <a:xfrm>
          <a:off x="14592300" y="65798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36"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37"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38"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39"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135363</xdr:rowOff>
    </xdr:from>
    <xdr:ext cx="405111" cy="259045"/>
    <xdr:sp macro="" textlink="">
      <xdr:nvSpPr>
        <xdr:cNvPr id="540" name="n_1mainValue【一般廃棄物処理施設】&#10;有形固定資産減価償却率"/>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541" name="n_2mainValue【一般廃棄物処理施設】&#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3" name="テキスト ボックス 55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5" name="テキスト ボックス 55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9" name="テキスト ボックス 55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1" name="テキスト ボックス 56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5" name="直線コネクタ 56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67" name="直線コネクタ 56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6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69" name="直線コネクタ 56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0"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1" name="フローチャート: 判断 57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2" name="フローチャート: 判断 57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3" name="フローチャート: 判断 57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4" name="フローチャート: 判断 57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75" name="フローチャート: 判断 574"/>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149789</xdr:rowOff>
    </xdr:from>
    <xdr:to>
      <xdr:col>116</xdr:col>
      <xdr:colOff>114300</xdr:colOff>
      <xdr:row>40</xdr:row>
      <xdr:rowOff>79939</xdr:rowOff>
    </xdr:to>
    <xdr:sp macro="" textlink="">
      <xdr:nvSpPr>
        <xdr:cNvPr id="581" name="楕円 580"/>
        <xdr:cNvSpPr/>
      </xdr:nvSpPr>
      <xdr:spPr>
        <a:xfrm>
          <a:off x="22110700" y="683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128216</xdr:rowOff>
    </xdr:from>
    <xdr:ext cx="534377" cy="259045"/>
    <xdr:sp macro="" textlink="">
      <xdr:nvSpPr>
        <xdr:cNvPr id="582" name="【一般廃棄物処理施設】&#10;一人当たり有形固定資産（償却資産）額該当値テキスト"/>
        <xdr:cNvSpPr txBox="1"/>
      </xdr:nvSpPr>
      <xdr:spPr>
        <a:xfrm>
          <a:off x="22199600" y="68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93668</xdr:rowOff>
    </xdr:from>
    <xdr:to>
      <xdr:col>112</xdr:col>
      <xdr:colOff>38100</xdr:colOff>
      <xdr:row>40</xdr:row>
      <xdr:rowOff>23818</xdr:rowOff>
    </xdr:to>
    <xdr:sp macro="" textlink="">
      <xdr:nvSpPr>
        <xdr:cNvPr id="583" name="楕円 582"/>
        <xdr:cNvSpPr/>
      </xdr:nvSpPr>
      <xdr:spPr>
        <a:xfrm>
          <a:off x="21272500" y="67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144468</xdr:rowOff>
    </xdr:from>
    <xdr:to>
      <xdr:col>116</xdr:col>
      <xdr:colOff>63500</xdr:colOff>
      <xdr:row>40</xdr:row>
      <xdr:rowOff>29139</xdr:rowOff>
    </xdr:to>
    <xdr:cxnSp macro="">
      <xdr:nvCxnSpPr>
        <xdr:cNvPr id="584" name="直線コネクタ 583"/>
        <xdr:cNvCxnSpPr/>
      </xdr:nvCxnSpPr>
      <xdr:spPr>
        <a:xfrm>
          <a:off x="21323300" y="6831018"/>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68376</xdr:rowOff>
    </xdr:from>
    <xdr:to>
      <xdr:col>107</xdr:col>
      <xdr:colOff>101600</xdr:colOff>
      <xdr:row>39</xdr:row>
      <xdr:rowOff>169976</xdr:rowOff>
    </xdr:to>
    <xdr:sp macro="" textlink="">
      <xdr:nvSpPr>
        <xdr:cNvPr id="585" name="楕円 584"/>
        <xdr:cNvSpPr/>
      </xdr:nvSpPr>
      <xdr:spPr>
        <a:xfrm>
          <a:off x="20383500" y="67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119176</xdr:rowOff>
    </xdr:from>
    <xdr:to>
      <xdr:col>111</xdr:col>
      <xdr:colOff>177800</xdr:colOff>
      <xdr:row>39</xdr:row>
      <xdr:rowOff>144468</xdr:rowOff>
    </xdr:to>
    <xdr:cxnSp macro="">
      <xdr:nvCxnSpPr>
        <xdr:cNvPr id="586" name="直線コネクタ 585"/>
        <xdr:cNvCxnSpPr/>
      </xdr:nvCxnSpPr>
      <xdr:spPr>
        <a:xfrm>
          <a:off x="20434300" y="6805726"/>
          <a:ext cx="889000" cy="2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87"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88"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8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14945</xdr:rowOff>
    </xdr:from>
    <xdr:ext cx="534377" cy="259045"/>
    <xdr:sp macro="" textlink="">
      <xdr:nvSpPr>
        <xdr:cNvPr id="591" name="n_1mainValue【一般廃棄物処理施設】&#10;一人当たり有形固定資産（償却資産）額"/>
        <xdr:cNvSpPr txBox="1"/>
      </xdr:nvSpPr>
      <xdr:spPr>
        <a:xfrm>
          <a:off x="21043411" y="68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161103</xdr:rowOff>
    </xdr:from>
    <xdr:ext cx="534377" cy="259045"/>
    <xdr:sp macro="" textlink="">
      <xdr:nvSpPr>
        <xdr:cNvPr id="592" name="n_2mainValue【一般廃棄物処理施設】&#10;一人当たり有形固定資産（償却資産）額"/>
        <xdr:cNvSpPr txBox="1"/>
      </xdr:nvSpPr>
      <xdr:spPr>
        <a:xfrm>
          <a:off x="20167111" y="68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4" name="直線コネクタ 6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5" name="テキスト ボックス 6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6" name="直線コネクタ 6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7" name="テキスト ボックス 6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8" name="直線コネクタ 6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9" name="テキスト ボックス 6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0" name="直線コネクタ 6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1" name="テキスト ボックス 6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2" name="直線コネクタ 6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3" name="テキスト ボックス 6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4" name="直線コネクタ 6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5" name="テキスト ボックス 6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18" name="直線コネクタ 617"/>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19"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0" name="直線コネクタ 619"/>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1"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2" name="直線コネクタ 621"/>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23"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24" name="フローチャート: 判断 623"/>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25" name="フローチャート: 判断 624"/>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26" name="フローチャート: 判断 625"/>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27" name="フローチャート: 判断 626"/>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28" name="フローチャート: 判断 627"/>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634" name="楕円 633"/>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635" name="【保健センター・保健所】&#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636" name="楕円 635"/>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76744</xdr:rowOff>
    </xdr:to>
    <xdr:cxnSp macro="">
      <xdr:nvCxnSpPr>
        <xdr:cNvPr id="637" name="直線コネクタ 636"/>
        <xdr:cNvCxnSpPr/>
      </xdr:nvCxnSpPr>
      <xdr:spPr>
        <a:xfrm>
          <a:off x="15481300" y="105188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638" name="楕円 637"/>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60416</xdr:rowOff>
    </xdr:to>
    <xdr:cxnSp macro="">
      <xdr:nvCxnSpPr>
        <xdr:cNvPr id="639" name="直線コネクタ 638"/>
        <xdr:cNvCxnSpPr/>
      </xdr:nvCxnSpPr>
      <xdr:spPr>
        <a:xfrm>
          <a:off x="14592300" y="10505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640" name="楕円 639"/>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47353</xdr:rowOff>
    </xdr:to>
    <xdr:cxnSp macro="">
      <xdr:nvCxnSpPr>
        <xdr:cNvPr id="641" name="直線コネクタ 640"/>
        <xdr:cNvCxnSpPr/>
      </xdr:nvCxnSpPr>
      <xdr:spPr>
        <a:xfrm>
          <a:off x="13703300" y="10486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127181</xdr:rowOff>
    </xdr:from>
    <xdr:to>
      <xdr:col>67</xdr:col>
      <xdr:colOff>101600</xdr:colOff>
      <xdr:row>61</xdr:row>
      <xdr:rowOff>57331</xdr:rowOff>
    </xdr:to>
    <xdr:sp macro="" textlink="">
      <xdr:nvSpPr>
        <xdr:cNvPr id="642" name="楕円 641"/>
        <xdr:cNvSpPr/>
      </xdr:nvSpPr>
      <xdr:spPr>
        <a:xfrm>
          <a:off x="12763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xdr:rowOff>
    </xdr:from>
    <xdr:to>
      <xdr:col>71</xdr:col>
      <xdr:colOff>177800</xdr:colOff>
      <xdr:row>61</xdr:row>
      <xdr:rowOff>27759</xdr:rowOff>
    </xdr:to>
    <xdr:cxnSp macro="">
      <xdr:nvCxnSpPr>
        <xdr:cNvPr id="643" name="直線コネクタ 642"/>
        <xdr:cNvCxnSpPr/>
      </xdr:nvCxnSpPr>
      <xdr:spPr>
        <a:xfrm>
          <a:off x="12814300" y="104649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4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4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4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4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648" name="n_1mainValue【保健センター・保健所】&#10;有形固定資産減価償却率"/>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649" name="n_2mainValue【保健センター・保健所】&#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650" name="n_3mainValue【保健センター・保健所】&#10;有形固定資産減価償却率"/>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48458</xdr:rowOff>
    </xdr:from>
    <xdr:ext cx="405111" cy="259045"/>
    <xdr:sp macro="" textlink="">
      <xdr:nvSpPr>
        <xdr:cNvPr id="651" name="n_4mainValue【保健センター・保健所】&#10;有形固定資産減価償却率"/>
        <xdr:cNvSpPr txBox="1"/>
      </xdr:nvSpPr>
      <xdr:spPr>
        <a:xfrm>
          <a:off x="12611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2" name="直線コネクタ 66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3" name="テキスト ボックス 66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6" name="直線コネクタ 66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7" name="テキスト ボックス 66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1" name="直線コネクタ 670"/>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2"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3" name="直線コネクタ 672"/>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5" name="直線コネクタ 67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76"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77" name="フローチャート: 判断 676"/>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78" name="フローチャート: 判断 677"/>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79" name="フローチャート: 判断 67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0" name="フローチャート: 判断 679"/>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1" name="フローチャート: 判断 680"/>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687" name="楕円 686"/>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688"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103505</xdr:rowOff>
    </xdr:from>
    <xdr:to>
      <xdr:col>112</xdr:col>
      <xdr:colOff>38100</xdr:colOff>
      <xdr:row>60</xdr:row>
      <xdr:rowOff>33655</xdr:rowOff>
    </xdr:to>
    <xdr:sp macro="" textlink="">
      <xdr:nvSpPr>
        <xdr:cNvPr id="689" name="楕円 688"/>
        <xdr:cNvSpPr/>
      </xdr:nvSpPr>
      <xdr:spPr>
        <a:xfrm>
          <a:off x="2127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154305</xdr:rowOff>
    </xdr:from>
    <xdr:to>
      <xdr:col>116</xdr:col>
      <xdr:colOff>63500</xdr:colOff>
      <xdr:row>60</xdr:row>
      <xdr:rowOff>0</xdr:rowOff>
    </xdr:to>
    <xdr:cxnSp macro="">
      <xdr:nvCxnSpPr>
        <xdr:cNvPr id="690" name="直線コネクタ 689"/>
        <xdr:cNvCxnSpPr/>
      </xdr:nvCxnSpPr>
      <xdr:spPr>
        <a:xfrm>
          <a:off x="21323300" y="102698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92075</xdr:rowOff>
    </xdr:from>
    <xdr:to>
      <xdr:col>107</xdr:col>
      <xdr:colOff>101600</xdr:colOff>
      <xdr:row>60</xdr:row>
      <xdr:rowOff>22225</xdr:rowOff>
    </xdr:to>
    <xdr:sp macro="" textlink="">
      <xdr:nvSpPr>
        <xdr:cNvPr id="691" name="楕円 690"/>
        <xdr:cNvSpPr/>
      </xdr:nvSpPr>
      <xdr:spPr>
        <a:xfrm>
          <a:off x="20383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142875</xdr:rowOff>
    </xdr:from>
    <xdr:to>
      <xdr:col>111</xdr:col>
      <xdr:colOff>177800</xdr:colOff>
      <xdr:row>59</xdr:row>
      <xdr:rowOff>154305</xdr:rowOff>
    </xdr:to>
    <xdr:cxnSp macro="">
      <xdr:nvCxnSpPr>
        <xdr:cNvPr id="692" name="直線コネクタ 691"/>
        <xdr:cNvCxnSpPr/>
      </xdr:nvCxnSpPr>
      <xdr:spPr>
        <a:xfrm>
          <a:off x="20434300" y="1025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693" name="楕円 692"/>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59</xdr:row>
      <xdr:rowOff>142875</xdr:rowOff>
    </xdr:to>
    <xdr:cxnSp macro="">
      <xdr:nvCxnSpPr>
        <xdr:cNvPr id="694" name="直線コネクタ 693"/>
        <xdr:cNvCxnSpPr/>
      </xdr:nvCxnSpPr>
      <xdr:spPr>
        <a:xfrm>
          <a:off x="19545300" y="10241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86360</xdr:rowOff>
    </xdr:from>
    <xdr:to>
      <xdr:col>98</xdr:col>
      <xdr:colOff>38100</xdr:colOff>
      <xdr:row>60</xdr:row>
      <xdr:rowOff>16510</xdr:rowOff>
    </xdr:to>
    <xdr:sp macro="" textlink="">
      <xdr:nvSpPr>
        <xdr:cNvPr id="695" name="楕円 694"/>
        <xdr:cNvSpPr/>
      </xdr:nvSpPr>
      <xdr:spPr>
        <a:xfrm>
          <a:off x="18605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125730</xdr:rowOff>
    </xdr:from>
    <xdr:to>
      <xdr:col>102</xdr:col>
      <xdr:colOff>114300</xdr:colOff>
      <xdr:row>59</xdr:row>
      <xdr:rowOff>137160</xdr:rowOff>
    </xdr:to>
    <xdr:cxnSp macro="">
      <xdr:nvCxnSpPr>
        <xdr:cNvPr id="696" name="直線コネクタ 695"/>
        <xdr:cNvCxnSpPr/>
      </xdr:nvCxnSpPr>
      <xdr:spPr>
        <a:xfrm flipV="1">
          <a:off x="18656300" y="10241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97"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98"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99"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700" name="n_4aveValue【保健センター・保健所】&#10;一人当たり面積"/>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50182</xdr:rowOff>
    </xdr:from>
    <xdr:ext cx="469744" cy="259045"/>
    <xdr:sp macro="" textlink="">
      <xdr:nvSpPr>
        <xdr:cNvPr id="701" name="n_1mainValue【保健センター・保健所】&#10;一人当たり面積"/>
        <xdr:cNvSpPr txBox="1"/>
      </xdr:nvSpPr>
      <xdr:spPr>
        <a:xfrm>
          <a:off x="21075727" y="99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38752</xdr:rowOff>
    </xdr:from>
    <xdr:ext cx="469744" cy="259045"/>
    <xdr:sp macro="" textlink="">
      <xdr:nvSpPr>
        <xdr:cNvPr id="702" name="n_2mainValue【保健センター・保健所】&#10;一人当たり面積"/>
        <xdr:cNvSpPr txBox="1"/>
      </xdr:nvSpPr>
      <xdr:spPr>
        <a:xfrm>
          <a:off x="20199427" y="99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703" name="n_3mainValue【保健センター・保健所】&#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33037</xdr:rowOff>
    </xdr:from>
    <xdr:ext cx="469744" cy="259045"/>
    <xdr:sp macro="" textlink="">
      <xdr:nvSpPr>
        <xdr:cNvPr id="704" name="n_4mainValue【保健センター・保健所】&#10;一人当たり面積"/>
        <xdr:cNvSpPr txBox="1"/>
      </xdr:nvSpPr>
      <xdr:spPr>
        <a:xfrm>
          <a:off x="18421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6" name="直線コネクタ 7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7" name="テキスト ボックス 71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8" name="直線コネクタ 7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9" name="テキスト ボックス 7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0" name="直線コネクタ 7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1" name="テキスト ボックス 7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2" name="直線コネクタ 7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3" name="テキスト ボックス 7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4" name="直線コネクタ 7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5" name="テキスト ボックス 7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6" name="直線コネクタ 7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7" name="テキスト ボックス 72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0" name="直線コネクタ 72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2" name="直線コネクタ 73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34" name="直線コネクタ 73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35"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36" name="フローチャート: 判断 73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37" name="フローチャート: 判断 73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38" name="フローチャート: 判断 73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39" name="フローチャート: 判断 73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0" name="フローチャート: 判断 73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746" name="楕円 745"/>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747" name="【消防施設】&#10;有形固定資産減価償却率該当値テキスト"/>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748" name="楕円 747"/>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39732</xdr:rowOff>
    </xdr:to>
    <xdr:cxnSp macro="">
      <xdr:nvCxnSpPr>
        <xdr:cNvPr id="749" name="直線コネクタ 748"/>
        <xdr:cNvCxnSpPr/>
      </xdr:nvCxnSpPr>
      <xdr:spPr>
        <a:xfrm>
          <a:off x="15481300" y="144105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750" name="楕円 749"/>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145869</xdr:rowOff>
    </xdr:from>
    <xdr:to>
      <xdr:col>81</xdr:col>
      <xdr:colOff>50800</xdr:colOff>
      <xdr:row>84</xdr:row>
      <xdr:rowOff>8708</xdr:rowOff>
    </xdr:to>
    <xdr:cxnSp macro="">
      <xdr:nvCxnSpPr>
        <xdr:cNvPr id="751" name="直線コネクタ 750"/>
        <xdr:cNvCxnSpPr/>
      </xdr:nvCxnSpPr>
      <xdr:spPr>
        <a:xfrm>
          <a:off x="14592300" y="1437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752" name="楕円 751"/>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145869</xdr:rowOff>
    </xdr:to>
    <xdr:cxnSp macro="">
      <xdr:nvCxnSpPr>
        <xdr:cNvPr id="753" name="直線コネクタ 752"/>
        <xdr:cNvCxnSpPr/>
      </xdr:nvCxnSpPr>
      <xdr:spPr>
        <a:xfrm>
          <a:off x="13703300" y="1434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90170</xdr:rowOff>
    </xdr:from>
    <xdr:to>
      <xdr:col>67</xdr:col>
      <xdr:colOff>101600</xdr:colOff>
      <xdr:row>85</xdr:row>
      <xdr:rowOff>20320</xdr:rowOff>
    </xdr:to>
    <xdr:sp macro="" textlink="">
      <xdr:nvSpPr>
        <xdr:cNvPr id="754" name="楕円 753"/>
        <xdr:cNvSpPr/>
      </xdr:nvSpPr>
      <xdr:spPr>
        <a:xfrm>
          <a:off x="12763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84</xdr:row>
      <xdr:rowOff>140970</xdr:rowOff>
    </xdr:to>
    <xdr:cxnSp macro="">
      <xdr:nvCxnSpPr>
        <xdr:cNvPr id="755" name="直線コネクタ 754"/>
        <xdr:cNvCxnSpPr/>
      </xdr:nvCxnSpPr>
      <xdr:spPr>
        <a:xfrm flipV="1">
          <a:off x="12814300" y="1434846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56"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57"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58"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59"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760" name="n_1mainValue【消防施設】&#10;有形固定資産減価償却率"/>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761"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762" name="n_3mainValue【消防施設】&#10;有形固定資産減価償却率"/>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11447</xdr:rowOff>
    </xdr:from>
    <xdr:ext cx="405111" cy="259045"/>
    <xdr:sp macro="" textlink="">
      <xdr:nvSpPr>
        <xdr:cNvPr id="763" name="n_4mainValue【消防施設】&#10;有形固定資産減価償却率"/>
        <xdr:cNvSpPr txBox="1"/>
      </xdr:nvSpPr>
      <xdr:spPr>
        <a:xfrm>
          <a:off x="12611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4" name="直線コネクタ 7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5" name="テキスト ボックス 7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6" name="直線コネクタ 7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7" name="テキスト ボックス 7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8" name="直線コネクタ 7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9" name="テキスト ボックス 7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0" name="直線コネクタ 7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1" name="テキスト ボックス 7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85" name="直線コネクタ 784"/>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7" name="直線コネクタ 78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88"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89" name="直線コネクタ 788"/>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90"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1" name="フローチャート: 判断 790"/>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2" name="フローチャート: 判断 791"/>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3" name="フローチャート: 判断 792"/>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94" name="フローチャート: 判断 793"/>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95" name="フローチャート: 判断 794"/>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801" name="楕円 800"/>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802" name="【消防施設】&#10;一人当たり面積該当値テキスト"/>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03" name="楕円 802"/>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170687</xdr:rowOff>
    </xdr:to>
    <xdr:cxnSp macro="">
      <xdr:nvCxnSpPr>
        <xdr:cNvPr id="804" name="直線コネクタ 803"/>
        <xdr:cNvCxnSpPr/>
      </xdr:nvCxnSpPr>
      <xdr:spPr>
        <a:xfrm>
          <a:off x="21323300" y="145587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05" name="楕円 804"/>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806" name="直線コネクタ 805"/>
        <xdr:cNvCxnSpPr/>
      </xdr:nvCxnSpPr>
      <xdr:spPr>
        <a:xfrm>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807" name="楕円 806"/>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166115</xdr:rowOff>
    </xdr:to>
    <xdr:cxnSp macro="">
      <xdr:nvCxnSpPr>
        <xdr:cNvPr id="808" name="直線コネクタ 807"/>
        <xdr:cNvCxnSpPr/>
      </xdr:nvCxnSpPr>
      <xdr:spPr>
        <a:xfrm flipV="1">
          <a:off x="19545300" y="14554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809" name="楕円 808"/>
        <xdr:cNvSpPr/>
      </xdr:nvSpPr>
      <xdr:spPr>
        <a:xfrm>
          <a:off x="18605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85</xdr:row>
      <xdr:rowOff>104394</xdr:rowOff>
    </xdr:to>
    <xdr:cxnSp macro="">
      <xdr:nvCxnSpPr>
        <xdr:cNvPr id="810" name="直線コネクタ 809"/>
        <xdr:cNvCxnSpPr/>
      </xdr:nvCxnSpPr>
      <xdr:spPr>
        <a:xfrm flipV="1">
          <a:off x="18656300" y="145679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11"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12"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13"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14"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15"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16"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817" name="n_3mainValue【消防施設】&#10;一人当たり面積"/>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818" name="n_4mainValue【消防施設】&#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0" name="直線コネクタ 8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1" name="テキスト ボックス 8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2" name="直線コネクタ 8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3" name="テキスト ボックス 8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4" name="直線コネクタ 8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5" name="テキスト ボックス 8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6" name="直線コネクタ 8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7" name="テキスト ボックス 8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8" name="直線コネクタ 8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9" name="テキスト ボックス 8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0" name="直線コネクタ 8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1" name="テキスト ボックス 8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44" name="直線コネクタ 84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4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46" name="直線コネクタ 84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4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48" name="直線コネクタ 84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49"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0" name="フローチャート: 判断 84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1" name="フローチャート: 判断 85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2" name="フローチャート: 判断 85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3" name="フローチャート: 判断 85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54" name="フローチャート: 判断 85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46627</xdr:rowOff>
    </xdr:from>
    <xdr:to>
      <xdr:col>85</xdr:col>
      <xdr:colOff>177800</xdr:colOff>
      <xdr:row>103</xdr:row>
      <xdr:rowOff>148227</xdr:rowOff>
    </xdr:to>
    <xdr:sp macro="" textlink="">
      <xdr:nvSpPr>
        <xdr:cNvPr id="860" name="楕円 859"/>
        <xdr:cNvSpPr/>
      </xdr:nvSpPr>
      <xdr:spPr>
        <a:xfrm>
          <a:off x="16268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69504</xdr:rowOff>
    </xdr:from>
    <xdr:ext cx="405111" cy="259045"/>
    <xdr:sp macro="" textlink="">
      <xdr:nvSpPr>
        <xdr:cNvPr id="861" name="【庁舎】&#10;有形固定資産減価償却率該当値テキスト"/>
        <xdr:cNvSpPr txBox="1"/>
      </xdr:nvSpPr>
      <xdr:spPr>
        <a:xfrm>
          <a:off x="16357600" y="1755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862" name="楕円 861"/>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97427</xdr:rowOff>
    </xdr:from>
    <xdr:to>
      <xdr:col>85</xdr:col>
      <xdr:colOff>127000</xdr:colOff>
      <xdr:row>104</xdr:row>
      <xdr:rowOff>20682</xdr:rowOff>
    </xdr:to>
    <xdr:cxnSp macro="">
      <xdr:nvCxnSpPr>
        <xdr:cNvPr id="863" name="直線コネクタ 862"/>
        <xdr:cNvCxnSpPr/>
      </xdr:nvCxnSpPr>
      <xdr:spPr>
        <a:xfrm flipV="1">
          <a:off x="15481300" y="17756777"/>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110308</xdr:rowOff>
    </xdr:from>
    <xdr:to>
      <xdr:col>76</xdr:col>
      <xdr:colOff>165100</xdr:colOff>
      <xdr:row>104</xdr:row>
      <xdr:rowOff>40458</xdr:rowOff>
    </xdr:to>
    <xdr:sp macro="" textlink="">
      <xdr:nvSpPr>
        <xdr:cNvPr id="864" name="楕円 863"/>
        <xdr:cNvSpPr/>
      </xdr:nvSpPr>
      <xdr:spPr>
        <a:xfrm>
          <a:off x="14541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20682</xdr:rowOff>
    </xdr:to>
    <xdr:cxnSp macro="">
      <xdr:nvCxnSpPr>
        <xdr:cNvPr id="865" name="直線コネクタ 864"/>
        <xdr:cNvCxnSpPr/>
      </xdr:nvCxnSpPr>
      <xdr:spPr>
        <a:xfrm>
          <a:off x="14592300" y="178204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xdr:rowOff>
    </xdr:from>
    <xdr:to>
      <xdr:col>72</xdr:col>
      <xdr:colOff>38100</xdr:colOff>
      <xdr:row>104</xdr:row>
      <xdr:rowOff>109038</xdr:rowOff>
    </xdr:to>
    <xdr:sp macro="" textlink="">
      <xdr:nvSpPr>
        <xdr:cNvPr id="866" name="楕円 865"/>
        <xdr:cNvSpPr/>
      </xdr:nvSpPr>
      <xdr:spPr>
        <a:xfrm>
          <a:off x="13652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161108</xdr:rowOff>
    </xdr:from>
    <xdr:to>
      <xdr:col>76</xdr:col>
      <xdr:colOff>114300</xdr:colOff>
      <xdr:row>104</xdr:row>
      <xdr:rowOff>58238</xdr:rowOff>
    </xdr:to>
    <xdr:cxnSp macro="">
      <xdr:nvCxnSpPr>
        <xdr:cNvPr id="867" name="直線コネクタ 866"/>
        <xdr:cNvCxnSpPr/>
      </xdr:nvCxnSpPr>
      <xdr:spPr>
        <a:xfrm flipV="1">
          <a:off x="13703300" y="1782045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90714</xdr:rowOff>
    </xdr:from>
    <xdr:to>
      <xdr:col>67</xdr:col>
      <xdr:colOff>101600</xdr:colOff>
      <xdr:row>107</xdr:row>
      <xdr:rowOff>20864</xdr:rowOff>
    </xdr:to>
    <xdr:sp macro="" textlink="">
      <xdr:nvSpPr>
        <xdr:cNvPr id="868" name="楕円 867"/>
        <xdr:cNvSpPr/>
      </xdr:nvSpPr>
      <xdr:spPr>
        <a:xfrm>
          <a:off x="1276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58238</xdr:rowOff>
    </xdr:from>
    <xdr:to>
      <xdr:col>71</xdr:col>
      <xdr:colOff>177800</xdr:colOff>
      <xdr:row>106</xdr:row>
      <xdr:rowOff>141514</xdr:rowOff>
    </xdr:to>
    <xdr:cxnSp macro="">
      <xdr:nvCxnSpPr>
        <xdr:cNvPr id="869" name="直線コネクタ 868"/>
        <xdr:cNvCxnSpPr/>
      </xdr:nvCxnSpPr>
      <xdr:spPr>
        <a:xfrm flipV="1">
          <a:off x="12814300" y="17889038"/>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70"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71"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72"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73"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88009</xdr:rowOff>
    </xdr:from>
    <xdr:ext cx="405111" cy="259045"/>
    <xdr:sp macro="" textlink="">
      <xdr:nvSpPr>
        <xdr:cNvPr id="874" name="n_1mainValue【庁舎】&#10;有形固定資産減価償却率"/>
        <xdr:cNvSpPr txBox="1"/>
      </xdr:nvSpPr>
      <xdr:spPr>
        <a:xfrm>
          <a:off x="15266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56985</xdr:rowOff>
    </xdr:from>
    <xdr:ext cx="405111" cy="259045"/>
    <xdr:sp macro="" textlink="">
      <xdr:nvSpPr>
        <xdr:cNvPr id="875" name="n_2mainValue【庁舎】&#10;有形固定資産減価償却率"/>
        <xdr:cNvSpPr txBox="1"/>
      </xdr:nvSpPr>
      <xdr:spPr>
        <a:xfrm>
          <a:off x="14389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125565</xdr:rowOff>
    </xdr:from>
    <xdr:ext cx="405111" cy="259045"/>
    <xdr:sp macro="" textlink="">
      <xdr:nvSpPr>
        <xdr:cNvPr id="876" name="n_3mainValue【庁舎】&#10;有形固定資産減価償却率"/>
        <xdr:cNvSpPr txBox="1"/>
      </xdr:nvSpPr>
      <xdr:spPr>
        <a:xfrm>
          <a:off x="13500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11991</xdr:rowOff>
    </xdr:from>
    <xdr:ext cx="405111" cy="259045"/>
    <xdr:sp macro="" textlink="">
      <xdr:nvSpPr>
        <xdr:cNvPr id="877" name="n_4mainValue【庁舎】&#10;有形固定資産減価償却率"/>
        <xdr:cNvSpPr txBox="1"/>
      </xdr:nvSpPr>
      <xdr:spPr>
        <a:xfrm>
          <a:off x="12611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8" name="直線コネクタ 8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9" name="テキスト ボックス 8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0" name="直線コネクタ 8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1" name="テキスト ボックス 8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2" name="直線コネクタ 8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3" name="テキスト ボックス 8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4" name="直線コネクタ 8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5" name="テキスト ボックス 8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6" name="直線コネクタ 8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7" name="テキスト ボックス 8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8" name="直線コネクタ 8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9" name="テキスト ボックス 8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3" name="直線コネクタ 902"/>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0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05" name="直線コネクタ 90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7" name="直線コネクタ 90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08"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09" name="フローチャート: 判断 908"/>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0" name="フローチャート: 判断 909"/>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1" name="フローチャート: 判断 91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2" name="フローチャート: 判断 911"/>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3" name="フローチャート: 判断 912"/>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919" name="楕円 918"/>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920" name="【庁舎】&#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921" name="楕円 920"/>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23949</xdr:rowOff>
    </xdr:from>
    <xdr:to>
      <xdr:col>116</xdr:col>
      <xdr:colOff>63500</xdr:colOff>
      <xdr:row>106</xdr:row>
      <xdr:rowOff>43543</xdr:rowOff>
    </xdr:to>
    <xdr:cxnSp macro="">
      <xdr:nvCxnSpPr>
        <xdr:cNvPr id="922" name="直線コネクタ 921"/>
        <xdr:cNvCxnSpPr/>
      </xdr:nvCxnSpPr>
      <xdr:spPr>
        <a:xfrm>
          <a:off x="21323300" y="181976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125005</xdr:rowOff>
    </xdr:from>
    <xdr:to>
      <xdr:col>107</xdr:col>
      <xdr:colOff>101600</xdr:colOff>
      <xdr:row>106</xdr:row>
      <xdr:rowOff>55155</xdr:rowOff>
    </xdr:to>
    <xdr:sp macro="" textlink="">
      <xdr:nvSpPr>
        <xdr:cNvPr id="923" name="楕円 922"/>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23949</xdr:rowOff>
    </xdr:to>
    <xdr:cxnSp macro="">
      <xdr:nvCxnSpPr>
        <xdr:cNvPr id="924" name="直線コネクタ 923"/>
        <xdr:cNvCxnSpPr/>
      </xdr:nvCxnSpPr>
      <xdr:spPr>
        <a:xfrm>
          <a:off x="20434300" y="181780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77651</xdr:rowOff>
    </xdr:from>
    <xdr:to>
      <xdr:col>102</xdr:col>
      <xdr:colOff>165100</xdr:colOff>
      <xdr:row>105</xdr:row>
      <xdr:rowOff>7801</xdr:rowOff>
    </xdr:to>
    <xdr:sp macro="" textlink="">
      <xdr:nvSpPr>
        <xdr:cNvPr id="925" name="楕円 924"/>
        <xdr:cNvSpPr/>
      </xdr:nvSpPr>
      <xdr:spPr>
        <a:xfrm>
          <a:off x="19494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106</xdr:row>
      <xdr:rowOff>4355</xdr:rowOff>
    </xdr:to>
    <xdr:cxnSp macro="">
      <xdr:nvCxnSpPr>
        <xdr:cNvPr id="926" name="直線コネクタ 925"/>
        <xdr:cNvCxnSpPr/>
      </xdr:nvCxnSpPr>
      <xdr:spPr>
        <a:xfrm>
          <a:off x="19545300" y="1795925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56424</xdr:rowOff>
    </xdr:from>
    <xdr:to>
      <xdr:col>98</xdr:col>
      <xdr:colOff>38100</xdr:colOff>
      <xdr:row>105</xdr:row>
      <xdr:rowOff>158024</xdr:rowOff>
    </xdr:to>
    <xdr:sp macro="" textlink="">
      <xdr:nvSpPr>
        <xdr:cNvPr id="927" name="楕円 926"/>
        <xdr:cNvSpPr/>
      </xdr:nvSpPr>
      <xdr:spPr>
        <a:xfrm>
          <a:off x="18605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128451</xdr:rowOff>
    </xdr:from>
    <xdr:to>
      <xdr:col>102</xdr:col>
      <xdr:colOff>114300</xdr:colOff>
      <xdr:row>105</xdr:row>
      <xdr:rowOff>107224</xdr:rowOff>
    </xdr:to>
    <xdr:cxnSp macro="">
      <xdr:nvCxnSpPr>
        <xdr:cNvPr id="928" name="直線コネクタ 927"/>
        <xdr:cNvCxnSpPr/>
      </xdr:nvCxnSpPr>
      <xdr:spPr>
        <a:xfrm flipV="1">
          <a:off x="18656300" y="1795925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29"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30"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31"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2"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65876</xdr:rowOff>
    </xdr:from>
    <xdr:ext cx="469744" cy="259045"/>
    <xdr:sp macro="" textlink="">
      <xdr:nvSpPr>
        <xdr:cNvPr id="933" name="n_1mainValue【庁舎】&#10;一人当たり面積"/>
        <xdr:cNvSpPr txBox="1"/>
      </xdr:nvSpPr>
      <xdr:spPr>
        <a:xfrm>
          <a:off x="210757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46282</xdr:rowOff>
    </xdr:from>
    <xdr:ext cx="469744" cy="259045"/>
    <xdr:sp macro="" textlink="">
      <xdr:nvSpPr>
        <xdr:cNvPr id="934" name="n_2mainValue【庁舎】&#10;一人当たり面積"/>
        <xdr:cNvSpPr txBox="1"/>
      </xdr:nvSpPr>
      <xdr:spPr>
        <a:xfrm>
          <a:off x="20199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24328</xdr:rowOff>
    </xdr:from>
    <xdr:ext cx="469744" cy="259045"/>
    <xdr:sp macro="" textlink="">
      <xdr:nvSpPr>
        <xdr:cNvPr id="935" name="n_3mainValue【庁舎】&#10;一人当たり面積"/>
        <xdr:cNvSpPr txBox="1"/>
      </xdr:nvSpPr>
      <xdr:spPr>
        <a:xfrm>
          <a:off x="19310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3101</xdr:rowOff>
    </xdr:from>
    <xdr:ext cx="469744" cy="259045"/>
    <xdr:sp macro="" textlink="">
      <xdr:nvSpPr>
        <xdr:cNvPr id="936" name="n_4mainValue【庁舎】&#10;一人当たり面積"/>
        <xdr:cNvSpPr txBox="1"/>
      </xdr:nvSpPr>
      <xdr:spPr>
        <a:xfrm>
          <a:off x="18421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類似団体と比較して有形固定資産減価償却率が特に高くなっている施設は、体育館、</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保健センター・保健所、図書館である。</a:t>
          </a:r>
          <a:endParaRPr lang="ja-JP" altLang="ja-JP" sz="1400">
            <a:effectLst/>
          </a:endParaRPr>
        </a:p>
        <a:p>
          <a:r>
            <a:rPr kumimoji="1" lang="ja-JP" altLang="ja-JP" sz="1100">
              <a:solidFill>
                <a:schemeClr val="dk1"/>
              </a:solidFill>
              <a:effectLst/>
              <a:latin typeface="+mn-lt"/>
              <a:ea typeface="+mn-ea"/>
              <a:cs typeface="+mn-cs"/>
            </a:rPr>
            <a:t>体育館については、保有している２つが、いずれも昭和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年度に建築されたものである。保健センターについては平成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年度、図書館については平成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年度に建築されたもので、施設の老朽化が進んで</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これらの施設を含め、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年度中に個別施設計画の策定を行い、計画に基づいた施設の</a:t>
          </a:r>
          <a:r>
            <a:rPr kumimoji="1" lang="ja-JP" altLang="en-US" sz="1100">
              <a:solidFill>
                <a:schemeClr val="dk1"/>
              </a:solidFill>
              <a:effectLst/>
              <a:latin typeface="+mn-lt"/>
              <a:ea typeface="+mn-ea"/>
              <a:cs typeface="+mn-cs"/>
            </a:rPr>
            <a:t>適切な</a:t>
          </a:r>
          <a:r>
            <a:rPr kumimoji="1" lang="ja-JP" altLang="ja-JP" sz="1100">
              <a:solidFill>
                <a:schemeClr val="dk1"/>
              </a:solidFill>
              <a:effectLst/>
              <a:latin typeface="+mn-lt"/>
              <a:ea typeface="+mn-ea"/>
              <a:cs typeface="+mn-cs"/>
            </a:rPr>
            <a:t>維持管理</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人口増加による税収の増加、ふるさとづくり寄附金の増加はあるものの、市内に中心となる産業がないことによる財政基盤の弱さ等から、財政力指数は、類似団体平均を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となっている。今後も引き続き、納付指導の強化等の収納率向上対策を中心とする税収確保に努めるとともに、資産の有効活用やふるさとづくり寄附金の増収推進等を行い、財源確保に努める。また、引き続き物件費等の経常的経費の歳出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に改善した。主な要因は、歳入面において市税などの経常一般財源収入が増加したものの、歳出面では人口増加による子育てや社会福祉関連の扶助費等が増加したことである。今後、扶助費の更なる増加や維持補修費の増加は避けられない。このため、行財政改革の徹底と詳細な財政計画並びに財務分析を推進するとともに、引き続き物件費の抑制を大きな柱とする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22606</xdr:rowOff>
    </xdr:to>
    <xdr:cxnSp macro="">
      <xdr:nvCxnSpPr>
        <xdr:cNvPr id="130" name="直線コネクタ 129"/>
        <xdr:cNvCxnSpPr/>
      </xdr:nvCxnSpPr>
      <xdr:spPr>
        <a:xfrm flipV="1">
          <a:off x="4114800" y="107901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63</xdr:row>
      <xdr:rowOff>22606</xdr:rowOff>
    </xdr:to>
    <xdr:cxnSp macro="">
      <xdr:nvCxnSpPr>
        <xdr:cNvPr id="133" name="直線コネクタ 132"/>
        <xdr:cNvCxnSpPr/>
      </xdr:nvCxnSpPr>
      <xdr:spPr>
        <a:xfrm>
          <a:off x="3225800" y="107129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62</xdr:row>
      <xdr:rowOff>87884</xdr:rowOff>
    </xdr:to>
    <xdr:cxnSp macro="">
      <xdr:nvCxnSpPr>
        <xdr:cNvPr id="136" name="直線コネクタ 135"/>
        <xdr:cNvCxnSpPr/>
      </xdr:nvCxnSpPr>
      <xdr:spPr>
        <a:xfrm flipV="1">
          <a:off x="2336800" y="107129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87884</xdr:rowOff>
    </xdr:to>
    <xdr:cxnSp macro="">
      <xdr:nvCxnSpPr>
        <xdr:cNvPr id="139" name="直線コネクタ 138"/>
        <xdr:cNvCxnSpPr/>
      </xdr:nvCxnSpPr>
      <xdr:spPr>
        <a:xfrm>
          <a:off x="1447800" y="106743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3" name="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4" name="テキスト ボックス 153"/>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56" name="テキスト ボックス 15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8" name="テキスト ボックス 157"/>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146777</xdr:rowOff>
    </xdr:from>
    <xdr:to>
      <xdr:col>23</xdr:col>
      <xdr:colOff>133350</xdr:colOff>
      <xdr:row>81</xdr:row>
      <xdr:rowOff>20258</xdr:rowOff>
    </xdr:to>
    <xdr:cxnSp macro="">
      <xdr:nvCxnSpPr>
        <xdr:cNvPr id="191" name="直線コネクタ 190"/>
        <xdr:cNvCxnSpPr/>
      </xdr:nvCxnSpPr>
      <xdr:spPr>
        <a:xfrm flipV="1">
          <a:off x="4114800" y="13862777"/>
          <a:ext cx="838200" cy="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146971</xdr:rowOff>
    </xdr:from>
    <xdr:to>
      <xdr:col>19</xdr:col>
      <xdr:colOff>133350</xdr:colOff>
      <xdr:row>81</xdr:row>
      <xdr:rowOff>20258</xdr:rowOff>
    </xdr:to>
    <xdr:cxnSp macro="">
      <xdr:nvCxnSpPr>
        <xdr:cNvPr id="194" name="直線コネクタ 193"/>
        <xdr:cNvCxnSpPr/>
      </xdr:nvCxnSpPr>
      <xdr:spPr>
        <a:xfrm>
          <a:off x="3225800" y="13862971"/>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145586</xdr:rowOff>
    </xdr:from>
    <xdr:to>
      <xdr:col>15</xdr:col>
      <xdr:colOff>82550</xdr:colOff>
      <xdr:row>80</xdr:row>
      <xdr:rowOff>146971</xdr:rowOff>
    </xdr:to>
    <xdr:cxnSp macro="">
      <xdr:nvCxnSpPr>
        <xdr:cNvPr id="197" name="直線コネクタ 196"/>
        <xdr:cNvCxnSpPr/>
      </xdr:nvCxnSpPr>
      <xdr:spPr>
        <a:xfrm>
          <a:off x="2336800" y="13861586"/>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145586</xdr:rowOff>
    </xdr:from>
    <xdr:to>
      <xdr:col>11</xdr:col>
      <xdr:colOff>31750</xdr:colOff>
      <xdr:row>81</xdr:row>
      <xdr:rowOff>15737</xdr:rowOff>
    </xdr:to>
    <xdr:cxnSp macro="">
      <xdr:nvCxnSpPr>
        <xdr:cNvPr id="200" name="直線コネクタ 199"/>
        <xdr:cNvCxnSpPr/>
      </xdr:nvCxnSpPr>
      <xdr:spPr>
        <a:xfrm flipV="1">
          <a:off x="1447800" y="13861586"/>
          <a:ext cx="8890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95977</xdr:rowOff>
    </xdr:from>
    <xdr:to>
      <xdr:col>23</xdr:col>
      <xdr:colOff>184150</xdr:colOff>
      <xdr:row>81</xdr:row>
      <xdr:rowOff>26127</xdr:rowOff>
    </xdr:to>
    <xdr:sp macro="" textlink="">
      <xdr:nvSpPr>
        <xdr:cNvPr id="210" name="楕円 209"/>
        <xdr:cNvSpPr/>
      </xdr:nvSpPr>
      <xdr:spPr>
        <a:xfrm>
          <a:off x="4902200" y="138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17254</xdr:rowOff>
    </xdr:from>
    <xdr:ext cx="762000" cy="259045"/>
    <xdr:sp macro="" textlink="">
      <xdr:nvSpPr>
        <xdr:cNvPr id="211" name="人件費・物件費等の状況該当値テキスト"/>
        <xdr:cNvSpPr txBox="1"/>
      </xdr:nvSpPr>
      <xdr:spPr>
        <a:xfrm>
          <a:off x="5041900" y="1373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140908</xdr:rowOff>
    </xdr:from>
    <xdr:to>
      <xdr:col>19</xdr:col>
      <xdr:colOff>184150</xdr:colOff>
      <xdr:row>81</xdr:row>
      <xdr:rowOff>71058</xdr:rowOff>
    </xdr:to>
    <xdr:sp macro="" textlink="">
      <xdr:nvSpPr>
        <xdr:cNvPr id="212" name="楕円 211"/>
        <xdr:cNvSpPr/>
      </xdr:nvSpPr>
      <xdr:spPr>
        <a:xfrm>
          <a:off x="4064000" y="138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81235</xdr:rowOff>
    </xdr:from>
    <xdr:ext cx="736600" cy="259045"/>
    <xdr:sp macro="" textlink="">
      <xdr:nvSpPr>
        <xdr:cNvPr id="213" name="テキスト ボックス 212"/>
        <xdr:cNvSpPr txBox="1"/>
      </xdr:nvSpPr>
      <xdr:spPr>
        <a:xfrm>
          <a:off x="3733800" y="1362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96171</xdr:rowOff>
    </xdr:from>
    <xdr:to>
      <xdr:col>15</xdr:col>
      <xdr:colOff>133350</xdr:colOff>
      <xdr:row>81</xdr:row>
      <xdr:rowOff>26321</xdr:rowOff>
    </xdr:to>
    <xdr:sp macro="" textlink="">
      <xdr:nvSpPr>
        <xdr:cNvPr id="214" name="楕円 213"/>
        <xdr:cNvSpPr/>
      </xdr:nvSpPr>
      <xdr:spPr>
        <a:xfrm>
          <a:off x="3175000" y="138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36498</xdr:rowOff>
    </xdr:from>
    <xdr:ext cx="762000" cy="259045"/>
    <xdr:sp macro="" textlink="">
      <xdr:nvSpPr>
        <xdr:cNvPr id="215" name="テキスト ボックス 214"/>
        <xdr:cNvSpPr txBox="1"/>
      </xdr:nvSpPr>
      <xdr:spPr>
        <a:xfrm>
          <a:off x="2844800" y="1358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94786</xdr:rowOff>
    </xdr:from>
    <xdr:to>
      <xdr:col>11</xdr:col>
      <xdr:colOff>82550</xdr:colOff>
      <xdr:row>81</xdr:row>
      <xdr:rowOff>24936</xdr:rowOff>
    </xdr:to>
    <xdr:sp macro="" textlink="">
      <xdr:nvSpPr>
        <xdr:cNvPr id="216" name="楕円 215"/>
        <xdr:cNvSpPr/>
      </xdr:nvSpPr>
      <xdr:spPr>
        <a:xfrm>
          <a:off x="2286000" y="13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35113</xdr:rowOff>
    </xdr:from>
    <xdr:ext cx="762000" cy="259045"/>
    <xdr:sp macro="" textlink="">
      <xdr:nvSpPr>
        <xdr:cNvPr id="217" name="テキスト ボックス 216"/>
        <xdr:cNvSpPr txBox="1"/>
      </xdr:nvSpPr>
      <xdr:spPr>
        <a:xfrm>
          <a:off x="1955800" y="135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136387</xdr:rowOff>
    </xdr:from>
    <xdr:to>
      <xdr:col>7</xdr:col>
      <xdr:colOff>31750</xdr:colOff>
      <xdr:row>81</xdr:row>
      <xdr:rowOff>66537</xdr:rowOff>
    </xdr:to>
    <xdr:sp macro="" textlink="">
      <xdr:nvSpPr>
        <xdr:cNvPr id="218" name="楕円 217"/>
        <xdr:cNvSpPr/>
      </xdr:nvSpPr>
      <xdr:spPr>
        <a:xfrm>
          <a:off x="1397000" y="138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76714</xdr:rowOff>
    </xdr:from>
    <xdr:ext cx="762000" cy="259045"/>
    <xdr:sp macro="" textlink="">
      <xdr:nvSpPr>
        <xdr:cNvPr id="219" name="テキスト ボックス 218"/>
        <xdr:cNvSpPr txBox="1"/>
      </xdr:nvSpPr>
      <xdr:spPr>
        <a:xfrm>
          <a:off x="1066800" y="1362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164193</xdr:rowOff>
    </xdr:from>
    <xdr:to>
      <xdr:col>81</xdr:col>
      <xdr:colOff>44450</xdr:colOff>
      <xdr:row>81</xdr:row>
      <xdr:rowOff>114300</xdr:rowOff>
    </xdr:to>
    <xdr:cxnSp macro="">
      <xdr:nvCxnSpPr>
        <xdr:cNvPr id="255" name="直線コネクタ 254"/>
        <xdr:cNvCxnSpPr/>
      </xdr:nvCxnSpPr>
      <xdr:spPr>
        <a:xfrm flipV="1">
          <a:off x="16179800" y="13708743"/>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83</xdr:row>
      <xdr:rowOff>150586</xdr:rowOff>
    </xdr:to>
    <xdr:cxnSp macro="">
      <xdr:nvCxnSpPr>
        <xdr:cNvPr id="258" name="直線コネクタ 257"/>
        <xdr:cNvCxnSpPr/>
      </xdr:nvCxnSpPr>
      <xdr:spPr>
        <a:xfrm flipV="1">
          <a:off x="15290800" y="1400175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134257</xdr:rowOff>
    </xdr:to>
    <xdr:cxnSp macro="">
      <xdr:nvCxnSpPr>
        <xdr:cNvPr id="261" name="直線コネクタ 260"/>
        <xdr:cNvCxnSpPr/>
      </xdr:nvCxnSpPr>
      <xdr:spPr>
        <a:xfrm flipV="1">
          <a:off x="14401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64" name="直線コネクタ 263"/>
        <xdr:cNvCxnSpPr/>
      </xdr:nvCxnSpPr>
      <xdr:spPr>
        <a:xfrm>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113393</xdr:rowOff>
    </xdr:from>
    <xdr:to>
      <xdr:col>81</xdr:col>
      <xdr:colOff>95250</xdr:colOff>
      <xdr:row>80</xdr:row>
      <xdr:rowOff>43543</xdr:rowOff>
    </xdr:to>
    <xdr:sp macro="" textlink="">
      <xdr:nvSpPr>
        <xdr:cNvPr id="274" name="楕円 273"/>
        <xdr:cNvSpPr/>
      </xdr:nvSpPr>
      <xdr:spPr>
        <a:xfrm>
          <a:off x="169672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34670</xdr:rowOff>
    </xdr:from>
    <xdr:ext cx="762000" cy="259045"/>
    <xdr:sp macro="" textlink="">
      <xdr:nvSpPr>
        <xdr:cNvPr id="275" name="給与水準   （国との比較）該当値テキスト"/>
        <xdr:cNvSpPr txBox="1"/>
      </xdr:nvSpPr>
      <xdr:spPr>
        <a:xfrm>
          <a:off x="171069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6" name="楕円 275"/>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7" name="テキスト ボックス 276"/>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78" name="楕円 277"/>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9" name="テキスト ボックス 278"/>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0" name="楕円 279"/>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1" name="テキスト ボックス 28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3" name="テキスト ボックス 282"/>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141076</xdr:rowOff>
    </xdr:from>
    <xdr:to>
      <xdr:col>81</xdr:col>
      <xdr:colOff>44450</xdr:colOff>
      <xdr:row>58</xdr:row>
      <xdr:rowOff>153141</xdr:rowOff>
    </xdr:to>
    <xdr:cxnSp macro="">
      <xdr:nvCxnSpPr>
        <xdr:cNvPr id="318" name="直線コネクタ 317"/>
        <xdr:cNvCxnSpPr/>
      </xdr:nvCxnSpPr>
      <xdr:spPr>
        <a:xfrm flipV="1">
          <a:off x="16179800" y="1008517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135044</xdr:rowOff>
    </xdr:from>
    <xdr:to>
      <xdr:col>77</xdr:col>
      <xdr:colOff>44450</xdr:colOff>
      <xdr:row>58</xdr:row>
      <xdr:rowOff>153141</xdr:rowOff>
    </xdr:to>
    <xdr:cxnSp macro="">
      <xdr:nvCxnSpPr>
        <xdr:cNvPr id="321" name="直線コネクタ 320"/>
        <xdr:cNvCxnSpPr/>
      </xdr:nvCxnSpPr>
      <xdr:spPr>
        <a:xfrm>
          <a:off x="15290800" y="100791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135044</xdr:rowOff>
    </xdr:from>
    <xdr:to>
      <xdr:col>72</xdr:col>
      <xdr:colOff>203200</xdr:colOff>
      <xdr:row>58</xdr:row>
      <xdr:rowOff>141076</xdr:rowOff>
    </xdr:to>
    <xdr:cxnSp macro="">
      <xdr:nvCxnSpPr>
        <xdr:cNvPr id="324" name="直線コネクタ 323"/>
        <xdr:cNvCxnSpPr/>
      </xdr:nvCxnSpPr>
      <xdr:spPr>
        <a:xfrm flipV="1">
          <a:off x="14401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141076</xdr:rowOff>
    </xdr:from>
    <xdr:to>
      <xdr:col>68</xdr:col>
      <xdr:colOff>152400</xdr:colOff>
      <xdr:row>58</xdr:row>
      <xdr:rowOff>163195</xdr:rowOff>
    </xdr:to>
    <xdr:cxnSp macro="">
      <xdr:nvCxnSpPr>
        <xdr:cNvPr id="327" name="直線コネクタ 326"/>
        <xdr:cNvCxnSpPr/>
      </xdr:nvCxnSpPr>
      <xdr:spPr>
        <a:xfrm flipV="1">
          <a:off x="13512800" y="100851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90276</xdr:rowOff>
    </xdr:from>
    <xdr:to>
      <xdr:col>81</xdr:col>
      <xdr:colOff>95250</xdr:colOff>
      <xdr:row>59</xdr:row>
      <xdr:rowOff>20426</xdr:rowOff>
    </xdr:to>
    <xdr:sp macro="" textlink="">
      <xdr:nvSpPr>
        <xdr:cNvPr id="337" name="楕円 336"/>
        <xdr:cNvSpPr/>
      </xdr:nvSpPr>
      <xdr:spPr>
        <a:xfrm>
          <a:off x="169672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11553</xdr:rowOff>
    </xdr:from>
    <xdr:ext cx="762000" cy="259045"/>
    <xdr:sp macro="" textlink="">
      <xdr:nvSpPr>
        <xdr:cNvPr id="338" name="定員管理の状況該当値テキスト"/>
        <xdr:cNvSpPr txBox="1"/>
      </xdr:nvSpPr>
      <xdr:spPr>
        <a:xfrm>
          <a:off x="17106900" y="99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102341</xdr:rowOff>
    </xdr:from>
    <xdr:to>
      <xdr:col>77</xdr:col>
      <xdr:colOff>95250</xdr:colOff>
      <xdr:row>59</xdr:row>
      <xdr:rowOff>32491</xdr:rowOff>
    </xdr:to>
    <xdr:sp macro="" textlink="">
      <xdr:nvSpPr>
        <xdr:cNvPr id="339" name="楕円 338"/>
        <xdr:cNvSpPr/>
      </xdr:nvSpPr>
      <xdr:spPr>
        <a:xfrm>
          <a:off x="16129000" y="100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42668</xdr:rowOff>
    </xdr:from>
    <xdr:ext cx="736600" cy="259045"/>
    <xdr:sp macro="" textlink="">
      <xdr:nvSpPr>
        <xdr:cNvPr id="340" name="テキスト ボックス 339"/>
        <xdr:cNvSpPr txBox="1"/>
      </xdr:nvSpPr>
      <xdr:spPr>
        <a:xfrm>
          <a:off x="15798800" y="981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84244</xdr:rowOff>
    </xdr:from>
    <xdr:to>
      <xdr:col>73</xdr:col>
      <xdr:colOff>44450</xdr:colOff>
      <xdr:row>59</xdr:row>
      <xdr:rowOff>14394</xdr:rowOff>
    </xdr:to>
    <xdr:sp macro="" textlink="">
      <xdr:nvSpPr>
        <xdr:cNvPr id="341" name="楕円 340"/>
        <xdr:cNvSpPr/>
      </xdr:nvSpPr>
      <xdr:spPr>
        <a:xfrm>
          <a:off x="15240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24571</xdr:rowOff>
    </xdr:from>
    <xdr:ext cx="762000" cy="259045"/>
    <xdr:sp macro="" textlink="">
      <xdr:nvSpPr>
        <xdr:cNvPr id="342" name="テキスト ボックス 341"/>
        <xdr:cNvSpPr txBox="1"/>
      </xdr:nvSpPr>
      <xdr:spPr>
        <a:xfrm>
          <a:off x="14909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90276</xdr:rowOff>
    </xdr:from>
    <xdr:to>
      <xdr:col>68</xdr:col>
      <xdr:colOff>203200</xdr:colOff>
      <xdr:row>59</xdr:row>
      <xdr:rowOff>20426</xdr:rowOff>
    </xdr:to>
    <xdr:sp macro="" textlink="">
      <xdr:nvSpPr>
        <xdr:cNvPr id="343" name="楕円 342"/>
        <xdr:cNvSpPr/>
      </xdr:nvSpPr>
      <xdr:spPr>
        <a:xfrm>
          <a:off x="14351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30603</xdr:rowOff>
    </xdr:from>
    <xdr:ext cx="762000" cy="259045"/>
    <xdr:sp macro="" textlink="">
      <xdr:nvSpPr>
        <xdr:cNvPr id="344" name="テキスト ボックス 343"/>
        <xdr:cNvSpPr txBox="1"/>
      </xdr:nvSpPr>
      <xdr:spPr>
        <a:xfrm>
          <a:off x="14020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112395</xdr:rowOff>
    </xdr:from>
    <xdr:to>
      <xdr:col>64</xdr:col>
      <xdr:colOff>152400</xdr:colOff>
      <xdr:row>59</xdr:row>
      <xdr:rowOff>42545</xdr:rowOff>
    </xdr:to>
    <xdr:sp macro="" textlink="">
      <xdr:nvSpPr>
        <xdr:cNvPr id="345" name="楕円 344"/>
        <xdr:cNvSpPr/>
      </xdr:nvSpPr>
      <xdr:spPr>
        <a:xfrm>
          <a:off x="13462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52722</xdr:rowOff>
    </xdr:from>
    <xdr:ext cx="762000" cy="259045"/>
    <xdr:sp macro="" textlink="">
      <xdr:nvSpPr>
        <xdr:cNvPr id="346" name="テキスト ボックス 345"/>
        <xdr:cNvSpPr txBox="1"/>
      </xdr:nvSpPr>
      <xdr:spPr>
        <a:xfrm>
          <a:off x="13131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79" name="直線コネクタ 378"/>
        <xdr:cNvCxnSpPr/>
      </xdr:nvCxnSpPr>
      <xdr:spPr>
        <a:xfrm flipV="1">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82" name="直線コネクタ 381"/>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60113</xdr:rowOff>
    </xdr:to>
    <xdr:cxnSp macro="">
      <xdr:nvCxnSpPr>
        <xdr:cNvPr id="385" name="直線コネクタ 384"/>
        <xdr:cNvCxnSpPr/>
      </xdr:nvCxnSpPr>
      <xdr:spPr>
        <a:xfrm>
          <a:off x="14401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11854</xdr:rowOff>
    </xdr:to>
    <xdr:cxnSp macro="">
      <xdr:nvCxnSpPr>
        <xdr:cNvPr id="388" name="直線コネクタ 387"/>
        <xdr:cNvCxnSpPr/>
      </xdr:nvCxnSpPr>
      <xdr:spPr>
        <a:xfrm>
          <a:off x="13512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9"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1" name="テキスト ボックス 40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2" name="楕円 401"/>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3" name="テキスト ボックス 402"/>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6" name="楕円 405"/>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7" name="テキスト ボックス 40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52730</xdr:rowOff>
    </xdr:from>
    <xdr:to>
      <xdr:col>81</xdr:col>
      <xdr:colOff>44450</xdr:colOff>
      <xdr:row>14</xdr:row>
      <xdr:rowOff>143459</xdr:rowOff>
    </xdr:to>
    <xdr:cxnSp macro="">
      <xdr:nvCxnSpPr>
        <xdr:cNvPr id="439" name="直線コネクタ 438"/>
        <xdr:cNvCxnSpPr/>
      </xdr:nvCxnSpPr>
      <xdr:spPr>
        <a:xfrm flipV="1">
          <a:off x="16179800" y="2453030"/>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72034</xdr:rowOff>
    </xdr:from>
    <xdr:to>
      <xdr:col>77</xdr:col>
      <xdr:colOff>44450</xdr:colOff>
      <xdr:row>14</xdr:row>
      <xdr:rowOff>143459</xdr:rowOff>
    </xdr:to>
    <xdr:cxnSp macro="">
      <xdr:nvCxnSpPr>
        <xdr:cNvPr id="442" name="直線コネクタ 441"/>
        <xdr:cNvCxnSpPr/>
      </xdr:nvCxnSpPr>
      <xdr:spPr>
        <a:xfrm>
          <a:off x="15290800" y="2472334"/>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52730</xdr:rowOff>
    </xdr:from>
    <xdr:to>
      <xdr:col>72</xdr:col>
      <xdr:colOff>203200</xdr:colOff>
      <xdr:row>14</xdr:row>
      <xdr:rowOff>72034</xdr:rowOff>
    </xdr:to>
    <xdr:cxnSp macro="">
      <xdr:nvCxnSpPr>
        <xdr:cNvPr id="445" name="直線コネクタ 444"/>
        <xdr:cNvCxnSpPr/>
      </xdr:nvCxnSpPr>
      <xdr:spPr>
        <a:xfrm>
          <a:off x="14401800" y="24530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8" name="フローチャート: 判断 447"/>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9" name="テキスト ボックス 448"/>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0" name="フローチャート: 判断 449"/>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1" name="テキスト ボックス 450"/>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xdr:rowOff>
    </xdr:from>
    <xdr:to>
      <xdr:col>81</xdr:col>
      <xdr:colOff>95250</xdr:colOff>
      <xdr:row>14</xdr:row>
      <xdr:rowOff>103530</xdr:rowOff>
    </xdr:to>
    <xdr:sp macro="" textlink="">
      <xdr:nvSpPr>
        <xdr:cNvPr id="457" name="楕円 456"/>
        <xdr:cNvSpPr/>
      </xdr:nvSpPr>
      <xdr:spPr>
        <a:xfrm>
          <a:off x="169672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94657</xdr:rowOff>
    </xdr:from>
    <xdr:ext cx="762000" cy="259045"/>
    <xdr:sp macro="" textlink="">
      <xdr:nvSpPr>
        <xdr:cNvPr id="458" name="将来負担の状況該当値テキスト"/>
        <xdr:cNvSpPr txBox="1"/>
      </xdr:nvSpPr>
      <xdr:spPr>
        <a:xfrm>
          <a:off x="17106900" y="23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92659</xdr:rowOff>
    </xdr:from>
    <xdr:to>
      <xdr:col>77</xdr:col>
      <xdr:colOff>95250</xdr:colOff>
      <xdr:row>15</xdr:row>
      <xdr:rowOff>22809</xdr:rowOff>
    </xdr:to>
    <xdr:sp macro="" textlink="">
      <xdr:nvSpPr>
        <xdr:cNvPr id="459" name="楕円 458"/>
        <xdr:cNvSpPr/>
      </xdr:nvSpPr>
      <xdr:spPr>
        <a:xfrm>
          <a:off x="16129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32986</xdr:rowOff>
    </xdr:from>
    <xdr:ext cx="736600" cy="259045"/>
    <xdr:sp macro="" textlink="">
      <xdr:nvSpPr>
        <xdr:cNvPr id="460" name="テキスト ボックス 459"/>
        <xdr:cNvSpPr txBox="1"/>
      </xdr:nvSpPr>
      <xdr:spPr>
        <a:xfrm>
          <a:off x="15798800" y="226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21234</xdr:rowOff>
    </xdr:from>
    <xdr:to>
      <xdr:col>73</xdr:col>
      <xdr:colOff>44450</xdr:colOff>
      <xdr:row>14</xdr:row>
      <xdr:rowOff>122834</xdr:rowOff>
    </xdr:to>
    <xdr:sp macro="" textlink="">
      <xdr:nvSpPr>
        <xdr:cNvPr id="461" name="楕円 460"/>
        <xdr:cNvSpPr/>
      </xdr:nvSpPr>
      <xdr:spPr>
        <a:xfrm>
          <a:off x="15240000" y="24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133011</xdr:rowOff>
    </xdr:from>
    <xdr:ext cx="762000" cy="259045"/>
    <xdr:sp macro="" textlink="">
      <xdr:nvSpPr>
        <xdr:cNvPr id="462" name="テキスト ボックス 461"/>
        <xdr:cNvSpPr txBox="1"/>
      </xdr:nvSpPr>
      <xdr:spPr>
        <a:xfrm>
          <a:off x="14909800" y="219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1930</xdr:rowOff>
    </xdr:from>
    <xdr:to>
      <xdr:col>68</xdr:col>
      <xdr:colOff>203200</xdr:colOff>
      <xdr:row>14</xdr:row>
      <xdr:rowOff>103530</xdr:rowOff>
    </xdr:to>
    <xdr:sp macro="" textlink="">
      <xdr:nvSpPr>
        <xdr:cNvPr id="463" name="楕円 462"/>
        <xdr:cNvSpPr/>
      </xdr:nvSpPr>
      <xdr:spPr>
        <a:xfrm>
          <a:off x="143510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113707</xdr:rowOff>
    </xdr:from>
    <xdr:ext cx="762000" cy="259045"/>
    <xdr:sp macro="" textlink="">
      <xdr:nvSpPr>
        <xdr:cNvPr id="464" name="テキスト ボックス 463"/>
        <xdr:cNvSpPr txBox="1"/>
      </xdr:nvSpPr>
      <xdr:spPr>
        <a:xfrm>
          <a:off x="14020800" y="21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157480</xdr:rowOff>
    </xdr:to>
    <xdr:cxnSp macro="">
      <xdr:nvCxnSpPr>
        <xdr:cNvPr id="66" name="直線コネクタ 65"/>
        <xdr:cNvCxnSpPr/>
      </xdr:nvCxnSpPr>
      <xdr:spPr>
        <a:xfrm>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111760</xdr:rowOff>
    </xdr:to>
    <xdr:cxnSp macro="">
      <xdr:nvCxnSpPr>
        <xdr:cNvPr id="69" name="直線コネクタ 68"/>
        <xdr:cNvCxnSpPr/>
      </xdr:nvCxnSpPr>
      <xdr:spPr>
        <a:xfrm>
          <a:off x="3098800" y="593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149860</xdr:rowOff>
    </xdr:to>
    <xdr:cxnSp macro="">
      <xdr:nvCxnSpPr>
        <xdr:cNvPr id="72" name="直線コネクタ 71"/>
        <xdr:cNvCxnSpPr/>
      </xdr:nvCxnSpPr>
      <xdr:spPr>
        <a:xfrm flipV="1">
          <a:off x="2209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xdr:cNvCxnSpPr/>
      </xdr:nvCxnSpPr>
      <xdr:spPr>
        <a:xfrm flipV="1">
          <a:off x="1320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7257</xdr:rowOff>
    </xdr:to>
    <xdr:cxnSp macro="">
      <xdr:nvCxnSpPr>
        <xdr:cNvPr id="129" name="直線コネクタ 128"/>
        <xdr:cNvCxnSpPr/>
      </xdr:nvCxnSpPr>
      <xdr:spPr>
        <a:xfrm>
          <a:off x="15671800" y="3071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156936</xdr:rowOff>
    </xdr:to>
    <xdr:cxnSp macro="">
      <xdr:nvCxnSpPr>
        <xdr:cNvPr id="132" name="直線コネクタ 131"/>
        <xdr:cNvCxnSpPr/>
      </xdr:nvCxnSpPr>
      <xdr:spPr>
        <a:xfrm>
          <a:off x="14782800" y="2940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26307</xdr:rowOff>
    </xdr:to>
    <xdr:cxnSp macro="">
      <xdr:nvCxnSpPr>
        <xdr:cNvPr id="135" name="直線コネクタ 134"/>
        <xdr:cNvCxnSpPr/>
      </xdr:nvCxnSpPr>
      <xdr:spPr>
        <a:xfrm>
          <a:off x="13893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16</xdr:row>
      <xdr:rowOff>165100</xdr:rowOff>
    </xdr:to>
    <xdr:cxnSp macro="">
      <xdr:nvCxnSpPr>
        <xdr:cNvPr id="138" name="直線コネクタ 137"/>
        <xdr:cNvCxnSpPr/>
      </xdr:nvCxnSpPr>
      <xdr:spPr>
        <a:xfrm>
          <a:off x="13004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111760</xdr:rowOff>
    </xdr:from>
    <xdr:to>
      <xdr:col>24</xdr:col>
      <xdr:colOff>25400</xdr:colOff>
      <xdr:row>56</xdr:row>
      <xdr:rowOff>142240</xdr:rowOff>
    </xdr:to>
    <xdr:cxnSp macro="">
      <xdr:nvCxnSpPr>
        <xdr:cNvPr id="190" name="直線コネクタ 189"/>
        <xdr:cNvCxnSpPr/>
      </xdr:nvCxnSpPr>
      <xdr:spPr>
        <a:xfrm>
          <a:off x="3987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111760</xdr:rowOff>
    </xdr:to>
    <xdr:cxnSp macro="">
      <xdr:nvCxnSpPr>
        <xdr:cNvPr id="193" name="直線コネクタ 192"/>
        <xdr:cNvCxnSpPr/>
      </xdr:nvCxnSpPr>
      <xdr:spPr>
        <a:xfrm>
          <a:off x="3098800" y="960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xdr:rowOff>
    </xdr:to>
    <xdr:cxnSp macro="">
      <xdr:nvCxnSpPr>
        <xdr:cNvPr id="196" name="直線コネクタ 195"/>
        <xdr:cNvCxnSpPr/>
      </xdr:nvCxnSpPr>
      <xdr:spPr>
        <a:xfrm>
          <a:off x="2209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55</xdr:row>
      <xdr:rowOff>146050</xdr:rowOff>
    </xdr:to>
    <xdr:cxnSp macro="">
      <xdr:nvCxnSpPr>
        <xdr:cNvPr id="199" name="直線コネクタ 198"/>
        <xdr:cNvCxnSpPr/>
      </xdr:nvCxnSpPr>
      <xdr:spPr>
        <a:xfrm>
          <a:off x="1320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209" name="楕円 208"/>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63517</xdr:rowOff>
    </xdr:from>
    <xdr:ext cx="762000" cy="259045"/>
    <xdr:sp macro="" textlink="">
      <xdr:nvSpPr>
        <xdr:cNvPr id="210" name="扶助費該当値テキスト"/>
        <xdr:cNvSpPr txBox="1"/>
      </xdr:nvSpPr>
      <xdr:spPr>
        <a:xfrm>
          <a:off x="4914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60960</xdr:rowOff>
    </xdr:from>
    <xdr:to>
      <xdr:col>20</xdr:col>
      <xdr:colOff>38100</xdr:colOff>
      <xdr:row>56</xdr:row>
      <xdr:rowOff>162560</xdr:rowOff>
    </xdr:to>
    <xdr:sp macro="" textlink="">
      <xdr:nvSpPr>
        <xdr:cNvPr id="211" name="楕円 210"/>
        <xdr:cNvSpPr/>
      </xdr:nvSpPr>
      <xdr:spPr>
        <a:xfrm>
          <a:off x="3937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147337</xdr:rowOff>
    </xdr:from>
    <xdr:ext cx="736600" cy="259045"/>
    <xdr:sp macro="" textlink="">
      <xdr:nvSpPr>
        <xdr:cNvPr id="212" name="テキスト ボックス 211"/>
        <xdr:cNvSpPr txBox="1"/>
      </xdr:nvSpPr>
      <xdr:spPr>
        <a:xfrm>
          <a:off x="3606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3" name="楕円 212"/>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4" name="テキスト ボックス 213"/>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6" name="テキスト ボックス 21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7" name="楕円 216"/>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20337</xdr:rowOff>
    </xdr:from>
    <xdr:ext cx="762000" cy="259045"/>
    <xdr:sp macro="" textlink="">
      <xdr:nvSpPr>
        <xdr:cNvPr id="218" name="テキスト ボックス 217"/>
        <xdr:cNvSpPr txBox="1"/>
      </xdr:nvSpPr>
      <xdr:spPr>
        <a:xfrm>
          <a:off x="939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1270</xdr:rowOff>
    </xdr:to>
    <xdr:cxnSp macro="">
      <xdr:nvCxnSpPr>
        <xdr:cNvPr id="251" name="直線コネクタ 250"/>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134620</xdr:rowOff>
    </xdr:to>
    <xdr:cxnSp macro="">
      <xdr:nvCxnSpPr>
        <xdr:cNvPr id="254" name="直線コネクタ 253"/>
        <xdr:cNvCxnSpPr/>
      </xdr:nvCxnSpPr>
      <xdr:spPr>
        <a:xfrm>
          <a:off x="14782800" y="965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96520</xdr:rowOff>
    </xdr:to>
    <xdr:cxnSp macro="">
      <xdr:nvCxnSpPr>
        <xdr:cNvPr id="257" name="直線コネクタ 256"/>
        <xdr:cNvCxnSpPr/>
      </xdr:nvCxnSpPr>
      <xdr:spPr>
        <a:xfrm flipV="1">
          <a:off x="13893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168910</xdr:rowOff>
    </xdr:to>
    <xdr:cxnSp macro="">
      <xdr:nvCxnSpPr>
        <xdr:cNvPr id="260" name="直線コネクタ 259"/>
        <xdr:cNvCxnSpPr/>
      </xdr:nvCxnSpPr>
      <xdr:spPr>
        <a:xfrm flipV="1">
          <a:off x="13004800" y="96977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8" name="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140063</xdr:rowOff>
    </xdr:from>
    <xdr:to>
      <xdr:col>82</xdr:col>
      <xdr:colOff>107950</xdr:colOff>
      <xdr:row>39</xdr:row>
      <xdr:rowOff>73116</xdr:rowOff>
    </xdr:to>
    <xdr:cxnSp macro="">
      <xdr:nvCxnSpPr>
        <xdr:cNvPr id="313" name="直線コネクタ 312"/>
        <xdr:cNvCxnSpPr/>
      </xdr:nvCxnSpPr>
      <xdr:spPr>
        <a:xfrm flipV="1">
          <a:off x="15671800" y="665516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73116</xdr:rowOff>
    </xdr:from>
    <xdr:to>
      <xdr:col>78</xdr:col>
      <xdr:colOff>69850</xdr:colOff>
      <xdr:row>39</xdr:row>
      <xdr:rowOff>125367</xdr:rowOff>
    </xdr:to>
    <xdr:cxnSp macro="">
      <xdr:nvCxnSpPr>
        <xdr:cNvPr id="316" name="直線コネクタ 315"/>
        <xdr:cNvCxnSpPr/>
      </xdr:nvCxnSpPr>
      <xdr:spPr>
        <a:xfrm flipV="1">
          <a:off x="14782800" y="67596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125367</xdr:rowOff>
    </xdr:from>
    <xdr:to>
      <xdr:col>73</xdr:col>
      <xdr:colOff>180975</xdr:colOff>
      <xdr:row>39</xdr:row>
      <xdr:rowOff>164556</xdr:rowOff>
    </xdr:to>
    <xdr:cxnSp macro="">
      <xdr:nvCxnSpPr>
        <xdr:cNvPr id="319" name="直線コネクタ 318"/>
        <xdr:cNvCxnSpPr/>
      </xdr:nvCxnSpPr>
      <xdr:spPr>
        <a:xfrm flipV="1">
          <a:off x="13893800" y="6811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39</xdr:row>
      <xdr:rowOff>164556</xdr:rowOff>
    </xdr:to>
    <xdr:cxnSp macro="">
      <xdr:nvCxnSpPr>
        <xdr:cNvPr id="322" name="直線コネクタ 321"/>
        <xdr:cNvCxnSpPr/>
      </xdr:nvCxnSpPr>
      <xdr:spPr>
        <a:xfrm>
          <a:off x="13004800" y="660944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89263</xdr:rowOff>
    </xdr:from>
    <xdr:to>
      <xdr:col>82</xdr:col>
      <xdr:colOff>158750</xdr:colOff>
      <xdr:row>39</xdr:row>
      <xdr:rowOff>19413</xdr:rowOff>
    </xdr:to>
    <xdr:sp macro="" textlink="">
      <xdr:nvSpPr>
        <xdr:cNvPr id="332" name="楕円 331"/>
        <xdr:cNvSpPr/>
      </xdr:nvSpPr>
      <xdr:spPr>
        <a:xfrm>
          <a:off x="164592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61340</xdr:rowOff>
    </xdr:from>
    <xdr:ext cx="762000" cy="259045"/>
    <xdr:sp macro="" textlink="">
      <xdr:nvSpPr>
        <xdr:cNvPr id="333" name="補助費等該当値テキスト"/>
        <xdr:cNvSpPr txBox="1"/>
      </xdr:nvSpPr>
      <xdr:spPr>
        <a:xfrm>
          <a:off x="16598900" y="65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22316</xdr:rowOff>
    </xdr:from>
    <xdr:to>
      <xdr:col>78</xdr:col>
      <xdr:colOff>120650</xdr:colOff>
      <xdr:row>39</xdr:row>
      <xdr:rowOff>123916</xdr:rowOff>
    </xdr:to>
    <xdr:sp macro="" textlink="">
      <xdr:nvSpPr>
        <xdr:cNvPr id="334" name="楕円 333"/>
        <xdr:cNvSpPr/>
      </xdr:nvSpPr>
      <xdr:spPr>
        <a:xfrm>
          <a:off x="15621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108693</xdr:rowOff>
    </xdr:from>
    <xdr:ext cx="736600" cy="259045"/>
    <xdr:sp macro="" textlink="">
      <xdr:nvSpPr>
        <xdr:cNvPr id="335" name="テキスト ボックス 334"/>
        <xdr:cNvSpPr txBox="1"/>
      </xdr:nvSpPr>
      <xdr:spPr>
        <a:xfrm>
          <a:off x="15290800" y="679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74567</xdr:rowOff>
    </xdr:from>
    <xdr:to>
      <xdr:col>74</xdr:col>
      <xdr:colOff>31750</xdr:colOff>
      <xdr:row>40</xdr:row>
      <xdr:rowOff>4717</xdr:rowOff>
    </xdr:to>
    <xdr:sp macro="" textlink="">
      <xdr:nvSpPr>
        <xdr:cNvPr id="336" name="楕円 335"/>
        <xdr:cNvSpPr/>
      </xdr:nvSpPr>
      <xdr:spPr>
        <a:xfrm>
          <a:off x="14732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160944</xdr:rowOff>
    </xdr:from>
    <xdr:ext cx="762000" cy="259045"/>
    <xdr:sp macro="" textlink="">
      <xdr:nvSpPr>
        <xdr:cNvPr id="337" name="テキスト ボックス 336"/>
        <xdr:cNvSpPr txBox="1"/>
      </xdr:nvSpPr>
      <xdr:spPr>
        <a:xfrm>
          <a:off x="14401800" y="68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113756</xdr:rowOff>
    </xdr:from>
    <xdr:to>
      <xdr:col>69</xdr:col>
      <xdr:colOff>142875</xdr:colOff>
      <xdr:row>40</xdr:row>
      <xdr:rowOff>43906</xdr:rowOff>
    </xdr:to>
    <xdr:sp macro="" textlink="">
      <xdr:nvSpPr>
        <xdr:cNvPr id="338" name="楕円 337"/>
        <xdr:cNvSpPr/>
      </xdr:nvSpPr>
      <xdr:spPr>
        <a:xfrm>
          <a:off x="138430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28683</xdr:rowOff>
    </xdr:from>
    <xdr:ext cx="762000" cy="259045"/>
    <xdr:sp macro="" textlink="">
      <xdr:nvSpPr>
        <xdr:cNvPr id="339" name="テキスト ボックス 338"/>
        <xdr:cNvSpPr txBox="1"/>
      </xdr:nvSpPr>
      <xdr:spPr>
        <a:xfrm>
          <a:off x="13512800" y="68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40" name="楕円 339"/>
        <xdr:cNvSpPr/>
      </xdr:nvSpPr>
      <xdr:spPr>
        <a:xfrm>
          <a:off x="12954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129920</xdr:rowOff>
    </xdr:from>
    <xdr:ext cx="762000" cy="259045"/>
    <xdr:sp macro="" textlink="">
      <xdr:nvSpPr>
        <xdr:cNvPr id="341" name="テキスト ボックス 340"/>
        <xdr:cNvSpPr txBox="1"/>
      </xdr:nvSpPr>
      <xdr:spPr>
        <a:xfrm>
          <a:off x="12623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54611</xdr:rowOff>
    </xdr:to>
    <xdr:cxnSp macro="">
      <xdr:nvCxnSpPr>
        <xdr:cNvPr id="374" name="直線コネクタ 373"/>
        <xdr:cNvCxnSpPr/>
      </xdr:nvCxnSpPr>
      <xdr:spPr>
        <a:xfrm flipV="1">
          <a:off x="3987800" y="131953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100330</xdr:rowOff>
    </xdr:to>
    <xdr:cxnSp macro="">
      <xdr:nvCxnSpPr>
        <xdr:cNvPr id="377" name="直線コネクタ 376"/>
        <xdr:cNvCxnSpPr/>
      </xdr:nvCxnSpPr>
      <xdr:spPr>
        <a:xfrm flipV="1">
          <a:off x="3098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100330</xdr:rowOff>
    </xdr:to>
    <xdr:cxnSp macro="">
      <xdr:nvCxnSpPr>
        <xdr:cNvPr id="380" name="直線コネクタ 379"/>
        <xdr:cNvCxnSpPr/>
      </xdr:nvCxnSpPr>
      <xdr:spPr>
        <a:xfrm>
          <a:off x="2209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83" name="直線コネクタ 382"/>
        <xdr:cNvCxnSpPr/>
      </xdr:nvCxnSpPr>
      <xdr:spPr>
        <a:xfrm>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3" name="楕円 392"/>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4"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5" name="楕円 394"/>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6" name="テキスト ボックス 395"/>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7" name="楕円 396"/>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8" name="テキスト ボックス 397"/>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9" name="楕円 398"/>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0" name="テキスト ボックス 399"/>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78</xdr:row>
      <xdr:rowOff>168148</xdr:rowOff>
    </xdr:to>
    <xdr:cxnSp macro="">
      <xdr:nvCxnSpPr>
        <xdr:cNvPr id="433" name="直線コネクタ 432"/>
        <xdr:cNvCxnSpPr/>
      </xdr:nvCxnSpPr>
      <xdr:spPr>
        <a:xfrm>
          <a:off x="15671800" y="135366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163576</xdr:rowOff>
    </xdr:to>
    <xdr:cxnSp macro="">
      <xdr:nvCxnSpPr>
        <xdr:cNvPr id="436" name="直線コネクタ 435"/>
        <xdr:cNvCxnSpPr/>
      </xdr:nvCxnSpPr>
      <xdr:spPr>
        <a:xfrm>
          <a:off x="14782800" y="134040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76708</xdr:rowOff>
    </xdr:to>
    <xdr:cxnSp macro="">
      <xdr:nvCxnSpPr>
        <xdr:cNvPr id="439" name="直線コネクタ 438"/>
        <xdr:cNvCxnSpPr/>
      </xdr:nvCxnSpPr>
      <xdr:spPr>
        <a:xfrm flipV="1">
          <a:off x="13893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76708</xdr:rowOff>
    </xdr:to>
    <xdr:cxnSp macro="">
      <xdr:nvCxnSpPr>
        <xdr:cNvPr id="442" name="直線コネクタ 441"/>
        <xdr:cNvCxnSpPr/>
      </xdr:nvCxnSpPr>
      <xdr:spPr>
        <a:xfrm>
          <a:off x="13004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52" name="楕円 451"/>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3"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6" name="楕円 455"/>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91964</xdr:rowOff>
    </xdr:from>
    <xdr:ext cx="762000" cy="259045"/>
    <xdr:sp macro="" textlink="">
      <xdr:nvSpPr>
        <xdr:cNvPr id="457" name="テキスト ボックス 456"/>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8" name="楕円 457"/>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9" name="テキスト ボックス 458"/>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0" name="楕円 459"/>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61" name="テキスト ボックス 460"/>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12186</xdr:rowOff>
    </xdr:from>
    <xdr:to>
      <xdr:col>29</xdr:col>
      <xdr:colOff>127000</xdr:colOff>
      <xdr:row>19</xdr:row>
      <xdr:rowOff>14872</xdr:rowOff>
    </xdr:to>
    <xdr:cxnSp macro="">
      <xdr:nvCxnSpPr>
        <xdr:cNvPr id="50" name="直線コネクタ 49"/>
        <xdr:cNvCxnSpPr/>
      </xdr:nvCxnSpPr>
      <xdr:spPr bwMode="auto">
        <a:xfrm>
          <a:off x="5003800" y="3317361"/>
          <a:ext cx="6477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12186</xdr:rowOff>
    </xdr:from>
    <xdr:to>
      <xdr:col>26</xdr:col>
      <xdr:colOff>50800</xdr:colOff>
      <xdr:row>19</xdr:row>
      <xdr:rowOff>19482</xdr:rowOff>
    </xdr:to>
    <xdr:cxnSp macro="">
      <xdr:nvCxnSpPr>
        <xdr:cNvPr id="53" name="直線コネクタ 52"/>
        <xdr:cNvCxnSpPr/>
      </xdr:nvCxnSpPr>
      <xdr:spPr bwMode="auto">
        <a:xfrm flipV="1">
          <a:off x="4305300" y="3317361"/>
          <a:ext cx="698500" cy="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167824</xdr:rowOff>
    </xdr:from>
    <xdr:to>
      <xdr:col>22</xdr:col>
      <xdr:colOff>114300</xdr:colOff>
      <xdr:row>19</xdr:row>
      <xdr:rowOff>19482</xdr:rowOff>
    </xdr:to>
    <xdr:cxnSp macro="">
      <xdr:nvCxnSpPr>
        <xdr:cNvPr id="56" name="直線コネクタ 55"/>
        <xdr:cNvCxnSpPr/>
      </xdr:nvCxnSpPr>
      <xdr:spPr bwMode="auto">
        <a:xfrm>
          <a:off x="3606800" y="3301549"/>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103835</xdr:rowOff>
    </xdr:from>
    <xdr:to>
      <xdr:col>18</xdr:col>
      <xdr:colOff>177800</xdr:colOff>
      <xdr:row>18</xdr:row>
      <xdr:rowOff>167824</xdr:rowOff>
    </xdr:to>
    <xdr:cxnSp macro="">
      <xdr:nvCxnSpPr>
        <xdr:cNvPr id="59" name="直線コネクタ 58"/>
        <xdr:cNvCxnSpPr/>
      </xdr:nvCxnSpPr>
      <xdr:spPr bwMode="auto">
        <a:xfrm>
          <a:off x="2908300" y="3237560"/>
          <a:ext cx="698500" cy="63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135522</xdr:rowOff>
    </xdr:from>
    <xdr:to>
      <xdr:col>29</xdr:col>
      <xdr:colOff>177800</xdr:colOff>
      <xdr:row>19</xdr:row>
      <xdr:rowOff>65672</xdr:rowOff>
    </xdr:to>
    <xdr:sp macro="" textlink="">
      <xdr:nvSpPr>
        <xdr:cNvPr id="69" name="楕円 68"/>
        <xdr:cNvSpPr/>
      </xdr:nvSpPr>
      <xdr:spPr bwMode="auto">
        <a:xfrm>
          <a:off x="5600700" y="326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44099</xdr:rowOff>
    </xdr:from>
    <xdr:ext cx="762000" cy="259045"/>
    <xdr:sp macro="" textlink="">
      <xdr:nvSpPr>
        <xdr:cNvPr id="70" name="人口1人当たり決算額の推移該当値テキスト130"/>
        <xdr:cNvSpPr txBox="1"/>
      </xdr:nvSpPr>
      <xdr:spPr>
        <a:xfrm>
          <a:off x="5740400" y="317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132836</xdr:rowOff>
    </xdr:from>
    <xdr:to>
      <xdr:col>26</xdr:col>
      <xdr:colOff>101600</xdr:colOff>
      <xdr:row>19</xdr:row>
      <xdr:rowOff>62986</xdr:rowOff>
    </xdr:to>
    <xdr:sp macro="" textlink="">
      <xdr:nvSpPr>
        <xdr:cNvPr id="71" name="楕円 70"/>
        <xdr:cNvSpPr/>
      </xdr:nvSpPr>
      <xdr:spPr bwMode="auto">
        <a:xfrm>
          <a:off x="4953000" y="326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47763</xdr:rowOff>
    </xdr:from>
    <xdr:ext cx="736600" cy="259045"/>
    <xdr:sp macro="" textlink="">
      <xdr:nvSpPr>
        <xdr:cNvPr id="72" name="テキスト ボックス 71"/>
        <xdr:cNvSpPr txBox="1"/>
      </xdr:nvSpPr>
      <xdr:spPr>
        <a:xfrm>
          <a:off x="4622800" y="335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140132</xdr:rowOff>
    </xdr:from>
    <xdr:to>
      <xdr:col>22</xdr:col>
      <xdr:colOff>165100</xdr:colOff>
      <xdr:row>19</xdr:row>
      <xdr:rowOff>70282</xdr:rowOff>
    </xdr:to>
    <xdr:sp macro="" textlink="">
      <xdr:nvSpPr>
        <xdr:cNvPr id="73" name="楕円 72"/>
        <xdr:cNvSpPr/>
      </xdr:nvSpPr>
      <xdr:spPr bwMode="auto">
        <a:xfrm>
          <a:off x="4254500" y="327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55059</xdr:rowOff>
    </xdr:from>
    <xdr:ext cx="762000" cy="259045"/>
    <xdr:sp macro="" textlink="">
      <xdr:nvSpPr>
        <xdr:cNvPr id="74" name="テキスト ボックス 73"/>
        <xdr:cNvSpPr txBox="1"/>
      </xdr:nvSpPr>
      <xdr:spPr>
        <a:xfrm>
          <a:off x="3924300" y="33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117024</xdr:rowOff>
    </xdr:from>
    <xdr:to>
      <xdr:col>19</xdr:col>
      <xdr:colOff>38100</xdr:colOff>
      <xdr:row>19</xdr:row>
      <xdr:rowOff>47174</xdr:rowOff>
    </xdr:to>
    <xdr:sp macro="" textlink="">
      <xdr:nvSpPr>
        <xdr:cNvPr id="75" name="楕円 74"/>
        <xdr:cNvSpPr/>
      </xdr:nvSpPr>
      <xdr:spPr bwMode="auto">
        <a:xfrm>
          <a:off x="3556000" y="325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31951</xdr:rowOff>
    </xdr:from>
    <xdr:ext cx="762000" cy="259045"/>
    <xdr:sp macro="" textlink="">
      <xdr:nvSpPr>
        <xdr:cNvPr id="76" name="テキスト ボックス 75"/>
        <xdr:cNvSpPr txBox="1"/>
      </xdr:nvSpPr>
      <xdr:spPr>
        <a:xfrm>
          <a:off x="3225800" y="333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53035</xdr:rowOff>
    </xdr:from>
    <xdr:to>
      <xdr:col>15</xdr:col>
      <xdr:colOff>101600</xdr:colOff>
      <xdr:row>18</xdr:row>
      <xdr:rowOff>154635</xdr:rowOff>
    </xdr:to>
    <xdr:sp macro="" textlink="">
      <xdr:nvSpPr>
        <xdr:cNvPr id="77" name="楕円 76"/>
        <xdr:cNvSpPr/>
      </xdr:nvSpPr>
      <xdr:spPr bwMode="auto">
        <a:xfrm>
          <a:off x="2857500" y="318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139412</xdr:rowOff>
    </xdr:from>
    <xdr:ext cx="762000" cy="259045"/>
    <xdr:sp macro="" textlink="">
      <xdr:nvSpPr>
        <xdr:cNvPr id="78" name="テキスト ボックス 77"/>
        <xdr:cNvSpPr txBox="1"/>
      </xdr:nvSpPr>
      <xdr:spPr>
        <a:xfrm>
          <a:off x="2527300" y="327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12374</xdr:rowOff>
    </xdr:from>
    <xdr:to>
      <xdr:col>29</xdr:col>
      <xdr:colOff>127000</xdr:colOff>
      <xdr:row>36</xdr:row>
      <xdr:rowOff>15346</xdr:rowOff>
    </xdr:to>
    <xdr:cxnSp macro="">
      <xdr:nvCxnSpPr>
        <xdr:cNvPr id="113" name="直線コネクタ 112"/>
        <xdr:cNvCxnSpPr/>
      </xdr:nvCxnSpPr>
      <xdr:spPr bwMode="auto">
        <a:xfrm flipV="1">
          <a:off x="5003800" y="6965624"/>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266381</xdr:rowOff>
    </xdr:from>
    <xdr:to>
      <xdr:col>26</xdr:col>
      <xdr:colOff>50800</xdr:colOff>
      <xdr:row>36</xdr:row>
      <xdr:rowOff>15346</xdr:rowOff>
    </xdr:to>
    <xdr:cxnSp macro="">
      <xdr:nvCxnSpPr>
        <xdr:cNvPr id="116" name="直線コネクタ 115"/>
        <xdr:cNvCxnSpPr/>
      </xdr:nvCxnSpPr>
      <xdr:spPr bwMode="auto">
        <a:xfrm>
          <a:off x="4305300" y="6876731"/>
          <a:ext cx="698500" cy="9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266381</xdr:rowOff>
    </xdr:from>
    <xdr:to>
      <xdr:col>22</xdr:col>
      <xdr:colOff>114300</xdr:colOff>
      <xdr:row>35</xdr:row>
      <xdr:rowOff>306810</xdr:rowOff>
    </xdr:to>
    <xdr:cxnSp macro="">
      <xdr:nvCxnSpPr>
        <xdr:cNvPr id="119" name="直線コネクタ 118"/>
        <xdr:cNvCxnSpPr/>
      </xdr:nvCxnSpPr>
      <xdr:spPr bwMode="auto">
        <a:xfrm flipV="1">
          <a:off x="3606800" y="6876731"/>
          <a:ext cx="698500" cy="4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306810</xdr:rowOff>
    </xdr:from>
    <xdr:to>
      <xdr:col>18</xdr:col>
      <xdr:colOff>177800</xdr:colOff>
      <xdr:row>36</xdr:row>
      <xdr:rowOff>39675</xdr:rowOff>
    </xdr:to>
    <xdr:cxnSp macro="">
      <xdr:nvCxnSpPr>
        <xdr:cNvPr id="122" name="直線コネクタ 121"/>
        <xdr:cNvCxnSpPr/>
      </xdr:nvCxnSpPr>
      <xdr:spPr bwMode="auto">
        <a:xfrm flipV="1">
          <a:off x="2908300" y="6917160"/>
          <a:ext cx="6985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304474</xdr:rowOff>
    </xdr:from>
    <xdr:to>
      <xdr:col>29</xdr:col>
      <xdr:colOff>177800</xdr:colOff>
      <xdr:row>36</xdr:row>
      <xdr:rowOff>63174</xdr:rowOff>
    </xdr:to>
    <xdr:sp macro="" textlink="">
      <xdr:nvSpPr>
        <xdr:cNvPr id="132" name="楕円 131"/>
        <xdr:cNvSpPr/>
      </xdr:nvSpPr>
      <xdr:spPr bwMode="auto">
        <a:xfrm>
          <a:off x="5600700" y="691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276551</xdr:rowOff>
    </xdr:from>
    <xdr:ext cx="762000" cy="259045"/>
    <xdr:sp macro="" textlink="">
      <xdr:nvSpPr>
        <xdr:cNvPr id="133" name="人口1人当たり決算額の推移該当値テキスト445"/>
        <xdr:cNvSpPr txBox="1"/>
      </xdr:nvSpPr>
      <xdr:spPr>
        <a:xfrm>
          <a:off x="5740400" y="688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307446</xdr:rowOff>
    </xdr:from>
    <xdr:to>
      <xdr:col>26</xdr:col>
      <xdr:colOff>101600</xdr:colOff>
      <xdr:row>36</xdr:row>
      <xdr:rowOff>66146</xdr:rowOff>
    </xdr:to>
    <xdr:sp macro="" textlink="">
      <xdr:nvSpPr>
        <xdr:cNvPr id="134" name="楕円 133"/>
        <xdr:cNvSpPr/>
      </xdr:nvSpPr>
      <xdr:spPr bwMode="auto">
        <a:xfrm>
          <a:off x="4953000" y="691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50923</xdr:rowOff>
    </xdr:from>
    <xdr:ext cx="736600" cy="259045"/>
    <xdr:sp macro="" textlink="">
      <xdr:nvSpPr>
        <xdr:cNvPr id="135" name="テキスト ボックス 134"/>
        <xdr:cNvSpPr txBox="1"/>
      </xdr:nvSpPr>
      <xdr:spPr>
        <a:xfrm>
          <a:off x="4622800" y="700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215581</xdr:rowOff>
    </xdr:from>
    <xdr:to>
      <xdr:col>22</xdr:col>
      <xdr:colOff>165100</xdr:colOff>
      <xdr:row>35</xdr:row>
      <xdr:rowOff>317181</xdr:rowOff>
    </xdr:to>
    <xdr:sp macro="" textlink="">
      <xdr:nvSpPr>
        <xdr:cNvPr id="136" name="楕円 135"/>
        <xdr:cNvSpPr/>
      </xdr:nvSpPr>
      <xdr:spPr bwMode="auto">
        <a:xfrm>
          <a:off x="4254500" y="682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327358</xdr:rowOff>
    </xdr:from>
    <xdr:ext cx="762000" cy="259045"/>
    <xdr:sp macro="" textlink="">
      <xdr:nvSpPr>
        <xdr:cNvPr id="137" name="テキスト ボックス 136"/>
        <xdr:cNvSpPr txBox="1"/>
      </xdr:nvSpPr>
      <xdr:spPr>
        <a:xfrm>
          <a:off x="3924300" y="6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256010</xdr:rowOff>
    </xdr:from>
    <xdr:to>
      <xdr:col>19</xdr:col>
      <xdr:colOff>38100</xdr:colOff>
      <xdr:row>36</xdr:row>
      <xdr:rowOff>14710</xdr:rowOff>
    </xdr:to>
    <xdr:sp macro="" textlink="">
      <xdr:nvSpPr>
        <xdr:cNvPr id="138" name="楕円 137"/>
        <xdr:cNvSpPr/>
      </xdr:nvSpPr>
      <xdr:spPr bwMode="auto">
        <a:xfrm>
          <a:off x="3556000" y="686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342387</xdr:rowOff>
    </xdr:from>
    <xdr:ext cx="762000" cy="259045"/>
    <xdr:sp macro="" textlink="">
      <xdr:nvSpPr>
        <xdr:cNvPr id="139" name="テキスト ボックス 138"/>
        <xdr:cNvSpPr txBox="1"/>
      </xdr:nvSpPr>
      <xdr:spPr>
        <a:xfrm>
          <a:off x="3225800" y="695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331775</xdr:rowOff>
    </xdr:from>
    <xdr:to>
      <xdr:col>15</xdr:col>
      <xdr:colOff>101600</xdr:colOff>
      <xdr:row>36</xdr:row>
      <xdr:rowOff>90475</xdr:rowOff>
    </xdr:to>
    <xdr:sp macro="" textlink="">
      <xdr:nvSpPr>
        <xdr:cNvPr id="140" name="楕円 139"/>
        <xdr:cNvSpPr/>
      </xdr:nvSpPr>
      <xdr:spPr bwMode="auto">
        <a:xfrm>
          <a:off x="28575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75252</xdr:rowOff>
    </xdr:from>
    <xdr:ext cx="762000" cy="259045"/>
    <xdr:sp macro="" textlink="">
      <xdr:nvSpPr>
        <xdr:cNvPr id="141" name="テキスト ボックス 140"/>
        <xdr:cNvSpPr txBox="1"/>
      </xdr:nvSpPr>
      <xdr:spPr>
        <a:xfrm>
          <a:off x="2527300" y="70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161551</xdr:rowOff>
    </xdr:from>
    <xdr:to>
      <xdr:col>24</xdr:col>
      <xdr:colOff>63500</xdr:colOff>
      <xdr:row>38</xdr:row>
      <xdr:rowOff>167037</xdr:rowOff>
    </xdr:to>
    <xdr:cxnSp macro="">
      <xdr:nvCxnSpPr>
        <xdr:cNvPr id="61" name="直線コネクタ 60"/>
        <xdr:cNvCxnSpPr/>
      </xdr:nvCxnSpPr>
      <xdr:spPr>
        <a:xfrm>
          <a:off x="3797300" y="667665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161551</xdr:rowOff>
    </xdr:from>
    <xdr:to>
      <xdr:col>19</xdr:col>
      <xdr:colOff>177800</xdr:colOff>
      <xdr:row>38</xdr:row>
      <xdr:rowOff>164750</xdr:rowOff>
    </xdr:to>
    <xdr:cxnSp macro="">
      <xdr:nvCxnSpPr>
        <xdr:cNvPr id="64" name="直線コネクタ 63"/>
        <xdr:cNvCxnSpPr/>
      </xdr:nvCxnSpPr>
      <xdr:spPr>
        <a:xfrm flipV="1">
          <a:off x="2908300" y="6676651"/>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140138</xdr:rowOff>
    </xdr:from>
    <xdr:to>
      <xdr:col>15</xdr:col>
      <xdr:colOff>50800</xdr:colOff>
      <xdr:row>38</xdr:row>
      <xdr:rowOff>164750</xdr:rowOff>
    </xdr:to>
    <xdr:cxnSp macro="">
      <xdr:nvCxnSpPr>
        <xdr:cNvPr id="67" name="直線コネクタ 66"/>
        <xdr:cNvCxnSpPr/>
      </xdr:nvCxnSpPr>
      <xdr:spPr>
        <a:xfrm>
          <a:off x="2019300" y="6655238"/>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95866</xdr:rowOff>
    </xdr:from>
    <xdr:to>
      <xdr:col>10</xdr:col>
      <xdr:colOff>114300</xdr:colOff>
      <xdr:row>38</xdr:row>
      <xdr:rowOff>140138</xdr:rowOff>
    </xdr:to>
    <xdr:cxnSp macro="">
      <xdr:nvCxnSpPr>
        <xdr:cNvPr id="70" name="直線コネクタ 69"/>
        <xdr:cNvCxnSpPr/>
      </xdr:nvCxnSpPr>
      <xdr:spPr>
        <a:xfrm>
          <a:off x="1130300" y="6610966"/>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116237</xdr:rowOff>
    </xdr:from>
    <xdr:to>
      <xdr:col>24</xdr:col>
      <xdr:colOff>114300</xdr:colOff>
      <xdr:row>39</xdr:row>
      <xdr:rowOff>46387</xdr:rowOff>
    </xdr:to>
    <xdr:sp macro="" textlink="">
      <xdr:nvSpPr>
        <xdr:cNvPr id="80" name="楕円 79"/>
        <xdr:cNvSpPr/>
      </xdr:nvSpPr>
      <xdr:spPr>
        <a:xfrm>
          <a:off x="4584700" y="66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31164</xdr:rowOff>
    </xdr:from>
    <xdr:ext cx="534377" cy="259045"/>
    <xdr:sp macro="" textlink="">
      <xdr:nvSpPr>
        <xdr:cNvPr id="81" name="人件費該当値テキスト"/>
        <xdr:cNvSpPr txBox="1"/>
      </xdr:nvSpPr>
      <xdr:spPr>
        <a:xfrm>
          <a:off x="4686300" y="65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110751</xdr:rowOff>
    </xdr:from>
    <xdr:to>
      <xdr:col>20</xdr:col>
      <xdr:colOff>38100</xdr:colOff>
      <xdr:row>39</xdr:row>
      <xdr:rowOff>40901</xdr:rowOff>
    </xdr:to>
    <xdr:sp macro="" textlink="">
      <xdr:nvSpPr>
        <xdr:cNvPr id="82" name="楕円 81"/>
        <xdr:cNvSpPr/>
      </xdr:nvSpPr>
      <xdr:spPr>
        <a:xfrm>
          <a:off x="3746500" y="66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32028</xdr:rowOff>
    </xdr:from>
    <xdr:ext cx="534377" cy="259045"/>
    <xdr:sp macro="" textlink="">
      <xdr:nvSpPr>
        <xdr:cNvPr id="83" name="テキスト ボックス 82"/>
        <xdr:cNvSpPr txBox="1"/>
      </xdr:nvSpPr>
      <xdr:spPr>
        <a:xfrm>
          <a:off x="3530111" y="67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113950</xdr:rowOff>
    </xdr:from>
    <xdr:to>
      <xdr:col>15</xdr:col>
      <xdr:colOff>101600</xdr:colOff>
      <xdr:row>39</xdr:row>
      <xdr:rowOff>44100</xdr:rowOff>
    </xdr:to>
    <xdr:sp macro="" textlink="">
      <xdr:nvSpPr>
        <xdr:cNvPr id="84" name="楕円 83"/>
        <xdr:cNvSpPr/>
      </xdr:nvSpPr>
      <xdr:spPr>
        <a:xfrm>
          <a:off x="2857500" y="66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35227</xdr:rowOff>
    </xdr:from>
    <xdr:ext cx="534377" cy="259045"/>
    <xdr:sp macro="" textlink="">
      <xdr:nvSpPr>
        <xdr:cNvPr id="85" name="テキスト ボックス 84"/>
        <xdr:cNvSpPr txBox="1"/>
      </xdr:nvSpPr>
      <xdr:spPr>
        <a:xfrm>
          <a:off x="2641111" y="67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89338</xdr:rowOff>
    </xdr:from>
    <xdr:to>
      <xdr:col>10</xdr:col>
      <xdr:colOff>165100</xdr:colOff>
      <xdr:row>39</xdr:row>
      <xdr:rowOff>19488</xdr:rowOff>
    </xdr:to>
    <xdr:sp macro="" textlink="">
      <xdr:nvSpPr>
        <xdr:cNvPr id="86" name="楕円 85"/>
        <xdr:cNvSpPr/>
      </xdr:nvSpPr>
      <xdr:spPr>
        <a:xfrm>
          <a:off x="1968500" y="66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10615</xdr:rowOff>
    </xdr:from>
    <xdr:ext cx="534377" cy="259045"/>
    <xdr:sp macro="" textlink="">
      <xdr:nvSpPr>
        <xdr:cNvPr id="87" name="テキスト ボックス 86"/>
        <xdr:cNvSpPr txBox="1"/>
      </xdr:nvSpPr>
      <xdr:spPr>
        <a:xfrm>
          <a:off x="1752111" y="66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45066</xdr:rowOff>
    </xdr:from>
    <xdr:to>
      <xdr:col>6</xdr:col>
      <xdr:colOff>38100</xdr:colOff>
      <xdr:row>38</xdr:row>
      <xdr:rowOff>146666</xdr:rowOff>
    </xdr:to>
    <xdr:sp macro="" textlink="">
      <xdr:nvSpPr>
        <xdr:cNvPr id="88" name="楕円 87"/>
        <xdr:cNvSpPr/>
      </xdr:nvSpPr>
      <xdr:spPr>
        <a:xfrm>
          <a:off x="1079500" y="65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137793</xdr:rowOff>
    </xdr:from>
    <xdr:ext cx="534377" cy="259045"/>
    <xdr:sp macro="" textlink="">
      <xdr:nvSpPr>
        <xdr:cNvPr id="89" name="テキスト ボックス 88"/>
        <xdr:cNvSpPr txBox="1"/>
      </xdr:nvSpPr>
      <xdr:spPr>
        <a:xfrm>
          <a:off x="863111" y="66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103695</xdr:rowOff>
    </xdr:from>
    <xdr:to>
      <xdr:col>24</xdr:col>
      <xdr:colOff>63500</xdr:colOff>
      <xdr:row>57</xdr:row>
      <xdr:rowOff>13484</xdr:rowOff>
    </xdr:to>
    <xdr:cxnSp macro="">
      <xdr:nvCxnSpPr>
        <xdr:cNvPr id="123" name="直線コネクタ 122"/>
        <xdr:cNvCxnSpPr/>
      </xdr:nvCxnSpPr>
      <xdr:spPr>
        <a:xfrm>
          <a:off x="3797300" y="9704895"/>
          <a:ext cx="838200" cy="8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103695</xdr:rowOff>
    </xdr:from>
    <xdr:to>
      <xdr:col>19</xdr:col>
      <xdr:colOff>177800</xdr:colOff>
      <xdr:row>57</xdr:row>
      <xdr:rowOff>2340</xdr:rowOff>
    </xdr:to>
    <xdr:cxnSp macro="">
      <xdr:nvCxnSpPr>
        <xdr:cNvPr id="126" name="直線コネクタ 125"/>
        <xdr:cNvCxnSpPr/>
      </xdr:nvCxnSpPr>
      <xdr:spPr>
        <a:xfrm flipV="1">
          <a:off x="2908300" y="9704895"/>
          <a:ext cx="889000" cy="7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2340</xdr:rowOff>
    </xdr:from>
    <xdr:to>
      <xdr:col>15</xdr:col>
      <xdr:colOff>50800</xdr:colOff>
      <xdr:row>57</xdr:row>
      <xdr:rowOff>33086</xdr:rowOff>
    </xdr:to>
    <xdr:cxnSp macro="">
      <xdr:nvCxnSpPr>
        <xdr:cNvPr id="129" name="直線コネクタ 128"/>
        <xdr:cNvCxnSpPr/>
      </xdr:nvCxnSpPr>
      <xdr:spPr>
        <a:xfrm flipV="1">
          <a:off x="2019300" y="977499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30544</xdr:rowOff>
    </xdr:from>
    <xdr:to>
      <xdr:col>10</xdr:col>
      <xdr:colOff>114300</xdr:colOff>
      <xdr:row>57</xdr:row>
      <xdr:rowOff>33086</xdr:rowOff>
    </xdr:to>
    <xdr:cxnSp macro="">
      <xdr:nvCxnSpPr>
        <xdr:cNvPr id="132" name="直線コネクタ 131"/>
        <xdr:cNvCxnSpPr/>
      </xdr:nvCxnSpPr>
      <xdr:spPr>
        <a:xfrm>
          <a:off x="1130300" y="980319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134134</xdr:rowOff>
    </xdr:from>
    <xdr:to>
      <xdr:col>24</xdr:col>
      <xdr:colOff>114300</xdr:colOff>
      <xdr:row>57</xdr:row>
      <xdr:rowOff>64284</xdr:rowOff>
    </xdr:to>
    <xdr:sp macro="" textlink="">
      <xdr:nvSpPr>
        <xdr:cNvPr id="142" name="楕円 141"/>
        <xdr:cNvSpPr/>
      </xdr:nvSpPr>
      <xdr:spPr>
        <a:xfrm>
          <a:off x="4584700" y="97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112561</xdr:rowOff>
    </xdr:from>
    <xdr:ext cx="534377" cy="259045"/>
    <xdr:sp macro="" textlink="">
      <xdr:nvSpPr>
        <xdr:cNvPr id="143" name="物件費該当値テキスト"/>
        <xdr:cNvSpPr txBox="1"/>
      </xdr:nvSpPr>
      <xdr:spPr>
        <a:xfrm>
          <a:off x="4686300" y="971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52895</xdr:rowOff>
    </xdr:from>
    <xdr:to>
      <xdr:col>20</xdr:col>
      <xdr:colOff>38100</xdr:colOff>
      <xdr:row>56</xdr:row>
      <xdr:rowOff>154495</xdr:rowOff>
    </xdr:to>
    <xdr:sp macro="" textlink="">
      <xdr:nvSpPr>
        <xdr:cNvPr id="144" name="楕円 143"/>
        <xdr:cNvSpPr/>
      </xdr:nvSpPr>
      <xdr:spPr>
        <a:xfrm>
          <a:off x="3746500" y="9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145622</xdr:rowOff>
    </xdr:from>
    <xdr:ext cx="534377" cy="259045"/>
    <xdr:sp macro="" textlink="">
      <xdr:nvSpPr>
        <xdr:cNvPr id="145" name="テキスト ボックス 144"/>
        <xdr:cNvSpPr txBox="1"/>
      </xdr:nvSpPr>
      <xdr:spPr>
        <a:xfrm>
          <a:off x="3530111" y="97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122990</xdr:rowOff>
    </xdr:from>
    <xdr:to>
      <xdr:col>15</xdr:col>
      <xdr:colOff>101600</xdr:colOff>
      <xdr:row>57</xdr:row>
      <xdr:rowOff>53140</xdr:rowOff>
    </xdr:to>
    <xdr:sp macro="" textlink="">
      <xdr:nvSpPr>
        <xdr:cNvPr id="146" name="楕円 145"/>
        <xdr:cNvSpPr/>
      </xdr:nvSpPr>
      <xdr:spPr>
        <a:xfrm>
          <a:off x="2857500" y="97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44267</xdr:rowOff>
    </xdr:from>
    <xdr:ext cx="534377" cy="259045"/>
    <xdr:sp macro="" textlink="">
      <xdr:nvSpPr>
        <xdr:cNvPr id="147" name="テキスト ボックス 146"/>
        <xdr:cNvSpPr txBox="1"/>
      </xdr:nvSpPr>
      <xdr:spPr>
        <a:xfrm>
          <a:off x="2641111" y="98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153736</xdr:rowOff>
    </xdr:from>
    <xdr:to>
      <xdr:col>10</xdr:col>
      <xdr:colOff>165100</xdr:colOff>
      <xdr:row>57</xdr:row>
      <xdr:rowOff>83886</xdr:rowOff>
    </xdr:to>
    <xdr:sp macro="" textlink="">
      <xdr:nvSpPr>
        <xdr:cNvPr id="148" name="楕円 147"/>
        <xdr:cNvSpPr/>
      </xdr:nvSpPr>
      <xdr:spPr>
        <a:xfrm>
          <a:off x="1968500" y="97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75013</xdr:rowOff>
    </xdr:from>
    <xdr:ext cx="534377" cy="259045"/>
    <xdr:sp macro="" textlink="">
      <xdr:nvSpPr>
        <xdr:cNvPr id="149" name="テキスト ボックス 148"/>
        <xdr:cNvSpPr txBox="1"/>
      </xdr:nvSpPr>
      <xdr:spPr>
        <a:xfrm>
          <a:off x="1752111" y="98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151194</xdr:rowOff>
    </xdr:from>
    <xdr:to>
      <xdr:col>6</xdr:col>
      <xdr:colOff>38100</xdr:colOff>
      <xdr:row>57</xdr:row>
      <xdr:rowOff>81344</xdr:rowOff>
    </xdr:to>
    <xdr:sp macro="" textlink="">
      <xdr:nvSpPr>
        <xdr:cNvPr id="150" name="楕円 149"/>
        <xdr:cNvSpPr/>
      </xdr:nvSpPr>
      <xdr:spPr>
        <a:xfrm>
          <a:off x="1079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72471</xdr:rowOff>
    </xdr:from>
    <xdr:ext cx="534377" cy="259045"/>
    <xdr:sp macro="" textlink="">
      <xdr:nvSpPr>
        <xdr:cNvPr id="151" name="テキスト ボックス 150"/>
        <xdr:cNvSpPr txBox="1"/>
      </xdr:nvSpPr>
      <xdr:spPr>
        <a:xfrm>
          <a:off x="863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28646</xdr:rowOff>
    </xdr:from>
    <xdr:to>
      <xdr:col>24</xdr:col>
      <xdr:colOff>63500</xdr:colOff>
      <xdr:row>78</xdr:row>
      <xdr:rowOff>33675</xdr:rowOff>
    </xdr:to>
    <xdr:cxnSp macro="">
      <xdr:nvCxnSpPr>
        <xdr:cNvPr id="178" name="直線コネクタ 177"/>
        <xdr:cNvCxnSpPr/>
      </xdr:nvCxnSpPr>
      <xdr:spPr>
        <a:xfrm>
          <a:off x="3797300" y="1340174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28646</xdr:rowOff>
    </xdr:from>
    <xdr:to>
      <xdr:col>19</xdr:col>
      <xdr:colOff>177800</xdr:colOff>
      <xdr:row>78</xdr:row>
      <xdr:rowOff>31801</xdr:rowOff>
    </xdr:to>
    <xdr:cxnSp macro="">
      <xdr:nvCxnSpPr>
        <xdr:cNvPr id="181" name="直線コネクタ 180"/>
        <xdr:cNvCxnSpPr/>
      </xdr:nvCxnSpPr>
      <xdr:spPr>
        <a:xfrm flipV="1">
          <a:off x="2908300" y="1340174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24806</xdr:rowOff>
    </xdr:from>
    <xdr:to>
      <xdr:col>15</xdr:col>
      <xdr:colOff>50800</xdr:colOff>
      <xdr:row>78</xdr:row>
      <xdr:rowOff>31801</xdr:rowOff>
    </xdr:to>
    <xdr:cxnSp macro="">
      <xdr:nvCxnSpPr>
        <xdr:cNvPr id="184" name="直線コネクタ 183"/>
        <xdr:cNvCxnSpPr/>
      </xdr:nvCxnSpPr>
      <xdr:spPr>
        <a:xfrm>
          <a:off x="2019300" y="1339790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19045</xdr:rowOff>
    </xdr:from>
    <xdr:to>
      <xdr:col>10</xdr:col>
      <xdr:colOff>114300</xdr:colOff>
      <xdr:row>78</xdr:row>
      <xdr:rowOff>24806</xdr:rowOff>
    </xdr:to>
    <xdr:cxnSp macro="">
      <xdr:nvCxnSpPr>
        <xdr:cNvPr id="187" name="直線コネクタ 186"/>
        <xdr:cNvCxnSpPr/>
      </xdr:nvCxnSpPr>
      <xdr:spPr>
        <a:xfrm>
          <a:off x="1130300" y="1339214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154325</xdr:rowOff>
    </xdr:from>
    <xdr:to>
      <xdr:col>24</xdr:col>
      <xdr:colOff>114300</xdr:colOff>
      <xdr:row>78</xdr:row>
      <xdr:rowOff>84475</xdr:rowOff>
    </xdr:to>
    <xdr:sp macro="" textlink="">
      <xdr:nvSpPr>
        <xdr:cNvPr id="197" name="楕円 196"/>
        <xdr:cNvSpPr/>
      </xdr:nvSpPr>
      <xdr:spPr>
        <a:xfrm>
          <a:off x="45847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69658</xdr:rowOff>
    </xdr:from>
    <xdr:ext cx="469744" cy="259045"/>
    <xdr:sp macro="" textlink="">
      <xdr:nvSpPr>
        <xdr:cNvPr id="198" name="維持補修費該当値テキスト"/>
        <xdr:cNvSpPr txBox="1"/>
      </xdr:nvSpPr>
      <xdr:spPr>
        <a:xfrm>
          <a:off x="4686300" y="132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149296</xdr:rowOff>
    </xdr:from>
    <xdr:to>
      <xdr:col>20</xdr:col>
      <xdr:colOff>38100</xdr:colOff>
      <xdr:row>78</xdr:row>
      <xdr:rowOff>79446</xdr:rowOff>
    </xdr:to>
    <xdr:sp macro="" textlink="">
      <xdr:nvSpPr>
        <xdr:cNvPr id="199" name="楕円 198"/>
        <xdr:cNvSpPr/>
      </xdr:nvSpPr>
      <xdr:spPr>
        <a:xfrm>
          <a:off x="3746500" y="13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70573</xdr:rowOff>
    </xdr:from>
    <xdr:ext cx="469744" cy="259045"/>
    <xdr:sp macro="" textlink="">
      <xdr:nvSpPr>
        <xdr:cNvPr id="200" name="テキスト ボックス 199"/>
        <xdr:cNvSpPr txBox="1"/>
      </xdr:nvSpPr>
      <xdr:spPr>
        <a:xfrm>
          <a:off x="3562428" y="134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152451</xdr:rowOff>
    </xdr:from>
    <xdr:to>
      <xdr:col>15</xdr:col>
      <xdr:colOff>101600</xdr:colOff>
      <xdr:row>78</xdr:row>
      <xdr:rowOff>82601</xdr:rowOff>
    </xdr:to>
    <xdr:sp macro="" textlink="">
      <xdr:nvSpPr>
        <xdr:cNvPr id="201" name="楕円 200"/>
        <xdr:cNvSpPr/>
      </xdr:nvSpPr>
      <xdr:spPr>
        <a:xfrm>
          <a:off x="2857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73728</xdr:rowOff>
    </xdr:from>
    <xdr:ext cx="469744" cy="259045"/>
    <xdr:sp macro="" textlink="">
      <xdr:nvSpPr>
        <xdr:cNvPr id="202" name="テキスト ボックス 201"/>
        <xdr:cNvSpPr txBox="1"/>
      </xdr:nvSpPr>
      <xdr:spPr>
        <a:xfrm>
          <a:off x="26734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145456</xdr:rowOff>
    </xdr:from>
    <xdr:to>
      <xdr:col>10</xdr:col>
      <xdr:colOff>165100</xdr:colOff>
      <xdr:row>78</xdr:row>
      <xdr:rowOff>75606</xdr:rowOff>
    </xdr:to>
    <xdr:sp macro="" textlink="">
      <xdr:nvSpPr>
        <xdr:cNvPr id="203" name="楕円 202"/>
        <xdr:cNvSpPr/>
      </xdr:nvSpPr>
      <xdr:spPr>
        <a:xfrm>
          <a:off x="1968500" y="133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66733</xdr:rowOff>
    </xdr:from>
    <xdr:ext cx="469744" cy="259045"/>
    <xdr:sp macro="" textlink="">
      <xdr:nvSpPr>
        <xdr:cNvPr id="204" name="テキスト ボックス 203"/>
        <xdr:cNvSpPr txBox="1"/>
      </xdr:nvSpPr>
      <xdr:spPr>
        <a:xfrm>
          <a:off x="1784428" y="134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139695</xdr:rowOff>
    </xdr:from>
    <xdr:to>
      <xdr:col>6</xdr:col>
      <xdr:colOff>38100</xdr:colOff>
      <xdr:row>78</xdr:row>
      <xdr:rowOff>69845</xdr:rowOff>
    </xdr:to>
    <xdr:sp macro="" textlink="">
      <xdr:nvSpPr>
        <xdr:cNvPr id="205" name="楕円 204"/>
        <xdr:cNvSpPr/>
      </xdr:nvSpPr>
      <xdr:spPr>
        <a:xfrm>
          <a:off x="1079500" y="133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60972</xdr:rowOff>
    </xdr:from>
    <xdr:ext cx="469744" cy="259045"/>
    <xdr:sp macro="" textlink="">
      <xdr:nvSpPr>
        <xdr:cNvPr id="206" name="テキスト ボックス 205"/>
        <xdr:cNvSpPr txBox="1"/>
      </xdr:nvSpPr>
      <xdr:spPr>
        <a:xfrm>
          <a:off x="895428" y="134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59410</xdr:rowOff>
    </xdr:from>
    <xdr:to>
      <xdr:col>24</xdr:col>
      <xdr:colOff>63500</xdr:colOff>
      <xdr:row>96</xdr:row>
      <xdr:rowOff>136740</xdr:rowOff>
    </xdr:to>
    <xdr:cxnSp macro="">
      <xdr:nvCxnSpPr>
        <xdr:cNvPr id="236" name="直線コネクタ 235"/>
        <xdr:cNvCxnSpPr/>
      </xdr:nvCxnSpPr>
      <xdr:spPr>
        <a:xfrm flipV="1">
          <a:off x="3797300" y="16518610"/>
          <a:ext cx="8382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136740</xdr:rowOff>
    </xdr:from>
    <xdr:to>
      <xdr:col>19</xdr:col>
      <xdr:colOff>177800</xdr:colOff>
      <xdr:row>96</xdr:row>
      <xdr:rowOff>143890</xdr:rowOff>
    </xdr:to>
    <xdr:cxnSp macro="">
      <xdr:nvCxnSpPr>
        <xdr:cNvPr id="239" name="直線コネクタ 238"/>
        <xdr:cNvCxnSpPr/>
      </xdr:nvCxnSpPr>
      <xdr:spPr>
        <a:xfrm flipV="1">
          <a:off x="2908300" y="1659594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143890</xdr:rowOff>
    </xdr:from>
    <xdr:to>
      <xdr:col>15</xdr:col>
      <xdr:colOff>50800</xdr:colOff>
      <xdr:row>97</xdr:row>
      <xdr:rowOff>13246</xdr:rowOff>
    </xdr:to>
    <xdr:cxnSp macro="">
      <xdr:nvCxnSpPr>
        <xdr:cNvPr id="242" name="直線コネクタ 241"/>
        <xdr:cNvCxnSpPr/>
      </xdr:nvCxnSpPr>
      <xdr:spPr>
        <a:xfrm flipV="1">
          <a:off x="2019300" y="16603090"/>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13246</xdr:rowOff>
    </xdr:from>
    <xdr:to>
      <xdr:col>10</xdr:col>
      <xdr:colOff>114300</xdr:colOff>
      <xdr:row>97</xdr:row>
      <xdr:rowOff>137706</xdr:rowOff>
    </xdr:to>
    <xdr:cxnSp macro="">
      <xdr:nvCxnSpPr>
        <xdr:cNvPr id="245" name="直線コネクタ 244"/>
        <xdr:cNvCxnSpPr/>
      </xdr:nvCxnSpPr>
      <xdr:spPr>
        <a:xfrm flipV="1">
          <a:off x="1130300" y="16643896"/>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8610</xdr:rowOff>
    </xdr:from>
    <xdr:to>
      <xdr:col>24</xdr:col>
      <xdr:colOff>114300</xdr:colOff>
      <xdr:row>96</xdr:row>
      <xdr:rowOff>110210</xdr:rowOff>
    </xdr:to>
    <xdr:sp macro="" textlink="">
      <xdr:nvSpPr>
        <xdr:cNvPr id="255" name="楕円 254"/>
        <xdr:cNvSpPr/>
      </xdr:nvSpPr>
      <xdr:spPr>
        <a:xfrm>
          <a:off x="4584700" y="164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31487</xdr:rowOff>
    </xdr:from>
    <xdr:ext cx="534377" cy="259045"/>
    <xdr:sp macro="" textlink="">
      <xdr:nvSpPr>
        <xdr:cNvPr id="256" name="扶助費該当値テキスト"/>
        <xdr:cNvSpPr txBox="1"/>
      </xdr:nvSpPr>
      <xdr:spPr>
        <a:xfrm>
          <a:off x="4686300" y="163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85940</xdr:rowOff>
    </xdr:from>
    <xdr:to>
      <xdr:col>20</xdr:col>
      <xdr:colOff>38100</xdr:colOff>
      <xdr:row>97</xdr:row>
      <xdr:rowOff>16090</xdr:rowOff>
    </xdr:to>
    <xdr:sp macro="" textlink="">
      <xdr:nvSpPr>
        <xdr:cNvPr id="257" name="楕円 256"/>
        <xdr:cNvSpPr/>
      </xdr:nvSpPr>
      <xdr:spPr>
        <a:xfrm>
          <a:off x="3746500" y="165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32617</xdr:rowOff>
    </xdr:from>
    <xdr:ext cx="534377" cy="259045"/>
    <xdr:sp macro="" textlink="">
      <xdr:nvSpPr>
        <xdr:cNvPr id="258" name="テキスト ボックス 257"/>
        <xdr:cNvSpPr txBox="1"/>
      </xdr:nvSpPr>
      <xdr:spPr>
        <a:xfrm>
          <a:off x="3530111" y="163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93090</xdr:rowOff>
    </xdr:from>
    <xdr:to>
      <xdr:col>15</xdr:col>
      <xdr:colOff>101600</xdr:colOff>
      <xdr:row>97</xdr:row>
      <xdr:rowOff>23240</xdr:rowOff>
    </xdr:to>
    <xdr:sp macro="" textlink="">
      <xdr:nvSpPr>
        <xdr:cNvPr id="259" name="楕円 258"/>
        <xdr:cNvSpPr/>
      </xdr:nvSpPr>
      <xdr:spPr>
        <a:xfrm>
          <a:off x="2857500" y="165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39767</xdr:rowOff>
    </xdr:from>
    <xdr:ext cx="534377" cy="259045"/>
    <xdr:sp macro="" textlink="">
      <xdr:nvSpPr>
        <xdr:cNvPr id="260" name="テキスト ボックス 259"/>
        <xdr:cNvSpPr txBox="1"/>
      </xdr:nvSpPr>
      <xdr:spPr>
        <a:xfrm>
          <a:off x="2641111" y="163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133896</xdr:rowOff>
    </xdr:from>
    <xdr:to>
      <xdr:col>10</xdr:col>
      <xdr:colOff>165100</xdr:colOff>
      <xdr:row>97</xdr:row>
      <xdr:rowOff>64046</xdr:rowOff>
    </xdr:to>
    <xdr:sp macro="" textlink="">
      <xdr:nvSpPr>
        <xdr:cNvPr id="261" name="楕円 260"/>
        <xdr:cNvSpPr/>
      </xdr:nvSpPr>
      <xdr:spPr>
        <a:xfrm>
          <a:off x="1968500" y="165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80573</xdr:rowOff>
    </xdr:from>
    <xdr:ext cx="534377" cy="259045"/>
    <xdr:sp macro="" textlink="">
      <xdr:nvSpPr>
        <xdr:cNvPr id="262" name="テキスト ボックス 261"/>
        <xdr:cNvSpPr txBox="1"/>
      </xdr:nvSpPr>
      <xdr:spPr>
        <a:xfrm>
          <a:off x="1752111" y="1636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86906</xdr:rowOff>
    </xdr:from>
    <xdr:to>
      <xdr:col>6</xdr:col>
      <xdr:colOff>38100</xdr:colOff>
      <xdr:row>98</xdr:row>
      <xdr:rowOff>17056</xdr:rowOff>
    </xdr:to>
    <xdr:sp macro="" textlink="">
      <xdr:nvSpPr>
        <xdr:cNvPr id="263" name="楕円 262"/>
        <xdr:cNvSpPr/>
      </xdr:nvSpPr>
      <xdr:spPr>
        <a:xfrm>
          <a:off x="1079500" y="167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8183</xdr:rowOff>
    </xdr:from>
    <xdr:ext cx="534377" cy="259045"/>
    <xdr:sp macro="" textlink="">
      <xdr:nvSpPr>
        <xdr:cNvPr id="264" name="テキスト ボックス 263"/>
        <xdr:cNvSpPr txBox="1"/>
      </xdr:nvSpPr>
      <xdr:spPr>
        <a:xfrm>
          <a:off x="863111" y="168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35873</xdr:rowOff>
    </xdr:from>
    <xdr:to>
      <xdr:col>55</xdr:col>
      <xdr:colOff>0</xdr:colOff>
      <xdr:row>36</xdr:row>
      <xdr:rowOff>64648</xdr:rowOff>
    </xdr:to>
    <xdr:cxnSp macro="">
      <xdr:nvCxnSpPr>
        <xdr:cNvPr id="297" name="直線コネクタ 296"/>
        <xdr:cNvCxnSpPr/>
      </xdr:nvCxnSpPr>
      <xdr:spPr>
        <a:xfrm>
          <a:off x="9639300" y="6208073"/>
          <a:ext cx="8382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169447</xdr:rowOff>
    </xdr:from>
    <xdr:to>
      <xdr:col>50</xdr:col>
      <xdr:colOff>114300</xdr:colOff>
      <xdr:row>36</xdr:row>
      <xdr:rowOff>35873</xdr:rowOff>
    </xdr:to>
    <xdr:cxnSp macro="">
      <xdr:nvCxnSpPr>
        <xdr:cNvPr id="300" name="直線コネクタ 299"/>
        <xdr:cNvCxnSpPr/>
      </xdr:nvCxnSpPr>
      <xdr:spPr>
        <a:xfrm>
          <a:off x="8750300" y="6170197"/>
          <a:ext cx="889000" cy="3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157859</xdr:rowOff>
    </xdr:from>
    <xdr:to>
      <xdr:col>45</xdr:col>
      <xdr:colOff>177800</xdr:colOff>
      <xdr:row>35</xdr:row>
      <xdr:rowOff>169447</xdr:rowOff>
    </xdr:to>
    <xdr:cxnSp macro="">
      <xdr:nvCxnSpPr>
        <xdr:cNvPr id="303" name="直線コネクタ 302"/>
        <xdr:cNvCxnSpPr/>
      </xdr:nvCxnSpPr>
      <xdr:spPr>
        <a:xfrm>
          <a:off x="7861300" y="6158609"/>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157859</xdr:rowOff>
    </xdr:from>
    <xdr:to>
      <xdr:col>41</xdr:col>
      <xdr:colOff>50800</xdr:colOff>
      <xdr:row>36</xdr:row>
      <xdr:rowOff>94852</xdr:rowOff>
    </xdr:to>
    <xdr:cxnSp macro="">
      <xdr:nvCxnSpPr>
        <xdr:cNvPr id="306" name="直線コネクタ 305"/>
        <xdr:cNvCxnSpPr/>
      </xdr:nvCxnSpPr>
      <xdr:spPr>
        <a:xfrm flipV="1">
          <a:off x="6972300" y="6158609"/>
          <a:ext cx="889000" cy="1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13848</xdr:rowOff>
    </xdr:from>
    <xdr:to>
      <xdr:col>55</xdr:col>
      <xdr:colOff>50800</xdr:colOff>
      <xdr:row>36</xdr:row>
      <xdr:rowOff>115448</xdr:rowOff>
    </xdr:to>
    <xdr:sp macro="" textlink="">
      <xdr:nvSpPr>
        <xdr:cNvPr id="316" name="楕円 315"/>
        <xdr:cNvSpPr/>
      </xdr:nvSpPr>
      <xdr:spPr>
        <a:xfrm>
          <a:off x="10426700" y="61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163725</xdr:rowOff>
    </xdr:from>
    <xdr:ext cx="534377" cy="259045"/>
    <xdr:sp macro="" textlink="">
      <xdr:nvSpPr>
        <xdr:cNvPr id="317" name="補助費等該当値テキスト"/>
        <xdr:cNvSpPr txBox="1"/>
      </xdr:nvSpPr>
      <xdr:spPr>
        <a:xfrm>
          <a:off x="10528300" y="61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156523</xdr:rowOff>
    </xdr:from>
    <xdr:to>
      <xdr:col>50</xdr:col>
      <xdr:colOff>165100</xdr:colOff>
      <xdr:row>36</xdr:row>
      <xdr:rowOff>86673</xdr:rowOff>
    </xdr:to>
    <xdr:sp macro="" textlink="">
      <xdr:nvSpPr>
        <xdr:cNvPr id="318" name="楕円 317"/>
        <xdr:cNvSpPr/>
      </xdr:nvSpPr>
      <xdr:spPr>
        <a:xfrm>
          <a:off x="9588500" y="61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103200</xdr:rowOff>
    </xdr:from>
    <xdr:ext cx="534377" cy="259045"/>
    <xdr:sp macro="" textlink="">
      <xdr:nvSpPr>
        <xdr:cNvPr id="319" name="テキスト ボックス 318"/>
        <xdr:cNvSpPr txBox="1"/>
      </xdr:nvSpPr>
      <xdr:spPr>
        <a:xfrm>
          <a:off x="9372111" y="59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118647</xdr:rowOff>
    </xdr:from>
    <xdr:to>
      <xdr:col>46</xdr:col>
      <xdr:colOff>38100</xdr:colOff>
      <xdr:row>36</xdr:row>
      <xdr:rowOff>48797</xdr:rowOff>
    </xdr:to>
    <xdr:sp macro="" textlink="">
      <xdr:nvSpPr>
        <xdr:cNvPr id="320" name="楕円 319"/>
        <xdr:cNvSpPr/>
      </xdr:nvSpPr>
      <xdr:spPr>
        <a:xfrm>
          <a:off x="8699500" y="61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65324</xdr:rowOff>
    </xdr:from>
    <xdr:ext cx="534377" cy="259045"/>
    <xdr:sp macro="" textlink="">
      <xdr:nvSpPr>
        <xdr:cNvPr id="321" name="テキスト ボックス 320"/>
        <xdr:cNvSpPr txBox="1"/>
      </xdr:nvSpPr>
      <xdr:spPr>
        <a:xfrm>
          <a:off x="8483111" y="58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107059</xdr:rowOff>
    </xdr:from>
    <xdr:to>
      <xdr:col>41</xdr:col>
      <xdr:colOff>101600</xdr:colOff>
      <xdr:row>36</xdr:row>
      <xdr:rowOff>37209</xdr:rowOff>
    </xdr:to>
    <xdr:sp macro="" textlink="">
      <xdr:nvSpPr>
        <xdr:cNvPr id="322" name="楕円 321"/>
        <xdr:cNvSpPr/>
      </xdr:nvSpPr>
      <xdr:spPr>
        <a:xfrm>
          <a:off x="7810500" y="61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53736</xdr:rowOff>
    </xdr:from>
    <xdr:ext cx="534377" cy="259045"/>
    <xdr:sp macro="" textlink="">
      <xdr:nvSpPr>
        <xdr:cNvPr id="323" name="テキスト ボックス 322"/>
        <xdr:cNvSpPr txBox="1"/>
      </xdr:nvSpPr>
      <xdr:spPr>
        <a:xfrm>
          <a:off x="7594111" y="58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44052</xdr:rowOff>
    </xdr:from>
    <xdr:to>
      <xdr:col>36</xdr:col>
      <xdr:colOff>165100</xdr:colOff>
      <xdr:row>36</xdr:row>
      <xdr:rowOff>145652</xdr:rowOff>
    </xdr:to>
    <xdr:sp macro="" textlink="">
      <xdr:nvSpPr>
        <xdr:cNvPr id="324" name="楕円 323"/>
        <xdr:cNvSpPr/>
      </xdr:nvSpPr>
      <xdr:spPr>
        <a:xfrm>
          <a:off x="6921500" y="62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162179</xdr:rowOff>
    </xdr:from>
    <xdr:ext cx="534377" cy="259045"/>
    <xdr:sp macro="" textlink="">
      <xdr:nvSpPr>
        <xdr:cNvPr id="325" name="テキスト ボックス 324"/>
        <xdr:cNvSpPr txBox="1"/>
      </xdr:nvSpPr>
      <xdr:spPr>
        <a:xfrm>
          <a:off x="6705111" y="599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59370</xdr:rowOff>
    </xdr:from>
    <xdr:to>
      <xdr:col>55</xdr:col>
      <xdr:colOff>0</xdr:colOff>
      <xdr:row>57</xdr:row>
      <xdr:rowOff>135021</xdr:rowOff>
    </xdr:to>
    <xdr:cxnSp macro="">
      <xdr:nvCxnSpPr>
        <xdr:cNvPr id="354" name="直線コネクタ 353"/>
        <xdr:cNvCxnSpPr/>
      </xdr:nvCxnSpPr>
      <xdr:spPr>
        <a:xfrm>
          <a:off x="9639300" y="9832020"/>
          <a:ext cx="838200" cy="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59370</xdr:rowOff>
    </xdr:from>
    <xdr:to>
      <xdr:col>50</xdr:col>
      <xdr:colOff>114300</xdr:colOff>
      <xdr:row>57</xdr:row>
      <xdr:rowOff>87526</xdr:rowOff>
    </xdr:to>
    <xdr:cxnSp macro="">
      <xdr:nvCxnSpPr>
        <xdr:cNvPr id="357" name="直線コネクタ 356"/>
        <xdr:cNvCxnSpPr/>
      </xdr:nvCxnSpPr>
      <xdr:spPr>
        <a:xfrm flipV="1">
          <a:off x="8750300" y="9832020"/>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87526</xdr:rowOff>
    </xdr:from>
    <xdr:to>
      <xdr:col>45</xdr:col>
      <xdr:colOff>177800</xdr:colOff>
      <xdr:row>57</xdr:row>
      <xdr:rowOff>138206</xdr:rowOff>
    </xdr:to>
    <xdr:cxnSp macro="">
      <xdr:nvCxnSpPr>
        <xdr:cNvPr id="360" name="直線コネクタ 359"/>
        <xdr:cNvCxnSpPr/>
      </xdr:nvCxnSpPr>
      <xdr:spPr>
        <a:xfrm flipV="1">
          <a:off x="7861300" y="9860176"/>
          <a:ext cx="889000" cy="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80569</xdr:rowOff>
    </xdr:from>
    <xdr:to>
      <xdr:col>41</xdr:col>
      <xdr:colOff>50800</xdr:colOff>
      <xdr:row>57</xdr:row>
      <xdr:rowOff>138206</xdr:rowOff>
    </xdr:to>
    <xdr:cxnSp macro="">
      <xdr:nvCxnSpPr>
        <xdr:cNvPr id="363" name="直線コネクタ 362"/>
        <xdr:cNvCxnSpPr/>
      </xdr:nvCxnSpPr>
      <xdr:spPr>
        <a:xfrm>
          <a:off x="6972300" y="9853219"/>
          <a:ext cx="889000" cy="5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84221</xdr:rowOff>
    </xdr:from>
    <xdr:to>
      <xdr:col>55</xdr:col>
      <xdr:colOff>50800</xdr:colOff>
      <xdr:row>58</xdr:row>
      <xdr:rowOff>14371</xdr:rowOff>
    </xdr:to>
    <xdr:sp macro="" textlink="">
      <xdr:nvSpPr>
        <xdr:cNvPr id="373" name="楕円 372"/>
        <xdr:cNvSpPr/>
      </xdr:nvSpPr>
      <xdr:spPr>
        <a:xfrm>
          <a:off x="10426700" y="98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62648</xdr:rowOff>
    </xdr:from>
    <xdr:ext cx="534377" cy="259045"/>
    <xdr:sp macro="" textlink="">
      <xdr:nvSpPr>
        <xdr:cNvPr id="374" name="普通建設事業費該当値テキスト"/>
        <xdr:cNvSpPr txBox="1"/>
      </xdr:nvSpPr>
      <xdr:spPr>
        <a:xfrm>
          <a:off x="10528300" y="983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8570</xdr:rowOff>
    </xdr:from>
    <xdr:to>
      <xdr:col>50</xdr:col>
      <xdr:colOff>165100</xdr:colOff>
      <xdr:row>57</xdr:row>
      <xdr:rowOff>110170</xdr:rowOff>
    </xdr:to>
    <xdr:sp macro="" textlink="">
      <xdr:nvSpPr>
        <xdr:cNvPr id="375" name="楕円 374"/>
        <xdr:cNvSpPr/>
      </xdr:nvSpPr>
      <xdr:spPr>
        <a:xfrm>
          <a:off x="9588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126697</xdr:rowOff>
    </xdr:from>
    <xdr:ext cx="534377" cy="259045"/>
    <xdr:sp macro="" textlink="">
      <xdr:nvSpPr>
        <xdr:cNvPr id="376" name="テキスト ボックス 375"/>
        <xdr:cNvSpPr txBox="1"/>
      </xdr:nvSpPr>
      <xdr:spPr>
        <a:xfrm>
          <a:off x="9372111" y="95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36726</xdr:rowOff>
    </xdr:from>
    <xdr:to>
      <xdr:col>46</xdr:col>
      <xdr:colOff>38100</xdr:colOff>
      <xdr:row>57</xdr:row>
      <xdr:rowOff>138326</xdr:rowOff>
    </xdr:to>
    <xdr:sp macro="" textlink="">
      <xdr:nvSpPr>
        <xdr:cNvPr id="377" name="楕円 376"/>
        <xdr:cNvSpPr/>
      </xdr:nvSpPr>
      <xdr:spPr>
        <a:xfrm>
          <a:off x="8699500" y="98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129453</xdr:rowOff>
    </xdr:from>
    <xdr:ext cx="534377" cy="259045"/>
    <xdr:sp macro="" textlink="">
      <xdr:nvSpPr>
        <xdr:cNvPr id="378" name="テキスト ボックス 377"/>
        <xdr:cNvSpPr txBox="1"/>
      </xdr:nvSpPr>
      <xdr:spPr>
        <a:xfrm>
          <a:off x="8483111" y="99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87406</xdr:rowOff>
    </xdr:from>
    <xdr:to>
      <xdr:col>41</xdr:col>
      <xdr:colOff>101600</xdr:colOff>
      <xdr:row>58</xdr:row>
      <xdr:rowOff>17556</xdr:rowOff>
    </xdr:to>
    <xdr:sp macro="" textlink="">
      <xdr:nvSpPr>
        <xdr:cNvPr id="379" name="楕円 378"/>
        <xdr:cNvSpPr/>
      </xdr:nvSpPr>
      <xdr:spPr>
        <a:xfrm>
          <a:off x="7810500" y="98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8683</xdr:rowOff>
    </xdr:from>
    <xdr:ext cx="534377" cy="259045"/>
    <xdr:sp macro="" textlink="">
      <xdr:nvSpPr>
        <xdr:cNvPr id="380" name="テキスト ボックス 379"/>
        <xdr:cNvSpPr txBox="1"/>
      </xdr:nvSpPr>
      <xdr:spPr>
        <a:xfrm>
          <a:off x="7594111"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29769</xdr:rowOff>
    </xdr:from>
    <xdr:to>
      <xdr:col>36</xdr:col>
      <xdr:colOff>165100</xdr:colOff>
      <xdr:row>57</xdr:row>
      <xdr:rowOff>131369</xdr:rowOff>
    </xdr:to>
    <xdr:sp macro="" textlink="">
      <xdr:nvSpPr>
        <xdr:cNvPr id="381" name="楕円 380"/>
        <xdr:cNvSpPr/>
      </xdr:nvSpPr>
      <xdr:spPr>
        <a:xfrm>
          <a:off x="6921500" y="98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122496</xdr:rowOff>
    </xdr:from>
    <xdr:ext cx="534377" cy="259045"/>
    <xdr:sp macro="" textlink="">
      <xdr:nvSpPr>
        <xdr:cNvPr id="382" name="テキスト ボックス 381"/>
        <xdr:cNvSpPr txBox="1"/>
      </xdr:nvSpPr>
      <xdr:spPr>
        <a:xfrm>
          <a:off x="6705111" y="98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161950</xdr:rowOff>
    </xdr:from>
    <xdr:to>
      <xdr:col>55</xdr:col>
      <xdr:colOff>0</xdr:colOff>
      <xdr:row>79</xdr:row>
      <xdr:rowOff>25603</xdr:rowOff>
    </xdr:to>
    <xdr:cxnSp macro="">
      <xdr:nvCxnSpPr>
        <xdr:cNvPr id="411" name="直線コネクタ 410"/>
        <xdr:cNvCxnSpPr/>
      </xdr:nvCxnSpPr>
      <xdr:spPr>
        <a:xfrm flipV="1">
          <a:off x="9639300" y="13535050"/>
          <a:ext cx="8382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45402</xdr:rowOff>
    </xdr:from>
    <xdr:to>
      <xdr:col>50</xdr:col>
      <xdr:colOff>114300</xdr:colOff>
      <xdr:row>79</xdr:row>
      <xdr:rowOff>25603</xdr:rowOff>
    </xdr:to>
    <xdr:cxnSp macro="">
      <xdr:nvCxnSpPr>
        <xdr:cNvPr id="414" name="直線コネクタ 413"/>
        <xdr:cNvCxnSpPr/>
      </xdr:nvCxnSpPr>
      <xdr:spPr>
        <a:xfrm>
          <a:off x="8750300" y="13418502"/>
          <a:ext cx="889000" cy="15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45402</xdr:rowOff>
    </xdr:from>
    <xdr:to>
      <xdr:col>45</xdr:col>
      <xdr:colOff>177800</xdr:colOff>
      <xdr:row>78</xdr:row>
      <xdr:rowOff>88151</xdr:rowOff>
    </xdr:to>
    <xdr:cxnSp macro="">
      <xdr:nvCxnSpPr>
        <xdr:cNvPr id="417" name="直線コネクタ 416"/>
        <xdr:cNvCxnSpPr/>
      </xdr:nvCxnSpPr>
      <xdr:spPr>
        <a:xfrm flipV="1">
          <a:off x="7861300" y="13418502"/>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49174</xdr:rowOff>
    </xdr:from>
    <xdr:to>
      <xdr:col>41</xdr:col>
      <xdr:colOff>50800</xdr:colOff>
      <xdr:row>78</xdr:row>
      <xdr:rowOff>88151</xdr:rowOff>
    </xdr:to>
    <xdr:cxnSp macro="">
      <xdr:nvCxnSpPr>
        <xdr:cNvPr id="420" name="直線コネクタ 419"/>
        <xdr:cNvCxnSpPr/>
      </xdr:nvCxnSpPr>
      <xdr:spPr>
        <a:xfrm>
          <a:off x="6972300" y="13250824"/>
          <a:ext cx="889000" cy="2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111150</xdr:rowOff>
    </xdr:from>
    <xdr:to>
      <xdr:col>55</xdr:col>
      <xdr:colOff>50800</xdr:colOff>
      <xdr:row>79</xdr:row>
      <xdr:rowOff>41300</xdr:rowOff>
    </xdr:to>
    <xdr:sp macro="" textlink="">
      <xdr:nvSpPr>
        <xdr:cNvPr id="430" name="楕円 429"/>
        <xdr:cNvSpPr/>
      </xdr:nvSpPr>
      <xdr:spPr>
        <a:xfrm>
          <a:off x="10426700" y="134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26077</xdr:rowOff>
    </xdr:from>
    <xdr:ext cx="469744" cy="259045"/>
    <xdr:sp macro="" textlink="">
      <xdr:nvSpPr>
        <xdr:cNvPr id="431" name="普通建設事業費 （ うち新規整備　）該当値テキスト"/>
        <xdr:cNvSpPr txBox="1"/>
      </xdr:nvSpPr>
      <xdr:spPr>
        <a:xfrm>
          <a:off x="10528300" y="133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146253</xdr:rowOff>
    </xdr:from>
    <xdr:to>
      <xdr:col>50</xdr:col>
      <xdr:colOff>165100</xdr:colOff>
      <xdr:row>79</xdr:row>
      <xdr:rowOff>76403</xdr:rowOff>
    </xdr:to>
    <xdr:sp macro="" textlink="">
      <xdr:nvSpPr>
        <xdr:cNvPr id="432" name="楕円 431"/>
        <xdr:cNvSpPr/>
      </xdr:nvSpPr>
      <xdr:spPr>
        <a:xfrm>
          <a:off x="9588500" y="13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67530</xdr:rowOff>
    </xdr:from>
    <xdr:ext cx="469744" cy="259045"/>
    <xdr:sp macro="" textlink="">
      <xdr:nvSpPr>
        <xdr:cNvPr id="433" name="テキスト ボックス 432"/>
        <xdr:cNvSpPr txBox="1"/>
      </xdr:nvSpPr>
      <xdr:spPr>
        <a:xfrm>
          <a:off x="9404428" y="136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166052</xdr:rowOff>
    </xdr:from>
    <xdr:to>
      <xdr:col>46</xdr:col>
      <xdr:colOff>38100</xdr:colOff>
      <xdr:row>78</xdr:row>
      <xdr:rowOff>96202</xdr:rowOff>
    </xdr:to>
    <xdr:sp macro="" textlink="">
      <xdr:nvSpPr>
        <xdr:cNvPr id="434" name="楕円 433"/>
        <xdr:cNvSpPr/>
      </xdr:nvSpPr>
      <xdr:spPr>
        <a:xfrm>
          <a:off x="8699500" y="133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112729</xdr:rowOff>
    </xdr:from>
    <xdr:ext cx="534377" cy="259045"/>
    <xdr:sp macro="" textlink="">
      <xdr:nvSpPr>
        <xdr:cNvPr id="435" name="テキスト ボックス 434"/>
        <xdr:cNvSpPr txBox="1"/>
      </xdr:nvSpPr>
      <xdr:spPr>
        <a:xfrm>
          <a:off x="8483111" y="131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37351</xdr:rowOff>
    </xdr:from>
    <xdr:to>
      <xdr:col>41</xdr:col>
      <xdr:colOff>101600</xdr:colOff>
      <xdr:row>78</xdr:row>
      <xdr:rowOff>138951</xdr:rowOff>
    </xdr:to>
    <xdr:sp macro="" textlink="">
      <xdr:nvSpPr>
        <xdr:cNvPr id="436" name="楕円 435"/>
        <xdr:cNvSpPr/>
      </xdr:nvSpPr>
      <xdr:spPr>
        <a:xfrm>
          <a:off x="7810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130078</xdr:rowOff>
    </xdr:from>
    <xdr:ext cx="534377" cy="259045"/>
    <xdr:sp macro="" textlink="">
      <xdr:nvSpPr>
        <xdr:cNvPr id="437" name="テキスト ボックス 436"/>
        <xdr:cNvSpPr txBox="1"/>
      </xdr:nvSpPr>
      <xdr:spPr>
        <a:xfrm>
          <a:off x="7594111" y="135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169824</xdr:rowOff>
    </xdr:from>
    <xdr:to>
      <xdr:col>36</xdr:col>
      <xdr:colOff>165100</xdr:colOff>
      <xdr:row>77</xdr:row>
      <xdr:rowOff>99974</xdr:rowOff>
    </xdr:to>
    <xdr:sp macro="" textlink="">
      <xdr:nvSpPr>
        <xdr:cNvPr id="438" name="楕円 437"/>
        <xdr:cNvSpPr/>
      </xdr:nvSpPr>
      <xdr:spPr>
        <a:xfrm>
          <a:off x="69215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116501</xdr:rowOff>
    </xdr:from>
    <xdr:ext cx="534377" cy="259045"/>
    <xdr:sp macro="" textlink="">
      <xdr:nvSpPr>
        <xdr:cNvPr id="439" name="テキスト ボックス 438"/>
        <xdr:cNvSpPr txBox="1"/>
      </xdr:nvSpPr>
      <xdr:spPr>
        <a:xfrm>
          <a:off x="6705111" y="129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90532</xdr:rowOff>
    </xdr:from>
    <xdr:to>
      <xdr:col>55</xdr:col>
      <xdr:colOff>0</xdr:colOff>
      <xdr:row>96</xdr:row>
      <xdr:rowOff>111430</xdr:rowOff>
    </xdr:to>
    <xdr:cxnSp macro="">
      <xdr:nvCxnSpPr>
        <xdr:cNvPr id="468" name="直線コネクタ 467"/>
        <xdr:cNvCxnSpPr/>
      </xdr:nvCxnSpPr>
      <xdr:spPr>
        <a:xfrm>
          <a:off x="9639300" y="16378282"/>
          <a:ext cx="838200" cy="19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90532</xdr:rowOff>
    </xdr:from>
    <xdr:to>
      <xdr:col>50</xdr:col>
      <xdr:colOff>114300</xdr:colOff>
      <xdr:row>97</xdr:row>
      <xdr:rowOff>25819</xdr:rowOff>
    </xdr:to>
    <xdr:cxnSp macro="">
      <xdr:nvCxnSpPr>
        <xdr:cNvPr id="471" name="直線コネクタ 470"/>
        <xdr:cNvCxnSpPr/>
      </xdr:nvCxnSpPr>
      <xdr:spPr>
        <a:xfrm flipV="1">
          <a:off x="8750300" y="16378282"/>
          <a:ext cx="889000" cy="27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25819</xdr:rowOff>
    </xdr:from>
    <xdr:to>
      <xdr:col>45</xdr:col>
      <xdr:colOff>177800</xdr:colOff>
      <xdr:row>97</xdr:row>
      <xdr:rowOff>85370</xdr:rowOff>
    </xdr:to>
    <xdr:cxnSp macro="">
      <xdr:nvCxnSpPr>
        <xdr:cNvPr id="474" name="直線コネクタ 473"/>
        <xdr:cNvCxnSpPr/>
      </xdr:nvCxnSpPr>
      <xdr:spPr>
        <a:xfrm flipV="1">
          <a:off x="7861300" y="16656469"/>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85370</xdr:rowOff>
    </xdr:from>
    <xdr:to>
      <xdr:col>41</xdr:col>
      <xdr:colOff>50800</xdr:colOff>
      <xdr:row>98</xdr:row>
      <xdr:rowOff>138176</xdr:rowOff>
    </xdr:to>
    <xdr:cxnSp macro="">
      <xdr:nvCxnSpPr>
        <xdr:cNvPr id="477" name="直線コネクタ 476"/>
        <xdr:cNvCxnSpPr/>
      </xdr:nvCxnSpPr>
      <xdr:spPr>
        <a:xfrm flipV="1">
          <a:off x="6972300" y="16716020"/>
          <a:ext cx="8890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60630</xdr:rowOff>
    </xdr:from>
    <xdr:to>
      <xdr:col>55</xdr:col>
      <xdr:colOff>50800</xdr:colOff>
      <xdr:row>96</xdr:row>
      <xdr:rowOff>162230</xdr:rowOff>
    </xdr:to>
    <xdr:sp macro="" textlink="">
      <xdr:nvSpPr>
        <xdr:cNvPr id="487" name="楕円 486"/>
        <xdr:cNvSpPr/>
      </xdr:nvSpPr>
      <xdr:spPr>
        <a:xfrm>
          <a:off x="10426700" y="165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39057</xdr:rowOff>
    </xdr:from>
    <xdr:ext cx="534377" cy="259045"/>
    <xdr:sp macro="" textlink="">
      <xdr:nvSpPr>
        <xdr:cNvPr id="488" name="普通建設事業費 （ うち更新整備　）該当値テキスト"/>
        <xdr:cNvSpPr txBox="1"/>
      </xdr:nvSpPr>
      <xdr:spPr>
        <a:xfrm>
          <a:off x="10528300" y="164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39732</xdr:rowOff>
    </xdr:from>
    <xdr:to>
      <xdr:col>50</xdr:col>
      <xdr:colOff>165100</xdr:colOff>
      <xdr:row>95</xdr:row>
      <xdr:rowOff>141332</xdr:rowOff>
    </xdr:to>
    <xdr:sp macro="" textlink="">
      <xdr:nvSpPr>
        <xdr:cNvPr id="489" name="楕円 488"/>
        <xdr:cNvSpPr/>
      </xdr:nvSpPr>
      <xdr:spPr>
        <a:xfrm>
          <a:off x="9588500" y="163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157859</xdr:rowOff>
    </xdr:from>
    <xdr:ext cx="534377" cy="259045"/>
    <xdr:sp macro="" textlink="">
      <xdr:nvSpPr>
        <xdr:cNvPr id="490" name="テキスト ボックス 489"/>
        <xdr:cNvSpPr txBox="1"/>
      </xdr:nvSpPr>
      <xdr:spPr>
        <a:xfrm>
          <a:off x="9372111" y="161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146469</xdr:rowOff>
    </xdr:from>
    <xdr:to>
      <xdr:col>46</xdr:col>
      <xdr:colOff>38100</xdr:colOff>
      <xdr:row>97</xdr:row>
      <xdr:rowOff>76619</xdr:rowOff>
    </xdr:to>
    <xdr:sp macro="" textlink="">
      <xdr:nvSpPr>
        <xdr:cNvPr id="491" name="楕円 490"/>
        <xdr:cNvSpPr/>
      </xdr:nvSpPr>
      <xdr:spPr>
        <a:xfrm>
          <a:off x="8699500" y="166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67746</xdr:rowOff>
    </xdr:from>
    <xdr:ext cx="534377" cy="259045"/>
    <xdr:sp macro="" textlink="">
      <xdr:nvSpPr>
        <xdr:cNvPr id="492" name="テキスト ボックス 491"/>
        <xdr:cNvSpPr txBox="1"/>
      </xdr:nvSpPr>
      <xdr:spPr>
        <a:xfrm>
          <a:off x="8483111" y="166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34570</xdr:rowOff>
    </xdr:from>
    <xdr:to>
      <xdr:col>41</xdr:col>
      <xdr:colOff>101600</xdr:colOff>
      <xdr:row>97</xdr:row>
      <xdr:rowOff>136170</xdr:rowOff>
    </xdr:to>
    <xdr:sp macro="" textlink="">
      <xdr:nvSpPr>
        <xdr:cNvPr id="493" name="楕円 492"/>
        <xdr:cNvSpPr/>
      </xdr:nvSpPr>
      <xdr:spPr>
        <a:xfrm>
          <a:off x="78105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127297</xdr:rowOff>
    </xdr:from>
    <xdr:ext cx="534377" cy="259045"/>
    <xdr:sp macro="" textlink="">
      <xdr:nvSpPr>
        <xdr:cNvPr id="494" name="テキスト ボックス 493"/>
        <xdr:cNvSpPr txBox="1"/>
      </xdr:nvSpPr>
      <xdr:spPr>
        <a:xfrm>
          <a:off x="7594111" y="167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87376</xdr:rowOff>
    </xdr:from>
    <xdr:to>
      <xdr:col>36</xdr:col>
      <xdr:colOff>165100</xdr:colOff>
      <xdr:row>99</xdr:row>
      <xdr:rowOff>17526</xdr:rowOff>
    </xdr:to>
    <xdr:sp macro="" textlink="">
      <xdr:nvSpPr>
        <xdr:cNvPr id="495" name="楕円 494"/>
        <xdr:cNvSpPr/>
      </xdr:nvSpPr>
      <xdr:spPr>
        <a:xfrm>
          <a:off x="6921500" y="168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8653</xdr:rowOff>
    </xdr:from>
    <xdr:ext cx="469744" cy="259045"/>
    <xdr:sp macro="" textlink="">
      <xdr:nvSpPr>
        <xdr:cNvPr id="496" name="テキスト ボックス 495"/>
        <xdr:cNvSpPr txBox="1"/>
      </xdr:nvSpPr>
      <xdr:spPr>
        <a:xfrm>
          <a:off x="6737428"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21513</xdr:rowOff>
    </xdr:from>
    <xdr:to>
      <xdr:col>85</xdr:col>
      <xdr:colOff>127000</xdr:colOff>
      <xdr:row>39</xdr:row>
      <xdr:rowOff>41478</xdr:rowOff>
    </xdr:to>
    <xdr:cxnSp macro="">
      <xdr:nvCxnSpPr>
        <xdr:cNvPr id="525" name="直線コネクタ 524"/>
        <xdr:cNvCxnSpPr/>
      </xdr:nvCxnSpPr>
      <xdr:spPr>
        <a:xfrm>
          <a:off x="15481300" y="6708063"/>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21513</xdr:rowOff>
    </xdr:from>
    <xdr:to>
      <xdr:col>81</xdr:col>
      <xdr:colOff>50800</xdr:colOff>
      <xdr:row>39</xdr:row>
      <xdr:rowOff>44450</xdr:rowOff>
    </xdr:to>
    <xdr:cxnSp macro="">
      <xdr:nvCxnSpPr>
        <xdr:cNvPr id="528" name="直線コネクタ 527"/>
        <xdr:cNvCxnSpPr/>
      </xdr:nvCxnSpPr>
      <xdr:spPr>
        <a:xfrm flipV="1">
          <a:off x="14592300" y="6708063"/>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162128</xdr:rowOff>
    </xdr:from>
    <xdr:to>
      <xdr:col>85</xdr:col>
      <xdr:colOff>177800</xdr:colOff>
      <xdr:row>39</xdr:row>
      <xdr:rowOff>92278</xdr:rowOff>
    </xdr:to>
    <xdr:sp macro="" textlink="">
      <xdr:nvSpPr>
        <xdr:cNvPr id="544" name="楕円 543"/>
        <xdr:cNvSpPr/>
      </xdr:nvSpPr>
      <xdr:spPr>
        <a:xfrm>
          <a:off x="16268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77055</xdr:rowOff>
    </xdr:from>
    <xdr:ext cx="313932" cy="259045"/>
    <xdr:sp macro="" textlink="">
      <xdr:nvSpPr>
        <xdr:cNvPr id="545" name="災害復旧事業費該当値テキスト"/>
        <xdr:cNvSpPr txBox="1"/>
      </xdr:nvSpPr>
      <xdr:spPr>
        <a:xfrm>
          <a:off x="16370300" y="65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142163</xdr:rowOff>
    </xdr:from>
    <xdr:to>
      <xdr:col>81</xdr:col>
      <xdr:colOff>101600</xdr:colOff>
      <xdr:row>39</xdr:row>
      <xdr:rowOff>72313</xdr:rowOff>
    </xdr:to>
    <xdr:sp macro="" textlink="">
      <xdr:nvSpPr>
        <xdr:cNvPr id="546" name="楕円 545"/>
        <xdr:cNvSpPr/>
      </xdr:nvSpPr>
      <xdr:spPr>
        <a:xfrm>
          <a:off x="15430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63440</xdr:rowOff>
    </xdr:from>
    <xdr:ext cx="378565" cy="259045"/>
    <xdr:sp macro="" textlink="">
      <xdr:nvSpPr>
        <xdr:cNvPr id="547" name="テキスト ボックス 546"/>
        <xdr:cNvSpPr txBox="1"/>
      </xdr:nvSpPr>
      <xdr:spPr>
        <a:xfrm>
          <a:off x="15292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163767</xdr:rowOff>
    </xdr:from>
    <xdr:to>
      <xdr:col>85</xdr:col>
      <xdr:colOff>127000</xdr:colOff>
      <xdr:row>77</xdr:row>
      <xdr:rowOff>17259</xdr:rowOff>
    </xdr:to>
    <xdr:cxnSp macro="">
      <xdr:nvCxnSpPr>
        <xdr:cNvPr id="631" name="直線コネクタ 630"/>
        <xdr:cNvCxnSpPr/>
      </xdr:nvCxnSpPr>
      <xdr:spPr>
        <a:xfrm>
          <a:off x="15481300" y="13193967"/>
          <a:ext cx="8382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130924</xdr:rowOff>
    </xdr:from>
    <xdr:to>
      <xdr:col>81</xdr:col>
      <xdr:colOff>50800</xdr:colOff>
      <xdr:row>76</xdr:row>
      <xdr:rowOff>163767</xdr:rowOff>
    </xdr:to>
    <xdr:cxnSp macro="">
      <xdr:nvCxnSpPr>
        <xdr:cNvPr id="634" name="直線コネクタ 633"/>
        <xdr:cNvCxnSpPr/>
      </xdr:nvCxnSpPr>
      <xdr:spPr>
        <a:xfrm>
          <a:off x="14592300" y="13161124"/>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130924</xdr:rowOff>
    </xdr:from>
    <xdr:to>
      <xdr:col>76</xdr:col>
      <xdr:colOff>114300</xdr:colOff>
      <xdr:row>76</xdr:row>
      <xdr:rowOff>163144</xdr:rowOff>
    </xdr:to>
    <xdr:cxnSp macro="">
      <xdr:nvCxnSpPr>
        <xdr:cNvPr id="637" name="直線コネクタ 636"/>
        <xdr:cNvCxnSpPr/>
      </xdr:nvCxnSpPr>
      <xdr:spPr>
        <a:xfrm flipV="1">
          <a:off x="13703300" y="13161124"/>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153657</xdr:rowOff>
    </xdr:from>
    <xdr:to>
      <xdr:col>71</xdr:col>
      <xdr:colOff>177800</xdr:colOff>
      <xdr:row>76</xdr:row>
      <xdr:rowOff>163144</xdr:rowOff>
    </xdr:to>
    <xdr:cxnSp macro="">
      <xdr:nvCxnSpPr>
        <xdr:cNvPr id="640" name="直線コネクタ 639"/>
        <xdr:cNvCxnSpPr/>
      </xdr:nvCxnSpPr>
      <xdr:spPr>
        <a:xfrm>
          <a:off x="12814300" y="13183857"/>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137909</xdr:rowOff>
    </xdr:from>
    <xdr:to>
      <xdr:col>85</xdr:col>
      <xdr:colOff>177800</xdr:colOff>
      <xdr:row>77</xdr:row>
      <xdr:rowOff>68059</xdr:rowOff>
    </xdr:to>
    <xdr:sp macro="" textlink="">
      <xdr:nvSpPr>
        <xdr:cNvPr id="650" name="楕円 649"/>
        <xdr:cNvSpPr/>
      </xdr:nvSpPr>
      <xdr:spPr>
        <a:xfrm>
          <a:off x="16268700" y="1316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116336</xdr:rowOff>
    </xdr:from>
    <xdr:ext cx="534377" cy="259045"/>
    <xdr:sp macro="" textlink="">
      <xdr:nvSpPr>
        <xdr:cNvPr id="651" name="公債費該当値テキスト"/>
        <xdr:cNvSpPr txBox="1"/>
      </xdr:nvSpPr>
      <xdr:spPr>
        <a:xfrm>
          <a:off x="16370300" y="131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112967</xdr:rowOff>
    </xdr:from>
    <xdr:to>
      <xdr:col>81</xdr:col>
      <xdr:colOff>101600</xdr:colOff>
      <xdr:row>77</xdr:row>
      <xdr:rowOff>43117</xdr:rowOff>
    </xdr:to>
    <xdr:sp macro="" textlink="">
      <xdr:nvSpPr>
        <xdr:cNvPr id="652" name="楕円 651"/>
        <xdr:cNvSpPr/>
      </xdr:nvSpPr>
      <xdr:spPr>
        <a:xfrm>
          <a:off x="15430500" y="131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34244</xdr:rowOff>
    </xdr:from>
    <xdr:ext cx="534377" cy="259045"/>
    <xdr:sp macro="" textlink="">
      <xdr:nvSpPr>
        <xdr:cNvPr id="653" name="テキスト ボックス 652"/>
        <xdr:cNvSpPr txBox="1"/>
      </xdr:nvSpPr>
      <xdr:spPr>
        <a:xfrm>
          <a:off x="15214111" y="132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80124</xdr:rowOff>
    </xdr:from>
    <xdr:to>
      <xdr:col>76</xdr:col>
      <xdr:colOff>165100</xdr:colOff>
      <xdr:row>77</xdr:row>
      <xdr:rowOff>10274</xdr:rowOff>
    </xdr:to>
    <xdr:sp macro="" textlink="">
      <xdr:nvSpPr>
        <xdr:cNvPr id="654" name="楕円 653"/>
        <xdr:cNvSpPr/>
      </xdr:nvSpPr>
      <xdr:spPr>
        <a:xfrm>
          <a:off x="14541500" y="131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1401</xdr:rowOff>
    </xdr:from>
    <xdr:ext cx="534377" cy="259045"/>
    <xdr:sp macro="" textlink="">
      <xdr:nvSpPr>
        <xdr:cNvPr id="655" name="テキスト ボックス 654"/>
        <xdr:cNvSpPr txBox="1"/>
      </xdr:nvSpPr>
      <xdr:spPr>
        <a:xfrm>
          <a:off x="14325111" y="132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112344</xdr:rowOff>
    </xdr:from>
    <xdr:to>
      <xdr:col>72</xdr:col>
      <xdr:colOff>38100</xdr:colOff>
      <xdr:row>77</xdr:row>
      <xdr:rowOff>42494</xdr:rowOff>
    </xdr:to>
    <xdr:sp macro="" textlink="">
      <xdr:nvSpPr>
        <xdr:cNvPr id="656" name="楕円 655"/>
        <xdr:cNvSpPr/>
      </xdr:nvSpPr>
      <xdr:spPr>
        <a:xfrm>
          <a:off x="13652500" y="131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33621</xdr:rowOff>
    </xdr:from>
    <xdr:ext cx="534377" cy="259045"/>
    <xdr:sp macro="" textlink="">
      <xdr:nvSpPr>
        <xdr:cNvPr id="657" name="テキスト ボックス 656"/>
        <xdr:cNvSpPr txBox="1"/>
      </xdr:nvSpPr>
      <xdr:spPr>
        <a:xfrm>
          <a:off x="13436111" y="132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102857</xdr:rowOff>
    </xdr:from>
    <xdr:to>
      <xdr:col>67</xdr:col>
      <xdr:colOff>101600</xdr:colOff>
      <xdr:row>77</xdr:row>
      <xdr:rowOff>33007</xdr:rowOff>
    </xdr:to>
    <xdr:sp macro="" textlink="">
      <xdr:nvSpPr>
        <xdr:cNvPr id="658" name="楕円 657"/>
        <xdr:cNvSpPr/>
      </xdr:nvSpPr>
      <xdr:spPr>
        <a:xfrm>
          <a:off x="12763500" y="131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24134</xdr:rowOff>
    </xdr:from>
    <xdr:ext cx="534377" cy="259045"/>
    <xdr:sp macro="" textlink="">
      <xdr:nvSpPr>
        <xdr:cNvPr id="659" name="テキスト ボックス 658"/>
        <xdr:cNvSpPr txBox="1"/>
      </xdr:nvSpPr>
      <xdr:spPr>
        <a:xfrm>
          <a:off x="12547111" y="132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xdr:rowOff>
    </xdr:from>
    <xdr:to>
      <xdr:col>85</xdr:col>
      <xdr:colOff>127000</xdr:colOff>
      <xdr:row>97</xdr:row>
      <xdr:rowOff>28142</xdr:rowOff>
    </xdr:to>
    <xdr:cxnSp macro="">
      <xdr:nvCxnSpPr>
        <xdr:cNvPr id="686" name="直線コネクタ 685"/>
        <xdr:cNvCxnSpPr/>
      </xdr:nvCxnSpPr>
      <xdr:spPr>
        <a:xfrm>
          <a:off x="15481300" y="15601998"/>
          <a:ext cx="838200" cy="10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48</xdr:rowOff>
    </xdr:from>
    <xdr:to>
      <xdr:col>81</xdr:col>
      <xdr:colOff>50800</xdr:colOff>
      <xdr:row>97</xdr:row>
      <xdr:rowOff>135311</xdr:rowOff>
    </xdr:to>
    <xdr:cxnSp macro="">
      <xdr:nvCxnSpPr>
        <xdr:cNvPr id="689" name="直線コネクタ 688"/>
        <xdr:cNvCxnSpPr/>
      </xdr:nvCxnSpPr>
      <xdr:spPr>
        <a:xfrm flipV="1">
          <a:off x="14592300" y="15601998"/>
          <a:ext cx="889000" cy="116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135311</xdr:rowOff>
    </xdr:from>
    <xdr:to>
      <xdr:col>76</xdr:col>
      <xdr:colOff>114300</xdr:colOff>
      <xdr:row>98</xdr:row>
      <xdr:rowOff>50569</xdr:rowOff>
    </xdr:to>
    <xdr:cxnSp macro="">
      <xdr:nvCxnSpPr>
        <xdr:cNvPr id="692" name="直線コネクタ 691"/>
        <xdr:cNvCxnSpPr/>
      </xdr:nvCxnSpPr>
      <xdr:spPr>
        <a:xfrm flipV="1">
          <a:off x="13703300" y="16765961"/>
          <a:ext cx="889000" cy="8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59347</xdr:rowOff>
    </xdr:from>
    <xdr:to>
      <xdr:col>71</xdr:col>
      <xdr:colOff>177800</xdr:colOff>
      <xdr:row>98</xdr:row>
      <xdr:rowOff>50569</xdr:rowOff>
    </xdr:to>
    <xdr:cxnSp macro="">
      <xdr:nvCxnSpPr>
        <xdr:cNvPr id="695" name="直線コネクタ 694"/>
        <xdr:cNvCxnSpPr/>
      </xdr:nvCxnSpPr>
      <xdr:spPr>
        <a:xfrm>
          <a:off x="12814300" y="16689997"/>
          <a:ext cx="889000" cy="1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148792</xdr:rowOff>
    </xdr:from>
    <xdr:to>
      <xdr:col>85</xdr:col>
      <xdr:colOff>177800</xdr:colOff>
      <xdr:row>97</xdr:row>
      <xdr:rowOff>78942</xdr:rowOff>
    </xdr:to>
    <xdr:sp macro="" textlink="">
      <xdr:nvSpPr>
        <xdr:cNvPr id="705" name="楕円 704"/>
        <xdr:cNvSpPr/>
      </xdr:nvSpPr>
      <xdr:spPr>
        <a:xfrm>
          <a:off x="16268700" y="1660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219</xdr:rowOff>
    </xdr:from>
    <xdr:ext cx="534377" cy="259045"/>
    <xdr:sp macro="" textlink="">
      <xdr:nvSpPr>
        <xdr:cNvPr id="706" name="積立金該当値テキスト"/>
        <xdr:cNvSpPr txBox="1"/>
      </xdr:nvSpPr>
      <xdr:spPr>
        <a:xfrm>
          <a:off x="16370300" y="164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120698</xdr:rowOff>
    </xdr:from>
    <xdr:to>
      <xdr:col>81</xdr:col>
      <xdr:colOff>101600</xdr:colOff>
      <xdr:row>91</xdr:row>
      <xdr:rowOff>50848</xdr:rowOff>
    </xdr:to>
    <xdr:sp macro="" textlink="">
      <xdr:nvSpPr>
        <xdr:cNvPr id="707" name="楕円 706"/>
        <xdr:cNvSpPr/>
      </xdr:nvSpPr>
      <xdr:spPr>
        <a:xfrm>
          <a:off x="15430500" y="155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67375</xdr:rowOff>
    </xdr:from>
    <xdr:ext cx="534377" cy="259045"/>
    <xdr:sp macro="" textlink="">
      <xdr:nvSpPr>
        <xdr:cNvPr id="708" name="テキスト ボックス 707"/>
        <xdr:cNvSpPr txBox="1"/>
      </xdr:nvSpPr>
      <xdr:spPr>
        <a:xfrm>
          <a:off x="15214111" y="153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84511</xdr:rowOff>
    </xdr:from>
    <xdr:to>
      <xdr:col>76</xdr:col>
      <xdr:colOff>165100</xdr:colOff>
      <xdr:row>98</xdr:row>
      <xdr:rowOff>14661</xdr:rowOff>
    </xdr:to>
    <xdr:sp macro="" textlink="">
      <xdr:nvSpPr>
        <xdr:cNvPr id="709" name="楕円 708"/>
        <xdr:cNvSpPr/>
      </xdr:nvSpPr>
      <xdr:spPr>
        <a:xfrm>
          <a:off x="14541500" y="1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5788</xdr:rowOff>
    </xdr:from>
    <xdr:ext cx="469744" cy="259045"/>
    <xdr:sp macro="" textlink="">
      <xdr:nvSpPr>
        <xdr:cNvPr id="710" name="テキスト ボックス 709"/>
        <xdr:cNvSpPr txBox="1"/>
      </xdr:nvSpPr>
      <xdr:spPr>
        <a:xfrm>
          <a:off x="14357428" y="168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171219</xdr:rowOff>
    </xdr:from>
    <xdr:to>
      <xdr:col>72</xdr:col>
      <xdr:colOff>38100</xdr:colOff>
      <xdr:row>98</xdr:row>
      <xdr:rowOff>101369</xdr:rowOff>
    </xdr:to>
    <xdr:sp macro="" textlink="">
      <xdr:nvSpPr>
        <xdr:cNvPr id="711" name="楕円 710"/>
        <xdr:cNvSpPr/>
      </xdr:nvSpPr>
      <xdr:spPr>
        <a:xfrm>
          <a:off x="13652500" y="168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92496</xdr:rowOff>
    </xdr:from>
    <xdr:ext cx="469744" cy="259045"/>
    <xdr:sp macro="" textlink="">
      <xdr:nvSpPr>
        <xdr:cNvPr id="712" name="テキスト ボックス 711"/>
        <xdr:cNvSpPr txBox="1"/>
      </xdr:nvSpPr>
      <xdr:spPr>
        <a:xfrm>
          <a:off x="13468428" y="168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8547</xdr:rowOff>
    </xdr:from>
    <xdr:to>
      <xdr:col>67</xdr:col>
      <xdr:colOff>101600</xdr:colOff>
      <xdr:row>97</xdr:row>
      <xdr:rowOff>110147</xdr:rowOff>
    </xdr:to>
    <xdr:sp macro="" textlink="">
      <xdr:nvSpPr>
        <xdr:cNvPr id="713" name="楕円 712"/>
        <xdr:cNvSpPr/>
      </xdr:nvSpPr>
      <xdr:spPr>
        <a:xfrm>
          <a:off x="12763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101274</xdr:rowOff>
    </xdr:from>
    <xdr:ext cx="534377" cy="259045"/>
    <xdr:sp macro="" textlink="">
      <xdr:nvSpPr>
        <xdr:cNvPr id="714" name="テキスト ボックス 713"/>
        <xdr:cNvSpPr txBox="1"/>
      </xdr:nvSpPr>
      <xdr:spPr>
        <a:xfrm>
          <a:off x="12547111"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51689</xdr:rowOff>
    </xdr:from>
    <xdr:to>
      <xdr:col>116</xdr:col>
      <xdr:colOff>63500</xdr:colOff>
      <xdr:row>37</xdr:row>
      <xdr:rowOff>54166</xdr:rowOff>
    </xdr:to>
    <xdr:cxnSp macro="">
      <xdr:nvCxnSpPr>
        <xdr:cNvPr id="743" name="直線コネクタ 742"/>
        <xdr:cNvCxnSpPr/>
      </xdr:nvCxnSpPr>
      <xdr:spPr>
        <a:xfrm>
          <a:off x="21323300" y="6223889"/>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51689</xdr:rowOff>
    </xdr:from>
    <xdr:to>
      <xdr:col>111</xdr:col>
      <xdr:colOff>177800</xdr:colOff>
      <xdr:row>36</xdr:row>
      <xdr:rowOff>129032</xdr:rowOff>
    </xdr:to>
    <xdr:cxnSp macro="">
      <xdr:nvCxnSpPr>
        <xdr:cNvPr id="746" name="直線コネクタ 745"/>
        <xdr:cNvCxnSpPr/>
      </xdr:nvCxnSpPr>
      <xdr:spPr>
        <a:xfrm flipV="1">
          <a:off x="20434300" y="6223889"/>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129032</xdr:rowOff>
    </xdr:from>
    <xdr:to>
      <xdr:col>107</xdr:col>
      <xdr:colOff>50800</xdr:colOff>
      <xdr:row>37</xdr:row>
      <xdr:rowOff>157607</xdr:rowOff>
    </xdr:to>
    <xdr:cxnSp macro="">
      <xdr:nvCxnSpPr>
        <xdr:cNvPr id="749" name="直線コネクタ 748"/>
        <xdr:cNvCxnSpPr/>
      </xdr:nvCxnSpPr>
      <xdr:spPr>
        <a:xfrm flipV="1">
          <a:off x="19545300" y="6301232"/>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130366</xdr:rowOff>
    </xdr:from>
    <xdr:to>
      <xdr:col>102</xdr:col>
      <xdr:colOff>114300</xdr:colOff>
      <xdr:row>37</xdr:row>
      <xdr:rowOff>157607</xdr:rowOff>
    </xdr:to>
    <xdr:cxnSp macro="">
      <xdr:nvCxnSpPr>
        <xdr:cNvPr id="752" name="直線コネクタ 751"/>
        <xdr:cNvCxnSpPr/>
      </xdr:nvCxnSpPr>
      <xdr:spPr>
        <a:xfrm>
          <a:off x="18656300" y="6302566"/>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3366</xdr:rowOff>
    </xdr:from>
    <xdr:to>
      <xdr:col>116</xdr:col>
      <xdr:colOff>114300</xdr:colOff>
      <xdr:row>37</xdr:row>
      <xdr:rowOff>104966</xdr:rowOff>
    </xdr:to>
    <xdr:sp macro="" textlink="">
      <xdr:nvSpPr>
        <xdr:cNvPr id="762" name="楕円 761"/>
        <xdr:cNvSpPr/>
      </xdr:nvSpPr>
      <xdr:spPr>
        <a:xfrm>
          <a:off x="22110700" y="63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26243</xdr:rowOff>
    </xdr:from>
    <xdr:ext cx="469744" cy="259045"/>
    <xdr:sp macro="" textlink="">
      <xdr:nvSpPr>
        <xdr:cNvPr id="763" name="投資及び出資金該当値テキスト"/>
        <xdr:cNvSpPr txBox="1"/>
      </xdr:nvSpPr>
      <xdr:spPr>
        <a:xfrm>
          <a:off x="22212300" y="619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889</xdr:rowOff>
    </xdr:from>
    <xdr:to>
      <xdr:col>112</xdr:col>
      <xdr:colOff>38100</xdr:colOff>
      <xdr:row>36</xdr:row>
      <xdr:rowOff>102489</xdr:rowOff>
    </xdr:to>
    <xdr:sp macro="" textlink="">
      <xdr:nvSpPr>
        <xdr:cNvPr id="764" name="楕円 763"/>
        <xdr:cNvSpPr/>
      </xdr:nvSpPr>
      <xdr:spPr>
        <a:xfrm>
          <a:off x="21272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119016</xdr:rowOff>
    </xdr:from>
    <xdr:ext cx="469744" cy="259045"/>
    <xdr:sp macro="" textlink="">
      <xdr:nvSpPr>
        <xdr:cNvPr id="765" name="テキスト ボックス 764"/>
        <xdr:cNvSpPr txBox="1"/>
      </xdr:nvSpPr>
      <xdr:spPr>
        <a:xfrm>
          <a:off x="21088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78232</xdr:rowOff>
    </xdr:from>
    <xdr:to>
      <xdr:col>107</xdr:col>
      <xdr:colOff>101600</xdr:colOff>
      <xdr:row>37</xdr:row>
      <xdr:rowOff>8382</xdr:rowOff>
    </xdr:to>
    <xdr:sp macro="" textlink="">
      <xdr:nvSpPr>
        <xdr:cNvPr id="766" name="楕円 765"/>
        <xdr:cNvSpPr/>
      </xdr:nvSpPr>
      <xdr:spPr>
        <a:xfrm>
          <a:off x="20383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24909</xdr:rowOff>
    </xdr:from>
    <xdr:ext cx="469744" cy="259045"/>
    <xdr:sp macro="" textlink="">
      <xdr:nvSpPr>
        <xdr:cNvPr id="767" name="テキスト ボックス 766"/>
        <xdr:cNvSpPr txBox="1"/>
      </xdr:nvSpPr>
      <xdr:spPr>
        <a:xfrm>
          <a:off x="20199428" y="60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106807</xdr:rowOff>
    </xdr:from>
    <xdr:to>
      <xdr:col>102</xdr:col>
      <xdr:colOff>165100</xdr:colOff>
      <xdr:row>38</xdr:row>
      <xdr:rowOff>36957</xdr:rowOff>
    </xdr:to>
    <xdr:sp macro="" textlink="">
      <xdr:nvSpPr>
        <xdr:cNvPr id="768" name="楕円 767"/>
        <xdr:cNvSpPr/>
      </xdr:nvSpPr>
      <xdr:spPr>
        <a:xfrm>
          <a:off x="19494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53484</xdr:rowOff>
    </xdr:from>
    <xdr:ext cx="469744" cy="259045"/>
    <xdr:sp macro="" textlink="">
      <xdr:nvSpPr>
        <xdr:cNvPr id="769" name="テキスト ボックス 768"/>
        <xdr:cNvSpPr txBox="1"/>
      </xdr:nvSpPr>
      <xdr:spPr>
        <a:xfrm>
          <a:off x="19310428"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79566</xdr:rowOff>
    </xdr:from>
    <xdr:to>
      <xdr:col>98</xdr:col>
      <xdr:colOff>38100</xdr:colOff>
      <xdr:row>37</xdr:row>
      <xdr:rowOff>9716</xdr:rowOff>
    </xdr:to>
    <xdr:sp macro="" textlink="">
      <xdr:nvSpPr>
        <xdr:cNvPr id="770" name="楕円 769"/>
        <xdr:cNvSpPr/>
      </xdr:nvSpPr>
      <xdr:spPr>
        <a:xfrm>
          <a:off x="18605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26243</xdr:rowOff>
    </xdr:from>
    <xdr:ext cx="469744" cy="259045"/>
    <xdr:sp macro="" textlink="">
      <xdr:nvSpPr>
        <xdr:cNvPr id="771" name="テキスト ボックス 770"/>
        <xdr:cNvSpPr txBox="1"/>
      </xdr:nvSpPr>
      <xdr:spPr>
        <a:xfrm>
          <a:off x="18421428" y="602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23838</xdr:rowOff>
    </xdr:from>
    <xdr:to>
      <xdr:col>116</xdr:col>
      <xdr:colOff>63500</xdr:colOff>
      <xdr:row>59</xdr:row>
      <xdr:rowOff>24333</xdr:rowOff>
    </xdr:to>
    <xdr:cxnSp macro="">
      <xdr:nvCxnSpPr>
        <xdr:cNvPr id="800" name="直線コネクタ 799"/>
        <xdr:cNvCxnSpPr/>
      </xdr:nvCxnSpPr>
      <xdr:spPr>
        <a:xfrm>
          <a:off x="21323300" y="10139388"/>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23305</xdr:rowOff>
    </xdr:from>
    <xdr:to>
      <xdr:col>111</xdr:col>
      <xdr:colOff>177800</xdr:colOff>
      <xdr:row>59</xdr:row>
      <xdr:rowOff>23838</xdr:rowOff>
    </xdr:to>
    <xdr:cxnSp macro="">
      <xdr:nvCxnSpPr>
        <xdr:cNvPr id="803" name="直線コネクタ 802"/>
        <xdr:cNvCxnSpPr/>
      </xdr:nvCxnSpPr>
      <xdr:spPr>
        <a:xfrm>
          <a:off x="20434300" y="101388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22847</xdr:rowOff>
    </xdr:from>
    <xdr:to>
      <xdr:col>107</xdr:col>
      <xdr:colOff>50800</xdr:colOff>
      <xdr:row>59</xdr:row>
      <xdr:rowOff>23305</xdr:rowOff>
    </xdr:to>
    <xdr:cxnSp macro="">
      <xdr:nvCxnSpPr>
        <xdr:cNvPr id="806" name="直線コネクタ 805"/>
        <xdr:cNvCxnSpPr/>
      </xdr:nvCxnSpPr>
      <xdr:spPr>
        <a:xfrm>
          <a:off x="19545300" y="1013839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22314</xdr:rowOff>
    </xdr:from>
    <xdr:to>
      <xdr:col>102</xdr:col>
      <xdr:colOff>114300</xdr:colOff>
      <xdr:row>59</xdr:row>
      <xdr:rowOff>22847</xdr:rowOff>
    </xdr:to>
    <xdr:cxnSp macro="">
      <xdr:nvCxnSpPr>
        <xdr:cNvPr id="809" name="直線コネクタ 808"/>
        <xdr:cNvCxnSpPr/>
      </xdr:nvCxnSpPr>
      <xdr:spPr>
        <a:xfrm>
          <a:off x="18656300" y="1013786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144983</xdr:rowOff>
    </xdr:from>
    <xdr:to>
      <xdr:col>116</xdr:col>
      <xdr:colOff>114300</xdr:colOff>
      <xdr:row>59</xdr:row>
      <xdr:rowOff>75133</xdr:rowOff>
    </xdr:to>
    <xdr:sp macro="" textlink="">
      <xdr:nvSpPr>
        <xdr:cNvPr id="819" name="楕円 818"/>
        <xdr:cNvSpPr/>
      </xdr:nvSpPr>
      <xdr:spPr>
        <a:xfrm>
          <a:off x="221107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59910</xdr:rowOff>
    </xdr:from>
    <xdr:ext cx="378565" cy="259045"/>
    <xdr:sp macro="" textlink="">
      <xdr:nvSpPr>
        <xdr:cNvPr id="820" name="貸付金該当値テキスト"/>
        <xdr:cNvSpPr txBox="1"/>
      </xdr:nvSpPr>
      <xdr:spPr>
        <a:xfrm>
          <a:off x="22212300" y="100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144488</xdr:rowOff>
    </xdr:from>
    <xdr:to>
      <xdr:col>112</xdr:col>
      <xdr:colOff>38100</xdr:colOff>
      <xdr:row>59</xdr:row>
      <xdr:rowOff>74638</xdr:rowOff>
    </xdr:to>
    <xdr:sp macro="" textlink="">
      <xdr:nvSpPr>
        <xdr:cNvPr id="821" name="楕円 820"/>
        <xdr:cNvSpPr/>
      </xdr:nvSpPr>
      <xdr:spPr>
        <a:xfrm>
          <a:off x="21272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65765</xdr:rowOff>
    </xdr:from>
    <xdr:ext cx="378565" cy="259045"/>
    <xdr:sp macro="" textlink="">
      <xdr:nvSpPr>
        <xdr:cNvPr id="822" name="テキスト ボックス 821"/>
        <xdr:cNvSpPr txBox="1"/>
      </xdr:nvSpPr>
      <xdr:spPr>
        <a:xfrm>
          <a:off x="21134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143955</xdr:rowOff>
    </xdr:from>
    <xdr:to>
      <xdr:col>107</xdr:col>
      <xdr:colOff>101600</xdr:colOff>
      <xdr:row>59</xdr:row>
      <xdr:rowOff>74105</xdr:rowOff>
    </xdr:to>
    <xdr:sp macro="" textlink="">
      <xdr:nvSpPr>
        <xdr:cNvPr id="823" name="楕円 822"/>
        <xdr:cNvSpPr/>
      </xdr:nvSpPr>
      <xdr:spPr>
        <a:xfrm>
          <a:off x="20383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65232</xdr:rowOff>
    </xdr:from>
    <xdr:ext cx="378565" cy="259045"/>
    <xdr:sp macro="" textlink="">
      <xdr:nvSpPr>
        <xdr:cNvPr id="824" name="テキスト ボックス 823"/>
        <xdr:cNvSpPr txBox="1"/>
      </xdr:nvSpPr>
      <xdr:spPr>
        <a:xfrm>
          <a:off x="20245017" y="1018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143497</xdr:rowOff>
    </xdr:from>
    <xdr:to>
      <xdr:col>102</xdr:col>
      <xdr:colOff>165100</xdr:colOff>
      <xdr:row>59</xdr:row>
      <xdr:rowOff>73647</xdr:rowOff>
    </xdr:to>
    <xdr:sp macro="" textlink="">
      <xdr:nvSpPr>
        <xdr:cNvPr id="825" name="楕円 824"/>
        <xdr:cNvSpPr/>
      </xdr:nvSpPr>
      <xdr:spPr>
        <a:xfrm>
          <a:off x="194945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64774</xdr:rowOff>
    </xdr:from>
    <xdr:ext cx="378565" cy="259045"/>
    <xdr:sp macro="" textlink="">
      <xdr:nvSpPr>
        <xdr:cNvPr id="826" name="テキスト ボックス 825"/>
        <xdr:cNvSpPr txBox="1"/>
      </xdr:nvSpPr>
      <xdr:spPr>
        <a:xfrm>
          <a:off x="19356017" y="1018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142964</xdr:rowOff>
    </xdr:from>
    <xdr:to>
      <xdr:col>98</xdr:col>
      <xdr:colOff>38100</xdr:colOff>
      <xdr:row>59</xdr:row>
      <xdr:rowOff>73114</xdr:rowOff>
    </xdr:to>
    <xdr:sp macro="" textlink="">
      <xdr:nvSpPr>
        <xdr:cNvPr id="827" name="楕円 826"/>
        <xdr:cNvSpPr/>
      </xdr:nvSpPr>
      <xdr:spPr>
        <a:xfrm>
          <a:off x="18605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64241</xdr:rowOff>
    </xdr:from>
    <xdr:ext cx="378565" cy="259045"/>
    <xdr:sp macro="" textlink="">
      <xdr:nvSpPr>
        <xdr:cNvPr id="828" name="テキスト ボックス 827"/>
        <xdr:cNvSpPr txBox="1"/>
      </xdr:nvSpPr>
      <xdr:spPr>
        <a:xfrm>
          <a:off x="18467017" y="101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11570</xdr:rowOff>
    </xdr:from>
    <xdr:to>
      <xdr:col>116</xdr:col>
      <xdr:colOff>63500</xdr:colOff>
      <xdr:row>77</xdr:row>
      <xdr:rowOff>29904</xdr:rowOff>
    </xdr:to>
    <xdr:cxnSp macro="">
      <xdr:nvCxnSpPr>
        <xdr:cNvPr id="856" name="直線コネクタ 855"/>
        <xdr:cNvCxnSpPr/>
      </xdr:nvCxnSpPr>
      <xdr:spPr>
        <a:xfrm flipV="1">
          <a:off x="21323300" y="13213220"/>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29904</xdr:rowOff>
    </xdr:from>
    <xdr:to>
      <xdr:col>111</xdr:col>
      <xdr:colOff>177800</xdr:colOff>
      <xdr:row>77</xdr:row>
      <xdr:rowOff>39345</xdr:rowOff>
    </xdr:to>
    <xdr:cxnSp macro="">
      <xdr:nvCxnSpPr>
        <xdr:cNvPr id="859" name="直線コネクタ 858"/>
        <xdr:cNvCxnSpPr/>
      </xdr:nvCxnSpPr>
      <xdr:spPr>
        <a:xfrm flipV="1">
          <a:off x="20434300" y="13231554"/>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1512</xdr:rowOff>
    </xdr:from>
    <xdr:to>
      <xdr:col>107</xdr:col>
      <xdr:colOff>50800</xdr:colOff>
      <xdr:row>77</xdr:row>
      <xdr:rowOff>39345</xdr:rowOff>
    </xdr:to>
    <xdr:cxnSp macro="">
      <xdr:nvCxnSpPr>
        <xdr:cNvPr id="862" name="直線コネクタ 861"/>
        <xdr:cNvCxnSpPr/>
      </xdr:nvCxnSpPr>
      <xdr:spPr>
        <a:xfrm>
          <a:off x="19545300" y="13203162"/>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68971</xdr:rowOff>
    </xdr:from>
    <xdr:to>
      <xdr:col>102</xdr:col>
      <xdr:colOff>114300</xdr:colOff>
      <xdr:row>77</xdr:row>
      <xdr:rowOff>1512</xdr:rowOff>
    </xdr:to>
    <xdr:cxnSp macro="">
      <xdr:nvCxnSpPr>
        <xdr:cNvPr id="865" name="直線コネクタ 864"/>
        <xdr:cNvCxnSpPr/>
      </xdr:nvCxnSpPr>
      <xdr:spPr>
        <a:xfrm>
          <a:off x="18656300" y="12927721"/>
          <a:ext cx="889000" cy="27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132220</xdr:rowOff>
    </xdr:from>
    <xdr:to>
      <xdr:col>116</xdr:col>
      <xdr:colOff>114300</xdr:colOff>
      <xdr:row>77</xdr:row>
      <xdr:rowOff>62370</xdr:rowOff>
    </xdr:to>
    <xdr:sp macro="" textlink="">
      <xdr:nvSpPr>
        <xdr:cNvPr id="875" name="楕円 874"/>
        <xdr:cNvSpPr/>
      </xdr:nvSpPr>
      <xdr:spPr>
        <a:xfrm>
          <a:off x="22110700" y="13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110647</xdr:rowOff>
    </xdr:from>
    <xdr:ext cx="534377" cy="259045"/>
    <xdr:sp macro="" textlink="">
      <xdr:nvSpPr>
        <xdr:cNvPr id="876" name="繰出金該当値テキスト"/>
        <xdr:cNvSpPr txBox="1"/>
      </xdr:nvSpPr>
      <xdr:spPr>
        <a:xfrm>
          <a:off x="22212300" y="131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150554</xdr:rowOff>
    </xdr:from>
    <xdr:to>
      <xdr:col>112</xdr:col>
      <xdr:colOff>38100</xdr:colOff>
      <xdr:row>77</xdr:row>
      <xdr:rowOff>80704</xdr:rowOff>
    </xdr:to>
    <xdr:sp macro="" textlink="">
      <xdr:nvSpPr>
        <xdr:cNvPr id="877" name="楕円 876"/>
        <xdr:cNvSpPr/>
      </xdr:nvSpPr>
      <xdr:spPr>
        <a:xfrm>
          <a:off x="21272500" y="131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71831</xdr:rowOff>
    </xdr:from>
    <xdr:ext cx="534377" cy="259045"/>
    <xdr:sp macro="" textlink="">
      <xdr:nvSpPr>
        <xdr:cNvPr id="878" name="テキスト ボックス 877"/>
        <xdr:cNvSpPr txBox="1"/>
      </xdr:nvSpPr>
      <xdr:spPr>
        <a:xfrm>
          <a:off x="21056111" y="132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159995</xdr:rowOff>
    </xdr:from>
    <xdr:to>
      <xdr:col>107</xdr:col>
      <xdr:colOff>101600</xdr:colOff>
      <xdr:row>77</xdr:row>
      <xdr:rowOff>90145</xdr:rowOff>
    </xdr:to>
    <xdr:sp macro="" textlink="">
      <xdr:nvSpPr>
        <xdr:cNvPr id="879" name="楕円 878"/>
        <xdr:cNvSpPr/>
      </xdr:nvSpPr>
      <xdr:spPr>
        <a:xfrm>
          <a:off x="20383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81272</xdr:rowOff>
    </xdr:from>
    <xdr:ext cx="534377" cy="259045"/>
    <xdr:sp macro="" textlink="">
      <xdr:nvSpPr>
        <xdr:cNvPr id="880" name="テキスト ボックス 879"/>
        <xdr:cNvSpPr txBox="1"/>
      </xdr:nvSpPr>
      <xdr:spPr>
        <a:xfrm>
          <a:off x="20167111" y="132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122162</xdr:rowOff>
    </xdr:from>
    <xdr:to>
      <xdr:col>102</xdr:col>
      <xdr:colOff>165100</xdr:colOff>
      <xdr:row>77</xdr:row>
      <xdr:rowOff>52312</xdr:rowOff>
    </xdr:to>
    <xdr:sp macro="" textlink="">
      <xdr:nvSpPr>
        <xdr:cNvPr id="881" name="楕円 880"/>
        <xdr:cNvSpPr/>
      </xdr:nvSpPr>
      <xdr:spPr>
        <a:xfrm>
          <a:off x="19494500" y="13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43439</xdr:rowOff>
    </xdr:from>
    <xdr:ext cx="534377" cy="259045"/>
    <xdr:sp macro="" textlink="">
      <xdr:nvSpPr>
        <xdr:cNvPr id="882" name="テキスト ボックス 881"/>
        <xdr:cNvSpPr txBox="1"/>
      </xdr:nvSpPr>
      <xdr:spPr>
        <a:xfrm>
          <a:off x="19278111" y="132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18171</xdr:rowOff>
    </xdr:from>
    <xdr:to>
      <xdr:col>98</xdr:col>
      <xdr:colOff>38100</xdr:colOff>
      <xdr:row>75</xdr:row>
      <xdr:rowOff>119771</xdr:rowOff>
    </xdr:to>
    <xdr:sp macro="" textlink="">
      <xdr:nvSpPr>
        <xdr:cNvPr id="883" name="楕円 882"/>
        <xdr:cNvSpPr/>
      </xdr:nvSpPr>
      <xdr:spPr>
        <a:xfrm>
          <a:off x="18605500" y="128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136298</xdr:rowOff>
    </xdr:from>
    <xdr:ext cx="534377" cy="259045"/>
    <xdr:sp macro="" textlink="">
      <xdr:nvSpPr>
        <xdr:cNvPr id="884" name="テキスト ボックス 883"/>
        <xdr:cNvSpPr txBox="1"/>
      </xdr:nvSpPr>
      <xdr:spPr>
        <a:xfrm>
          <a:off x="18389111" y="126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66,253
65,827
52.76
23,229,281
22,653,961
501,129
13,031,885
19,478,297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115469</xdr:rowOff>
    </xdr:from>
    <xdr:to>
      <xdr:col>24</xdr:col>
      <xdr:colOff>63500</xdr:colOff>
      <xdr:row>35</xdr:row>
      <xdr:rowOff>155245</xdr:rowOff>
    </xdr:to>
    <xdr:cxnSp macro="">
      <xdr:nvCxnSpPr>
        <xdr:cNvPr id="59" name="直線コネクタ 58"/>
        <xdr:cNvCxnSpPr/>
      </xdr:nvCxnSpPr>
      <xdr:spPr>
        <a:xfrm flipV="1">
          <a:off x="3797300" y="6116219"/>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148844</xdr:rowOff>
    </xdr:from>
    <xdr:to>
      <xdr:col>19</xdr:col>
      <xdr:colOff>177800</xdr:colOff>
      <xdr:row>35</xdr:row>
      <xdr:rowOff>155245</xdr:rowOff>
    </xdr:to>
    <xdr:cxnSp macro="">
      <xdr:nvCxnSpPr>
        <xdr:cNvPr id="62" name="直線コネクタ 61"/>
        <xdr:cNvCxnSpPr/>
      </xdr:nvCxnSpPr>
      <xdr:spPr>
        <a:xfrm>
          <a:off x="2908300" y="61495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48717</xdr:rowOff>
    </xdr:from>
    <xdr:to>
      <xdr:col>15</xdr:col>
      <xdr:colOff>50800</xdr:colOff>
      <xdr:row>35</xdr:row>
      <xdr:rowOff>148844</xdr:rowOff>
    </xdr:to>
    <xdr:cxnSp macro="">
      <xdr:nvCxnSpPr>
        <xdr:cNvPr id="65" name="直線コネクタ 64"/>
        <xdr:cNvCxnSpPr/>
      </xdr:nvCxnSpPr>
      <xdr:spPr>
        <a:xfrm>
          <a:off x="2019300" y="6049467"/>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35458</xdr:rowOff>
    </xdr:from>
    <xdr:to>
      <xdr:col>10</xdr:col>
      <xdr:colOff>114300</xdr:colOff>
      <xdr:row>35</xdr:row>
      <xdr:rowOff>48717</xdr:rowOff>
    </xdr:to>
    <xdr:cxnSp macro="">
      <xdr:nvCxnSpPr>
        <xdr:cNvPr id="68" name="直線コネクタ 67"/>
        <xdr:cNvCxnSpPr/>
      </xdr:nvCxnSpPr>
      <xdr:spPr>
        <a:xfrm>
          <a:off x="1130300" y="5864758"/>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64669</xdr:rowOff>
    </xdr:from>
    <xdr:to>
      <xdr:col>24</xdr:col>
      <xdr:colOff>114300</xdr:colOff>
      <xdr:row>35</xdr:row>
      <xdr:rowOff>166269</xdr:rowOff>
    </xdr:to>
    <xdr:sp macro="" textlink="">
      <xdr:nvSpPr>
        <xdr:cNvPr id="78" name="楕円 77"/>
        <xdr:cNvSpPr/>
      </xdr:nvSpPr>
      <xdr:spPr>
        <a:xfrm>
          <a:off x="45847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43096</xdr:rowOff>
    </xdr:from>
    <xdr:ext cx="469744" cy="259045"/>
    <xdr:sp macro="" textlink="">
      <xdr:nvSpPr>
        <xdr:cNvPr id="79" name="議会費該当値テキスト"/>
        <xdr:cNvSpPr txBox="1"/>
      </xdr:nvSpPr>
      <xdr:spPr>
        <a:xfrm>
          <a:off x="4686300" y="60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104445</xdr:rowOff>
    </xdr:from>
    <xdr:to>
      <xdr:col>20</xdr:col>
      <xdr:colOff>38100</xdr:colOff>
      <xdr:row>36</xdr:row>
      <xdr:rowOff>34595</xdr:rowOff>
    </xdr:to>
    <xdr:sp macro="" textlink="">
      <xdr:nvSpPr>
        <xdr:cNvPr id="80" name="楕円 79"/>
        <xdr:cNvSpPr/>
      </xdr:nvSpPr>
      <xdr:spPr>
        <a:xfrm>
          <a:off x="3746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25722</xdr:rowOff>
    </xdr:from>
    <xdr:ext cx="469744" cy="259045"/>
    <xdr:sp macro="" textlink="">
      <xdr:nvSpPr>
        <xdr:cNvPr id="81" name="テキスト ボックス 80"/>
        <xdr:cNvSpPr txBox="1"/>
      </xdr:nvSpPr>
      <xdr:spPr>
        <a:xfrm>
          <a:off x="3562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98044</xdr:rowOff>
    </xdr:from>
    <xdr:to>
      <xdr:col>15</xdr:col>
      <xdr:colOff>101600</xdr:colOff>
      <xdr:row>36</xdr:row>
      <xdr:rowOff>28194</xdr:rowOff>
    </xdr:to>
    <xdr:sp macro="" textlink="">
      <xdr:nvSpPr>
        <xdr:cNvPr id="82" name="楕円 81"/>
        <xdr:cNvSpPr/>
      </xdr:nvSpPr>
      <xdr:spPr>
        <a:xfrm>
          <a:off x="2857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19321</xdr:rowOff>
    </xdr:from>
    <xdr:ext cx="469744" cy="259045"/>
    <xdr:sp macro="" textlink="">
      <xdr:nvSpPr>
        <xdr:cNvPr id="83" name="テキスト ボックス 82"/>
        <xdr:cNvSpPr txBox="1"/>
      </xdr:nvSpPr>
      <xdr:spPr>
        <a:xfrm>
          <a:off x="2673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169367</xdr:rowOff>
    </xdr:from>
    <xdr:to>
      <xdr:col>10</xdr:col>
      <xdr:colOff>165100</xdr:colOff>
      <xdr:row>35</xdr:row>
      <xdr:rowOff>99517</xdr:rowOff>
    </xdr:to>
    <xdr:sp macro="" textlink="">
      <xdr:nvSpPr>
        <xdr:cNvPr id="84" name="楕円 83"/>
        <xdr:cNvSpPr/>
      </xdr:nvSpPr>
      <xdr:spPr>
        <a:xfrm>
          <a:off x="1968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85" name="テキスト ボックス 84"/>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156108</xdr:rowOff>
    </xdr:from>
    <xdr:to>
      <xdr:col>6</xdr:col>
      <xdr:colOff>38100</xdr:colOff>
      <xdr:row>34</xdr:row>
      <xdr:rowOff>86258</xdr:rowOff>
    </xdr:to>
    <xdr:sp macro="" textlink="">
      <xdr:nvSpPr>
        <xdr:cNvPr id="86" name="楕円 85"/>
        <xdr:cNvSpPr/>
      </xdr:nvSpPr>
      <xdr:spPr>
        <a:xfrm>
          <a:off x="10795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102785</xdr:rowOff>
    </xdr:from>
    <xdr:ext cx="469744" cy="259045"/>
    <xdr:sp macro="" textlink="">
      <xdr:nvSpPr>
        <xdr:cNvPr id="87" name="テキスト ボックス 86"/>
        <xdr:cNvSpPr txBox="1"/>
      </xdr:nvSpPr>
      <xdr:spPr>
        <a:xfrm>
          <a:off x="895428" y="55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148939</xdr:rowOff>
    </xdr:from>
    <xdr:to>
      <xdr:col>24</xdr:col>
      <xdr:colOff>63500</xdr:colOff>
      <xdr:row>56</xdr:row>
      <xdr:rowOff>166618</xdr:rowOff>
    </xdr:to>
    <xdr:cxnSp macro="">
      <xdr:nvCxnSpPr>
        <xdr:cNvPr id="117" name="直線コネクタ 116"/>
        <xdr:cNvCxnSpPr/>
      </xdr:nvCxnSpPr>
      <xdr:spPr>
        <a:xfrm>
          <a:off x="3797300" y="8892889"/>
          <a:ext cx="838200" cy="8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148939</xdr:rowOff>
    </xdr:from>
    <xdr:to>
      <xdr:col>19</xdr:col>
      <xdr:colOff>177800</xdr:colOff>
      <xdr:row>57</xdr:row>
      <xdr:rowOff>750</xdr:rowOff>
    </xdr:to>
    <xdr:cxnSp macro="">
      <xdr:nvCxnSpPr>
        <xdr:cNvPr id="120" name="直線コネクタ 119"/>
        <xdr:cNvCxnSpPr/>
      </xdr:nvCxnSpPr>
      <xdr:spPr>
        <a:xfrm flipV="1">
          <a:off x="2908300" y="8892889"/>
          <a:ext cx="889000" cy="88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154787</xdr:rowOff>
    </xdr:from>
    <xdr:to>
      <xdr:col>15</xdr:col>
      <xdr:colOff>50800</xdr:colOff>
      <xdr:row>57</xdr:row>
      <xdr:rowOff>750</xdr:rowOff>
    </xdr:to>
    <xdr:cxnSp macro="">
      <xdr:nvCxnSpPr>
        <xdr:cNvPr id="123" name="直線コネクタ 122"/>
        <xdr:cNvCxnSpPr/>
      </xdr:nvCxnSpPr>
      <xdr:spPr>
        <a:xfrm>
          <a:off x="2019300" y="9755987"/>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160750</xdr:rowOff>
    </xdr:from>
    <xdr:to>
      <xdr:col>10</xdr:col>
      <xdr:colOff>114300</xdr:colOff>
      <xdr:row>56</xdr:row>
      <xdr:rowOff>154787</xdr:rowOff>
    </xdr:to>
    <xdr:cxnSp macro="">
      <xdr:nvCxnSpPr>
        <xdr:cNvPr id="126" name="直線コネクタ 125"/>
        <xdr:cNvCxnSpPr/>
      </xdr:nvCxnSpPr>
      <xdr:spPr>
        <a:xfrm>
          <a:off x="1130300" y="9590500"/>
          <a:ext cx="889000" cy="1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115818</xdr:rowOff>
    </xdr:from>
    <xdr:to>
      <xdr:col>24</xdr:col>
      <xdr:colOff>114300</xdr:colOff>
      <xdr:row>57</xdr:row>
      <xdr:rowOff>45968</xdr:rowOff>
    </xdr:to>
    <xdr:sp macro="" textlink="">
      <xdr:nvSpPr>
        <xdr:cNvPr id="136" name="楕円 135"/>
        <xdr:cNvSpPr/>
      </xdr:nvSpPr>
      <xdr:spPr>
        <a:xfrm>
          <a:off x="4584700" y="97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94245</xdr:rowOff>
    </xdr:from>
    <xdr:ext cx="534377" cy="259045"/>
    <xdr:sp macro="" textlink="">
      <xdr:nvSpPr>
        <xdr:cNvPr id="137" name="総務費該当値テキスト"/>
        <xdr:cNvSpPr txBox="1"/>
      </xdr:nvSpPr>
      <xdr:spPr>
        <a:xfrm>
          <a:off x="4686300" y="96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98139</xdr:rowOff>
    </xdr:from>
    <xdr:to>
      <xdr:col>20</xdr:col>
      <xdr:colOff>38100</xdr:colOff>
      <xdr:row>52</xdr:row>
      <xdr:rowOff>28289</xdr:rowOff>
    </xdr:to>
    <xdr:sp macro="" textlink="">
      <xdr:nvSpPr>
        <xdr:cNvPr id="138" name="楕円 137"/>
        <xdr:cNvSpPr/>
      </xdr:nvSpPr>
      <xdr:spPr>
        <a:xfrm>
          <a:off x="3746500" y="88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44816</xdr:rowOff>
    </xdr:from>
    <xdr:ext cx="534377" cy="259045"/>
    <xdr:sp macro="" textlink="">
      <xdr:nvSpPr>
        <xdr:cNvPr id="139" name="テキスト ボックス 138"/>
        <xdr:cNvSpPr txBox="1"/>
      </xdr:nvSpPr>
      <xdr:spPr>
        <a:xfrm>
          <a:off x="3530111" y="86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121400</xdr:rowOff>
    </xdr:from>
    <xdr:to>
      <xdr:col>15</xdr:col>
      <xdr:colOff>101600</xdr:colOff>
      <xdr:row>57</xdr:row>
      <xdr:rowOff>51550</xdr:rowOff>
    </xdr:to>
    <xdr:sp macro="" textlink="">
      <xdr:nvSpPr>
        <xdr:cNvPr id="140" name="楕円 139"/>
        <xdr:cNvSpPr/>
      </xdr:nvSpPr>
      <xdr:spPr>
        <a:xfrm>
          <a:off x="2857500" y="97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42677</xdr:rowOff>
    </xdr:from>
    <xdr:ext cx="534377" cy="259045"/>
    <xdr:sp macro="" textlink="">
      <xdr:nvSpPr>
        <xdr:cNvPr id="141" name="テキスト ボックス 140"/>
        <xdr:cNvSpPr txBox="1"/>
      </xdr:nvSpPr>
      <xdr:spPr>
        <a:xfrm>
          <a:off x="2641111" y="98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103987</xdr:rowOff>
    </xdr:from>
    <xdr:to>
      <xdr:col>10</xdr:col>
      <xdr:colOff>165100</xdr:colOff>
      <xdr:row>57</xdr:row>
      <xdr:rowOff>34137</xdr:rowOff>
    </xdr:to>
    <xdr:sp macro="" textlink="">
      <xdr:nvSpPr>
        <xdr:cNvPr id="142" name="楕円 141"/>
        <xdr:cNvSpPr/>
      </xdr:nvSpPr>
      <xdr:spPr>
        <a:xfrm>
          <a:off x="19685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25264</xdr:rowOff>
    </xdr:from>
    <xdr:ext cx="534377" cy="259045"/>
    <xdr:sp macro="" textlink="">
      <xdr:nvSpPr>
        <xdr:cNvPr id="143" name="テキスト ボックス 142"/>
        <xdr:cNvSpPr txBox="1"/>
      </xdr:nvSpPr>
      <xdr:spPr>
        <a:xfrm>
          <a:off x="1752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109950</xdr:rowOff>
    </xdr:from>
    <xdr:to>
      <xdr:col>6</xdr:col>
      <xdr:colOff>38100</xdr:colOff>
      <xdr:row>56</xdr:row>
      <xdr:rowOff>40100</xdr:rowOff>
    </xdr:to>
    <xdr:sp macro="" textlink="">
      <xdr:nvSpPr>
        <xdr:cNvPr id="144" name="楕円 143"/>
        <xdr:cNvSpPr/>
      </xdr:nvSpPr>
      <xdr:spPr>
        <a:xfrm>
          <a:off x="1079500" y="95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31227</xdr:rowOff>
    </xdr:from>
    <xdr:ext cx="534377" cy="259045"/>
    <xdr:sp macro="" textlink="">
      <xdr:nvSpPr>
        <xdr:cNvPr id="145" name="テキスト ボックス 144"/>
        <xdr:cNvSpPr txBox="1"/>
      </xdr:nvSpPr>
      <xdr:spPr>
        <a:xfrm>
          <a:off x="863111" y="96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27642</xdr:rowOff>
    </xdr:from>
    <xdr:to>
      <xdr:col>24</xdr:col>
      <xdr:colOff>63500</xdr:colOff>
      <xdr:row>76</xdr:row>
      <xdr:rowOff>74233</xdr:rowOff>
    </xdr:to>
    <xdr:cxnSp macro="">
      <xdr:nvCxnSpPr>
        <xdr:cNvPr id="177" name="直線コネクタ 176"/>
        <xdr:cNvCxnSpPr/>
      </xdr:nvCxnSpPr>
      <xdr:spPr>
        <a:xfrm flipV="1">
          <a:off x="3797300" y="13057842"/>
          <a:ext cx="8382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47639</xdr:rowOff>
    </xdr:from>
    <xdr:to>
      <xdr:col>19</xdr:col>
      <xdr:colOff>177800</xdr:colOff>
      <xdr:row>76</xdr:row>
      <xdr:rowOff>74233</xdr:rowOff>
    </xdr:to>
    <xdr:cxnSp macro="">
      <xdr:nvCxnSpPr>
        <xdr:cNvPr id="180" name="直線コネクタ 179"/>
        <xdr:cNvCxnSpPr/>
      </xdr:nvCxnSpPr>
      <xdr:spPr>
        <a:xfrm>
          <a:off x="2908300" y="1307783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47639</xdr:rowOff>
    </xdr:from>
    <xdr:to>
      <xdr:col>15</xdr:col>
      <xdr:colOff>50800</xdr:colOff>
      <xdr:row>76</xdr:row>
      <xdr:rowOff>90115</xdr:rowOff>
    </xdr:to>
    <xdr:cxnSp macro="">
      <xdr:nvCxnSpPr>
        <xdr:cNvPr id="183" name="直線コネクタ 182"/>
        <xdr:cNvCxnSpPr/>
      </xdr:nvCxnSpPr>
      <xdr:spPr>
        <a:xfrm flipV="1">
          <a:off x="2019300" y="13077839"/>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90115</xdr:rowOff>
    </xdr:from>
    <xdr:to>
      <xdr:col>10</xdr:col>
      <xdr:colOff>114300</xdr:colOff>
      <xdr:row>76</xdr:row>
      <xdr:rowOff>140277</xdr:rowOff>
    </xdr:to>
    <xdr:cxnSp macro="">
      <xdr:nvCxnSpPr>
        <xdr:cNvPr id="186" name="直線コネクタ 185"/>
        <xdr:cNvCxnSpPr/>
      </xdr:nvCxnSpPr>
      <xdr:spPr>
        <a:xfrm flipV="1">
          <a:off x="1130300" y="13120315"/>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148292</xdr:rowOff>
    </xdr:from>
    <xdr:to>
      <xdr:col>24</xdr:col>
      <xdr:colOff>114300</xdr:colOff>
      <xdr:row>76</xdr:row>
      <xdr:rowOff>78442</xdr:rowOff>
    </xdr:to>
    <xdr:sp macro="" textlink="">
      <xdr:nvSpPr>
        <xdr:cNvPr id="196" name="楕円 195"/>
        <xdr:cNvSpPr/>
      </xdr:nvSpPr>
      <xdr:spPr>
        <a:xfrm>
          <a:off x="4584700" y="130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126719</xdr:rowOff>
    </xdr:from>
    <xdr:ext cx="599010" cy="259045"/>
    <xdr:sp macro="" textlink="">
      <xdr:nvSpPr>
        <xdr:cNvPr id="197" name="民生費該当値テキスト"/>
        <xdr:cNvSpPr txBox="1"/>
      </xdr:nvSpPr>
      <xdr:spPr>
        <a:xfrm>
          <a:off x="4686300" y="129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23433</xdr:rowOff>
    </xdr:from>
    <xdr:to>
      <xdr:col>20</xdr:col>
      <xdr:colOff>38100</xdr:colOff>
      <xdr:row>76</xdr:row>
      <xdr:rowOff>125033</xdr:rowOff>
    </xdr:to>
    <xdr:sp macro="" textlink="">
      <xdr:nvSpPr>
        <xdr:cNvPr id="198" name="楕円 197"/>
        <xdr:cNvSpPr/>
      </xdr:nvSpPr>
      <xdr:spPr>
        <a:xfrm>
          <a:off x="3746500" y="130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116160</xdr:rowOff>
    </xdr:from>
    <xdr:ext cx="599010" cy="259045"/>
    <xdr:sp macro="" textlink="">
      <xdr:nvSpPr>
        <xdr:cNvPr id="199" name="テキスト ボックス 198"/>
        <xdr:cNvSpPr txBox="1"/>
      </xdr:nvSpPr>
      <xdr:spPr>
        <a:xfrm>
          <a:off x="3497795" y="1314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168289</xdr:rowOff>
    </xdr:from>
    <xdr:to>
      <xdr:col>15</xdr:col>
      <xdr:colOff>101600</xdr:colOff>
      <xdr:row>76</xdr:row>
      <xdr:rowOff>98439</xdr:rowOff>
    </xdr:to>
    <xdr:sp macro="" textlink="">
      <xdr:nvSpPr>
        <xdr:cNvPr id="200" name="楕円 199"/>
        <xdr:cNvSpPr/>
      </xdr:nvSpPr>
      <xdr:spPr>
        <a:xfrm>
          <a:off x="2857500" y="130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89566</xdr:rowOff>
    </xdr:from>
    <xdr:ext cx="599010" cy="259045"/>
    <xdr:sp macro="" textlink="">
      <xdr:nvSpPr>
        <xdr:cNvPr id="201" name="テキスト ボックス 200"/>
        <xdr:cNvSpPr txBox="1"/>
      </xdr:nvSpPr>
      <xdr:spPr>
        <a:xfrm>
          <a:off x="2608795" y="1311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39315</xdr:rowOff>
    </xdr:from>
    <xdr:to>
      <xdr:col>10</xdr:col>
      <xdr:colOff>165100</xdr:colOff>
      <xdr:row>76</xdr:row>
      <xdr:rowOff>140915</xdr:rowOff>
    </xdr:to>
    <xdr:sp macro="" textlink="">
      <xdr:nvSpPr>
        <xdr:cNvPr id="202" name="楕円 201"/>
        <xdr:cNvSpPr/>
      </xdr:nvSpPr>
      <xdr:spPr>
        <a:xfrm>
          <a:off x="1968500" y="130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132042</xdr:rowOff>
    </xdr:from>
    <xdr:ext cx="599010" cy="259045"/>
    <xdr:sp macro="" textlink="">
      <xdr:nvSpPr>
        <xdr:cNvPr id="203" name="テキスト ボックス 202"/>
        <xdr:cNvSpPr txBox="1"/>
      </xdr:nvSpPr>
      <xdr:spPr>
        <a:xfrm>
          <a:off x="1719795" y="1316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89477</xdr:rowOff>
    </xdr:from>
    <xdr:to>
      <xdr:col>6</xdr:col>
      <xdr:colOff>38100</xdr:colOff>
      <xdr:row>77</xdr:row>
      <xdr:rowOff>19627</xdr:rowOff>
    </xdr:to>
    <xdr:sp macro="" textlink="">
      <xdr:nvSpPr>
        <xdr:cNvPr id="204" name="楕円 203"/>
        <xdr:cNvSpPr/>
      </xdr:nvSpPr>
      <xdr:spPr>
        <a:xfrm>
          <a:off x="1079500" y="131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10754</xdr:rowOff>
    </xdr:from>
    <xdr:ext cx="599010" cy="259045"/>
    <xdr:sp macro="" textlink="">
      <xdr:nvSpPr>
        <xdr:cNvPr id="205" name="テキスト ボックス 204"/>
        <xdr:cNvSpPr txBox="1"/>
      </xdr:nvSpPr>
      <xdr:spPr>
        <a:xfrm>
          <a:off x="830795" y="13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80297</xdr:rowOff>
    </xdr:from>
    <xdr:to>
      <xdr:col>24</xdr:col>
      <xdr:colOff>63500</xdr:colOff>
      <xdr:row>98</xdr:row>
      <xdr:rowOff>151505</xdr:rowOff>
    </xdr:to>
    <xdr:cxnSp macro="">
      <xdr:nvCxnSpPr>
        <xdr:cNvPr id="237" name="直線コネクタ 236"/>
        <xdr:cNvCxnSpPr/>
      </xdr:nvCxnSpPr>
      <xdr:spPr>
        <a:xfrm>
          <a:off x="3797300" y="16882397"/>
          <a:ext cx="8382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58824</xdr:rowOff>
    </xdr:from>
    <xdr:to>
      <xdr:col>19</xdr:col>
      <xdr:colOff>177800</xdr:colOff>
      <xdr:row>98</xdr:row>
      <xdr:rowOff>80297</xdr:rowOff>
    </xdr:to>
    <xdr:cxnSp macro="">
      <xdr:nvCxnSpPr>
        <xdr:cNvPr id="240" name="直線コネクタ 239"/>
        <xdr:cNvCxnSpPr/>
      </xdr:nvCxnSpPr>
      <xdr:spPr>
        <a:xfrm>
          <a:off x="2908300" y="16860924"/>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27719</xdr:rowOff>
    </xdr:from>
    <xdr:to>
      <xdr:col>15</xdr:col>
      <xdr:colOff>50800</xdr:colOff>
      <xdr:row>98</xdr:row>
      <xdr:rowOff>58824</xdr:rowOff>
    </xdr:to>
    <xdr:cxnSp macro="">
      <xdr:nvCxnSpPr>
        <xdr:cNvPr id="243" name="直線コネクタ 242"/>
        <xdr:cNvCxnSpPr/>
      </xdr:nvCxnSpPr>
      <xdr:spPr>
        <a:xfrm>
          <a:off x="2019300" y="16829819"/>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145872</xdr:rowOff>
    </xdr:from>
    <xdr:to>
      <xdr:col>10</xdr:col>
      <xdr:colOff>114300</xdr:colOff>
      <xdr:row>98</xdr:row>
      <xdr:rowOff>27719</xdr:rowOff>
    </xdr:to>
    <xdr:cxnSp macro="">
      <xdr:nvCxnSpPr>
        <xdr:cNvPr id="246" name="直線コネクタ 245"/>
        <xdr:cNvCxnSpPr/>
      </xdr:nvCxnSpPr>
      <xdr:spPr>
        <a:xfrm>
          <a:off x="1130300" y="16776522"/>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100705</xdr:rowOff>
    </xdr:from>
    <xdr:to>
      <xdr:col>24</xdr:col>
      <xdr:colOff>114300</xdr:colOff>
      <xdr:row>99</xdr:row>
      <xdr:rowOff>30855</xdr:rowOff>
    </xdr:to>
    <xdr:sp macro="" textlink="">
      <xdr:nvSpPr>
        <xdr:cNvPr id="256" name="楕円 255"/>
        <xdr:cNvSpPr/>
      </xdr:nvSpPr>
      <xdr:spPr>
        <a:xfrm>
          <a:off x="4584700" y="169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79132</xdr:rowOff>
    </xdr:from>
    <xdr:ext cx="534377" cy="259045"/>
    <xdr:sp macro="" textlink="">
      <xdr:nvSpPr>
        <xdr:cNvPr id="257" name="衛生費該当値テキスト"/>
        <xdr:cNvSpPr txBox="1"/>
      </xdr:nvSpPr>
      <xdr:spPr>
        <a:xfrm>
          <a:off x="4686300" y="168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29497</xdr:rowOff>
    </xdr:from>
    <xdr:to>
      <xdr:col>20</xdr:col>
      <xdr:colOff>38100</xdr:colOff>
      <xdr:row>98</xdr:row>
      <xdr:rowOff>131097</xdr:rowOff>
    </xdr:to>
    <xdr:sp macro="" textlink="">
      <xdr:nvSpPr>
        <xdr:cNvPr id="258" name="楕円 257"/>
        <xdr:cNvSpPr/>
      </xdr:nvSpPr>
      <xdr:spPr>
        <a:xfrm>
          <a:off x="3746500" y="168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147624</xdr:rowOff>
    </xdr:from>
    <xdr:ext cx="534377" cy="259045"/>
    <xdr:sp macro="" textlink="">
      <xdr:nvSpPr>
        <xdr:cNvPr id="259" name="テキスト ボックス 258"/>
        <xdr:cNvSpPr txBox="1"/>
      </xdr:nvSpPr>
      <xdr:spPr>
        <a:xfrm>
          <a:off x="3530111" y="16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8024</xdr:rowOff>
    </xdr:from>
    <xdr:to>
      <xdr:col>15</xdr:col>
      <xdr:colOff>101600</xdr:colOff>
      <xdr:row>98</xdr:row>
      <xdr:rowOff>109624</xdr:rowOff>
    </xdr:to>
    <xdr:sp macro="" textlink="">
      <xdr:nvSpPr>
        <xdr:cNvPr id="260" name="楕円 259"/>
        <xdr:cNvSpPr/>
      </xdr:nvSpPr>
      <xdr:spPr>
        <a:xfrm>
          <a:off x="2857500" y="168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100751</xdr:rowOff>
    </xdr:from>
    <xdr:ext cx="534377" cy="259045"/>
    <xdr:sp macro="" textlink="">
      <xdr:nvSpPr>
        <xdr:cNvPr id="261" name="テキスト ボックス 260"/>
        <xdr:cNvSpPr txBox="1"/>
      </xdr:nvSpPr>
      <xdr:spPr>
        <a:xfrm>
          <a:off x="2641111" y="169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148369</xdr:rowOff>
    </xdr:from>
    <xdr:to>
      <xdr:col>10</xdr:col>
      <xdr:colOff>165100</xdr:colOff>
      <xdr:row>98</xdr:row>
      <xdr:rowOff>78519</xdr:rowOff>
    </xdr:to>
    <xdr:sp macro="" textlink="">
      <xdr:nvSpPr>
        <xdr:cNvPr id="262" name="楕円 261"/>
        <xdr:cNvSpPr/>
      </xdr:nvSpPr>
      <xdr:spPr>
        <a:xfrm>
          <a:off x="1968500" y="167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95046</xdr:rowOff>
    </xdr:from>
    <xdr:ext cx="534377" cy="259045"/>
    <xdr:sp macro="" textlink="">
      <xdr:nvSpPr>
        <xdr:cNvPr id="263" name="テキスト ボックス 262"/>
        <xdr:cNvSpPr txBox="1"/>
      </xdr:nvSpPr>
      <xdr:spPr>
        <a:xfrm>
          <a:off x="1752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95072</xdr:rowOff>
    </xdr:from>
    <xdr:to>
      <xdr:col>6</xdr:col>
      <xdr:colOff>38100</xdr:colOff>
      <xdr:row>98</xdr:row>
      <xdr:rowOff>25222</xdr:rowOff>
    </xdr:to>
    <xdr:sp macro="" textlink="">
      <xdr:nvSpPr>
        <xdr:cNvPr id="264" name="楕円 263"/>
        <xdr:cNvSpPr/>
      </xdr:nvSpPr>
      <xdr:spPr>
        <a:xfrm>
          <a:off x="1079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41749</xdr:rowOff>
    </xdr:from>
    <xdr:ext cx="534377" cy="259045"/>
    <xdr:sp macro="" textlink="">
      <xdr:nvSpPr>
        <xdr:cNvPr id="265" name="テキスト ボックス 264"/>
        <xdr:cNvSpPr txBox="1"/>
      </xdr:nvSpPr>
      <xdr:spPr>
        <a:xfrm>
          <a:off x="863111" y="165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21971</xdr:rowOff>
    </xdr:from>
    <xdr:to>
      <xdr:col>41</xdr:col>
      <xdr:colOff>50800</xdr:colOff>
      <xdr:row>39</xdr:row>
      <xdr:rowOff>44450</xdr:rowOff>
    </xdr:to>
    <xdr:cxnSp macro="">
      <xdr:nvCxnSpPr>
        <xdr:cNvPr id="303" name="直線コネクタ 302"/>
        <xdr:cNvCxnSpPr/>
      </xdr:nvCxnSpPr>
      <xdr:spPr>
        <a:xfrm>
          <a:off x="6972300" y="67085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142621</xdr:rowOff>
    </xdr:from>
    <xdr:to>
      <xdr:col>36</xdr:col>
      <xdr:colOff>165100</xdr:colOff>
      <xdr:row>39</xdr:row>
      <xdr:rowOff>72771</xdr:rowOff>
    </xdr:to>
    <xdr:sp macro="" textlink="">
      <xdr:nvSpPr>
        <xdr:cNvPr id="321" name="楕円 320"/>
        <xdr:cNvSpPr/>
      </xdr:nvSpPr>
      <xdr:spPr>
        <a:xfrm>
          <a:off x="6921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63898</xdr:rowOff>
    </xdr:from>
    <xdr:ext cx="313932" cy="259045"/>
    <xdr:sp macro="" textlink="">
      <xdr:nvSpPr>
        <xdr:cNvPr id="322" name="テキスト ボックス 321"/>
        <xdr:cNvSpPr txBox="1"/>
      </xdr:nvSpPr>
      <xdr:spPr>
        <a:xfrm>
          <a:off x="6815333" y="6750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35420</xdr:rowOff>
    </xdr:from>
    <xdr:to>
      <xdr:col>55</xdr:col>
      <xdr:colOff>0</xdr:colOff>
      <xdr:row>58</xdr:row>
      <xdr:rowOff>127489</xdr:rowOff>
    </xdr:to>
    <xdr:cxnSp macro="">
      <xdr:nvCxnSpPr>
        <xdr:cNvPr id="351" name="直線コネクタ 350"/>
        <xdr:cNvCxnSpPr/>
      </xdr:nvCxnSpPr>
      <xdr:spPr>
        <a:xfrm>
          <a:off x="9639300" y="9979520"/>
          <a:ext cx="838200" cy="9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35420</xdr:rowOff>
    </xdr:from>
    <xdr:to>
      <xdr:col>50</xdr:col>
      <xdr:colOff>114300</xdr:colOff>
      <xdr:row>58</xdr:row>
      <xdr:rowOff>65481</xdr:rowOff>
    </xdr:to>
    <xdr:cxnSp macro="">
      <xdr:nvCxnSpPr>
        <xdr:cNvPr id="354" name="直線コネクタ 353"/>
        <xdr:cNvCxnSpPr/>
      </xdr:nvCxnSpPr>
      <xdr:spPr>
        <a:xfrm flipV="1">
          <a:off x="8750300" y="9979520"/>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65481</xdr:rowOff>
    </xdr:from>
    <xdr:to>
      <xdr:col>45</xdr:col>
      <xdr:colOff>177800</xdr:colOff>
      <xdr:row>58</xdr:row>
      <xdr:rowOff>110744</xdr:rowOff>
    </xdr:to>
    <xdr:cxnSp macro="">
      <xdr:nvCxnSpPr>
        <xdr:cNvPr id="357" name="直線コネクタ 356"/>
        <xdr:cNvCxnSpPr/>
      </xdr:nvCxnSpPr>
      <xdr:spPr>
        <a:xfrm flipV="1">
          <a:off x="7861300" y="1000958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110744</xdr:rowOff>
    </xdr:from>
    <xdr:to>
      <xdr:col>41</xdr:col>
      <xdr:colOff>50800</xdr:colOff>
      <xdr:row>58</xdr:row>
      <xdr:rowOff>120307</xdr:rowOff>
    </xdr:to>
    <xdr:cxnSp macro="">
      <xdr:nvCxnSpPr>
        <xdr:cNvPr id="360" name="直線コネクタ 359"/>
        <xdr:cNvCxnSpPr/>
      </xdr:nvCxnSpPr>
      <xdr:spPr>
        <a:xfrm flipV="1">
          <a:off x="6972300" y="1005484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76689</xdr:rowOff>
    </xdr:from>
    <xdr:to>
      <xdr:col>55</xdr:col>
      <xdr:colOff>50800</xdr:colOff>
      <xdr:row>59</xdr:row>
      <xdr:rowOff>6839</xdr:rowOff>
    </xdr:to>
    <xdr:sp macro="" textlink="">
      <xdr:nvSpPr>
        <xdr:cNvPr id="370" name="楕円 369"/>
        <xdr:cNvSpPr/>
      </xdr:nvSpPr>
      <xdr:spPr>
        <a:xfrm>
          <a:off x="10426700" y="100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156070</xdr:rowOff>
    </xdr:from>
    <xdr:to>
      <xdr:col>50</xdr:col>
      <xdr:colOff>165100</xdr:colOff>
      <xdr:row>58</xdr:row>
      <xdr:rowOff>86220</xdr:rowOff>
    </xdr:to>
    <xdr:sp macro="" textlink="">
      <xdr:nvSpPr>
        <xdr:cNvPr id="372" name="楕円 371"/>
        <xdr:cNvSpPr/>
      </xdr:nvSpPr>
      <xdr:spPr>
        <a:xfrm>
          <a:off x="95885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102747</xdr:rowOff>
    </xdr:from>
    <xdr:ext cx="469744" cy="259045"/>
    <xdr:sp macro="" textlink="">
      <xdr:nvSpPr>
        <xdr:cNvPr id="373" name="テキスト ボックス 372"/>
        <xdr:cNvSpPr txBox="1"/>
      </xdr:nvSpPr>
      <xdr:spPr>
        <a:xfrm>
          <a:off x="9404428" y="970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14681</xdr:rowOff>
    </xdr:from>
    <xdr:to>
      <xdr:col>46</xdr:col>
      <xdr:colOff>38100</xdr:colOff>
      <xdr:row>58</xdr:row>
      <xdr:rowOff>116281</xdr:rowOff>
    </xdr:to>
    <xdr:sp macro="" textlink="">
      <xdr:nvSpPr>
        <xdr:cNvPr id="374" name="楕円 373"/>
        <xdr:cNvSpPr/>
      </xdr:nvSpPr>
      <xdr:spPr>
        <a:xfrm>
          <a:off x="8699500" y="99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132808</xdr:rowOff>
    </xdr:from>
    <xdr:ext cx="469744" cy="259045"/>
    <xdr:sp macro="" textlink="">
      <xdr:nvSpPr>
        <xdr:cNvPr id="375" name="テキスト ボックス 374"/>
        <xdr:cNvSpPr txBox="1"/>
      </xdr:nvSpPr>
      <xdr:spPr>
        <a:xfrm>
          <a:off x="8515428" y="973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59944</xdr:rowOff>
    </xdr:from>
    <xdr:to>
      <xdr:col>41</xdr:col>
      <xdr:colOff>101600</xdr:colOff>
      <xdr:row>58</xdr:row>
      <xdr:rowOff>161544</xdr:rowOff>
    </xdr:to>
    <xdr:sp macro="" textlink="">
      <xdr:nvSpPr>
        <xdr:cNvPr id="376" name="楕円 375"/>
        <xdr:cNvSpPr/>
      </xdr:nvSpPr>
      <xdr:spPr>
        <a:xfrm>
          <a:off x="78105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152671</xdr:rowOff>
    </xdr:from>
    <xdr:ext cx="469744" cy="259045"/>
    <xdr:sp macro="" textlink="">
      <xdr:nvSpPr>
        <xdr:cNvPr id="377" name="テキスト ボックス 376"/>
        <xdr:cNvSpPr txBox="1"/>
      </xdr:nvSpPr>
      <xdr:spPr>
        <a:xfrm>
          <a:off x="7626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69507</xdr:rowOff>
    </xdr:from>
    <xdr:to>
      <xdr:col>36</xdr:col>
      <xdr:colOff>165100</xdr:colOff>
      <xdr:row>58</xdr:row>
      <xdr:rowOff>171107</xdr:rowOff>
    </xdr:to>
    <xdr:sp macro="" textlink="">
      <xdr:nvSpPr>
        <xdr:cNvPr id="378" name="楕円 377"/>
        <xdr:cNvSpPr/>
      </xdr:nvSpPr>
      <xdr:spPr>
        <a:xfrm>
          <a:off x="6921500" y="100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162234</xdr:rowOff>
    </xdr:from>
    <xdr:ext cx="469744" cy="259045"/>
    <xdr:sp macro="" textlink="">
      <xdr:nvSpPr>
        <xdr:cNvPr id="379" name="テキスト ボックス 378"/>
        <xdr:cNvSpPr txBox="1"/>
      </xdr:nvSpPr>
      <xdr:spPr>
        <a:xfrm>
          <a:off x="6737428" y="1010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83426</xdr:rowOff>
    </xdr:from>
    <xdr:to>
      <xdr:col>55</xdr:col>
      <xdr:colOff>0</xdr:colOff>
      <xdr:row>78</xdr:row>
      <xdr:rowOff>115888</xdr:rowOff>
    </xdr:to>
    <xdr:cxnSp macro="">
      <xdr:nvCxnSpPr>
        <xdr:cNvPr id="408" name="直線コネクタ 407"/>
        <xdr:cNvCxnSpPr/>
      </xdr:nvCxnSpPr>
      <xdr:spPr>
        <a:xfrm>
          <a:off x="9639300" y="13456526"/>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83426</xdr:rowOff>
    </xdr:from>
    <xdr:to>
      <xdr:col>50</xdr:col>
      <xdr:colOff>114300</xdr:colOff>
      <xdr:row>78</xdr:row>
      <xdr:rowOff>88227</xdr:rowOff>
    </xdr:to>
    <xdr:cxnSp macro="">
      <xdr:nvCxnSpPr>
        <xdr:cNvPr id="411" name="直線コネクタ 410"/>
        <xdr:cNvCxnSpPr/>
      </xdr:nvCxnSpPr>
      <xdr:spPr>
        <a:xfrm flipV="1">
          <a:off x="8750300" y="1345652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88227</xdr:rowOff>
    </xdr:from>
    <xdr:to>
      <xdr:col>45</xdr:col>
      <xdr:colOff>177800</xdr:colOff>
      <xdr:row>78</xdr:row>
      <xdr:rowOff>98247</xdr:rowOff>
    </xdr:to>
    <xdr:cxnSp macro="">
      <xdr:nvCxnSpPr>
        <xdr:cNvPr id="414" name="直線コネクタ 413"/>
        <xdr:cNvCxnSpPr/>
      </xdr:nvCxnSpPr>
      <xdr:spPr>
        <a:xfrm flipV="1">
          <a:off x="7861300" y="1346132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49631</xdr:rowOff>
    </xdr:from>
    <xdr:to>
      <xdr:col>41</xdr:col>
      <xdr:colOff>50800</xdr:colOff>
      <xdr:row>78</xdr:row>
      <xdr:rowOff>98247</xdr:rowOff>
    </xdr:to>
    <xdr:cxnSp macro="">
      <xdr:nvCxnSpPr>
        <xdr:cNvPr id="417" name="直線コネクタ 416"/>
        <xdr:cNvCxnSpPr/>
      </xdr:nvCxnSpPr>
      <xdr:spPr>
        <a:xfrm>
          <a:off x="6972300" y="13422731"/>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65088</xdr:rowOff>
    </xdr:from>
    <xdr:to>
      <xdr:col>55</xdr:col>
      <xdr:colOff>50800</xdr:colOff>
      <xdr:row>78</xdr:row>
      <xdr:rowOff>166688</xdr:rowOff>
    </xdr:to>
    <xdr:sp macro="" textlink="">
      <xdr:nvSpPr>
        <xdr:cNvPr id="427" name="楕円 426"/>
        <xdr:cNvSpPr/>
      </xdr:nvSpPr>
      <xdr:spPr>
        <a:xfrm>
          <a:off x="104267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151465</xdr:rowOff>
    </xdr:from>
    <xdr:ext cx="469744" cy="259045"/>
    <xdr:sp macro="" textlink="">
      <xdr:nvSpPr>
        <xdr:cNvPr id="428" name="商工費該当値テキスト"/>
        <xdr:cNvSpPr txBox="1"/>
      </xdr:nvSpPr>
      <xdr:spPr>
        <a:xfrm>
          <a:off x="10528300" y="1335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32626</xdr:rowOff>
    </xdr:from>
    <xdr:to>
      <xdr:col>50</xdr:col>
      <xdr:colOff>165100</xdr:colOff>
      <xdr:row>78</xdr:row>
      <xdr:rowOff>134226</xdr:rowOff>
    </xdr:to>
    <xdr:sp macro="" textlink="">
      <xdr:nvSpPr>
        <xdr:cNvPr id="429" name="楕円 428"/>
        <xdr:cNvSpPr/>
      </xdr:nvSpPr>
      <xdr:spPr>
        <a:xfrm>
          <a:off x="9588500" y="134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125353</xdr:rowOff>
    </xdr:from>
    <xdr:ext cx="469744" cy="259045"/>
    <xdr:sp macro="" textlink="">
      <xdr:nvSpPr>
        <xdr:cNvPr id="430" name="テキスト ボックス 429"/>
        <xdr:cNvSpPr txBox="1"/>
      </xdr:nvSpPr>
      <xdr:spPr>
        <a:xfrm>
          <a:off x="9404428" y="134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37427</xdr:rowOff>
    </xdr:from>
    <xdr:to>
      <xdr:col>46</xdr:col>
      <xdr:colOff>38100</xdr:colOff>
      <xdr:row>78</xdr:row>
      <xdr:rowOff>139027</xdr:rowOff>
    </xdr:to>
    <xdr:sp macro="" textlink="">
      <xdr:nvSpPr>
        <xdr:cNvPr id="431" name="楕円 430"/>
        <xdr:cNvSpPr/>
      </xdr:nvSpPr>
      <xdr:spPr>
        <a:xfrm>
          <a:off x="8699500" y="134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130154</xdr:rowOff>
    </xdr:from>
    <xdr:ext cx="469744" cy="259045"/>
    <xdr:sp macro="" textlink="">
      <xdr:nvSpPr>
        <xdr:cNvPr id="432" name="テキスト ボックス 431"/>
        <xdr:cNvSpPr txBox="1"/>
      </xdr:nvSpPr>
      <xdr:spPr>
        <a:xfrm>
          <a:off x="8515428" y="135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47447</xdr:rowOff>
    </xdr:from>
    <xdr:to>
      <xdr:col>41</xdr:col>
      <xdr:colOff>101600</xdr:colOff>
      <xdr:row>78</xdr:row>
      <xdr:rowOff>149047</xdr:rowOff>
    </xdr:to>
    <xdr:sp macro="" textlink="">
      <xdr:nvSpPr>
        <xdr:cNvPr id="433" name="楕円 432"/>
        <xdr:cNvSpPr/>
      </xdr:nvSpPr>
      <xdr:spPr>
        <a:xfrm>
          <a:off x="78105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140174</xdr:rowOff>
    </xdr:from>
    <xdr:ext cx="469744" cy="259045"/>
    <xdr:sp macro="" textlink="">
      <xdr:nvSpPr>
        <xdr:cNvPr id="434" name="テキスト ボックス 433"/>
        <xdr:cNvSpPr txBox="1"/>
      </xdr:nvSpPr>
      <xdr:spPr>
        <a:xfrm>
          <a:off x="7626428"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170281</xdr:rowOff>
    </xdr:from>
    <xdr:to>
      <xdr:col>36</xdr:col>
      <xdr:colOff>165100</xdr:colOff>
      <xdr:row>78</xdr:row>
      <xdr:rowOff>100431</xdr:rowOff>
    </xdr:to>
    <xdr:sp macro="" textlink="">
      <xdr:nvSpPr>
        <xdr:cNvPr id="435" name="楕円 434"/>
        <xdr:cNvSpPr/>
      </xdr:nvSpPr>
      <xdr:spPr>
        <a:xfrm>
          <a:off x="6921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91558</xdr:rowOff>
    </xdr:from>
    <xdr:ext cx="469744" cy="259045"/>
    <xdr:sp macro="" textlink="">
      <xdr:nvSpPr>
        <xdr:cNvPr id="436" name="テキスト ボックス 435"/>
        <xdr:cNvSpPr txBox="1"/>
      </xdr:nvSpPr>
      <xdr:spPr>
        <a:xfrm>
          <a:off x="6737428" y="1346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15044</xdr:rowOff>
    </xdr:from>
    <xdr:to>
      <xdr:col>55</xdr:col>
      <xdr:colOff>0</xdr:colOff>
      <xdr:row>98</xdr:row>
      <xdr:rowOff>49448</xdr:rowOff>
    </xdr:to>
    <xdr:cxnSp macro="">
      <xdr:nvCxnSpPr>
        <xdr:cNvPr id="465" name="直線コネクタ 464"/>
        <xdr:cNvCxnSpPr/>
      </xdr:nvCxnSpPr>
      <xdr:spPr>
        <a:xfrm>
          <a:off x="9639300" y="16817144"/>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167246</xdr:rowOff>
    </xdr:from>
    <xdr:to>
      <xdr:col>50</xdr:col>
      <xdr:colOff>114300</xdr:colOff>
      <xdr:row>98</xdr:row>
      <xdr:rowOff>15044</xdr:rowOff>
    </xdr:to>
    <xdr:cxnSp macro="">
      <xdr:nvCxnSpPr>
        <xdr:cNvPr id="468" name="直線コネクタ 467"/>
        <xdr:cNvCxnSpPr/>
      </xdr:nvCxnSpPr>
      <xdr:spPr>
        <a:xfrm>
          <a:off x="8750300" y="16797896"/>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149073</xdr:rowOff>
    </xdr:from>
    <xdr:to>
      <xdr:col>45</xdr:col>
      <xdr:colOff>177800</xdr:colOff>
      <xdr:row>97</xdr:row>
      <xdr:rowOff>167246</xdr:rowOff>
    </xdr:to>
    <xdr:cxnSp macro="">
      <xdr:nvCxnSpPr>
        <xdr:cNvPr id="471" name="直線コネクタ 470"/>
        <xdr:cNvCxnSpPr/>
      </xdr:nvCxnSpPr>
      <xdr:spPr>
        <a:xfrm>
          <a:off x="7861300" y="16779723"/>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149073</xdr:rowOff>
    </xdr:from>
    <xdr:to>
      <xdr:col>41</xdr:col>
      <xdr:colOff>50800</xdr:colOff>
      <xdr:row>97</xdr:row>
      <xdr:rowOff>157676</xdr:rowOff>
    </xdr:to>
    <xdr:cxnSp macro="">
      <xdr:nvCxnSpPr>
        <xdr:cNvPr id="474" name="直線コネクタ 473"/>
        <xdr:cNvCxnSpPr/>
      </xdr:nvCxnSpPr>
      <xdr:spPr>
        <a:xfrm flipV="1">
          <a:off x="6972300" y="16779723"/>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170098</xdr:rowOff>
    </xdr:from>
    <xdr:to>
      <xdr:col>55</xdr:col>
      <xdr:colOff>50800</xdr:colOff>
      <xdr:row>98</xdr:row>
      <xdr:rowOff>100248</xdr:rowOff>
    </xdr:to>
    <xdr:sp macro="" textlink="">
      <xdr:nvSpPr>
        <xdr:cNvPr id="484" name="楕円 483"/>
        <xdr:cNvSpPr/>
      </xdr:nvSpPr>
      <xdr:spPr>
        <a:xfrm>
          <a:off x="10426700" y="16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85025</xdr:rowOff>
    </xdr:from>
    <xdr:ext cx="534377" cy="259045"/>
    <xdr:sp macro="" textlink="">
      <xdr:nvSpPr>
        <xdr:cNvPr id="485" name="土木費該当値テキスト"/>
        <xdr:cNvSpPr txBox="1"/>
      </xdr:nvSpPr>
      <xdr:spPr>
        <a:xfrm>
          <a:off x="10528300" y="167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135694</xdr:rowOff>
    </xdr:from>
    <xdr:to>
      <xdr:col>50</xdr:col>
      <xdr:colOff>165100</xdr:colOff>
      <xdr:row>98</xdr:row>
      <xdr:rowOff>65844</xdr:rowOff>
    </xdr:to>
    <xdr:sp macro="" textlink="">
      <xdr:nvSpPr>
        <xdr:cNvPr id="486" name="楕円 485"/>
        <xdr:cNvSpPr/>
      </xdr:nvSpPr>
      <xdr:spPr>
        <a:xfrm>
          <a:off x="95885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56971</xdr:rowOff>
    </xdr:from>
    <xdr:ext cx="534377" cy="259045"/>
    <xdr:sp macro="" textlink="">
      <xdr:nvSpPr>
        <xdr:cNvPr id="487" name="テキスト ボックス 486"/>
        <xdr:cNvSpPr txBox="1"/>
      </xdr:nvSpPr>
      <xdr:spPr>
        <a:xfrm>
          <a:off x="9372111" y="168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116446</xdr:rowOff>
    </xdr:from>
    <xdr:to>
      <xdr:col>46</xdr:col>
      <xdr:colOff>38100</xdr:colOff>
      <xdr:row>98</xdr:row>
      <xdr:rowOff>46596</xdr:rowOff>
    </xdr:to>
    <xdr:sp macro="" textlink="">
      <xdr:nvSpPr>
        <xdr:cNvPr id="488" name="楕円 487"/>
        <xdr:cNvSpPr/>
      </xdr:nvSpPr>
      <xdr:spPr>
        <a:xfrm>
          <a:off x="8699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37723</xdr:rowOff>
    </xdr:from>
    <xdr:ext cx="534377" cy="259045"/>
    <xdr:sp macro="" textlink="">
      <xdr:nvSpPr>
        <xdr:cNvPr id="489" name="テキスト ボックス 488"/>
        <xdr:cNvSpPr txBox="1"/>
      </xdr:nvSpPr>
      <xdr:spPr>
        <a:xfrm>
          <a:off x="8483111" y="168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98273</xdr:rowOff>
    </xdr:from>
    <xdr:to>
      <xdr:col>41</xdr:col>
      <xdr:colOff>101600</xdr:colOff>
      <xdr:row>98</xdr:row>
      <xdr:rowOff>28423</xdr:rowOff>
    </xdr:to>
    <xdr:sp macro="" textlink="">
      <xdr:nvSpPr>
        <xdr:cNvPr id="490" name="楕円 489"/>
        <xdr:cNvSpPr/>
      </xdr:nvSpPr>
      <xdr:spPr>
        <a:xfrm>
          <a:off x="7810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19550</xdr:rowOff>
    </xdr:from>
    <xdr:ext cx="534377" cy="259045"/>
    <xdr:sp macro="" textlink="">
      <xdr:nvSpPr>
        <xdr:cNvPr id="491" name="テキスト ボックス 490"/>
        <xdr:cNvSpPr txBox="1"/>
      </xdr:nvSpPr>
      <xdr:spPr>
        <a:xfrm>
          <a:off x="7594111" y="168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106876</xdr:rowOff>
    </xdr:from>
    <xdr:to>
      <xdr:col>36</xdr:col>
      <xdr:colOff>165100</xdr:colOff>
      <xdr:row>98</xdr:row>
      <xdr:rowOff>37026</xdr:rowOff>
    </xdr:to>
    <xdr:sp macro="" textlink="">
      <xdr:nvSpPr>
        <xdr:cNvPr id="492" name="楕円 491"/>
        <xdr:cNvSpPr/>
      </xdr:nvSpPr>
      <xdr:spPr>
        <a:xfrm>
          <a:off x="6921500" y="167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28153</xdr:rowOff>
    </xdr:from>
    <xdr:ext cx="534377" cy="259045"/>
    <xdr:sp macro="" textlink="">
      <xdr:nvSpPr>
        <xdr:cNvPr id="493" name="テキスト ボックス 492"/>
        <xdr:cNvSpPr txBox="1"/>
      </xdr:nvSpPr>
      <xdr:spPr>
        <a:xfrm>
          <a:off x="6705111" y="168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73954</xdr:rowOff>
    </xdr:from>
    <xdr:to>
      <xdr:col>85</xdr:col>
      <xdr:colOff>127000</xdr:colOff>
      <xdr:row>38</xdr:row>
      <xdr:rowOff>94803</xdr:rowOff>
    </xdr:to>
    <xdr:cxnSp macro="">
      <xdr:nvCxnSpPr>
        <xdr:cNvPr id="521" name="直線コネクタ 520"/>
        <xdr:cNvCxnSpPr/>
      </xdr:nvCxnSpPr>
      <xdr:spPr>
        <a:xfrm flipV="1">
          <a:off x="15481300" y="6589054"/>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94803</xdr:rowOff>
    </xdr:from>
    <xdr:to>
      <xdr:col>81</xdr:col>
      <xdr:colOff>50800</xdr:colOff>
      <xdr:row>38</xdr:row>
      <xdr:rowOff>106233</xdr:rowOff>
    </xdr:to>
    <xdr:cxnSp macro="">
      <xdr:nvCxnSpPr>
        <xdr:cNvPr id="524" name="直線コネクタ 523"/>
        <xdr:cNvCxnSpPr/>
      </xdr:nvCxnSpPr>
      <xdr:spPr>
        <a:xfrm flipV="1">
          <a:off x="14592300" y="66099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68514</xdr:rowOff>
    </xdr:from>
    <xdr:to>
      <xdr:col>76</xdr:col>
      <xdr:colOff>114300</xdr:colOff>
      <xdr:row>38</xdr:row>
      <xdr:rowOff>106233</xdr:rowOff>
    </xdr:to>
    <xdr:cxnSp macro="">
      <xdr:nvCxnSpPr>
        <xdr:cNvPr id="527" name="直線コネクタ 526"/>
        <xdr:cNvCxnSpPr/>
      </xdr:nvCxnSpPr>
      <xdr:spPr>
        <a:xfrm>
          <a:off x="13703300" y="658361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68514</xdr:rowOff>
    </xdr:from>
    <xdr:to>
      <xdr:col>71</xdr:col>
      <xdr:colOff>177800</xdr:colOff>
      <xdr:row>38</xdr:row>
      <xdr:rowOff>102346</xdr:rowOff>
    </xdr:to>
    <xdr:cxnSp macro="">
      <xdr:nvCxnSpPr>
        <xdr:cNvPr id="530" name="直線コネクタ 529"/>
        <xdr:cNvCxnSpPr/>
      </xdr:nvCxnSpPr>
      <xdr:spPr>
        <a:xfrm flipV="1">
          <a:off x="12814300" y="658361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23154</xdr:rowOff>
    </xdr:from>
    <xdr:to>
      <xdr:col>85</xdr:col>
      <xdr:colOff>177800</xdr:colOff>
      <xdr:row>38</xdr:row>
      <xdr:rowOff>124754</xdr:rowOff>
    </xdr:to>
    <xdr:sp macro="" textlink="">
      <xdr:nvSpPr>
        <xdr:cNvPr id="540" name="楕円 539"/>
        <xdr:cNvSpPr/>
      </xdr:nvSpPr>
      <xdr:spPr>
        <a:xfrm>
          <a:off x="162687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109532</xdr:rowOff>
    </xdr:from>
    <xdr:ext cx="534377" cy="259045"/>
    <xdr:sp macro="" textlink="">
      <xdr:nvSpPr>
        <xdr:cNvPr id="541" name="消防費該当値テキスト"/>
        <xdr:cNvSpPr txBox="1"/>
      </xdr:nvSpPr>
      <xdr:spPr>
        <a:xfrm>
          <a:off x="16370300" y="64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44003</xdr:rowOff>
    </xdr:from>
    <xdr:to>
      <xdr:col>81</xdr:col>
      <xdr:colOff>101600</xdr:colOff>
      <xdr:row>38</xdr:row>
      <xdr:rowOff>145603</xdr:rowOff>
    </xdr:to>
    <xdr:sp macro="" textlink="">
      <xdr:nvSpPr>
        <xdr:cNvPr id="542" name="楕円 541"/>
        <xdr:cNvSpPr/>
      </xdr:nvSpPr>
      <xdr:spPr>
        <a:xfrm>
          <a:off x="15430500" y="65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136730</xdr:rowOff>
    </xdr:from>
    <xdr:ext cx="534377" cy="259045"/>
    <xdr:sp macro="" textlink="">
      <xdr:nvSpPr>
        <xdr:cNvPr id="543" name="テキスト ボックス 542"/>
        <xdr:cNvSpPr txBox="1"/>
      </xdr:nvSpPr>
      <xdr:spPr>
        <a:xfrm>
          <a:off x="15214111" y="66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55433</xdr:rowOff>
    </xdr:from>
    <xdr:to>
      <xdr:col>76</xdr:col>
      <xdr:colOff>165100</xdr:colOff>
      <xdr:row>38</xdr:row>
      <xdr:rowOff>157033</xdr:rowOff>
    </xdr:to>
    <xdr:sp macro="" textlink="">
      <xdr:nvSpPr>
        <xdr:cNvPr id="544" name="楕円 543"/>
        <xdr:cNvSpPr/>
      </xdr:nvSpPr>
      <xdr:spPr>
        <a:xfrm>
          <a:off x="14541500" y="65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148160</xdr:rowOff>
    </xdr:from>
    <xdr:ext cx="534377" cy="259045"/>
    <xdr:sp macro="" textlink="">
      <xdr:nvSpPr>
        <xdr:cNvPr id="545" name="テキスト ボックス 544"/>
        <xdr:cNvSpPr txBox="1"/>
      </xdr:nvSpPr>
      <xdr:spPr>
        <a:xfrm>
          <a:off x="14325111" y="666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17714</xdr:rowOff>
    </xdr:from>
    <xdr:to>
      <xdr:col>72</xdr:col>
      <xdr:colOff>38100</xdr:colOff>
      <xdr:row>38</xdr:row>
      <xdr:rowOff>119314</xdr:rowOff>
    </xdr:to>
    <xdr:sp macro="" textlink="">
      <xdr:nvSpPr>
        <xdr:cNvPr id="546" name="楕円 545"/>
        <xdr:cNvSpPr/>
      </xdr:nvSpPr>
      <xdr:spPr>
        <a:xfrm>
          <a:off x="13652500" y="65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110441</xdr:rowOff>
    </xdr:from>
    <xdr:ext cx="534377" cy="259045"/>
    <xdr:sp macro="" textlink="">
      <xdr:nvSpPr>
        <xdr:cNvPr id="547" name="テキスト ボックス 546"/>
        <xdr:cNvSpPr txBox="1"/>
      </xdr:nvSpPr>
      <xdr:spPr>
        <a:xfrm>
          <a:off x="13436111" y="66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51546</xdr:rowOff>
    </xdr:from>
    <xdr:to>
      <xdr:col>67</xdr:col>
      <xdr:colOff>101600</xdr:colOff>
      <xdr:row>38</xdr:row>
      <xdr:rowOff>153146</xdr:rowOff>
    </xdr:to>
    <xdr:sp macro="" textlink="">
      <xdr:nvSpPr>
        <xdr:cNvPr id="548" name="楕円 547"/>
        <xdr:cNvSpPr/>
      </xdr:nvSpPr>
      <xdr:spPr>
        <a:xfrm>
          <a:off x="12763500" y="6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144273</xdr:rowOff>
    </xdr:from>
    <xdr:ext cx="534377" cy="259045"/>
    <xdr:sp macro="" textlink="">
      <xdr:nvSpPr>
        <xdr:cNvPr id="549" name="テキスト ボックス 548"/>
        <xdr:cNvSpPr txBox="1"/>
      </xdr:nvSpPr>
      <xdr:spPr>
        <a:xfrm>
          <a:off x="12547111" y="66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18390</xdr:rowOff>
    </xdr:from>
    <xdr:to>
      <xdr:col>85</xdr:col>
      <xdr:colOff>127000</xdr:colOff>
      <xdr:row>55</xdr:row>
      <xdr:rowOff>22561</xdr:rowOff>
    </xdr:to>
    <xdr:cxnSp macro="">
      <xdr:nvCxnSpPr>
        <xdr:cNvPr id="579" name="直線コネクタ 578"/>
        <xdr:cNvCxnSpPr/>
      </xdr:nvCxnSpPr>
      <xdr:spPr>
        <a:xfrm flipV="1">
          <a:off x="15481300" y="9448140"/>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22561</xdr:rowOff>
    </xdr:from>
    <xdr:to>
      <xdr:col>81</xdr:col>
      <xdr:colOff>50800</xdr:colOff>
      <xdr:row>56</xdr:row>
      <xdr:rowOff>120517</xdr:rowOff>
    </xdr:to>
    <xdr:cxnSp macro="">
      <xdr:nvCxnSpPr>
        <xdr:cNvPr id="582" name="直線コネクタ 581"/>
        <xdr:cNvCxnSpPr/>
      </xdr:nvCxnSpPr>
      <xdr:spPr>
        <a:xfrm flipV="1">
          <a:off x="14592300" y="9452311"/>
          <a:ext cx="889000" cy="2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120517</xdr:rowOff>
    </xdr:from>
    <xdr:to>
      <xdr:col>76</xdr:col>
      <xdr:colOff>114300</xdr:colOff>
      <xdr:row>57</xdr:row>
      <xdr:rowOff>169399</xdr:rowOff>
    </xdr:to>
    <xdr:cxnSp macro="">
      <xdr:nvCxnSpPr>
        <xdr:cNvPr id="585" name="直線コネクタ 584"/>
        <xdr:cNvCxnSpPr/>
      </xdr:nvCxnSpPr>
      <xdr:spPr>
        <a:xfrm flipV="1">
          <a:off x="13703300" y="9721717"/>
          <a:ext cx="889000" cy="2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50832</xdr:rowOff>
    </xdr:from>
    <xdr:to>
      <xdr:col>71</xdr:col>
      <xdr:colOff>177800</xdr:colOff>
      <xdr:row>57</xdr:row>
      <xdr:rowOff>169399</xdr:rowOff>
    </xdr:to>
    <xdr:cxnSp macro="">
      <xdr:nvCxnSpPr>
        <xdr:cNvPr id="588" name="直線コネクタ 587"/>
        <xdr:cNvCxnSpPr/>
      </xdr:nvCxnSpPr>
      <xdr:spPr>
        <a:xfrm>
          <a:off x="12814300" y="9823482"/>
          <a:ext cx="8890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139040</xdr:rowOff>
    </xdr:from>
    <xdr:to>
      <xdr:col>85</xdr:col>
      <xdr:colOff>177800</xdr:colOff>
      <xdr:row>55</xdr:row>
      <xdr:rowOff>69190</xdr:rowOff>
    </xdr:to>
    <xdr:sp macro="" textlink="">
      <xdr:nvSpPr>
        <xdr:cNvPr id="598" name="楕円 597"/>
        <xdr:cNvSpPr/>
      </xdr:nvSpPr>
      <xdr:spPr>
        <a:xfrm>
          <a:off x="16268700" y="93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161917</xdr:rowOff>
    </xdr:from>
    <xdr:ext cx="534377" cy="259045"/>
    <xdr:sp macro="" textlink="">
      <xdr:nvSpPr>
        <xdr:cNvPr id="599" name="教育費該当値テキスト"/>
        <xdr:cNvSpPr txBox="1"/>
      </xdr:nvSpPr>
      <xdr:spPr>
        <a:xfrm>
          <a:off x="16370300" y="924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143211</xdr:rowOff>
    </xdr:from>
    <xdr:to>
      <xdr:col>81</xdr:col>
      <xdr:colOff>101600</xdr:colOff>
      <xdr:row>55</xdr:row>
      <xdr:rowOff>73361</xdr:rowOff>
    </xdr:to>
    <xdr:sp macro="" textlink="">
      <xdr:nvSpPr>
        <xdr:cNvPr id="600" name="楕円 599"/>
        <xdr:cNvSpPr/>
      </xdr:nvSpPr>
      <xdr:spPr>
        <a:xfrm>
          <a:off x="15430500" y="94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89888</xdr:rowOff>
    </xdr:from>
    <xdr:ext cx="534377" cy="259045"/>
    <xdr:sp macro="" textlink="">
      <xdr:nvSpPr>
        <xdr:cNvPr id="601" name="テキスト ボックス 600"/>
        <xdr:cNvSpPr txBox="1"/>
      </xdr:nvSpPr>
      <xdr:spPr>
        <a:xfrm>
          <a:off x="15214111" y="9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69717</xdr:rowOff>
    </xdr:from>
    <xdr:to>
      <xdr:col>76</xdr:col>
      <xdr:colOff>165100</xdr:colOff>
      <xdr:row>56</xdr:row>
      <xdr:rowOff>171317</xdr:rowOff>
    </xdr:to>
    <xdr:sp macro="" textlink="">
      <xdr:nvSpPr>
        <xdr:cNvPr id="602" name="楕円 601"/>
        <xdr:cNvSpPr/>
      </xdr:nvSpPr>
      <xdr:spPr>
        <a:xfrm>
          <a:off x="14541500" y="96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16394</xdr:rowOff>
    </xdr:from>
    <xdr:ext cx="534377" cy="259045"/>
    <xdr:sp macro="" textlink="">
      <xdr:nvSpPr>
        <xdr:cNvPr id="603" name="テキスト ボックス 602"/>
        <xdr:cNvSpPr txBox="1"/>
      </xdr:nvSpPr>
      <xdr:spPr>
        <a:xfrm>
          <a:off x="14325111" y="94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118599</xdr:rowOff>
    </xdr:from>
    <xdr:to>
      <xdr:col>72</xdr:col>
      <xdr:colOff>38100</xdr:colOff>
      <xdr:row>58</xdr:row>
      <xdr:rowOff>48749</xdr:rowOff>
    </xdr:to>
    <xdr:sp macro="" textlink="">
      <xdr:nvSpPr>
        <xdr:cNvPr id="604" name="楕円 603"/>
        <xdr:cNvSpPr/>
      </xdr:nvSpPr>
      <xdr:spPr>
        <a:xfrm>
          <a:off x="13652500" y="98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39876</xdr:rowOff>
    </xdr:from>
    <xdr:ext cx="534377" cy="259045"/>
    <xdr:sp macro="" textlink="">
      <xdr:nvSpPr>
        <xdr:cNvPr id="605" name="テキスト ボックス 604"/>
        <xdr:cNvSpPr txBox="1"/>
      </xdr:nvSpPr>
      <xdr:spPr>
        <a:xfrm>
          <a:off x="13436111" y="99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xdr:rowOff>
    </xdr:from>
    <xdr:to>
      <xdr:col>67</xdr:col>
      <xdr:colOff>101600</xdr:colOff>
      <xdr:row>57</xdr:row>
      <xdr:rowOff>101632</xdr:rowOff>
    </xdr:to>
    <xdr:sp macro="" textlink="">
      <xdr:nvSpPr>
        <xdr:cNvPr id="606" name="楕円 605"/>
        <xdr:cNvSpPr/>
      </xdr:nvSpPr>
      <xdr:spPr>
        <a:xfrm>
          <a:off x="12763500" y="97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92759</xdr:rowOff>
    </xdr:from>
    <xdr:ext cx="534377" cy="259045"/>
    <xdr:sp macro="" textlink="">
      <xdr:nvSpPr>
        <xdr:cNvPr id="607" name="テキスト ボックス 606"/>
        <xdr:cNvSpPr txBox="1"/>
      </xdr:nvSpPr>
      <xdr:spPr>
        <a:xfrm>
          <a:off x="12547111" y="98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21513</xdr:rowOff>
    </xdr:from>
    <xdr:to>
      <xdr:col>85</xdr:col>
      <xdr:colOff>127000</xdr:colOff>
      <xdr:row>79</xdr:row>
      <xdr:rowOff>41478</xdr:rowOff>
    </xdr:to>
    <xdr:cxnSp macro="">
      <xdr:nvCxnSpPr>
        <xdr:cNvPr id="636" name="直線コネクタ 635"/>
        <xdr:cNvCxnSpPr/>
      </xdr:nvCxnSpPr>
      <xdr:spPr>
        <a:xfrm>
          <a:off x="15481300" y="13566063"/>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21513</xdr:rowOff>
    </xdr:from>
    <xdr:to>
      <xdr:col>81</xdr:col>
      <xdr:colOff>50800</xdr:colOff>
      <xdr:row>79</xdr:row>
      <xdr:rowOff>44450</xdr:rowOff>
    </xdr:to>
    <xdr:cxnSp macro="">
      <xdr:nvCxnSpPr>
        <xdr:cNvPr id="639" name="直線コネクタ 638"/>
        <xdr:cNvCxnSpPr/>
      </xdr:nvCxnSpPr>
      <xdr:spPr>
        <a:xfrm flipV="1">
          <a:off x="14592300" y="13566063"/>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162128</xdr:rowOff>
    </xdr:from>
    <xdr:to>
      <xdr:col>85</xdr:col>
      <xdr:colOff>177800</xdr:colOff>
      <xdr:row>79</xdr:row>
      <xdr:rowOff>92278</xdr:rowOff>
    </xdr:to>
    <xdr:sp macro="" textlink="">
      <xdr:nvSpPr>
        <xdr:cNvPr id="655" name="楕円 654"/>
        <xdr:cNvSpPr/>
      </xdr:nvSpPr>
      <xdr:spPr>
        <a:xfrm>
          <a:off x="16268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77055</xdr:rowOff>
    </xdr:from>
    <xdr:ext cx="313932" cy="259045"/>
    <xdr:sp macro="" textlink="">
      <xdr:nvSpPr>
        <xdr:cNvPr id="656" name="災害復旧費該当値テキスト"/>
        <xdr:cNvSpPr txBox="1"/>
      </xdr:nvSpPr>
      <xdr:spPr>
        <a:xfrm>
          <a:off x="16370300" y="1345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142163</xdr:rowOff>
    </xdr:from>
    <xdr:to>
      <xdr:col>81</xdr:col>
      <xdr:colOff>101600</xdr:colOff>
      <xdr:row>79</xdr:row>
      <xdr:rowOff>72313</xdr:rowOff>
    </xdr:to>
    <xdr:sp macro="" textlink="">
      <xdr:nvSpPr>
        <xdr:cNvPr id="657" name="楕円 656"/>
        <xdr:cNvSpPr/>
      </xdr:nvSpPr>
      <xdr:spPr>
        <a:xfrm>
          <a:off x="15430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63440</xdr:rowOff>
    </xdr:from>
    <xdr:ext cx="378565" cy="259045"/>
    <xdr:sp macro="" textlink="">
      <xdr:nvSpPr>
        <xdr:cNvPr id="658" name="テキスト ボックス 657"/>
        <xdr:cNvSpPr txBox="1"/>
      </xdr:nvSpPr>
      <xdr:spPr>
        <a:xfrm>
          <a:off x="15292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163767</xdr:rowOff>
    </xdr:from>
    <xdr:to>
      <xdr:col>85</xdr:col>
      <xdr:colOff>127000</xdr:colOff>
      <xdr:row>97</xdr:row>
      <xdr:rowOff>17259</xdr:rowOff>
    </xdr:to>
    <xdr:cxnSp macro="">
      <xdr:nvCxnSpPr>
        <xdr:cNvPr id="693" name="直線コネクタ 692"/>
        <xdr:cNvCxnSpPr/>
      </xdr:nvCxnSpPr>
      <xdr:spPr>
        <a:xfrm>
          <a:off x="15481300" y="16622967"/>
          <a:ext cx="8382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130924</xdr:rowOff>
    </xdr:from>
    <xdr:to>
      <xdr:col>81</xdr:col>
      <xdr:colOff>50800</xdr:colOff>
      <xdr:row>96</xdr:row>
      <xdr:rowOff>163767</xdr:rowOff>
    </xdr:to>
    <xdr:cxnSp macro="">
      <xdr:nvCxnSpPr>
        <xdr:cNvPr id="696" name="直線コネクタ 695"/>
        <xdr:cNvCxnSpPr/>
      </xdr:nvCxnSpPr>
      <xdr:spPr>
        <a:xfrm>
          <a:off x="14592300" y="16590124"/>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130924</xdr:rowOff>
    </xdr:from>
    <xdr:to>
      <xdr:col>76</xdr:col>
      <xdr:colOff>114300</xdr:colOff>
      <xdr:row>96</xdr:row>
      <xdr:rowOff>163144</xdr:rowOff>
    </xdr:to>
    <xdr:cxnSp macro="">
      <xdr:nvCxnSpPr>
        <xdr:cNvPr id="699" name="直線コネクタ 698"/>
        <xdr:cNvCxnSpPr/>
      </xdr:nvCxnSpPr>
      <xdr:spPr>
        <a:xfrm flipV="1">
          <a:off x="13703300" y="16590124"/>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153657</xdr:rowOff>
    </xdr:from>
    <xdr:to>
      <xdr:col>71</xdr:col>
      <xdr:colOff>177800</xdr:colOff>
      <xdr:row>96</xdr:row>
      <xdr:rowOff>163144</xdr:rowOff>
    </xdr:to>
    <xdr:cxnSp macro="">
      <xdr:nvCxnSpPr>
        <xdr:cNvPr id="702" name="直線コネクタ 701"/>
        <xdr:cNvCxnSpPr/>
      </xdr:nvCxnSpPr>
      <xdr:spPr>
        <a:xfrm>
          <a:off x="12814300" y="16612857"/>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137909</xdr:rowOff>
    </xdr:from>
    <xdr:to>
      <xdr:col>85</xdr:col>
      <xdr:colOff>177800</xdr:colOff>
      <xdr:row>97</xdr:row>
      <xdr:rowOff>68059</xdr:rowOff>
    </xdr:to>
    <xdr:sp macro="" textlink="">
      <xdr:nvSpPr>
        <xdr:cNvPr id="712" name="楕円 711"/>
        <xdr:cNvSpPr/>
      </xdr:nvSpPr>
      <xdr:spPr>
        <a:xfrm>
          <a:off x="16268700" y="165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116336</xdr:rowOff>
    </xdr:from>
    <xdr:ext cx="534377" cy="259045"/>
    <xdr:sp macro="" textlink="">
      <xdr:nvSpPr>
        <xdr:cNvPr id="713" name="公債費該当値テキスト"/>
        <xdr:cNvSpPr txBox="1"/>
      </xdr:nvSpPr>
      <xdr:spPr>
        <a:xfrm>
          <a:off x="16370300" y="165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112967</xdr:rowOff>
    </xdr:from>
    <xdr:to>
      <xdr:col>81</xdr:col>
      <xdr:colOff>101600</xdr:colOff>
      <xdr:row>97</xdr:row>
      <xdr:rowOff>43117</xdr:rowOff>
    </xdr:to>
    <xdr:sp macro="" textlink="">
      <xdr:nvSpPr>
        <xdr:cNvPr id="714" name="楕円 713"/>
        <xdr:cNvSpPr/>
      </xdr:nvSpPr>
      <xdr:spPr>
        <a:xfrm>
          <a:off x="15430500" y="165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34244</xdr:rowOff>
    </xdr:from>
    <xdr:ext cx="534377" cy="259045"/>
    <xdr:sp macro="" textlink="">
      <xdr:nvSpPr>
        <xdr:cNvPr id="715" name="テキスト ボックス 714"/>
        <xdr:cNvSpPr txBox="1"/>
      </xdr:nvSpPr>
      <xdr:spPr>
        <a:xfrm>
          <a:off x="15214111" y="166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80124</xdr:rowOff>
    </xdr:from>
    <xdr:to>
      <xdr:col>76</xdr:col>
      <xdr:colOff>165100</xdr:colOff>
      <xdr:row>97</xdr:row>
      <xdr:rowOff>10274</xdr:rowOff>
    </xdr:to>
    <xdr:sp macro="" textlink="">
      <xdr:nvSpPr>
        <xdr:cNvPr id="716" name="楕円 715"/>
        <xdr:cNvSpPr/>
      </xdr:nvSpPr>
      <xdr:spPr>
        <a:xfrm>
          <a:off x="14541500" y="165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1401</xdr:rowOff>
    </xdr:from>
    <xdr:ext cx="534377" cy="259045"/>
    <xdr:sp macro="" textlink="">
      <xdr:nvSpPr>
        <xdr:cNvPr id="717" name="テキスト ボックス 716"/>
        <xdr:cNvSpPr txBox="1"/>
      </xdr:nvSpPr>
      <xdr:spPr>
        <a:xfrm>
          <a:off x="14325111" y="166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112344</xdr:rowOff>
    </xdr:from>
    <xdr:to>
      <xdr:col>72</xdr:col>
      <xdr:colOff>38100</xdr:colOff>
      <xdr:row>97</xdr:row>
      <xdr:rowOff>42494</xdr:rowOff>
    </xdr:to>
    <xdr:sp macro="" textlink="">
      <xdr:nvSpPr>
        <xdr:cNvPr id="718" name="楕円 717"/>
        <xdr:cNvSpPr/>
      </xdr:nvSpPr>
      <xdr:spPr>
        <a:xfrm>
          <a:off x="13652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33621</xdr:rowOff>
    </xdr:from>
    <xdr:ext cx="534377" cy="259045"/>
    <xdr:sp macro="" textlink="">
      <xdr:nvSpPr>
        <xdr:cNvPr id="719" name="テキスト ボックス 718"/>
        <xdr:cNvSpPr txBox="1"/>
      </xdr:nvSpPr>
      <xdr:spPr>
        <a:xfrm>
          <a:off x="13436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102857</xdr:rowOff>
    </xdr:from>
    <xdr:to>
      <xdr:col>67</xdr:col>
      <xdr:colOff>101600</xdr:colOff>
      <xdr:row>97</xdr:row>
      <xdr:rowOff>33007</xdr:rowOff>
    </xdr:to>
    <xdr:sp macro="" textlink="">
      <xdr:nvSpPr>
        <xdr:cNvPr id="720" name="楕円 719"/>
        <xdr:cNvSpPr/>
      </xdr:nvSpPr>
      <xdr:spPr>
        <a:xfrm>
          <a:off x="12763500" y="165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24134</xdr:rowOff>
    </xdr:from>
    <xdr:ext cx="534377" cy="259045"/>
    <xdr:sp macro="" textlink="">
      <xdr:nvSpPr>
        <xdr:cNvPr id="721" name="テキスト ボックス 720"/>
        <xdr:cNvSpPr txBox="1"/>
      </xdr:nvSpPr>
      <xdr:spPr>
        <a:xfrm>
          <a:off x="12547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84</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85</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86</v>
      </c>
      <c r="C3" s="650"/>
      <c r="D3" s="650"/>
      <c r="E3" s="651"/>
      <c r="F3" s="651"/>
      <c r="G3" s="651"/>
      <c r="H3" s="651"/>
      <c r="I3" s="651"/>
      <c r="J3" s="651"/>
      <c r="K3" s="651"/>
      <c r="L3" s="651" t="s">
        <v>87</v>
      </c>
      <c r="M3" s="651"/>
      <c r="N3" s="651"/>
      <c r="O3" s="651"/>
      <c r="P3" s="651"/>
      <c r="Q3" s="651"/>
      <c r="R3" s="654"/>
      <c r="S3" s="654"/>
      <c r="T3" s="654"/>
      <c r="U3" s="654"/>
      <c r="V3" s="655"/>
      <c r="W3" s="545" t="s">
        <v>88</v>
      </c>
      <c r="X3" s="546"/>
      <c r="Y3" s="546"/>
      <c r="Z3" s="546"/>
      <c r="AA3" s="546"/>
      <c r="AB3" s="650"/>
      <c r="AC3" s="654" t="s">
        <v>89</v>
      </c>
      <c r="AD3" s="546"/>
      <c r="AE3" s="546"/>
      <c r="AF3" s="546"/>
      <c r="AG3" s="546"/>
      <c r="AH3" s="546"/>
      <c r="AI3" s="546"/>
      <c r="AJ3" s="546"/>
      <c r="AK3" s="546"/>
      <c r="AL3" s="616"/>
      <c r="AM3" s="545" t="s">
        <v>90</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91</v>
      </c>
      <c r="BO3" s="546"/>
      <c r="BP3" s="546"/>
      <c r="BQ3" s="546"/>
      <c r="BR3" s="546"/>
      <c r="BS3" s="546"/>
      <c r="BT3" s="546"/>
      <c r="BU3" s="616"/>
      <c r="BV3" s="545" t="s">
        <v>92</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93</v>
      </c>
      <c r="CU3" s="546"/>
      <c r="CV3" s="546"/>
      <c r="CW3" s="546"/>
      <c r="CX3" s="546"/>
      <c r="CY3" s="546"/>
      <c r="CZ3" s="546"/>
      <c r="DA3" s="616"/>
      <c r="DB3" s="545" t="s">
        <v>94</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95</v>
      </c>
      <c r="AZ4" s="459"/>
      <c r="BA4" s="459"/>
      <c r="BB4" s="459"/>
      <c r="BC4" s="459"/>
      <c r="BD4" s="459"/>
      <c r="BE4" s="459"/>
      <c r="BF4" s="459"/>
      <c r="BG4" s="459"/>
      <c r="BH4" s="459"/>
      <c r="BI4" s="459"/>
      <c r="BJ4" s="459"/>
      <c r="BK4" s="459"/>
      <c r="BL4" s="459"/>
      <c r="BM4" s="460"/>
      <c r="BN4" s="461">
        <v>23229281</v>
      </c>
      <c r="BO4" s="462"/>
      <c r="BP4" s="462"/>
      <c r="BQ4" s="462"/>
      <c r="BR4" s="462"/>
      <c r="BS4" s="462"/>
      <c r="BT4" s="462"/>
      <c r="BU4" s="463"/>
      <c r="BV4" s="461">
        <v>26377215</v>
      </c>
      <c r="BW4" s="462"/>
      <c r="BX4" s="462"/>
      <c r="BY4" s="462"/>
      <c r="BZ4" s="462"/>
      <c r="CA4" s="462"/>
      <c r="CB4" s="462"/>
      <c r="CC4" s="463"/>
      <c r="CD4" s="642" t="s">
        <v>96</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3.2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97</v>
      </c>
      <c r="AN5" s="440"/>
      <c r="AO5" s="440"/>
      <c r="AP5" s="440"/>
      <c r="AQ5" s="440"/>
      <c r="AR5" s="440"/>
      <c r="AS5" s="440"/>
      <c r="AT5" s="441"/>
      <c r="AU5" s="523" t="s">
        <v>98</v>
      </c>
      <c r="AV5" s="524"/>
      <c r="AW5" s="524"/>
      <c r="AX5" s="524"/>
      <c r="AY5" s="446" t="s">
        <v>99</v>
      </c>
      <c r="AZ5" s="447"/>
      <c r="BA5" s="447"/>
      <c r="BB5" s="447"/>
      <c r="BC5" s="447"/>
      <c r="BD5" s="447"/>
      <c r="BE5" s="447"/>
      <c r="BF5" s="447"/>
      <c r="BG5" s="447"/>
      <c r="BH5" s="447"/>
      <c r="BI5" s="447"/>
      <c r="BJ5" s="447"/>
      <c r="BK5" s="447"/>
      <c r="BL5" s="447"/>
      <c r="BM5" s="448"/>
      <c r="BN5" s="466">
        <v>22653961</v>
      </c>
      <c r="BO5" s="467"/>
      <c r="BP5" s="467"/>
      <c r="BQ5" s="467"/>
      <c r="BR5" s="467"/>
      <c r="BS5" s="467"/>
      <c r="BT5" s="467"/>
      <c r="BU5" s="468"/>
      <c r="BV5" s="466">
        <v>25865983</v>
      </c>
      <c r="BW5" s="467"/>
      <c r="BX5" s="467"/>
      <c r="BY5" s="467"/>
      <c r="BZ5" s="467"/>
      <c r="CA5" s="467"/>
      <c r="CB5" s="467"/>
      <c r="CC5" s="468"/>
      <c r="CD5" s="475" t="s">
        <v>100</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95.6</v>
      </c>
      <c r="DC5" s="437"/>
      <c r="DD5" s="437"/>
      <c r="DE5" s="437"/>
      <c r="DF5" s="437"/>
      <c r="DG5" s="437"/>
      <c r="DH5" s="437"/>
      <c r="DI5" s="438"/>
      <c r="DJ5" s="186"/>
      <c r="DK5" s="186"/>
      <c r="DL5" s="186"/>
      <c r="DM5" s="186"/>
      <c r="DN5" s="186"/>
      <c r="DO5" s="186"/>
    </row>
    <row r="6" spans="1:119" ht="18.75" customHeight="1">
      <c r="A6" s="187"/>
      <c r="B6" s="622" t="s">
        <v>101</v>
      </c>
      <c r="C6" s="480"/>
      <c r="D6" s="480"/>
      <c r="E6" s="623"/>
      <c r="F6" s="623"/>
      <c r="G6" s="623"/>
      <c r="H6" s="623"/>
      <c r="I6" s="623"/>
      <c r="J6" s="623"/>
      <c r="K6" s="623"/>
      <c r="L6" s="623" t="s">
        <v>102</v>
      </c>
      <c r="M6" s="623"/>
      <c r="N6" s="623"/>
      <c r="O6" s="623"/>
      <c r="P6" s="623"/>
      <c r="Q6" s="623"/>
      <c r="R6" s="504"/>
      <c r="S6" s="504"/>
      <c r="T6" s="504"/>
      <c r="U6" s="504"/>
      <c r="V6" s="629"/>
      <c r="W6" s="557" t="s">
        <v>103</v>
      </c>
      <c r="X6" s="479"/>
      <c r="Y6" s="479"/>
      <c r="Z6" s="479"/>
      <c r="AA6" s="479"/>
      <c r="AB6" s="480"/>
      <c r="AC6" s="634" t="s">
        <v>104</v>
      </c>
      <c r="AD6" s="635"/>
      <c r="AE6" s="635"/>
      <c r="AF6" s="635"/>
      <c r="AG6" s="635"/>
      <c r="AH6" s="635"/>
      <c r="AI6" s="635"/>
      <c r="AJ6" s="635"/>
      <c r="AK6" s="635"/>
      <c r="AL6" s="636"/>
      <c r="AM6" s="535" t="s">
        <v>105</v>
      </c>
      <c r="AN6" s="440"/>
      <c r="AO6" s="440"/>
      <c r="AP6" s="440"/>
      <c r="AQ6" s="440"/>
      <c r="AR6" s="440"/>
      <c r="AS6" s="440"/>
      <c r="AT6" s="441"/>
      <c r="AU6" s="523" t="s">
        <v>98</v>
      </c>
      <c r="AV6" s="524"/>
      <c r="AW6" s="524"/>
      <c r="AX6" s="524"/>
      <c r="AY6" s="446" t="s">
        <v>106</v>
      </c>
      <c r="AZ6" s="447"/>
      <c r="BA6" s="447"/>
      <c r="BB6" s="447"/>
      <c r="BC6" s="447"/>
      <c r="BD6" s="447"/>
      <c r="BE6" s="447"/>
      <c r="BF6" s="447"/>
      <c r="BG6" s="447"/>
      <c r="BH6" s="447"/>
      <c r="BI6" s="447"/>
      <c r="BJ6" s="447"/>
      <c r="BK6" s="447"/>
      <c r="BL6" s="447"/>
      <c r="BM6" s="448"/>
      <c r="BN6" s="466">
        <v>575320</v>
      </c>
      <c r="BO6" s="467"/>
      <c r="BP6" s="467"/>
      <c r="BQ6" s="467"/>
      <c r="BR6" s="467"/>
      <c r="BS6" s="467"/>
      <c r="BT6" s="467"/>
      <c r="BU6" s="468"/>
      <c r="BV6" s="466">
        <v>511232</v>
      </c>
      <c r="BW6" s="467"/>
      <c r="BX6" s="467"/>
      <c r="BY6" s="467"/>
      <c r="BZ6" s="467"/>
      <c r="CA6" s="467"/>
      <c r="CB6" s="467"/>
      <c r="CC6" s="468"/>
      <c r="CD6" s="475" t="s">
        <v>107</v>
      </c>
      <c r="CE6" s="476"/>
      <c r="CF6" s="476"/>
      <c r="CG6" s="476"/>
      <c r="CH6" s="476"/>
      <c r="CI6" s="476"/>
      <c r="CJ6" s="476"/>
      <c r="CK6" s="476"/>
      <c r="CL6" s="476"/>
      <c r="CM6" s="476"/>
      <c r="CN6" s="476"/>
      <c r="CO6" s="476"/>
      <c r="CP6" s="476"/>
      <c r="CQ6" s="476"/>
      <c r="CR6" s="476"/>
      <c r="CS6" s="477"/>
      <c r="CT6" s="619">
        <v>99.4</v>
      </c>
      <c r="CU6" s="620"/>
      <c r="CV6" s="620"/>
      <c r="CW6" s="620"/>
      <c r="CX6" s="620"/>
      <c r="CY6" s="620"/>
      <c r="CZ6" s="620"/>
      <c r="DA6" s="621"/>
      <c r="DB6" s="619">
        <v>101.2</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108</v>
      </c>
      <c r="AN7" s="440"/>
      <c r="AO7" s="440"/>
      <c r="AP7" s="440"/>
      <c r="AQ7" s="440"/>
      <c r="AR7" s="440"/>
      <c r="AS7" s="440"/>
      <c r="AT7" s="441"/>
      <c r="AU7" s="523" t="s">
        <v>98</v>
      </c>
      <c r="AV7" s="524"/>
      <c r="AW7" s="524"/>
      <c r="AX7" s="524"/>
      <c r="AY7" s="446" t="s">
        <v>109</v>
      </c>
      <c r="AZ7" s="447"/>
      <c r="BA7" s="447"/>
      <c r="BB7" s="447"/>
      <c r="BC7" s="447"/>
      <c r="BD7" s="447"/>
      <c r="BE7" s="447"/>
      <c r="BF7" s="447"/>
      <c r="BG7" s="447"/>
      <c r="BH7" s="447"/>
      <c r="BI7" s="447"/>
      <c r="BJ7" s="447"/>
      <c r="BK7" s="447"/>
      <c r="BL7" s="447"/>
      <c r="BM7" s="448"/>
      <c r="BN7" s="466">
        <v>74191</v>
      </c>
      <c r="BO7" s="467"/>
      <c r="BP7" s="467"/>
      <c r="BQ7" s="467"/>
      <c r="BR7" s="467"/>
      <c r="BS7" s="467"/>
      <c r="BT7" s="467"/>
      <c r="BU7" s="468"/>
      <c r="BV7" s="466">
        <v>95683</v>
      </c>
      <c r="BW7" s="467"/>
      <c r="BX7" s="467"/>
      <c r="BY7" s="467"/>
      <c r="BZ7" s="467"/>
      <c r="CA7" s="467"/>
      <c r="CB7" s="467"/>
      <c r="CC7" s="468"/>
      <c r="CD7" s="475" t="s">
        <v>110</v>
      </c>
      <c r="CE7" s="476"/>
      <c r="CF7" s="476"/>
      <c r="CG7" s="476"/>
      <c r="CH7" s="476"/>
      <c r="CI7" s="476"/>
      <c r="CJ7" s="476"/>
      <c r="CK7" s="476"/>
      <c r="CL7" s="476"/>
      <c r="CM7" s="476"/>
      <c r="CN7" s="476"/>
      <c r="CO7" s="476"/>
      <c r="CP7" s="476"/>
      <c r="CQ7" s="476"/>
      <c r="CR7" s="476"/>
      <c r="CS7" s="477"/>
      <c r="CT7" s="466">
        <v>13031885</v>
      </c>
      <c r="CU7" s="467"/>
      <c r="CV7" s="467"/>
      <c r="CW7" s="467"/>
      <c r="CX7" s="467"/>
      <c r="CY7" s="467"/>
      <c r="CZ7" s="467"/>
      <c r="DA7" s="468"/>
      <c r="DB7" s="466">
        <v>13020195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111</v>
      </c>
      <c r="AN8" s="440"/>
      <c r="AO8" s="440"/>
      <c r="AP8" s="440"/>
      <c r="AQ8" s="440"/>
      <c r="AR8" s="440"/>
      <c r="AS8" s="440"/>
      <c r="AT8" s="441"/>
      <c r="AU8" s="523" t="s">
        <v>112</v>
      </c>
      <c r="AV8" s="524"/>
      <c r="AW8" s="524"/>
      <c r="AX8" s="524"/>
      <c r="AY8" s="446" t="s">
        <v>113</v>
      </c>
      <c r="AZ8" s="447"/>
      <c r="BA8" s="447"/>
      <c r="BB8" s="447"/>
      <c r="BC8" s="447"/>
      <c r="BD8" s="447"/>
      <c r="BE8" s="447"/>
      <c r="BF8" s="447"/>
      <c r="BG8" s="447"/>
      <c r="BH8" s="447"/>
      <c r="BI8" s="447"/>
      <c r="BJ8" s="447"/>
      <c r="BK8" s="447"/>
      <c r="BL8" s="447"/>
      <c r="BM8" s="448"/>
      <c r="BN8" s="466">
        <v>501129</v>
      </c>
      <c r="BO8" s="467"/>
      <c r="BP8" s="467"/>
      <c r="BQ8" s="467"/>
      <c r="BR8" s="467"/>
      <c r="BS8" s="467"/>
      <c r="BT8" s="467"/>
      <c r="BU8" s="468"/>
      <c r="BV8" s="466">
        <v>415549</v>
      </c>
      <c r="BW8" s="467"/>
      <c r="BX8" s="467"/>
      <c r="BY8" s="467"/>
      <c r="BZ8" s="467"/>
      <c r="CA8" s="467"/>
      <c r="CB8" s="467"/>
      <c r="CC8" s="468"/>
      <c r="CD8" s="475" t="s">
        <v>114</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0.56999999999999995</v>
      </c>
      <c r="DC8" s="580"/>
      <c r="DD8" s="580"/>
      <c r="DE8" s="580"/>
      <c r="DF8" s="580"/>
      <c r="DG8" s="580"/>
      <c r="DH8" s="580"/>
      <c r="DI8" s="581"/>
      <c r="DJ8" s="186"/>
      <c r="DK8" s="186"/>
      <c r="DL8" s="186"/>
      <c r="DM8" s="186"/>
      <c r="DN8" s="186"/>
      <c r="DO8" s="186"/>
    </row>
    <row r="9" spans="1:119" ht="18.75" customHeight="1" thickBot="1">
      <c r="A9" s="187"/>
      <c r="B9" s="608" t="s">
        <v>115</v>
      </c>
      <c r="C9" s="609"/>
      <c r="D9" s="609"/>
      <c r="E9" s="609"/>
      <c r="F9" s="609"/>
      <c r="G9" s="609"/>
      <c r="H9" s="609"/>
      <c r="I9" s="609"/>
      <c r="J9" s="609"/>
      <c r="K9" s="529"/>
      <c r="L9" s="610" t="s">
        <v>116</v>
      </c>
      <c r="M9" s="611"/>
      <c r="N9" s="611"/>
      <c r="O9" s="611"/>
      <c r="P9" s="611"/>
      <c r="Q9" s="612"/>
      <c r="R9" s="613">
        <v>58781</v>
      </c>
      <c r="S9" s="614"/>
      <c r="T9" s="614"/>
      <c r="U9" s="614"/>
      <c r="V9" s="615"/>
      <c r="W9" s="545" t="s">
        <v>117</v>
      </c>
      <c r="X9" s="546"/>
      <c r="Y9" s="546"/>
      <c r="Z9" s="546"/>
      <c r="AA9" s="546"/>
      <c r="AB9" s="546"/>
      <c r="AC9" s="546"/>
      <c r="AD9" s="546"/>
      <c r="AE9" s="546"/>
      <c r="AF9" s="546"/>
      <c r="AG9" s="546"/>
      <c r="AH9" s="546"/>
      <c r="AI9" s="546"/>
      <c r="AJ9" s="546"/>
      <c r="AK9" s="546"/>
      <c r="AL9" s="616"/>
      <c r="AM9" s="535" t="s">
        <v>118</v>
      </c>
      <c r="AN9" s="440"/>
      <c r="AO9" s="440"/>
      <c r="AP9" s="440"/>
      <c r="AQ9" s="440"/>
      <c r="AR9" s="440"/>
      <c r="AS9" s="440"/>
      <c r="AT9" s="441"/>
      <c r="AU9" s="523" t="s">
        <v>112</v>
      </c>
      <c r="AV9" s="524"/>
      <c r="AW9" s="524"/>
      <c r="AX9" s="524"/>
      <c r="AY9" s="446" t="s">
        <v>119</v>
      </c>
      <c r="AZ9" s="447"/>
      <c r="BA9" s="447"/>
      <c r="BB9" s="447"/>
      <c r="BC9" s="447"/>
      <c r="BD9" s="447"/>
      <c r="BE9" s="447"/>
      <c r="BF9" s="447"/>
      <c r="BG9" s="447"/>
      <c r="BH9" s="447"/>
      <c r="BI9" s="447"/>
      <c r="BJ9" s="447"/>
      <c r="BK9" s="447"/>
      <c r="BL9" s="447"/>
      <c r="BM9" s="448"/>
      <c r="BN9" s="466">
        <v>85580</v>
      </c>
      <c r="BO9" s="467"/>
      <c r="BP9" s="467"/>
      <c r="BQ9" s="467"/>
      <c r="BR9" s="467"/>
      <c r="BS9" s="467"/>
      <c r="BT9" s="467"/>
      <c r="BU9" s="468"/>
      <c r="BV9" s="466">
        <v>-146085</v>
      </c>
      <c r="BW9" s="467"/>
      <c r="BX9" s="467"/>
      <c r="BY9" s="467"/>
      <c r="BZ9" s="467"/>
      <c r="CA9" s="467"/>
      <c r="CB9" s="467"/>
      <c r="CC9" s="468"/>
      <c r="CD9" s="475" t="s">
        <v>120</v>
      </c>
      <c r="CE9" s="476"/>
      <c r="CF9" s="476"/>
      <c r="CG9" s="476"/>
      <c r="CH9" s="476"/>
      <c r="CI9" s="476"/>
      <c r="CJ9" s="476"/>
      <c r="CK9" s="476"/>
      <c r="CL9" s="476"/>
      <c r="CM9" s="476"/>
      <c r="CN9" s="476"/>
      <c r="CO9" s="476"/>
      <c r="CP9" s="476"/>
      <c r="CQ9" s="476"/>
      <c r="CR9" s="476"/>
      <c r="CS9" s="477"/>
      <c r="CT9" s="436">
        <v>12.9</v>
      </c>
      <c r="CU9" s="437"/>
      <c r="CV9" s="437"/>
      <c r="CW9" s="437"/>
      <c r="CX9" s="437"/>
      <c r="CY9" s="437"/>
      <c r="CZ9" s="437"/>
      <c r="DA9" s="438"/>
      <c r="DB9" s="436">
        <v>11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121</v>
      </c>
      <c r="M10" s="440"/>
      <c r="N10" s="440"/>
      <c r="O10" s="440"/>
      <c r="P10" s="440"/>
      <c r="Q10" s="441"/>
      <c r="R10" s="442">
        <v>55431</v>
      </c>
      <c r="S10" s="443"/>
      <c r="T10" s="443"/>
      <c r="U10" s="443"/>
      <c r="V10" s="445"/>
      <c r="W10" s="617"/>
      <c r="X10" s="428"/>
      <c r="Y10" s="428"/>
      <c r="Z10" s="428"/>
      <c r="AA10" s="428"/>
      <c r="AB10" s="428"/>
      <c r="AC10" s="428"/>
      <c r="AD10" s="428"/>
      <c r="AE10" s="428"/>
      <c r="AF10" s="428"/>
      <c r="AG10" s="428"/>
      <c r="AH10" s="428"/>
      <c r="AI10" s="428"/>
      <c r="AJ10" s="428"/>
      <c r="AK10" s="428"/>
      <c r="AL10" s="618"/>
      <c r="AM10" s="535" t="s">
        <v>122</v>
      </c>
      <c r="AN10" s="440"/>
      <c r="AO10" s="440"/>
      <c r="AP10" s="440"/>
      <c r="AQ10" s="440"/>
      <c r="AR10" s="440"/>
      <c r="AS10" s="440"/>
      <c r="AT10" s="441"/>
      <c r="AU10" s="523" t="s">
        <v>123</v>
      </c>
      <c r="AV10" s="524"/>
      <c r="AW10" s="524"/>
      <c r="AX10" s="524"/>
      <c r="AY10" s="446" t="s">
        <v>124</v>
      </c>
      <c r="AZ10" s="447"/>
      <c r="BA10" s="447"/>
      <c r="BB10" s="447"/>
      <c r="BC10" s="447"/>
      <c r="BD10" s="447"/>
      <c r="BE10" s="447"/>
      <c r="BF10" s="447"/>
      <c r="BG10" s="447"/>
      <c r="BH10" s="447"/>
      <c r="BI10" s="447"/>
      <c r="BJ10" s="447"/>
      <c r="BK10" s="447"/>
      <c r="BL10" s="447"/>
      <c r="BM10" s="448"/>
      <c r="BN10" s="466">
        <v>87880</v>
      </c>
      <c r="BO10" s="467"/>
      <c r="BP10" s="467"/>
      <c r="BQ10" s="467"/>
      <c r="BR10" s="467"/>
      <c r="BS10" s="467"/>
      <c r="BT10" s="467"/>
      <c r="BU10" s="468"/>
      <c r="BV10" s="466">
        <v>102264</v>
      </c>
      <c r="BW10" s="467"/>
      <c r="BX10" s="467"/>
      <c r="BY10" s="467"/>
      <c r="BZ10" s="467"/>
      <c r="CA10" s="467"/>
      <c r="CB10" s="467"/>
      <c r="CC10" s="468"/>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126</v>
      </c>
      <c r="M11" s="513"/>
      <c r="N11" s="513"/>
      <c r="O11" s="513"/>
      <c r="P11" s="513"/>
      <c r="Q11" s="514"/>
      <c r="R11" s="605" t="s">
        <v>127</v>
      </c>
      <c r="S11" s="606"/>
      <c r="T11" s="606"/>
      <c r="U11" s="606"/>
      <c r="V11" s="607"/>
      <c r="W11" s="617"/>
      <c r="X11" s="428"/>
      <c r="Y11" s="428"/>
      <c r="Z11" s="428"/>
      <c r="AA11" s="428"/>
      <c r="AB11" s="428"/>
      <c r="AC11" s="428"/>
      <c r="AD11" s="428"/>
      <c r="AE11" s="428"/>
      <c r="AF11" s="428"/>
      <c r="AG11" s="428"/>
      <c r="AH11" s="428"/>
      <c r="AI11" s="428"/>
      <c r="AJ11" s="428"/>
      <c r="AK11" s="428"/>
      <c r="AL11" s="618"/>
      <c r="AM11" s="535" t="s">
        <v>128</v>
      </c>
      <c r="AN11" s="440"/>
      <c r="AO11" s="440"/>
      <c r="AP11" s="440"/>
      <c r="AQ11" s="440"/>
      <c r="AR11" s="440"/>
      <c r="AS11" s="440"/>
      <c r="AT11" s="441"/>
      <c r="AU11" s="523" t="s">
        <v>129</v>
      </c>
      <c r="AV11" s="524"/>
      <c r="AW11" s="524"/>
      <c r="AX11" s="524"/>
      <c r="AY11" s="446" t="s">
        <v>130</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131</v>
      </c>
      <c r="CE11" s="476"/>
      <c r="CF11" s="476"/>
      <c r="CG11" s="476"/>
      <c r="CH11" s="476"/>
      <c r="CI11" s="476"/>
      <c r="CJ11" s="476"/>
      <c r="CK11" s="476"/>
      <c r="CL11" s="476"/>
      <c r="CM11" s="476"/>
      <c r="CN11" s="476"/>
      <c r="CO11" s="476"/>
      <c r="CP11" s="476"/>
      <c r="CQ11" s="476"/>
      <c r="CR11" s="476"/>
      <c r="CS11" s="477"/>
      <c r="CT11" s="579" t="s">
        <v>132</v>
      </c>
      <c r="CU11" s="580"/>
      <c r="CV11" s="580"/>
      <c r="CW11" s="580"/>
      <c r="CX11" s="580"/>
      <c r="CY11" s="580"/>
      <c r="CZ11" s="580"/>
      <c r="DA11" s="581"/>
      <c r="DB11" s="579" t="s">
        <v>133</v>
      </c>
      <c r="DC11" s="580"/>
      <c r="DD11" s="580"/>
      <c r="DE11" s="580"/>
      <c r="DF11" s="580"/>
      <c r="DG11" s="580"/>
      <c r="DH11" s="580"/>
      <c r="DI11" s="581"/>
      <c r="DJ11" s="186"/>
      <c r="DK11" s="186"/>
      <c r="DL11" s="186"/>
      <c r="DM11" s="186"/>
      <c r="DN11" s="186"/>
      <c r="DO11" s="186"/>
    </row>
    <row r="12" spans="1:119" ht="18.75" customHeight="1">
      <c r="A12" s="187"/>
      <c r="B12" s="582" t="s">
        <v>134</v>
      </c>
      <c r="C12" s="583"/>
      <c r="D12" s="583"/>
      <c r="E12" s="583"/>
      <c r="F12" s="583"/>
      <c r="G12" s="583"/>
      <c r="H12" s="583"/>
      <c r="I12" s="583"/>
      <c r="J12" s="583"/>
      <c r="K12" s="584"/>
      <c r="L12" s="591" t="s">
        <v>135</v>
      </c>
      <c r="M12" s="592"/>
      <c r="N12" s="592"/>
      <c r="O12" s="592"/>
      <c r="P12" s="592"/>
      <c r="Q12" s="593"/>
      <c r="R12" s="594">
        <v>66253</v>
      </c>
      <c r="S12" s="595"/>
      <c r="T12" s="595"/>
      <c r="U12" s="595"/>
      <c r="V12" s="596"/>
      <c r="W12" s="597" t="s">
        <v>1</v>
      </c>
      <c r="X12" s="524"/>
      <c r="Y12" s="524"/>
      <c r="Z12" s="524"/>
      <c r="AA12" s="524"/>
      <c r="AB12" s="598"/>
      <c r="AC12" s="599" t="s">
        <v>136</v>
      </c>
      <c r="AD12" s="600"/>
      <c r="AE12" s="600"/>
      <c r="AF12" s="600"/>
      <c r="AG12" s="601"/>
      <c r="AH12" s="599" t="s">
        <v>137</v>
      </c>
      <c r="AI12" s="600"/>
      <c r="AJ12" s="600"/>
      <c r="AK12" s="600"/>
      <c r="AL12" s="602"/>
      <c r="AM12" s="535" t="s">
        <v>138</v>
      </c>
      <c r="AN12" s="440"/>
      <c r="AO12" s="440"/>
      <c r="AP12" s="440"/>
      <c r="AQ12" s="440"/>
      <c r="AR12" s="440"/>
      <c r="AS12" s="440"/>
      <c r="AT12" s="441"/>
      <c r="AU12" s="523" t="s">
        <v>123</v>
      </c>
      <c r="AV12" s="524"/>
      <c r="AW12" s="524"/>
      <c r="AX12" s="524"/>
      <c r="AY12" s="446" t="s">
        <v>139</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3300000</v>
      </c>
      <c r="BW12" s="467"/>
      <c r="BX12" s="467"/>
      <c r="BY12" s="467"/>
      <c r="BZ12" s="467"/>
      <c r="CA12" s="467"/>
      <c r="CB12" s="467"/>
      <c r="CC12" s="468"/>
      <c r="CD12" s="475" t="s">
        <v>140</v>
      </c>
      <c r="CE12" s="476"/>
      <c r="CF12" s="476"/>
      <c r="CG12" s="476"/>
      <c r="CH12" s="476"/>
      <c r="CI12" s="476"/>
      <c r="CJ12" s="476"/>
      <c r="CK12" s="476"/>
      <c r="CL12" s="476"/>
      <c r="CM12" s="476"/>
      <c r="CN12" s="476"/>
      <c r="CO12" s="476"/>
      <c r="CP12" s="476"/>
      <c r="CQ12" s="476"/>
      <c r="CR12" s="476"/>
      <c r="CS12" s="477"/>
      <c r="CT12" s="579" t="s">
        <v>141</v>
      </c>
      <c r="CU12" s="580"/>
      <c r="CV12" s="580"/>
      <c r="CW12" s="580"/>
      <c r="CX12" s="580"/>
      <c r="CY12" s="580"/>
      <c r="CZ12" s="580"/>
      <c r="DA12" s="581"/>
      <c r="DB12" s="579" t="s">
        <v>141</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142</v>
      </c>
      <c r="N13" s="567"/>
      <c r="O13" s="567"/>
      <c r="P13" s="567"/>
      <c r="Q13" s="568"/>
      <c r="R13" s="569">
        <v>65827</v>
      </c>
      <c r="S13" s="570"/>
      <c r="T13" s="570"/>
      <c r="U13" s="570"/>
      <c r="V13" s="571"/>
      <c r="W13" s="557" t="s">
        <v>143</v>
      </c>
      <c r="X13" s="479"/>
      <c r="Y13" s="479"/>
      <c r="Z13" s="479"/>
      <c r="AA13" s="479"/>
      <c r="AB13" s="480"/>
      <c r="AC13" s="442">
        <v>818</v>
      </c>
      <c r="AD13" s="443"/>
      <c r="AE13" s="443"/>
      <c r="AF13" s="443"/>
      <c r="AG13" s="444"/>
      <c r="AH13" s="442">
        <v>844</v>
      </c>
      <c r="AI13" s="443"/>
      <c r="AJ13" s="443"/>
      <c r="AK13" s="443"/>
      <c r="AL13" s="445"/>
      <c r="AM13" s="535" t="s">
        <v>144</v>
      </c>
      <c r="AN13" s="440"/>
      <c r="AO13" s="440"/>
      <c r="AP13" s="440"/>
      <c r="AQ13" s="440"/>
      <c r="AR13" s="440"/>
      <c r="AS13" s="440"/>
      <c r="AT13" s="441"/>
      <c r="AU13" s="523" t="s">
        <v>123</v>
      </c>
      <c r="AV13" s="524"/>
      <c r="AW13" s="524"/>
      <c r="AX13" s="524"/>
      <c r="AY13" s="446" t="s">
        <v>145</v>
      </c>
      <c r="AZ13" s="447"/>
      <c r="BA13" s="447"/>
      <c r="BB13" s="447"/>
      <c r="BC13" s="447"/>
      <c r="BD13" s="447"/>
      <c r="BE13" s="447"/>
      <c r="BF13" s="447"/>
      <c r="BG13" s="447"/>
      <c r="BH13" s="447"/>
      <c r="BI13" s="447"/>
      <c r="BJ13" s="447"/>
      <c r="BK13" s="447"/>
      <c r="BL13" s="447"/>
      <c r="BM13" s="448"/>
      <c r="BN13" s="466">
        <v>173460</v>
      </c>
      <c r="BO13" s="467"/>
      <c r="BP13" s="467"/>
      <c r="BQ13" s="467"/>
      <c r="BR13" s="467"/>
      <c r="BS13" s="467"/>
      <c r="BT13" s="467"/>
      <c r="BU13" s="468"/>
      <c r="BV13" s="466">
        <v>-3343821</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6.2</v>
      </c>
      <c r="CU13" s="437"/>
      <c r="CV13" s="437"/>
      <c r="CW13" s="437"/>
      <c r="CX13" s="437"/>
      <c r="CY13" s="437"/>
      <c r="CZ13" s="437"/>
      <c r="DA13" s="438"/>
      <c r="DB13" s="436">
        <v>6.5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64729</v>
      </c>
      <c r="S14" s="570"/>
      <c r="T14" s="570"/>
      <c r="U14" s="570"/>
      <c r="V14" s="571"/>
      <c r="W14" s="572"/>
      <c r="X14" s="482"/>
      <c r="Y14" s="482"/>
      <c r="Z14" s="482"/>
      <c r="AA14" s="482"/>
      <c r="AB14" s="483"/>
      <c r="AC14" s="562">
        <v>3.3</v>
      </c>
      <c r="AD14" s="563"/>
      <c r="AE14" s="563"/>
      <c r="AF14" s="563"/>
      <c r="AG14" s="564"/>
      <c r="AH14" s="562">
        <v>3.7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0.2</v>
      </c>
      <c r="CU14" s="574"/>
      <c r="CV14" s="574"/>
      <c r="CW14" s="574"/>
      <c r="CX14" s="574"/>
      <c r="CY14" s="574"/>
      <c r="CZ14" s="574"/>
      <c r="DA14" s="575"/>
      <c r="DB14" s="573">
        <v>9.6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142</v>
      </c>
      <c r="N15" s="567"/>
      <c r="O15" s="567"/>
      <c r="P15" s="567"/>
      <c r="Q15" s="568"/>
      <c r="R15" s="569">
        <v>64346</v>
      </c>
      <c r="S15" s="570"/>
      <c r="T15" s="570"/>
      <c r="U15" s="570"/>
      <c r="V15" s="571"/>
      <c r="W15" s="557" t="s">
        <v>149</v>
      </c>
      <c r="X15" s="479"/>
      <c r="Y15" s="479"/>
      <c r="Z15" s="479"/>
      <c r="AA15" s="479"/>
      <c r="AB15" s="480"/>
      <c r="AC15" s="442">
        <v>4918</v>
      </c>
      <c r="AD15" s="443"/>
      <c r="AE15" s="443"/>
      <c r="AF15" s="443"/>
      <c r="AG15" s="444"/>
      <c r="AH15" s="442">
        <v>4733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6291118</v>
      </c>
      <c r="BO15" s="462"/>
      <c r="BP15" s="462"/>
      <c r="BQ15" s="462"/>
      <c r="BR15" s="462"/>
      <c r="BS15" s="462"/>
      <c r="BT15" s="462"/>
      <c r="BU15" s="463"/>
      <c r="BV15" s="461">
        <v>6070314</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20</v>
      </c>
      <c r="AD16" s="563"/>
      <c r="AE16" s="563"/>
      <c r="AF16" s="563"/>
      <c r="AG16" s="564"/>
      <c r="AH16" s="562">
        <v>20.6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10696710</v>
      </c>
      <c r="BO16" s="467"/>
      <c r="BP16" s="467"/>
      <c r="BQ16" s="467"/>
      <c r="BR16" s="467"/>
      <c r="BS16" s="467"/>
      <c r="BT16" s="467"/>
      <c r="BU16" s="468"/>
      <c r="BV16" s="466">
        <v>10518334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18845</v>
      </c>
      <c r="AD17" s="443"/>
      <c r="AE17" s="443"/>
      <c r="AF17" s="443"/>
      <c r="AG17" s="444"/>
      <c r="AH17" s="442">
        <v>17437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7972656</v>
      </c>
      <c r="BO17" s="467"/>
      <c r="BP17" s="467"/>
      <c r="BQ17" s="467"/>
      <c r="BR17" s="467"/>
      <c r="BS17" s="467"/>
      <c r="BT17" s="467"/>
      <c r="BU17" s="468"/>
      <c r="BV17" s="466">
        <v>7695319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52.76</v>
      </c>
      <c r="M18" s="531"/>
      <c r="N18" s="531"/>
      <c r="O18" s="531"/>
      <c r="P18" s="531"/>
      <c r="Q18" s="531"/>
      <c r="R18" s="532"/>
      <c r="S18" s="532"/>
      <c r="T18" s="532"/>
      <c r="U18" s="532"/>
      <c r="V18" s="533"/>
      <c r="W18" s="547"/>
      <c r="X18" s="548"/>
      <c r="Y18" s="548"/>
      <c r="Z18" s="548"/>
      <c r="AA18" s="548"/>
      <c r="AB18" s="558"/>
      <c r="AC18" s="430">
        <v>76.7</v>
      </c>
      <c r="AD18" s="431"/>
      <c r="AE18" s="431"/>
      <c r="AF18" s="431"/>
      <c r="AG18" s="534"/>
      <c r="AH18" s="430">
        <v>75.8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12632291</v>
      </c>
      <c r="BO18" s="467"/>
      <c r="BP18" s="467"/>
      <c r="BQ18" s="467"/>
      <c r="BR18" s="467"/>
      <c r="BS18" s="467"/>
      <c r="BT18" s="467"/>
      <c r="BU18" s="468"/>
      <c r="BV18" s="466">
        <v>12588110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1114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14426897</v>
      </c>
      <c r="BO19" s="467"/>
      <c r="BP19" s="467"/>
      <c r="BQ19" s="467"/>
      <c r="BR19" s="467"/>
      <c r="BS19" s="467"/>
      <c r="BT19" s="467"/>
      <c r="BU19" s="468"/>
      <c r="BV19" s="466">
        <v>17697011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22272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19478297</v>
      </c>
      <c r="BO23" s="467"/>
      <c r="BP23" s="467"/>
      <c r="BQ23" s="467"/>
      <c r="BR23" s="467"/>
      <c r="BS23" s="467"/>
      <c r="BT23" s="467"/>
      <c r="BU23" s="468"/>
      <c r="BV23" s="466">
        <v>19798730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8500</v>
      </c>
      <c r="R24" s="443"/>
      <c r="S24" s="443"/>
      <c r="T24" s="443"/>
      <c r="U24" s="443"/>
      <c r="V24" s="444"/>
      <c r="W24" s="508"/>
      <c r="X24" s="499"/>
      <c r="Y24" s="500"/>
      <c r="Z24" s="439" t="s">
        <v>173</v>
      </c>
      <c r="AA24" s="440"/>
      <c r="AB24" s="440"/>
      <c r="AC24" s="440"/>
      <c r="AD24" s="440"/>
      <c r="AE24" s="440"/>
      <c r="AF24" s="440"/>
      <c r="AG24" s="441"/>
      <c r="AH24" s="442">
        <v>292</v>
      </c>
      <c r="AI24" s="443"/>
      <c r="AJ24" s="443"/>
      <c r="AK24" s="443"/>
      <c r="AL24" s="444"/>
      <c r="AM24" s="442">
        <v>894104</v>
      </c>
      <c r="AN24" s="443"/>
      <c r="AO24" s="443"/>
      <c r="AP24" s="443"/>
      <c r="AQ24" s="443"/>
      <c r="AR24" s="444"/>
      <c r="AS24" s="442">
        <v>3062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15978507</v>
      </c>
      <c r="BO24" s="467"/>
      <c r="BP24" s="467"/>
      <c r="BQ24" s="467"/>
      <c r="BR24" s="467"/>
      <c r="BS24" s="467"/>
      <c r="BT24" s="467"/>
      <c r="BU24" s="468"/>
      <c r="BV24" s="466">
        <v>16357686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2</v>
      </c>
      <c r="M25" s="443"/>
      <c r="N25" s="443"/>
      <c r="O25" s="443"/>
      <c r="P25" s="444"/>
      <c r="Q25" s="442">
        <v>7010</v>
      </c>
      <c r="R25" s="443"/>
      <c r="S25" s="443"/>
      <c r="T25" s="443"/>
      <c r="U25" s="443"/>
      <c r="V25" s="444"/>
      <c r="W25" s="508"/>
      <c r="X25" s="499"/>
      <c r="Y25" s="500"/>
      <c r="Z25" s="439" t="s">
        <v>176</v>
      </c>
      <c r="AA25" s="440"/>
      <c r="AB25" s="440"/>
      <c r="AC25" s="440"/>
      <c r="AD25" s="440"/>
      <c r="AE25" s="440"/>
      <c r="AF25" s="440"/>
      <c r="AG25" s="441"/>
      <c r="AH25" s="442" t="s">
        <v>141</v>
      </c>
      <c r="AI25" s="443"/>
      <c r="AJ25" s="443"/>
      <c r="AK25" s="443"/>
      <c r="AL25" s="444"/>
      <c r="AM25" s="442" t="s">
        <v>141</v>
      </c>
      <c r="AN25" s="443"/>
      <c r="AO25" s="443"/>
      <c r="AP25" s="443"/>
      <c r="AQ25" s="443"/>
      <c r="AR25" s="444"/>
      <c r="AS25" s="442" t="s">
        <v>141</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1565590</v>
      </c>
      <c r="BO25" s="462"/>
      <c r="BP25" s="462"/>
      <c r="BQ25" s="462"/>
      <c r="BR25" s="462"/>
      <c r="BS25" s="462"/>
      <c r="BT25" s="462"/>
      <c r="BU25" s="463"/>
      <c r="BV25" s="461">
        <v>1796987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6410</v>
      </c>
      <c r="R26" s="443"/>
      <c r="S26" s="443"/>
      <c r="T26" s="443"/>
      <c r="U26" s="443"/>
      <c r="V26" s="444"/>
      <c r="W26" s="508"/>
      <c r="X26" s="499"/>
      <c r="Y26" s="500"/>
      <c r="Z26" s="439" t="s">
        <v>179</v>
      </c>
      <c r="AA26" s="521"/>
      <c r="AB26" s="521"/>
      <c r="AC26" s="521"/>
      <c r="AD26" s="521"/>
      <c r="AE26" s="521"/>
      <c r="AF26" s="521"/>
      <c r="AG26" s="522"/>
      <c r="AH26" s="442">
        <v>3</v>
      </c>
      <c r="AI26" s="443"/>
      <c r="AJ26" s="443"/>
      <c r="AK26" s="443"/>
      <c r="AL26" s="444"/>
      <c r="AM26" s="442">
        <v>9396</v>
      </c>
      <c r="AN26" s="443"/>
      <c r="AO26" s="443"/>
      <c r="AP26" s="443"/>
      <c r="AQ26" s="443"/>
      <c r="AR26" s="444"/>
      <c r="AS26" s="442">
        <v>3132</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141</v>
      </c>
      <c r="BO26" s="467"/>
      <c r="BP26" s="467"/>
      <c r="BQ26" s="467"/>
      <c r="BR26" s="467"/>
      <c r="BS26" s="467"/>
      <c r="BT26" s="467"/>
      <c r="BU26" s="468"/>
      <c r="BV26" s="466" t="s">
        <v>141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4640</v>
      </c>
      <c r="R27" s="443"/>
      <c r="S27" s="443"/>
      <c r="T27" s="443"/>
      <c r="U27" s="443"/>
      <c r="V27" s="444"/>
      <c r="W27" s="508"/>
      <c r="X27" s="499"/>
      <c r="Y27" s="500"/>
      <c r="Z27" s="439" t="s">
        <v>182</v>
      </c>
      <c r="AA27" s="440"/>
      <c r="AB27" s="440"/>
      <c r="AC27" s="440"/>
      <c r="AD27" s="440"/>
      <c r="AE27" s="440"/>
      <c r="AF27" s="440"/>
      <c r="AG27" s="441"/>
      <c r="AH27" s="442">
        <v>4</v>
      </c>
      <c r="AI27" s="443"/>
      <c r="AJ27" s="443"/>
      <c r="AK27" s="443"/>
      <c r="AL27" s="444"/>
      <c r="AM27" s="442">
        <v>14568</v>
      </c>
      <c r="AN27" s="443"/>
      <c r="AO27" s="443"/>
      <c r="AP27" s="443"/>
      <c r="AQ27" s="443"/>
      <c r="AR27" s="444"/>
      <c r="AS27" s="442">
        <v>3642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141</v>
      </c>
      <c r="BO27" s="470"/>
      <c r="BP27" s="470"/>
      <c r="BQ27" s="470"/>
      <c r="BR27" s="470"/>
      <c r="BS27" s="470"/>
      <c r="BT27" s="470"/>
      <c r="BU27" s="471"/>
      <c r="BV27" s="469" t="s">
        <v>184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4140</v>
      </c>
      <c r="R28" s="443"/>
      <c r="S28" s="443"/>
      <c r="T28" s="443"/>
      <c r="U28" s="443"/>
      <c r="V28" s="444"/>
      <c r="W28" s="508"/>
      <c r="X28" s="499"/>
      <c r="Y28" s="500"/>
      <c r="Z28" s="439" t="s">
        <v>186</v>
      </c>
      <c r="AA28" s="440"/>
      <c r="AB28" s="440"/>
      <c r="AC28" s="440"/>
      <c r="AD28" s="440"/>
      <c r="AE28" s="440"/>
      <c r="AF28" s="440"/>
      <c r="AG28" s="441"/>
      <c r="AH28" s="442" t="s">
        <v>184</v>
      </c>
      <c r="AI28" s="443"/>
      <c r="AJ28" s="443"/>
      <c r="AK28" s="443"/>
      <c r="AL28" s="444"/>
      <c r="AM28" s="442" t="s">
        <v>141</v>
      </c>
      <c r="AN28" s="443"/>
      <c r="AO28" s="443"/>
      <c r="AP28" s="443"/>
      <c r="AQ28" s="443"/>
      <c r="AR28" s="444"/>
      <c r="AS28" s="442" t="s">
        <v>141</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2769786</v>
      </c>
      <c r="BO28" s="462"/>
      <c r="BP28" s="462"/>
      <c r="BQ28" s="462"/>
      <c r="BR28" s="462"/>
      <c r="BS28" s="462"/>
      <c r="BT28" s="462"/>
      <c r="BU28" s="463"/>
      <c r="BV28" s="461">
        <v>2681906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16</v>
      </c>
      <c r="M29" s="443"/>
      <c r="N29" s="443"/>
      <c r="O29" s="443"/>
      <c r="P29" s="444"/>
      <c r="Q29" s="442">
        <v>3880</v>
      </c>
      <c r="R29" s="443"/>
      <c r="S29" s="443"/>
      <c r="T29" s="443"/>
      <c r="U29" s="443"/>
      <c r="V29" s="444"/>
      <c r="W29" s="509"/>
      <c r="X29" s="510"/>
      <c r="Y29" s="511"/>
      <c r="Z29" s="439" t="s">
        <v>189</v>
      </c>
      <c r="AA29" s="440"/>
      <c r="AB29" s="440"/>
      <c r="AC29" s="440"/>
      <c r="AD29" s="440"/>
      <c r="AE29" s="440"/>
      <c r="AF29" s="440"/>
      <c r="AG29" s="441"/>
      <c r="AH29" s="442">
        <v>296</v>
      </c>
      <c r="AI29" s="443"/>
      <c r="AJ29" s="443"/>
      <c r="AK29" s="443"/>
      <c r="AL29" s="444"/>
      <c r="AM29" s="442">
        <v>908672</v>
      </c>
      <c r="AN29" s="443"/>
      <c r="AO29" s="443"/>
      <c r="AP29" s="443"/>
      <c r="AQ29" s="443"/>
      <c r="AR29" s="444"/>
      <c r="AS29" s="442">
        <v>3070</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605116</v>
      </c>
      <c r="BO29" s="467"/>
      <c r="BP29" s="467"/>
      <c r="BQ29" s="467"/>
      <c r="BR29" s="467"/>
      <c r="BS29" s="467"/>
      <c r="BT29" s="467"/>
      <c r="BU29" s="468"/>
      <c r="BV29" s="466">
        <v>585917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91.8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6529889</v>
      </c>
      <c r="BO30" s="470"/>
      <c r="BP30" s="470"/>
      <c r="BQ30" s="470"/>
      <c r="BR30" s="470"/>
      <c r="BS30" s="470"/>
      <c r="BT30" s="470"/>
      <c r="BU30" s="471"/>
      <c r="BV30" s="469">
        <v>6465155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198</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公共下水道事業会計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宗像地区事務組合（一般会計）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宗像地区事務組合（急患センター事業特別会計）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宗像地区事務組合（水道事業会計）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宗像地区事務組合（本木簡易水道事業特別会計）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古賀高等学校組合（一般会計）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北筑昇華苑組合（一般会計）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玄界環境組合（一般会計）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福岡地区水道企業団</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福岡県市町村消防団員等公務災害補償組合（一般会計）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福岡県市町村職員退職手当組合（一般会計）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cbS5+uyHmJdlqNWdxdkr2uXutKun56p0dS5lx2PtjD+d2Gpx3GHHhQiyP3TSNZGpwTG3K1fJMWzVvPo3TMCYew==" saltValue="B/Uz+DkEvfpPJUm/DN0n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topLeftCell="A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8" t="s">
        <v>557</v>
      </c>
      <c r="D34" s="1248"/>
      <c r="E34" s="1249"/>
      <c r="F34" s="32">
        <v>3.97</v>
      </c>
      <c r="G34" s="33">
        <v>5.54</v>
      </c>
      <c r="H34" s="33">
        <v>4.2699999999999996</v>
      </c>
      <c r="I34" s="33">
        <v>3.14</v>
      </c>
      <c r="J34" s="34">
        <v>3.79</v>
      </c>
      <c r="K34" s="22"/>
      <c r="L34" s="22"/>
      <c r="M34" s="22"/>
      <c r="N34" s="22"/>
      <c r="O34" s="22"/>
      <c r="P34" s="22"/>
    </row>
    <row r="35" spans="1:16" ht="39" customHeight="1">
      <c r="A35" s="22"/>
      <c r="B35" s="35"/>
      <c r="C35" s="1242" t="s">
        <v>558</v>
      </c>
      <c r="D35" s="1243"/>
      <c r="E35" s="1244"/>
      <c r="F35" s="36" t="s">
        <v>509</v>
      </c>
      <c r="G35" s="37">
        <v>0.97</v>
      </c>
      <c r="H35" s="37">
        <v>1.9</v>
      </c>
      <c r="I35" s="37">
        <v>2.65</v>
      </c>
      <c r="J35" s="38">
        <v>3.45</v>
      </c>
      <c r="K35" s="22"/>
      <c r="L35" s="22"/>
      <c r="M35" s="22"/>
      <c r="N35" s="22"/>
      <c r="O35" s="22"/>
      <c r="P35" s="22"/>
    </row>
    <row r="36" spans="1:16" ht="39" customHeight="1">
      <c r="A36" s="22"/>
      <c r="B36" s="35"/>
      <c r="C36" s="1242" t="s">
        <v>559</v>
      </c>
      <c r="D36" s="1243"/>
      <c r="E36" s="1244"/>
      <c r="F36" s="36">
        <v>0.56999999999999995</v>
      </c>
      <c r="G36" s="37">
        <v>1.1499999999999999</v>
      </c>
      <c r="H36" s="37">
        <v>0.74</v>
      </c>
      <c r="I36" s="37">
        <v>0.72</v>
      </c>
      <c r="J36" s="38">
        <v>0.72</v>
      </c>
      <c r="K36" s="22"/>
      <c r="L36" s="22"/>
      <c r="M36" s="22"/>
      <c r="N36" s="22"/>
      <c r="O36" s="22"/>
      <c r="P36" s="22"/>
    </row>
    <row r="37" spans="1:16" ht="39" customHeight="1">
      <c r="A37" s="22"/>
      <c r="B37" s="35"/>
      <c r="C37" s="1242" t="s">
        <v>560</v>
      </c>
      <c r="D37" s="1243"/>
      <c r="E37" s="1244"/>
      <c r="F37" s="36">
        <v>0.05</v>
      </c>
      <c r="G37" s="37">
        <v>0.26</v>
      </c>
      <c r="H37" s="37">
        <v>0.28000000000000003</v>
      </c>
      <c r="I37" s="37">
        <v>0.26</v>
      </c>
      <c r="J37" s="38">
        <v>0.44</v>
      </c>
      <c r="K37" s="22"/>
      <c r="L37" s="22"/>
      <c r="M37" s="22"/>
      <c r="N37" s="22"/>
      <c r="O37" s="22"/>
      <c r="P37" s="22"/>
    </row>
    <row r="38" spans="1:16" ht="39" customHeight="1">
      <c r="A38" s="22"/>
      <c r="B38" s="35"/>
      <c r="C38" s="1242" t="s">
        <v>561</v>
      </c>
      <c r="D38" s="1243"/>
      <c r="E38" s="1244"/>
      <c r="F38" s="36">
        <v>0.05</v>
      </c>
      <c r="G38" s="37">
        <v>0.05</v>
      </c>
      <c r="H38" s="37">
        <v>0.05</v>
      </c>
      <c r="I38" s="37">
        <v>0.04</v>
      </c>
      <c r="J38" s="38">
        <v>0.05</v>
      </c>
      <c r="K38" s="22"/>
      <c r="L38" s="22"/>
      <c r="M38" s="22"/>
      <c r="N38" s="22"/>
      <c r="O38" s="22"/>
      <c r="P38" s="22"/>
    </row>
    <row r="39" spans="1:16" ht="39" customHeight="1">
      <c r="A39" s="22"/>
      <c r="B39" s="35"/>
      <c r="C39" s="1242" t="s">
        <v>562</v>
      </c>
      <c r="D39" s="1243"/>
      <c r="E39" s="1244"/>
      <c r="F39" s="36">
        <v>7.0000000000000007E-2</v>
      </c>
      <c r="G39" s="37">
        <v>0.05</v>
      </c>
      <c r="H39" s="37">
        <v>0.24</v>
      </c>
      <c r="I39" s="37">
        <v>0.25</v>
      </c>
      <c r="J39" s="38">
        <v>0.04</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563</v>
      </c>
      <c r="D42" s="1243"/>
      <c r="E42" s="1244"/>
      <c r="F42" s="36" t="s">
        <v>509</v>
      </c>
      <c r="G42" s="37" t="s">
        <v>509</v>
      </c>
      <c r="H42" s="37" t="s">
        <v>509</v>
      </c>
      <c r="I42" s="37" t="s">
        <v>509</v>
      </c>
      <c r="J42" s="38" t="s">
        <v>509</v>
      </c>
      <c r="K42" s="22"/>
      <c r="L42" s="22"/>
      <c r="M42" s="22"/>
      <c r="N42" s="22"/>
      <c r="O42" s="22"/>
      <c r="P42" s="22"/>
    </row>
    <row r="43" spans="1:16" ht="39" customHeight="1" thickBot="1">
      <c r="A43" s="22"/>
      <c r="B43" s="40"/>
      <c r="C43" s="1245" t="s">
        <v>564</v>
      </c>
      <c r="D43" s="1246"/>
      <c r="E43" s="1247"/>
      <c r="F43" s="41">
        <v>0.13</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GJRNahsBtkmzQlTAF+ZiGYDUfgj8kB/AZPKvGAm3SaQBXZQc5xJ/Mbgi12zDspgITFozUm22SFrYSdONFShOQ==" saltValue="pJBp1311s6FJG4Jto0d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62"/>
  <sheetViews>
    <sheetView showGridLines="0" topLeftCell="A4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68" t="s">
        <v>11</v>
      </c>
      <c r="C45" s="1269"/>
      <c r="D45" s="58"/>
      <c r="E45" s="1274" t="s">
        <v>12</v>
      </c>
      <c r="F45" s="1274"/>
      <c r="G45" s="1274"/>
      <c r="H45" s="1274"/>
      <c r="I45" s="1274"/>
      <c r="J45" s="1275"/>
      <c r="K45" s="59">
        <v>1922</v>
      </c>
      <c r="L45" s="60">
        <v>1922</v>
      </c>
      <c r="M45" s="60">
        <v>2125</v>
      </c>
      <c r="N45" s="60">
        <v>2013</v>
      </c>
      <c r="O45" s="61">
        <v>1931</v>
      </c>
      <c r="P45" s="48"/>
      <c r="Q45" s="48"/>
      <c r="R45" s="48"/>
      <c r="S45" s="48"/>
      <c r="T45" s="48"/>
      <c r="U45" s="48"/>
    </row>
    <row r="46" spans="1:21" ht="30.75" customHeight="1">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c r="A48" s="48"/>
      <c r="B48" s="1270"/>
      <c r="C48" s="1271"/>
      <c r="D48" s="62"/>
      <c r="E48" s="1252" t="s">
        <v>15</v>
      </c>
      <c r="F48" s="1252"/>
      <c r="G48" s="1252"/>
      <c r="H48" s="1252"/>
      <c r="I48" s="1252"/>
      <c r="J48" s="1253"/>
      <c r="K48" s="63">
        <v>412</v>
      </c>
      <c r="L48" s="64">
        <v>520</v>
      </c>
      <c r="M48" s="64">
        <v>566</v>
      </c>
      <c r="N48" s="64">
        <v>535</v>
      </c>
      <c r="O48" s="65">
        <v>487</v>
      </c>
      <c r="P48" s="48"/>
      <c r="Q48" s="48"/>
      <c r="R48" s="48"/>
      <c r="S48" s="48"/>
      <c r="T48" s="48"/>
      <c r="U48" s="48"/>
    </row>
    <row r="49" spans="1:21" ht="30.75" customHeight="1">
      <c r="A49" s="48"/>
      <c r="B49" s="1270"/>
      <c r="C49" s="1271"/>
      <c r="D49" s="62"/>
      <c r="E49" s="1252" t="s">
        <v>16</v>
      </c>
      <c r="F49" s="1252"/>
      <c r="G49" s="1252"/>
      <c r="H49" s="1252"/>
      <c r="I49" s="1252"/>
      <c r="J49" s="1253"/>
      <c r="K49" s="63">
        <v>330</v>
      </c>
      <c r="L49" s="64">
        <v>285</v>
      </c>
      <c r="M49" s="64">
        <v>83</v>
      </c>
      <c r="N49" s="64">
        <v>41</v>
      </c>
      <c r="O49" s="65">
        <v>45</v>
      </c>
      <c r="P49" s="48"/>
      <c r="Q49" s="48"/>
      <c r="R49" s="48"/>
      <c r="S49" s="48"/>
      <c r="T49" s="48"/>
      <c r="U49" s="48"/>
    </row>
    <row r="50" spans="1:21" ht="30.75" customHeight="1">
      <c r="A50" s="48"/>
      <c r="B50" s="1270"/>
      <c r="C50" s="1271"/>
      <c r="D50" s="62"/>
      <c r="E50" s="1252" t="s">
        <v>17</v>
      </c>
      <c r="F50" s="1252"/>
      <c r="G50" s="1252"/>
      <c r="H50" s="1252"/>
      <c r="I50" s="1252"/>
      <c r="J50" s="1253"/>
      <c r="K50" s="63">
        <v>201</v>
      </c>
      <c r="L50" s="64">
        <v>222</v>
      </c>
      <c r="M50" s="64">
        <v>226</v>
      </c>
      <c r="N50" s="64">
        <v>107</v>
      </c>
      <c r="O50" s="65">
        <v>103</v>
      </c>
      <c r="P50" s="48"/>
      <c r="Q50" s="48"/>
      <c r="R50" s="48"/>
      <c r="S50" s="48"/>
      <c r="T50" s="48"/>
      <c r="U50" s="48"/>
    </row>
    <row r="51" spans="1:21" ht="30.75" customHeight="1">
      <c r="A51" s="48"/>
      <c r="B51" s="1272"/>
      <c r="C51" s="1273"/>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c r="A52" s="48"/>
      <c r="B52" s="1250" t="s">
        <v>19</v>
      </c>
      <c r="C52" s="1251"/>
      <c r="D52" s="66"/>
      <c r="E52" s="1252" t="s">
        <v>20</v>
      </c>
      <c r="F52" s="1252"/>
      <c r="G52" s="1252"/>
      <c r="H52" s="1252"/>
      <c r="I52" s="1252"/>
      <c r="J52" s="1253"/>
      <c r="K52" s="63">
        <v>2328</v>
      </c>
      <c r="L52" s="64">
        <v>2255</v>
      </c>
      <c r="M52" s="64">
        <v>2213</v>
      </c>
      <c r="N52" s="64">
        <v>2071</v>
      </c>
      <c r="O52" s="65">
        <v>1920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537</v>
      </c>
      <c r="L53" s="69">
        <v>694</v>
      </c>
      <c r="M53" s="69">
        <v>787</v>
      </c>
      <c r="N53" s="69">
        <v>625</v>
      </c>
      <c r="O53" s="70">
        <v>646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8S3yN1PYG3wK+cVjJ9fu14kuGUB61I8gCad2c8neDP+uDVzz3bouqBzZLTLOkRU2EOpZL0nWF7rEPIn4WwncQ==" saltValue="H+hnoijlJQbylccImzqc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topLeftCell="A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88" t="s">
        <v>30</v>
      </c>
      <c r="C41" s="1289"/>
      <c r="D41" s="102"/>
      <c r="E41" s="1290" t="s">
        <v>31</v>
      </c>
      <c r="F41" s="1290"/>
      <c r="G41" s="1290"/>
      <c r="H41" s="1291"/>
      <c r="I41" s="103">
        <v>20388</v>
      </c>
      <c r="J41" s="104">
        <v>20304</v>
      </c>
      <c r="K41" s="104">
        <v>20122</v>
      </c>
      <c r="L41" s="104">
        <v>19799</v>
      </c>
      <c r="M41" s="105">
        <v>19478</v>
      </c>
    </row>
    <row r="42" spans="2:13" ht="27.75" customHeight="1">
      <c r="B42" s="1278"/>
      <c r="C42" s="1279"/>
      <c r="D42" s="106"/>
      <c r="E42" s="1282" t="s">
        <v>32</v>
      </c>
      <c r="F42" s="1282"/>
      <c r="G42" s="1282"/>
      <c r="H42" s="1283"/>
      <c r="I42" s="107" t="s">
        <v>509</v>
      </c>
      <c r="J42" s="108" t="s">
        <v>509</v>
      </c>
      <c r="K42" s="108" t="s">
        <v>509</v>
      </c>
      <c r="L42" s="108" t="s">
        <v>509</v>
      </c>
      <c r="M42" s="109" t="s">
        <v>509</v>
      </c>
    </row>
    <row r="43" spans="2:13" ht="27.75" customHeight="1">
      <c r="B43" s="1278"/>
      <c r="C43" s="1279"/>
      <c r="D43" s="106"/>
      <c r="E43" s="1282" t="s">
        <v>33</v>
      </c>
      <c r="F43" s="1282"/>
      <c r="G43" s="1282"/>
      <c r="H43" s="1283"/>
      <c r="I43" s="107">
        <v>10341</v>
      </c>
      <c r="J43" s="108">
        <v>10437</v>
      </c>
      <c r="K43" s="108">
        <v>10612</v>
      </c>
      <c r="L43" s="108">
        <v>10803</v>
      </c>
      <c r="M43" s="109">
        <v>10056</v>
      </c>
    </row>
    <row r="44" spans="2:13" ht="27.75" customHeight="1">
      <c r="B44" s="1278"/>
      <c r="C44" s="1279"/>
      <c r="D44" s="106"/>
      <c r="E44" s="1282" t="s">
        <v>34</v>
      </c>
      <c r="F44" s="1282"/>
      <c r="G44" s="1282"/>
      <c r="H44" s="1283"/>
      <c r="I44" s="107">
        <v>1308</v>
      </c>
      <c r="J44" s="108">
        <v>942</v>
      </c>
      <c r="K44" s="108">
        <v>805</v>
      </c>
      <c r="L44" s="108">
        <v>723</v>
      </c>
      <c r="M44" s="109">
        <v>623</v>
      </c>
    </row>
    <row r="45" spans="2:13" ht="27.75" customHeight="1">
      <c r="B45" s="1278"/>
      <c r="C45" s="1279"/>
      <c r="D45" s="106"/>
      <c r="E45" s="1282" t="s">
        <v>35</v>
      </c>
      <c r="F45" s="1282"/>
      <c r="G45" s="1282"/>
      <c r="H45" s="1283"/>
      <c r="I45" s="107">
        <v>766</v>
      </c>
      <c r="J45" s="108">
        <v>1005</v>
      </c>
      <c r="K45" s="108">
        <v>861</v>
      </c>
      <c r="L45" s="108">
        <v>684</v>
      </c>
      <c r="M45" s="109">
        <v>704</v>
      </c>
    </row>
    <row r="46" spans="2:13" ht="27.75" customHeight="1">
      <c r="B46" s="1278"/>
      <c r="C46" s="1279"/>
      <c r="D46" s="110"/>
      <c r="E46" s="1282" t="s">
        <v>36</v>
      </c>
      <c r="F46" s="1282"/>
      <c r="G46" s="1282"/>
      <c r="H46" s="1283"/>
      <c r="I46" s="107" t="s">
        <v>509</v>
      </c>
      <c r="J46" s="108" t="s">
        <v>509</v>
      </c>
      <c r="K46" s="108" t="s">
        <v>509</v>
      </c>
      <c r="L46" s="108" t="s">
        <v>509</v>
      </c>
      <c r="M46" s="109" t="s">
        <v>509</v>
      </c>
    </row>
    <row r="47" spans="2:13" ht="27.75" customHeight="1">
      <c r="B47" s="1278"/>
      <c r="C47" s="1279"/>
      <c r="D47" s="111"/>
      <c r="E47" s="1292" t="s">
        <v>37</v>
      </c>
      <c r="F47" s="1293"/>
      <c r="G47" s="1293"/>
      <c r="H47" s="1294"/>
      <c r="I47" s="107" t="s">
        <v>509</v>
      </c>
      <c r="J47" s="108" t="s">
        <v>509</v>
      </c>
      <c r="K47" s="108" t="s">
        <v>509</v>
      </c>
      <c r="L47" s="108" t="s">
        <v>509</v>
      </c>
      <c r="M47" s="109" t="s">
        <v>509</v>
      </c>
    </row>
    <row r="48" spans="2:13" ht="27.75" customHeight="1">
      <c r="B48" s="1278"/>
      <c r="C48" s="1279"/>
      <c r="D48" s="106"/>
      <c r="E48" s="1282" t="s">
        <v>38</v>
      </c>
      <c r="F48" s="1282"/>
      <c r="G48" s="1282"/>
      <c r="H48" s="1283"/>
      <c r="I48" s="107" t="s">
        <v>509</v>
      </c>
      <c r="J48" s="108" t="s">
        <v>509</v>
      </c>
      <c r="K48" s="108" t="s">
        <v>509</v>
      </c>
      <c r="L48" s="108" t="s">
        <v>509</v>
      </c>
      <c r="M48" s="109" t="s">
        <v>509</v>
      </c>
    </row>
    <row r="49" spans="2:13" ht="27.75" customHeight="1">
      <c r="B49" s="1280"/>
      <c r="C49" s="1281"/>
      <c r="D49" s="106"/>
      <c r="E49" s="1282" t="s">
        <v>39</v>
      </c>
      <c r="F49" s="1282"/>
      <c r="G49" s="1282"/>
      <c r="H49" s="1283"/>
      <c r="I49" s="107" t="s">
        <v>509</v>
      </c>
      <c r="J49" s="108" t="s">
        <v>509</v>
      </c>
      <c r="K49" s="108" t="s">
        <v>509</v>
      </c>
      <c r="L49" s="108" t="s">
        <v>509</v>
      </c>
      <c r="M49" s="109" t="s">
        <v>509</v>
      </c>
    </row>
    <row r="50" spans="2:13" ht="27.75" customHeight="1">
      <c r="B50" s="1276" t="s">
        <v>40</v>
      </c>
      <c r="C50" s="1277"/>
      <c r="D50" s="112"/>
      <c r="E50" s="1282" t="s">
        <v>41</v>
      </c>
      <c r="F50" s="1282"/>
      <c r="G50" s="1282"/>
      <c r="H50" s="1283"/>
      <c r="I50" s="107">
        <v>9270</v>
      </c>
      <c r="J50" s="108">
        <v>9090</v>
      </c>
      <c r="K50" s="108">
        <v>9109</v>
      </c>
      <c r="L50" s="108">
        <v>9028</v>
      </c>
      <c r="M50" s="109">
        <v>9643</v>
      </c>
    </row>
    <row r="51" spans="2:13" ht="27.75" customHeight="1">
      <c r="B51" s="1278"/>
      <c r="C51" s="1279"/>
      <c r="D51" s="106"/>
      <c r="E51" s="1282" t="s">
        <v>42</v>
      </c>
      <c r="F51" s="1282"/>
      <c r="G51" s="1282"/>
      <c r="H51" s="1283"/>
      <c r="I51" s="107">
        <v>320</v>
      </c>
      <c r="J51" s="108">
        <v>256</v>
      </c>
      <c r="K51" s="108">
        <v>193</v>
      </c>
      <c r="L51" s="108">
        <v>128</v>
      </c>
      <c r="M51" s="109">
        <v>65</v>
      </c>
    </row>
    <row r="52" spans="2:13" ht="27.75" customHeight="1">
      <c r="B52" s="1280"/>
      <c r="C52" s="1281"/>
      <c r="D52" s="106"/>
      <c r="E52" s="1282" t="s">
        <v>43</v>
      </c>
      <c r="F52" s="1282"/>
      <c r="G52" s="1282"/>
      <c r="H52" s="1283"/>
      <c r="I52" s="107">
        <v>23645</v>
      </c>
      <c r="J52" s="108">
        <v>23311</v>
      </c>
      <c r="K52" s="108">
        <v>22859</v>
      </c>
      <c r="L52" s="108">
        <v>21788</v>
      </c>
      <c r="M52" s="109">
        <v>21125</v>
      </c>
    </row>
    <row r="53" spans="2:13" ht="27.75" customHeight="1" thickBot="1">
      <c r="B53" s="1284" t="s">
        <v>44</v>
      </c>
      <c r="C53" s="1285"/>
      <c r="D53" s="113"/>
      <c r="E53" s="1286" t="s">
        <v>45</v>
      </c>
      <c r="F53" s="1286"/>
      <c r="G53" s="1286"/>
      <c r="H53" s="1287"/>
      <c r="I53" s="114">
        <v>-432</v>
      </c>
      <c r="J53" s="115">
        <v>31</v>
      </c>
      <c r="K53" s="115">
        <v>239</v>
      </c>
      <c r="L53" s="115">
        <v>1064</v>
      </c>
      <c r="M53" s="116">
        <v>28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ebyIt+mayLpJC138hX06J2IsqQ+XbaESTY7S555CYQ8i3wdbL8UEiLoCvLtOnjuA9JIgcr0c9HrgBgTsjILeg==" saltValue="bcKUbTSBcUK9pZR/XUm/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3" t="s">
        <v>48</v>
      </c>
      <c r="D55" s="1303"/>
      <c r="E55" s="1304"/>
      <c r="F55" s="128">
        <v>5880</v>
      </c>
      <c r="G55" s="128">
        <v>2682</v>
      </c>
      <c r="H55" s="129">
        <v>2770</v>
      </c>
    </row>
    <row r="56" spans="2:8" ht="52.5" customHeight="1">
      <c r="B56" s="130"/>
      <c r="C56" s="1305" t="s">
        <v>49</v>
      </c>
      <c r="D56" s="1305"/>
      <c r="E56" s="1306"/>
      <c r="F56" s="131">
        <v>576</v>
      </c>
      <c r="G56" s="131">
        <v>586</v>
      </c>
      <c r="H56" s="132">
        <v>605</v>
      </c>
    </row>
    <row r="57" spans="2:8" ht="53.25" customHeight="1">
      <c r="B57" s="130"/>
      <c r="C57" s="1307" t="s">
        <v>50</v>
      </c>
      <c r="D57" s="1307"/>
      <c r="E57" s="1308"/>
      <c r="F57" s="133">
        <v>3976</v>
      </c>
      <c r="G57" s="133">
        <v>6465</v>
      </c>
      <c r="H57" s="134">
        <v>6530</v>
      </c>
    </row>
    <row r="58" spans="2:8" ht="45.75" customHeight="1">
      <c r="B58" s="135"/>
      <c r="C58" s="1295" t="s">
        <v>51</v>
      </c>
      <c r="D58" s="1296"/>
      <c r="E58" s="1297"/>
      <c r="F58" s="136"/>
      <c r="G58" s="136"/>
      <c r="H58" s="137"/>
    </row>
    <row r="59" spans="2:8" ht="45.75" customHeight="1">
      <c r="B59" s="135"/>
      <c r="C59" s="1295" t="s">
        <v>52</v>
      </c>
      <c r="D59" s="1296"/>
      <c r="E59" s="1297"/>
      <c r="F59" s="136"/>
      <c r="G59" s="136"/>
      <c r="H59" s="137"/>
    </row>
    <row r="60" spans="2:8" ht="45.75" customHeight="1">
      <c r="B60" s="135"/>
      <c r="C60" s="1295" t="s">
        <v>53</v>
      </c>
      <c r="D60" s="1296"/>
      <c r="E60" s="1297"/>
      <c r="F60" s="136"/>
      <c r="G60" s="136"/>
      <c r="H60" s="137"/>
    </row>
    <row r="61" spans="2:8" ht="45.75" customHeight="1">
      <c r="B61" s="135"/>
      <c r="C61" s="1295" t="s">
        <v>54</v>
      </c>
      <c r="D61" s="1296"/>
      <c r="E61" s="1297"/>
      <c r="F61" s="136"/>
      <c r="G61" s="136"/>
      <c r="H61" s="137"/>
    </row>
    <row r="62" spans="2:8" ht="45.75" customHeight="1" thickBot="1">
      <c r="B62" s="138"/>
      <c r="C62" s="1298" t="s">
        <v>51</v>
      </c>
      <c r="D62" s="1299"/>
      <c r="E62" s="1300"/>
      <c r="F62" s="139"/>
      <c r="G62" s="139"/>
      <c r="H62" s="140"/>
    </row>
    <row r="63" spans="2:8" ht="52.5" customHeight="1" thickBot="1">
      <c r="B63" s="141"/>
      <c r="C63" s="1301" t="s">
        <v>55</v>
      </c>
      <c r="D63" s="1301"/>
      <c r="E63" s="1302"/>
      <c r="F63" s="142">
        <v>10432</v>
      </c>
      <c r="G63" s="142">
        <v>9733</v>
      </c>
      <c r="H63" s="143">
        <v>9905</v>
      </c>
    </row>
    <row r="64" spans="2:8" ht="15" customHeight="1"/>
  </sheetData>
  <sheetProtection algorithmName="SHA-512" hashValue="RanIVca/MjyrCGY68ZswSEzY8eOhSp0v0o9S3Th/rULzFQD0sDVRDjBFGIADVaLyzC+PdHtoBgoqCtN+IPu1Sg==" saltValue="TiM8H6N/SEH930payF8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13" zoomScale="70" zoomScaleNormal="7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1" t="s">
        <v>601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596</v>
      </c>
    </row>
    <row r="50" spans="1:109" ht="13.5">
      <c r="B50" s="387"/>
      <c r="G50" s="1309"/>
      <c r="H50" s="1309"/>
      <c r="I50" s="1309"/>
      <c r="J50" s="1309"/>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2" t="s">
        <v>550</v>
      </c>
      <c r="BQ50" s="1312"/>
      <c r="BR50" s="1312"/>
      <c r="BS50" s="1312"/>
      <c r="BT50" s="1312"/>
      <c r="BU50" s="1312"/>
      <c r="BV50" s="1312"/>
      <c r="BW50" s="1312"/>
      <c r="BX50" s="1312" t="s">
        <v>551</v>
      </c>
      <c r="BY50" s="1312"/>
      <c r="BZ50" s="1312"/>
      <c r="CA50" s="1312"/>
      <c r="CB50" s="1312"/>
      <c r="CC50" s="1312"/>
      <c r="CD50" s="1312"/>
      <c r="CE50" s="1312"/>
      <c r="CF50" s="1312" t="s">
        <v>552</v>
      </c>
      <c r="CG50" s="1312"/>
      <c r="CH50" s="1312"/>
      <c r="CI50" s="1312"/>
      <c r="CJ50" s="1312"/>
      <c r="CK50" s="1312"/>
      <c r="CL50" s="1312"/>
      <c r="CM50" s="1312"/>
      <c r="CN50" s="1312" t="s">
        <v>553</v>
      </c>
      <c r="CO50" s="1312"/>
      <c r="CP50" s="1312"/>
      <c r="CQ50" s="1312"/>
      <c r="CR50" s="1312"/>
      <c r="CS50" s="1312"/>
      <c r="CT50" s="1312"/>
      <c r="CU50" s="1312"/>
      <c r="CV50" s="1312" t="s">
        <v>554</v>
      </c>
      <c r="CW50" s="1312"/>
      <c r="CX50" s="1312"/>
      <c r="CY50" s="1312"/>
      <c r="CZ50" s="1312"/>
      <c r="DA50" s="1312"/>
      <c r="DB50" s="1312"/>
      <c r="DC50" s="1312"/>
    </row>
    <row r="51" spans="1:109" ht="13.5" customHeight="1">
      <c r="B51" s="387"/>
      <c r="G51" s="1320"/>
      <c r="H51" s="1320"/>
      <c r="I51" s="1330"/>
      <c r="J51" s="1330"/>
      <c r="K51" s="1314"/>
      <c r="L51" s="1314"/>
      <c r="M51" s="1314"/>
      <c r="N51" s="1314"/>
      <c r="AM51" s="394"/>
      <c r="AN51" s="1313" t="s">
        <v>595</v>
      </c>
      <c r="AO51" s="1313"/>
      <c r="AP51" s="1313"/>
      <c r="AQ51" s="1313"/>
      <c r="AR51" s="1313"/>
      <c r="AS51" s="1313"/>
      <c r="AT51" s="1313"/>
      <c r="AU51" s="1313"/>
      <c r="AV51" s="1313"/>
      <c r="AW51" s="1313"/>
      <c r="AX51" s="1313"/>
      <c r="AY51" s="1313"/>
      <c r="AZ51" s="1313"/>
      <c r="BA51" s="1313"/>
      <c r="BB51" s="1313" t="s">
        <v>593</v>
      </c>
      <c r="BC51" s="1313"/>
      <c r="BD51" s="1313"/>
      <c r="BE51" s="1313"/>
      <c r="BF51" s="1313"/>
      <c r="BG51" s="1313"/>
      <c r="BH51" s="1313"/>
      <c r="BI51" s="1313"/>
      <c r="BJ51" s="1313"/>
      <c r="BK51" s="1313"/>
      <c r="BL51" s="1313"/>
      <c r="BM51" s="1313"/>
      <c r="BN51" s="1313"/>
      <c r="BO51" s="1313"/>
      <c r="BP51" s="1311"/>
      <c r="BQ51" s="1311"/>
      <c r="BR51" s="1311"/>
      <c r="BS51" s="1311"/>
      <c r="BT51" s="1311"/>
      <c r="BU51" s="1311"/>
      <c r="BV51" s="1311"/>
      <c r="BW51" s="1311"/>
      <c r="BX51" s="1311">
        <v>0.2</v>
      </c>
      <c r="BY51" s="1311"/>
      <c r="BZ51" s="1311"/>
      <c r="CA51" s="1311"/>
      <c r="CB51" s="1311"/>
      <c r="CC51" s="1311"/>
      <c r="CD51" s="1311"/>
      <c r="CE51" s="1311"/>
      <c r="CF51" s="1311">
        <v>2.2000000000000002</v>
      </c>
      <c r="CG51" s="1311"/>
      <c r="CH51" s="1311"/>
      <c r="CI51" s="1311"/>
      <c r="CJ51" s="1311"/>
      <c r="CK51" s="1311"/>
      <c r="CL51" s="1311"/>
      <c r="CM51" s="1311"/>
      <c r="CN51" s="1311">
        <v>9.6</v>
      </c>
      <c r="CO51" s="1311"/>
      <c r="CP51" s="1311"/>
      <c r="CQ51" s="1311"/>
      <c r="CR51" s="1311"/>
      <c r="CS51" s="1311"/>
      <c r="CT51" s="1311"/>
      <c r="CU51" s="1311"/>
      <c r="CV51" s="1311">
        <v>0.2</v>
      </c>
      <c r="CW51" s="1311"/>
      <c r="CX51" s="1311"/>
      <c r="CY51" s="1311"/>
      <c r="CZ51" s="1311"/>
      <c r="DA51" s="1311"/>
      <c r="DB51" s="1311"/>
      <c r="DC51" s="1311"/>
    </row>
    <row r="52" spans="1:109" ht="13.5">
      <c r="B52" s="387"/>
      <c r="G52" s="1320"/>
      <c r="H52" s="1320"/>
      <c r="I52" s="1330"/>
      <c r="J52" s="1330"/>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2"/>
      <c r="B53" s="387"/>
      <c r="G53" s="1320"/>
      <c r="H53" s="132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600</v>
      </c>
      <c r="BC53" s="1313"/>
      <c r="BD53" s="1313"/>
      <c r="BE53" s="1313"/>
      <c r="BF53" s="1313"/>
      <c r="BG53" s="1313"/>
      <c r="BH53" s="1313"/>
      <c r="BI53" s="1313"/>
      <c r="BJ53" s="1313"/>
      <c r="BK53" s="1313"/>
      <c r="BL53" s="1313"/>
      <c r="BM53" s="1313"/>
      <c r="BN53" s="1313"/>
      <c r="BO53" s="1313"/>
      <c r="BP53" s="1311">
        <v>53.3</v>
      </c>
      <c r="BQ53" s="1311"/>
      <c r="BR53" s="1311"/>
      <c r="BS53" s="1311"/>
      <c r="BT53" s="1311"/>
      <c r="BU53" s="1311"/>
      <c r="BV53" s="1311"/>
      <c r="BW53" s="1311"/>
      <c r="BX53" s="1311">
        <v>54.4</v>
      </c>
      <c r="BY53" s="1311"/>
      <c r="BZ53" s="1311"/>
      <c r="CA53" s="1311"/>
      <c r="CB53" s="1311"/>
      <c r="CC53" s="1311"/>
      <c r="CD53" s="1311"/>
      <c r="CE53" s="1311"/>
      <c r="CF53" s="1311">
        <v>55</v>
      </c>
      <c r="CG53" s="1311"/>
      <c r="CH53" s="1311"/>
      <c r="CI53" s="1311"/>
      <c r="CJ53" s="1311"/>
      <c r="CK53" s="1311"/>
      <c r="CL53" s="1311"/>
      <c r="CM53" s="1311"/>
      <c r="CN53" s="1311">
        <v>55.4</v>
      </c>
      <c r="CO53" s="1311"/>
      <c r="CP53" s="1311"/>
      <c r="CQ53" s="1311"/>
      <c r="CR53" s="1311"/>
      <c r="CS53" s="1311"/>
      <c r="CT53" s="1311"/>
      <c r="CU53" s="1311"/>
      <c r="CV53" s="1311">
        <v>56.6</v>
      </c>
      <c r="CW53" s="1311"/>
      <c r="CX53" s="1311"/>
      <c r="CY53" s="1311"/>
      <c r="CZ53" s="1311"/>
      <c r="DA53" s="1311"/>
      <c r="DB53" s="1311"/>
      <c r="DC53" s="1311"/>
    </row>
    <row r="54" spans="1:109" ht="13.5">
      <c r="A54" s="402"/>
      <c r="B54" s="387"/>
      <c r="G54" s="1320"/>
      <c r="H54" s="132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2"/>
      <c r="B55" s="387"/>
      <c r="G55" s="1309"/>
      <c r="H55" s="1309"/>
      <c r="I55" s="1309"/>
      <c r="J55" s="1309"/>
      <c r="K55" s="1314"/>
      <c r="L55" s="1314"/>
      <c r="M55" s="1314"/>
      <c r="N55" s="1314"/>
      <c r="AN55" s="1312" t="s">
        <v>594</v>
      </c>
      <c r="AO55" s="1312"/>
      <c r="AP55" s="1312"/>
      <c r="AQ55" s="1312"/>
      <c r="AR55" s="1312"/>
      <c r="AS55" s="1312"/>
      <c r="AT55" s="1312"/>
      <c r="AU55" s="1312"/>
      <c r="AV55" s="1312"/>
      <c r="AW55" s="1312"/>
      <c r="AX55" s="1312"/>
      <c r="AY55" s="1312"/>
      <c r="AZ55" s="1312"/>
      <c r="BA55" s="1312"/>
      <c r="BB55" s="1313" t="s">
        <v>593</v>
      </c>
      <c r="BC55" s="1313"/>
      <c r="BD55" s="1313"/>
      <c r="BE55" s="1313"/>
      <c r="BF55" s="1313"/>
      <c r="BG55" s="1313"/>
      <c r="BH55" s="1313"/>
      <c r="BI55" s="1313"/>
      <c r="BJ55" s="1313"/>
      <c r="BK55" s="1313"/>
      <c r="BL55" s="1313"/>
      <c r="BM55" s="1313"/>
      <c r="BN55" s="1313"/>
      <c r="BO55" s="1313"/>
      <c r="BP55" s="1311">
        <v>33.6</v>
      </c>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ht="13.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600</v>
      </c>
      <c r="BC57" s="1313"/>
      <c r="BD57" s="1313"/>
      <c r="BE57" s="1313"/>
      <c r="BF57" s="1313"/>
      <c r="BG57" s="1313"/>
      <c r="BH57" s="1313"/>
      <c r="BI57" s="1313"/>
      <c r="BJ57" s="1313"/>
      <c r="BK57" s="1313"/>
      <c r="BL57" s="1313"/>
      <c r="BM57" s="1313"/>
      <c r="BN57" s="1313"/>
      <c r="BO57" s="1313"/>
      <c r="BP57" s="1311">
        <v>56.8</v>
      </c>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13"/>
      <c r="DE57" s="408"/>
    </row>
    <row r="58" spans="1:109" s="402" customFormat="1" ht="13.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599</v>
      </c>
    </row>
    <row r="64" spans="1:109" ht="13.5">
      <c r="B64" s="387"/>
      <c r="G64" s="403"/>
      <c r="I64" s="405"/>
      <c r="J64" s="405"/>
      <c r="K64" s="405"/>
      <c r="L64" s="405"/>
      <c r="M64" s="405"/>
      <c r="N64" s="404"/>
      <c r="AM64" s="403"/>
      <c r="AN64" s="403" t="s">
        <v>598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1" t="s">
        <v>597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596</v>
      </c>
    </row>
    <row r="72" spans="2:107" ht="13.5">
      <c r="B72" s="387"/>
      <c r="G72" s="1309"/>
      <c r="H72" s="1309"/>
      <c r="I72" s="1309"/>
      <c r="J72" s="1309"/>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2" t="s">
        <v>550</v>
      </c>
      <c r="BQ72" s="1312"/>
      <c r="BR72" s="1312"/>
      <c r="BS72" s="1312"/>
      <c r="BT72" s="1312"/>
      <c r="BU72" s="1312"/>
      <c r="BV72" s="1312"/>
      <c r="BW72" s="1312"/>
      <c r="BX72" s="1312" t="s">
        <v>551</v>
      </c>
      <c r="BY72" s="1312"/>
      <c r="BZ72" s="1312"/>
      <c r="CA72" s="1312"/>
      <c r="CB72" s="1312"/>
      <c r="CC72" s="1312"/>
      <c r="CD72" s="1312"/>
      <c r="CE72" s="1312"/>
      <c r="CF72" s="1312" t="s">
        <v>552</v>
      </c>
      <c r="CG72" s="1312"/>
      <c r="CH72" s="1312"/>
      <c r="CI72" s="1312"/>
      <c r="CJ72" s="1312"/>
      <c r="CK72" s="1312"/>
      <c r="CL72" s="1312"/>
      <c r="CM72" s="1312"/>
      <c r="CN72" s="1312" t="s">
        <v>553</v>
      </c>
      <c r="CO72" s="1312"/>
      <c r="CP72" s="1312"/>
      <c r="CQ72" s="1312"/>
      <c r="CR72" s="1312"/>
      <c r="CS72" s="1312"/>
      <c r="CT72" s="1312"/>
      <c r="CU72" s="1312"/>
      <c r="CV72" s="1312" t="s">
        <v>554</v>
      </c>
      <c r="CW72" s="1312"/>
      <c r="CX72" s="1312"/>
      <c r="CY72" s="1312"/>
      <c r="CZ72" s="1312"/>
      <c r="DA72" s="1312"/>
      <c r="DB72" s="1312"/>
      <c r="DC72" s="1312"/>
    </row>
    <row r="73" spans="2:107" ht="13.5">
      <c r="B73" s="387"/>
      <c r="G73" s="1320"/>
      <c r="H73" s="1320"/>
      <c r="I73" s="1320"/>
      <c r="J73" s="1320"/>
      <c r="K73" s="1310"/>
      <c r="L73" s="1310"/>
      <c r="M73" s="1310"/>
      <c r="N73" s="1310"/>
      <c r="AM73" s="394"/>
      <c r="AN73" s="1313" t="s">
        <v>595</v>
      </c>
      <c r="AO73" s="1313"/>
      <c r="AP73" s="1313"/>
      <c r="AQ73" s="1313"/>
      <c r="AR73" s="1313"/>
      <c r="AS73" s="1313"/>
      <c r="AT73" s="1313"/>
      <c r="AU73" s="1313"/>
      <c r="AV73" s="1313"/>
      <c r="AW73" s="1313"/>
      <c r="AX73" s="1313"/>
      <c r="AY73" s="1313"/>
      <c r="AZ73" s="1313"/>
      <c r="BA73" s="1313"/>
      <c r="BB73" s="1313" t="s">
        <v>593</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v>0.2</v>
      </c>
      <c r="BY73" s="1311"/>
      <c r="BZ73" s="1311"/>
      <c r="CA73" s="1311"/>
      <c r="CB73" s="1311"/>
      <c r="CC73" s="1311"/>
      <c r="CD73" s="1311"/>
      <c r="CE73" s="1311"/>
      <c r="CF73" s="1311">
        <v>2.2000000000000002</v>
      </c>
      <c r="CG73" s="1311"/>
      <c r="CH73" s="1311"/>
      <c r="CI73" s="1311"/>
      <c r="CJ73" s="1311"/>
      <c r="CK73" s="1311"/>
      <c r="CL73" s="1311"/>
      <c r="CM73" s="1311"/>
      <c r="CN73" s="1311">
        <v>9.6</v>
      </c>
      <c r="CO73" s="1311"/>
      <c r="CP73" s="1311"/>
      <c r="CQ73" s="1311"/>
      <c r="CR73" s="1311"/>
      <c r="CS73" s="1311"/>
      <c r="CT73" s="1311"/>
      <c r="CU73" s="1311"/>
      <c r="CV73" s="1311">
        <v>0.2</v>
      </c>
      <c r="CW73" s="1311"/>
      <c r="CX73" s="1311"/>
      <c r="CY73" s="1311"/>
      <c r="CZ73" s="1311"/>
      <c r="DA73" s="1311"/>
      <c r="DB73" s="1311"/>
      <c r="DC73" s="1311"/>
    </row>
    <row r="74" spans="2:107" ht="13.5">
      <c r="B74" s="387"/>
      <c r="G74" s="1320"/>
      <c r="H74" s="1320"/>
      <c r="I74" s="1320"/>
      <c r="J74" s="132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7"/>
      <c r="G75" s="1320"/>
      <c r="H75" s="132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592</v>
      </c>
      <c r="BC75" s="1313"/>
      <c r="BD75" s="1313"/>
      <c r="BE75" s="1313"/>
      <c r="BF75" s="1313"/>
      <c r="BG75" s="1313"/>
      <c r="BH75" s="1313"/>
      <c r="BI75" s="1313"/>
      <c r="BJ75" s="1313"/>
      <c r="BK75" s="1313"/>
      <c r="BL75" s="1313"/>
      <c r="BM75" s="1313"/>
      <c r="BN75" s="1313"/>
      <c r="BO75" s="1313"/>
      <c r="BP75" s="1311">
        <v>5.4</v>
      </c>
      <c r="BQ75" s="1311"/>
      <c r="BR75" s="1311"/>
      <c r="BS75" s="1311"/>
      <c r="BT75" s="1311"/>
      <c r="BU75" s="1311"/>
      <c r="BV75" s="1311"/>
      <c r="BW75" s="1311"/>
      <c r="BX75" s="1311">
        <v>5.7</v>
      </c>
      <c r="BY75" s="1311"/>
      <c r="BZ75" s="1311"/>
      <c r="CA75" s="1311"/>
      <c r="CB75" s="1311"/>
      <c r="CC75" s="1311"/>
      <c r="CD75" s="1311"/>
      <c r="CE75" s="1311"/>
      <c r="CF75" s="1311">
        <v>6.3</v>
      </c>
      <c r="CG75" s="1311"/>
      <c r="CH75" s="1311"/>
      <c r="CI75" s="1311"/>
      <c r="CJ75" s="1311"/>
      <c r="CK75" s="1311"/>
      <c r="CL75" s="1311"/>
      <c r="CM75" s="1311"/>
      <c r="CN75" s="1311">
        <v>6.5</v>
      </c>
      <c r="CO75" s="1311"/>
      <c r="CP75" s="1311"/>
      <c r="CQ75" s="1311"/>
      <c r="CR75" s="1311"/>
      <c r="CS75" s="1311"/>
      <c r="CT75" s="1311"/>
      <c r="CU75" s="1311"/>
      <c r="CV75" s="1311">
        <v>6.2</v>
      </c>
      <c r="CW75" s="1311"/>
      <c r="CX75" s="1311"/>
      <c r="CY75" s="1311"/>
      <c r="CZ75" s="1311"/>
      <c r="DA75" s="1311"/>
      <c r="DB75" s="1311"/>
      <c r="DC75" s="1311"/>
    </row>
    <row r="76" spans="2:107" ht="13.5">
      <c r="B76" s="387"/>
      <c r="G76" s="1320"/>
      <c r="H76" s="132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7"/>
      <c r="G77" s="1309"/>
      <c r="H77" s="1309"/>
      <c r="I77" s="1309"/>
      <c r="J77" s="1309"/>
      <c r="K77" s="1310"/>
      <c r="L77" s="1310"/>
      <c r="M77" s="1310"/>
      <c r="N77" s="1310"/>
      <c r="AN77" s="1312" t="s">
        <v>594</v>
      </c>
      <c r="AO77" s="1312"/>
      <c r="AP77" s="1312"/>
      <c r="AQ77" s="1312"/>
      <c r="AR77" s="1312"/>
      <c r="AS77" s="1312"/>
      <c r="AT77" s="1312"/>
      <c r="AU77" s="1312"/>
      <c r="AV77" s="1312"/>
      <c r="AW77" s="1312"/>
      <c r="AX77" s="1312"/>
      <c r="AY77" s="1312"/>
      <c r="AZ77" s="1312"/>
      <c r="BA77" s="1312"/>
      <c r="BB77" s="1313" t="s">
        <v>593</v>
      </c>
      <c r="BC77" s="1313"/>
      <c r="BD77" s="1313"/>
      <c r="BE77" s="1313"/>
      <c r="BF77" s="1313"/>
      <c r="BG77" s="1313"/>
      <c r="BH77" s="1313"/>
      <c r="BI77" s="1313"/>
      <c r="BJ77" s="1313"/>
      <c r="BK77" s="1313"/>
      <c r="BL77" s="1313"/>
      <c r="BM77" s="1313"/>
      <c r="BN77" s="1313"/>
      <c r="BO77" s="1313"/>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ht="13.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592</v>
      </c>
      <c r="BC79" s="1313"/>
      <c r="BD79" s="1313"/>
      <c r="BE79" s="1313"/>
      <c r="BF79" s="1313"/>
      <c r="BG79" s="1313"/>
      <c r="BH79" s="1313"/>
      <c r="BI79" s="1313"/>
      <c r="BJ79" s="1313"/>
      <c r="BK79" s="1313"/>
      <c r="BL79" s="1313"/>
      <c r="BM79" s="1313"/>
      <c r="BN79" s="1313"/>
      <c r="BO79" s="1313"/>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ht="13.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qQl33vvjrbDHb3pVf0gWaOZufgS/TMQQTwspXwWv88yAGo7jidw48jin34CxnM+1O29xAlizmBsq50ReZ5whCQ==" saltValue="68KcbEaXl613IxHUvdUtS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wZ4lMYSRX5NShO2NX9XDb4X9NJEgC0n+SavHkwf9ysgbLW9E10jzBLlk4D+/PKC2+j1uj7eWDffQ0ua1K5OITA==" saltValue="usiO8iksifYpC9t5CsDMW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ikjqmgvVDi78pxw4kULCAiFr612/G7pfLOgiWNMvPqShbPmKPp/K7/gCuohGutczQZ5nBWhBrOxLFlNHJPBLzw==" saltValue="FULiWMyajM2mdf9isq72c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56</v>
      </c>
      <c r="E2" s="155"/>
      <c r="F2" s="156" t="s">
        <v>547</v>
      </c>
      <c r="G2" s="157"/>
      <c r="H2" s="158"/>
    </row>
    <row r="3" spans="1:8">
      <c r="A3" s="154" t="s">
        <v>540</v>
      </c>
      <c r="B3" s="159"/>
      <c r="C3" s="160"/>
      <c r="D3" s="161">
        <v>40260</v>
      </c>
      <c r="E3" s="162"/>
      <c r="F3" s="163">
        <v>47278</v>
      </c>
      <c r="G3" s="164"/>
      <c r="H3" s="165"/>
    </row>
    <row r="4" spans="1:8">
      <c r="A4" s="166"/>
      <c r="B4" s="167"/>
      <c r="C4" s="168"/>
      <c r="D4" s="169">
        <v>19714</v>
      </c>
      <c r="E4" s="170"/>
      <c r="F4" s="171">
        <v>24096</v>
      </c>
      <c r="G4" s="172"/>
      <c r="H4" s="173"/>
    </row>
    <row r="5" spans="1:8">
      <c r="A5" s="154" t="s">
        <v>542</v>
      </c>
      <c r="B5" s="159"/>
      <c r="C5" s="160"/>
      <c r="D5" s="161">
        <v>32696</v>
      </c>
      <c r="E5" s="162"/>
      <c r="F5" s="163">
        <v>44504</v>
      </c>
      <c r="G5" s="164"/>
      <c r="H5" s="165"/>
    </row>
    <row r="6" spans="1:8">
      <c r="A6" s="166"/>
      <c r="B6" s="167"/>
      <c r="C6" s="168"/>
      <c r="D6" s="169">
        <v>17137</v>
      </c>
      <c r="E6" s="170"/>
      <c r="F6" s="171">
        <v>25876</v>
      </c>
      <c r="G6" s="172"/>
      <c r="H6" s="173"/>
    </row>
    <row r="7" spans="1:8">
      <c r="A7" s="154" t="s">
        <v>543</v>
      </c>
      <c r="B7" s="159"/>
      <c r="C7" s="160"/>
      <c r="D7" s="161">
        <v>39347</v>
      </c>
      <c r="E7" s="162"/>
      <c r="F7" s="163">
        <v>47820</v>
      </c>
      <c r="G7" s="164"/>
      <c r="H7" s="165"/>
    </row>
    <row r="8" spans="1:8">
      <c r="A8" s="166"/>
      <c r="B8" s="167"/>
      <c r="C8" s="168"/>
      <c r="D8" s="169">
        <v>17660</v>
      </c>
      <c r="E8" s="170"/>
      <c r="F8" s="171">
        <v>25855</v>
      </c>
      <c r="G8" s="172"/>
      <c r="H8" s="173"/>
    </row>
    <row r="9" spans="1:8">
      <c r="A9" s="154" t="s">
        <v>544</v>
      </c>
      <c r="B9" s="159"/>
      <c r="C9" s="160"/>
      <c r="D9" s="161">
        <v>43042</v>
      </c>
      <c r="E9" s="162"/>
      <c r="F9" s="163">
        <v>41934</v>
      </c>
      <c r="G9" s="164"/>
      <c r="H9" s="165"/>
    </row>
    <row r="10" spans="1:8">
      <c r="A10" s="166"/>
      <c r="B10" s="167"/>
      <c r="C10" s="168"/>
      <c r="D10" s="169">
        <v>23344</v>
      </c>
      <c r="E10" s="170"/>
      <c r="F10" s="171">
        <v>23352</v>
      </c>
      <c r="G10" s="172"/>
      <c r="H10" s="173"/>
    </row>
    <row r="11" spans="1:8">
      <c r="A11" s="154" t="s">
        <v>545</v>
      </c>
      <c r="B11" s="159"/>
      <c r="C11" s="160"/>
      <c r="D11" s="161">
        <v>33114</v>
      </c>
      <c r="E11" s="162"/>
      <c r="F11" s="163">
        <v>45588</v>
      </c>
      <c r="G11" s="164"/>
      <c r="H11" s="165"/>
    </row>
    <row r="12" spans="1:8">
      <c r="A12" s="166"/>
      <c r="B12" s="167"/>
      <c r="C12" s="174"/>
      <c r="D12" s="169">
        <v>18340</v>
      </c>
      <c r="E12" s="170"/>
      <c r="F12" s="171">
        <v>24150</v>
      </c>
      <c r="G12" s="172"/>
      <c r="H12" s="173"/>
    </row>
    <row r="13" spans="1:8">
      <c r="A13" s="154"/>
      <c r="B13" s="159"/>
      <c r="C13" s="175"/>
      <c r="D13" s="176">
        <v>37692</v>
      </c>
      <c r="E13" s="177"/>
      <c r="F13" s="178">
        <v>45425</v>
      </c>
      <c r="G13" s="179"/>
      <c r="H13" s="165"/>
    </row>
    <row r="14" spans="1:8">
      <c r="A14" s="166"/>
      <c r="B14" s="167"/>
      <c r="C14" s="168"/>
      <c r="D14" s="169">
        <v>19239</v>
      </c>
      <c r="E14" s="170"/>
      <c r="F14" s="171">
        <v>24666</v>
      </c>
      <c r="G14" s="172"/>
      <c r="H14" s="173"/>
    </row>
    <row r="17" spans="1:11">
      <c r="A17" s="150" t="s">
        <v>57</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58</v>
      </c>
      <c r="B19" s="180">
        <f>ROUND(VALUE(SUBSTITUTE(実質収支比率等に係る経年分析!F$48,"▲","-")),2)</f>
        <v>4.03</v>
      </c>
      <c r="C19" s="180">
        <f>ROUND(VALUE(SUBSTITUTE(実質収支比率等に係る経年分析!G$48,"▲","-")),2)</f>
        <v>5.6</v>
      </c>
      <c r="D19" s="180">
        <f>ROUND(VALUE(SUBSTITUTE(実質収支比率等に係る経年分析!H$48,"▲","-")),2)</f>
        <v>4.33</v>
      </c>
      <c r="E19" s="180">
        <f>ROUND(VALUE(SUBSTITUTE(実質収支比率等に係る経年分析!I$48,"▲","-")),2)</f>
        <v>3.19</v>
      </c>
      <c r="F19" s="180">
        <f>ROUND(VALUE(SUBSTITUTE(実質収支比率等に係る経年分析!J$48,"▲","-")),2)</f>
        <v>3.85</v>
      </c>
    </row>
    <row r="20" spans="1:11">
      <c r="A20" s="180" t="s">
        <v>59</v>
      </c>
      <c r="B20" s="180">
        <f>ROUND(VALUE(SUBSTITUTE(実質収支比率等に係る経年分析!F$47,"▲","-")),2)</f>
        <v>46.28</v>
      </c>
      <c r="C20" s="180">
        <f>ROUND(VALUE(SUBSTITUTE(実質収支比率等に係る経年分析!G$47,"▲","-")),2)</f>
        <v>46.09</v>
      </c>
      <c r="D20" s="180">
        <f>ROUND(VALUE(SUBSTITUTE(実質収支比率等に係る経年分析!H$47,"▲","-")),2)</f>
        <v>45.33</v>
      </c>
      <c r="E20" s="180">
        <f>ROUND(VALUE(SUBSTITUTE(実質収支比率等に係る経年分析!I$47,"▲","-")),2)</f>
        <v>20.6</v>
      </c>
      <c r="F20" s="180">
        <f>ROUND(VALUE(SUBSTITUTE(実質収支比率等に係る経年分析!J$47,"▲","-")),2)</f>
        <v>21.25</v>
      </c>
    </row>
    <row r="21" spans="1:11">
      <c r="A21" s="180" t="s">
        <v>60</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-25.68</v>
      </c>
      <c r="F21" s="180">
        <f>IF(ISNUMBER(VALUE(SUBSTITUTE(実質収支比率等に係る経年分析!J$49,"▲","-"))),ROUND(VALUE(SUBSTITUTE(実質収支比率等に係る経年分析!J$49,"▲","-")),2),NA())</f>
        <v>1.33</v>
      </c>
    </row>
    <row r="24" spans="1:11">
      <c r="A24" s="150" t="s">
        <v>61</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62</v>
      </c>
      <c r="C26" s="181" t="s">
        <v>63</v>
      </c>
      <c r="D26" s="181" t="s">
        <v>62</v>
      </c>
      <c r="E26" s="181" t="s">
        <v>63</v>
      </c>
      <c r="F26" s="181" t="s">
        <v>62</v>
      </c>
      <c r="G26" s="181" t="s">
        <v>63</v>
      </c>
      <c r="H26" s="181" t="s">
        <v>62</v>
      </c>
      <c r="I26" s="181" t="s">
        <v>63</v>
      </c>
      <c r="J26" s="181" t="s">
        <v>62</v>
      </c>
      <c r="K26" s="181" t="s">
        <v>63</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3.79</v>
      </c>
    </row>
    <row r="39" spans="1:16">
      <c r="A39" s="150" t="s">
        <v>64</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65</v>
      </c>
      <c r="C41" s="182"/>
      <c r="D41" s="182" t="s">
        <v>66</v>
      </c>
      <c r="E41" s="182" t="s">
        <v>65</v>
      </c>
      <c r="F41" s="182"/>
      <c r="G41" s="182" t="s">
        <v>66</v>
      </c>
      <c r="H41" s="182" t="s">
        <v>65</v>
      </c>
      <c r="I41" s="182"/>
      <c r="J41" s="182" t="s">
        <v>66</v>
      </c>
      <c r="K41" s="182" t="s">
        <v>65</v>
      </c>
      <c r="L41" s="182"/>
      <c r="M41" s="182" t="s">
        <v>66</v>
      </c>
      <c r="N41" s="182" t="s">
        <v>65</v>
      </c>
      <c r="O41" s="182"/>
      <c r="P41" s="182" t="s">
        <v>66</v>
      </c>
    </row>
    <row r="42" spans="1:16">
      <c r="A42" s="182" t="s">
        <v>67</v>
      </c>
      <c r="B42" s="182"/>
      <c r="C42" s="182"/>
      <c r="D42" s="182">
        <f>'実質公債費比率（分子）の構造'!K$52</f>
        <v>2328</v>
      </c>
      <c r="E42" s="182"/>
      <c r="F42" s="182"/>
      <c r="G42" s="182">
        <f>'実質公債費比率（分子）の構造'!L$52</f>
        <v>2255</v>
      </c>
      <c r="H42" s="182"/>
      <c r="I42" s="182"/>
      <c r="J42" s="182">
        <f>'実質公債費比率（分子）の構造'!M$52</f>
        <v>2213</v>
      </c>
      <c r="K42" s="182"/>
      <c r="L42" s="182"/>
      <c r="M42" s="182">
        <f>'実質公債費比率（分子）の構造'!N$52</f>
        <v>2071</v>
      </c>
      <c r="N42" s="182"/>
      <c r="O42" s="182"/>
      <c r="P42" s="182">
        <f>'実質公債費比率（分子）の構造'!O$52</f>
        <v>1920</v>
      </c>
    </row>
    <row r="43" spans="1:16">
      <c r="A43" s="182" t="s">
        <v>68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69</v>
      </c>
      <c r="B44" s="182">
        <f>'実質公債費比率（分子）の構造'!K$50</f>
        <v>201</v>
      </c>
      <c r="C44" s="182"/>
      <c r="D44" s="182"/>
      <c r="E44" s="182">
        <f>'実質公債費比率（分子）の構造'!L$50</f>
        <v>222</v>
      </c>
      <c r="F44" s="182"/>
      <c r="G44" s="182"/>
      <c r="H44" s="182">
        <f>'実質公債費比率（分子）の構造'!M$50</f>
        <v>226</v>
      </c>
      <c r="I44" s="182"/>
      <c r="J44" s="182"/>
      <c r="K44" s="182">
        <f>'実質公債費比率（分子）の構造'!N$50</f>
        <v>107</v>
      </c>
      <c r="L44" s="182"/>
      <c r="M44" s="182"/>
      <c r="N44" s="182">
        <f>'実質公債費比率（分子）の構造'!O$50</f>
        <v>103</v>
      </c>
      <c r="O44" s="182"/>
      <c r="P44" s="182"/>
    </row>
    <row r="45" spans="1:16">
      <c r="A45" s="182" t="s">
        <v>70</v>
      </c>
      <c r="B45" s="182">
        <f>'実質公債費比率（分子）の構造'!K$49</f>
        <v>330</v>
      </c>
      <c r="C45" s="182"/>
      <c r="D45" s="182"/>
      <c r="E45" s="182">
        <f>'実質公債費比率（分子）の構造'!L$49</f>
        <v>285</v>
      </c>
      <c r="F45" s="182"/>
      <c r="G45" s="182"/>
      <c r="H45" s="182">
        <f>'実質公債費比率（分子）の構造'!M$49</f>
        <v>83</v>
      </c>
      <c r="I45" s="182"/>
      <c r="J45" s="182"/>
      <c r="K45" s="182">
        <f>'実質公債費比率（分子）の構造'!N$49</f>
        <v>41</v>
      </c>
      <c r="L45" s="182"/>
      <c r="M45" s="182"/>
      <c r="N45" s="182">
        <f>'実質公債費比率（分子）の構造'!O$49</f>
        <v>45</v>
      </c>
      <c r="O45" s="182"/>
      <c r="P45" s="182"/>
    </row>
    <row r="46" spans="1:16">
      <c r="A46" s="182" t="s">
        <v>71</v>
      </c>
      <c r="B46" s="182">
        <f>'実質公債費比率（分子）の構造'!K$48</f>
        <v>412</v>
      </c>
      <c r="C46" s="182"/>
      <c r="D46" s="182"/>
      <c r="E46" s="182">
        <f>'実質公債費比率（分子）の構造'!L$48</f>
        <v>520</v>
      </c>
      <c r="F46" s="182"/>
      <c r="G46" s="182"/>
      <c r="H46" s="182">
        <f>'実質公債費比率（分子）の構造'!M$48</f>
        <v>566</v>
      </c>
      <c r="I46" s="182"/>
      <c r="J46" s="182"/>
      <c r="K46" s="182">
        <f>'実質公債費比率（分子）の構造'!N$48</f>
        <v>535</v>
      </c>
      <c r="L46" s="182"/>
      <c r="M46" s="182"/>
      <c r="N46" s="182">
        <f>'実質公債費比率（分子）の構造'!O$48</f>
        <v>487</v>
      </c>
      <c r="O46" s="182"/>
      <c r="P46" s="182"/>
    </row>
    <row r="47" spans="1:16">
      <c r="A47" s="182" t="s">
        <v>72</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73</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74</v>
      </c>
      <c r="B49" s="182">
        <f>'実質公債費比率（分子）の構造'!K$45</f>
        <v>1922</v>
      </c>
      <c r="C49" s="182"/>
      <c r="D49" s="182"/>
      <c r="E49" s="182">
        <f>'実質公債費比率（分子）の構造'!L$45</f>
        <v>1922</v>
      </c>
      <c r="F49" s="182"/>
      <c r="G49" s="182"/>
      <c r="H49" s="182">
        <f>'実質公債費比率（分子）の構造'!M$45</f>
        <v>2125</v>
      </c>
      <c r="I49" s="182"/>
      <c r="J49" s="182"/>
      <c r="K49" s="182">
        <f>'実質公債費比率（分子）の構造'!N$45</f>
        <v>2013</v>
      </c>
      <c r="L49" s="182"/>
      <c r="M49" s="182"/>
      <c r="N49" s="182">
        <f>'実質公債費比率（分子）の構造'!O$45</f>
        <v>1931</v>
      </c>
      <c r="O49" s="182"/>
      <c r="P49" s="182"/>
    </row>
    <row r="50" spans="1:16">
      <c r="A50" s="182" t="s">
        <v>75</v>
      </c>
      <c r="B50" s="182" t="e">
        <f>NA()</f>
        <v>#N/A</v>
      </c>
      <c r="C50" s="182">
        <f>IF(ISNUMBER('実質公債費比率（分子）の構造'!K$53),'実質公債費比率（分子）の構造'!K$53,NA())</f>
        <v>537</v>
      </c>
      <c r="D50" s="182" t="e">
        <f>NA()</f>
        <v>#N/A</v>
      </c>
      <c r="E50" s="182" t="e">
        <f>NA()</f>
        <v>#N/A</v>
      </c>
      <c r="F50" s="182">
        <f>IF(ISNUMBER('実質公債費比率（分子）の構造'!L$53),'実質公債費比率（分子）の構造'!L$53,NA())</f>
        <v>694</v>
      </c>
      <c r="G50" s="182" t="e">
        <f>NA()</f>
        <v>#N/A</v>
      </c>
      <c r="H50" s="182" t="e">
        <f>NA()</f>
        <v>#N/A</v>
      </c>
      <c r="I50" s="182">
        <f>IF(ISNUMBER('実質公債費比率（分子）の構造'!M$53),'実質公債費比率（分子）の構造'!M$53,NA())</f>
        <v>787</v>
      </c>
      <c r="J50" s="182" t="e">
        <f>NA()</f>
        <v>#N/A</v>
      </c>
      <c r="K50" s="182" t="e">
        <f>NA()</f>
        <v>#N/A</v>
      </c>
      <c r="L50" s="182">
        <f>IF(ISNUMBER('実質公債費比率（分子）の構造'!N$53),'実質公債費比率（分子）の構造'!N$53,NA())</f>
        <v>625</v>
      </c>
      <c r="M50" s="182" t="e">
        <f>NA()</f>
        <v>#N/A</v>
      </c>
      <c r="N50" s="182" t="e">
        <f>NA()</f>
        <v>#N/A</v>
      </c>
      <c r="O50" s="182">
        <f>IF(ISNUMBER('実質公債費比率（分子）の構造'!O$53),'実質公債費比率（分子）の構造'!O$53,NA())</f>
        <v>646</v>
      </c>
      <c r="P50" s="182" t="e">
        <f>NA()</f>
        <v>#N/A</v>
      </c>
    </row>
    <row r="53" spans="1:16">
      <c r="A53" s="150" t="s">
        <v>76</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77</v>
      </c>
      <c r="C55" s="181"/>
      <c r="D55" s="181" t="s">
        <v>78</v>
      </c>
      <c r="E55" s="181" t="s">
        <v>77</v>
      </c>
      <c r="F55" s="181"/>
      <c r="G55" s="181" t="s">
        <v>78</v>
      </c>
      <c r="H55" s="181" t="s">
        <v>77</v>
      </c>
      <c r="I55" s="181"/>
      <c r="J55" s="181" t="s">
        <v>78</v>
      </c>
      <c r="K55" s="181" t="s">
        <v>77</v>
      </c>
      <c r="L55" s="181"/>
      <c r="M55" s="181" t="s">
        <v>78</v>
      </c>
      <c r="N55" s="181" t="s">
        <v>77</v>
      </c>
      <c r="O55" s="181"/>
      <c r="P55" s="181" t="s">
        <v>78</v>
      </c>
    </row>
    <row r="56" spans="1:16">
      <c r="A56" s="181" t="s">
        <v>43</v>
      </c>
      <c r="B56" s="181"/>
      <c r="C56" s="181"/>
      <c r="D56" s="181">
        <f>'将来負担比率（分子）の構造'!I$52</f>
        <v>23645</v>
      </c>
      <c r="E56" s="181"/>
      <c r="F56" s="181"/>
      <c r="G56" s="181">
        <f>'将来負担比率（分子）の構造'!J$52</f>
        <v>23311</v>
      </c>
      <c r="H56" s="181"/>
      <c r="I56" s="181"/>
      <c r="J56" s="181">
        <f>'将来負担比率（分子）の構造'!K$52</f>
        <v>22859</v>
      </c>
      <c r="K56" s="181"/>
      <c r="L56" s="181"/>
      <c r="M56" s="181">
        <f>'将来負担比率（分子）の構造'!L$52</f>
        <v>21788</v>
      </c>
      <c r="N56" s="181"/>
      <c r="O56" s="181"/>
      <c r="P56" s="181">
        <f>'将来負担比率（分子）の構造'!M$52</f>
        <v>21125</v>
      </c>
    </row>
    <row r="57" spans="1:16">
      <c r="A57" s="181" t="s">
        <v>42</v>
      </c>
      <c r="B57" s="181"/>
      <c r="C57" s="181"/>
      <c r="D57" s="181">
        <f>'将来負担比率（分子）の構造'!I$51</f>
        <v>320</v>
      </c>
      <c r="E57" s="181"/>
      <c r="F57" s="181"/>
      <c r="G57" s="181">
        <f>'将来負担比率（分子）の構造'!J$51</f>
        <v>256</v>
      </c>
      <c r="H57" s="181"/>
      <c r="I57" s="181"/>
      <c r="J57" s="181">
        <f>'将来負担比率（分子）の構造'!K$51</f>
        <v>193</v>
      </c>
      <c r="K57" s="181"/>
      <c r="L57" s="181"/>
      <c r="M57" s="181">
        <f>'将来負担比率（分子）の構造'!L$51</f>
        <v>128</v>
      </c>
      <c r="N57" s="181"/>
      <c r="O57" s="181"/>
      <c r="P57" s="181">
        <f>'将来負担比率（分子）の構造'!M$51</f>
        <v>65</v>
      </c>
    </row>
    <row r="58" spans="1:16">
      <c r="A58" s="181" t="s">
        <v>41</v>
      </c>
      <c r="B58" s="181"/>
      <c r="C58" s="181"/>
      <c r="D58" s="181">
        <f>'将来負担比率（分子）の構造'!I$50</f>
        <v>9270</v>
      </c>
      <c r="E58" s="181"/>
      <c r="F58" s="181"/>
      <c r="G58" s="181">
        <f>'将来負担比率（分子）の構造'!J$50</f>
        <v>9090</v>
      </c>
      <c r="H58" s="181"/>
      <c r="I58" s="181"/>
      <c r="J58" s="181">
        <f>'将来負担比率（分子）の構造'!K$50</f>
        <v>9109</v>
      </c>
      <c r="K58" s="181"/>
      <c r="L58" s="181"/>
      <c r="M58" s="181">
        <f>'将来負担比率（分子）の構造'!L$50</f>
        <v>9028</v>
      </c>
      <c r="N58" s="181"/>
      <c r="O58" s="181"/>
      <c r="P58" s="181">
        <f>'将来負担比率（分子）の構造'!M$50</f>
        <v>9643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766</v>
      </c>
      <c r="C62" s="181"/>
      <c r="D62" s="181"/>
      <c r="E62" s="181">
        <f>'将来負担比率（分子）の構造'!J$45</f>
        <v>1005</v>
      </c>
      <c r="F62" s="181"/>
      <c r="G62" s="181"/>
      <c r="H62" s="181">
        <f>'将来負担比率（分子）の構造'!K$45</f>
        <v>861</v>
      </c>
      <c r="I62" s="181"/>
      <c r="J62" s="181"/>
      <c r="K62" s="181">
        <f>'将来負担比率（分子）の構造'!L$45</f>
        <v>684</v>
      </c>
      <c r="L62" s="181"/>
      <c r="M62" s="181"/>
      <c r="N62" s="181">
        <f>'将来負担比率（分子）の構造'!M$45</f>
        <v>704</v>
      </c>
      <c r="O62" s="181"/>
      <c r="P62" s="181"/>
    </row>
    <row r="63" spans="1:16">
      <c r="A63" s="181" t="s">
        <v>34</v>
      </c>
      <c r="B63" s="181">
        <f>'将来負担比率（分子）の構造'!I$44</f>
        <v>1308</v>
      </c>
      <c r="C63" s="181"/>
      <c r="D63" s="181"/>
      <c r="E63" s="181">
        <f>'将来負担比率（分子）の構造'!J$44</f>
        <v>942</v>
      </c>
      <c r="F63" s="181"/>
      <c r="G63" s="181"/>
      <c r="H63" s="181">
        <f>'将来負担比率（分子）の構造'!K$44</f>
        <v>805</v>
      </c>
      <c r="I63" s="181"/>
      <c r="J63" s="181"/>
      <c r="K63" s="181">
        <f>'将来負担比率（分子）の構造'!L$44</f>
        <v>723</v>
      </c>
      <c r="L63" s="181"/>
      <c r="M63" s="181"/>
      <c r="N63" s="181">
        <f>'将来負担比率（分子）の構造'!M$44</f>
        <v>623</v>
      </c>
      <c r="O63" s="181"/>
      <c r="P63" s="181"/>
    </row>
    <row r="64" spans="1:16">
      <c r="A64" s="181" t="s">
        <v>33</v>
      </c>
      <c r="B64" s="181">
        <f>'将来負担比率（分子）の構造'!I$43</f>
        <v>10341</v>
      </c>
      <c r="C64" s="181"/>
      <c r="D64" s="181"/>
      <c r="E64" s="181">
        <f>'将来負担比率（分子）の構造'!J$43</f>
        <v>10437</v>
      </c>
      <c r="F64" s="181"/>
      <c r="G64" s="181"/>
      <c r="H64" s="181">
        <f>'将来負担比率（分子）の構造'!K$43</f>
        <v>10612</v>
      </c>
      <c r="I64" s="181"/>
      <c r="J64" s="181"/>
      <c r="K64" s="181">
        <f>'将来負担比率（分子）の構造'!L$43</f>
        <v>10803</v>
      </c>
      <c r="L64" s="181"/>
      <c r="M64" s="181"/>
      <c r="N64" s="181">
        <f>'将来負担比率（分子）の構造'!M$43</f>
        <v>10056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20388</v>
      </c>
      <c r="C66" s="181"/>
      <c r="D66" s="181"/>
      <c r="E66" s="181">
        <f>'将来負担比率（分子）の構造'!J$41</f>
        <v>20304</v>
      </c>
      <c r="F66" s="181"/>
      <c r="G66" s="181"/>
      <c r="H66" s="181">
        <f>'将来負担比率（分子）の構造'!K$41</f>
        <v>20122</v>
      </c>
      <c r="I66" s="181"/>
      <c r="J66" s="181"/>
      <c r="K66" s="181">
        <f>'将来負担比率（分子）の構造'!L$41</f>
        <v>19799</v>
      </c>
      <c r="L66" s="181"/>
      <c r="M66" s="181"/>
      <c r="N66" s="181">
        <f>'将来負担比率（分子）の構造'!M$41</f>
        <v>19478</v>
      </c>
      <c r="O66" s="181"/>
      <c r="P66" s="181"/>
    </row>
    <row r="67" spans="1:16">
      <c r="A67" s="181" t="s">
        <v>79</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31</v>
      </c>
      <c r="G67" s="181" t="e">
        <f>NA()</f>
        <v>#N/A</v>
      </c>
      <c r="H67" s="181" t="e">
        <f>NA()</f>
        <v>#N/A</v>
      </c>
      <c r="I67" s="181">
        <f>IF(ISNUMBER('将来負担比率（分子）の構造'!K$53), IF('将来負担比率（分子）の構造'!K$53 &lt; 0, 0, '将来負担比率（分子）の構造'!K$53), NA())</f>
        <v>239</v>
      </c>
      <c r="J67" s="181" t="e">
        <f>NA()</f>
        <v>#N/A</v>
      </c>
      <c r="K67" s="181" t="e">
        <f>NA()</f>
        <v>#N/A</v>
      </c>
      <c r="L67" s="181">
        <f>IF(ISNUMBER('将来負担比率（分子）の構造'!L$53), IF('将来負担比率（分子）の構造'!L$53 &lt; 0, 0, '将来負担比率（分子）の構造'!L$53), NA())</f>
        <v>1064</v>
      </c>
      <c r="M67" s="181" t="e">
        <f>NA()</f>
        <v>#N/A</v>
      </c>
      <c r="N67" s="181" t="e">
        <f>NA()</f>
        <v>#N/A</v>
      </c>
      <c r="O67" s="181">
        <f>IF(ISNUMBER('将来負担比率（分子）の構造'!M$53), IF('将来負担比率（分子）の構造'!M$53 &lt; 0, 0, '将来負担比率（分子）の構造'!M$53), NA())</f>
        <v>28</v>
      </c>
      <c r="P67" s="181" t="e">
        <f>NA()</f>
        <v>#N/A</v>
      </c>
    </row>
    <row r="70" spans="1:16">
      <c r="A70" s="183" t="s">
        <v>80</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81</v>
      </c>
      <c r="B72" s="185">
        <f>基金残高に係る経年分析!F55</f>
        <v>5880</v>
      </c>
      <c r="C72" s="185">
        <f>基金残高に係る経年分析!G55</f>
        <v>2682</v>
      </c>
      <c r="D72" s="185">
        <f>基金残高に係る経年分析!H55</f>
        <v>2770</v>
      </c>
    </row>
    <row r="73" spans="1:16">
      <c r="A73" s="184" t="s">
        <v>82</v>
      </c>
      <c r="B73" s="185">
        <f>基金残高に係る経年分析!F56</f>
        <v>576</v>
      </c>
      <c r="C73" s="185">
        <f>基金残高に係る経年分析!G56</f>
        <v>586</v>
      </c>
      <c r="D73" s="185">
        <f>基金残高に係る経年分析!H56</f>
        <v>605</v>
      </c>
    </row>
    <row r="74" spans="1:16">
      <c r="A74" s="184" t="s">
        <v>83</v>
      </c>
      <c r="B74" s="185">
        <f>基金残高に係る経年分析!F57</f>
        <v>3976</v>
      </c>
      <c r="C74" s="185">
        <f>基金残高に係る経年分析!G57</f>
        <v>6465</v>
      </c>
      <c r="D74" s="185">
        <f>基金残高に係る経年分析!H57</f>
        <v>6530</v>
      </c>
    </row>
  </sheetData>
  <sheetProtection algorithmName="SHA-512" hashValue="n8k5dvL6Qm/SJ4+zK61ukzFUskuIXzucgK5XLc5slpz54gHSUPI/EOuelutVq3/TU+qfyGTN41WCvEErZvsE8w==" saltValue="rL3dUaYH3BuQM2eLF++c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6" t="s">
        <v>227</v>
      </c>
      <c r="C5" s="747"/>
      <c r="D5" s="747"/>
      <c r="E5" s="747"/>
      <c r="F5" s="747"/>
      <c r="G5" s="747"/>
      <c r="H5" s="747"/>
      <c r="I5" s="747"/>
      <c r="J5" s="747"/>
      <c r="K5" s="747"/>
      <c r="L5" s="747"/>
      <c r="M5" s="747"/>
      <c r="N5" s="747"/>
      <c r="O5" s="747"/>
      <c r="P5" s="747"/>
      <c r="Q5" s="748"/>
      <c r="R5" s="733">
        <v>6726012</v>
      </c>
      <c r="S5" s="734"/>
      <c r="T5" s="734"/>
      <c r="U5" s="734"/>
      <c r="V5" s="734"/>
      <c r="W5" s="734"/>
      <c r="X5" s="734"/>
      <c r="Y5" s="777"/>
      <c r="Z5" s="795">
        <v>29</v>
      </c>
      <c r="AA5" s="795"/>
      <c r="AB5" s="795"/>
      <c r="AC5" s="795"/>
      <c r="AD5" s="796">
        <v>6726012</v>
      </c>
      <c r="AE5" s="796"/>
      <c r="AF5" s="796"/>
      <c r="AG5" s="796"/>
      <c r="AH5" s="796"/>
      <c r="AI5" s="796"/>
      <c r="AJ5" s="796"/>
      <c r="AK5" s="796"/>
      <c r="AL5" s="778">
        <v>52.9</v>
      </c>
      <c r="AM5" s="751"/>
      <c r="AN5" s="751"/>
      <c r="AO5" s="779"/>
      <c r="AP5" s="746" t="s">
        <v>228</v>
      </c>
      <c r="AQ5" s="747"/>
      <c r="AR5" s="747"/>
      <c r="AS5" s="747"/>
      <c r="AT5" s="747"/>
      <c r="AU5" s="747"/>
      <c r="AV5" s="747"/>
      <c r="AW5" s="747"/>
      <c r="AX5" s="747"/>
      <c r="AY5" s="747"/>
      <c r="AZ5" s="747"/>
      <c r="BA5" s="747"/>
      <c r="BB5" s="747"/>
      <c r="BC5" s="747"/>
      <c r="BD5" s="747"/>
      <c r="BE5" s="747"/>
      <c r="BF5" s="748"/>
      <c r="BG5" s="678">
        <v>6726012</v>
      </c>
      <c r="BH5" s="679"/>
      <c r="BI5" s="679"/>
      <c r="BJ5" s="679"/>
      <c r="BK5" s="679"/>
      <c r="BL5" s="679"/>
      <c r="BM5" s="679"/>
      <c r="BN5" s="680"/>
      <c r="BO5" s="715">
        <v>100</v>
      </c>
      <c r="BP5" s="715"/>
      <c r="BQ5" s="715"/>
      <c r="BR5" s="715"/>
      <c r="BS5" s="716">
        <v>37322</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197426</v>
      </c>
      <c r="S6" s="679"/>
      <c r="T6" s="679"/>
      <c r="U6" s="679"/>
      <c r="V6" s="679"/>
      <c r="W6" s="679"/>
      <c r="X6" s="679"/>
      <c r="Y6" s="680"/>
      <c r="Z6" s="715">
        <v>0.8</v>
      </c>
      <c r="AA6" s="715"/>
      <c r="AB6" s="715"/>
      <c r="AC6" s="715"/>
      <c r="AD6" s="716">
        <v>197426</v>
      </c>
      <c r="AE6" s="716"/>
      <c r="AF6" s="716"/>
      <c r="AG6" s="716"/>
      <c r="AH6" s="716"/>
      <c r="AI6" s="716"/>
      <c r="AJ6" s="716"/>
      <c r="AK6" s="716"/>
      <c r="AL6" s="681">
        <v>1.6</v>
      </c>
      <c r="AM6" s="682"/>
      <c r="AN6" s="682"/>
      <c r="AO6" s="717"/>
      <c r="AP6" s="675" t="s">
        <v>233</v>
      </c>
      <c r="AQ6" s="676"/>
      <c r="AR6" s="676"/>
      <c r="AS6" s="676"/>
      <c r="AT6" s="676"/>
      <c r="AU6" s="676"/>
      <c r="AV6" s="676"/>
      <c r="AW6" s="676"/>
      <c r="AX6" s="676"/>
      <c r="AY6" s="676"/>
      <c r="AZ6" s="676"/>
      <c r="BA6" s="676"/>
      <c r="BB6" s="676"/>
      <c r="BC6" s="676"/>
      <c r="BD6" s="676"/>
      <c r="BE6" s="676"/>
      <c r="BF6" s="677"/>
      <c r="BG6" s="678">
        <v>6726012</v>
      </c>
      <c r="BH6" s="679"/>
      <c r="BI6" s="679"/>
      <c r="BJ6" s="679"/>
      <c r="BK6" s="679"/>
      <c r="BL6" s="679"/>
      <c r="BM6" s="679"/>
      <c r="BN6" s="680"/>
      <c r="BO6" s="715">
        <v>100</v>
      </c>
      <c r="BP6" s="715"/>
      <c r="BQ6" s="715"/>
      <c r="BR6" s="715"/>
      <c r="BS6" s="716">
        <v>37322</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210525</v>
      </c>
      <c r="CS6" s="679"/>
      <c r="CT6" s="679"/>
      <c r="CU6" s="679"/>
      <c r="CV6" s="679"/>
      <c r="CW6" s="679"/>
      <c r="CX6" s="679"/>
      <c r="CY6" s="680"/>
      <c r="CZ6" s="778">
        <v>0.9</v>
      </c>
      <c r="DA6" s="751"/>
      <c r="DB6" s="751"/>
      <c r="DC6" s="781"/>
      <c r="DD6" s="684" t="s">
        <v>184</v>
      </c>
      <c r="DE6" s="679"/>
      <c r="DF6" s="679"/>
      <c r="DG6" s="679"/>
      <c r="DH6" s="679"/>
      <c r="DI6" s="679"/>
      <c r="DJ6" s="679"/>
      <c r="DK6" s="679"/>
      <c r="DL6" s="679"/>
      <c r="DM6" s="679"/>
      <c r="DN6" s="679"/>
      <c r="DO6" s="679"/>
      <c r="DP6" s="680"/>
      <c r="DQ6" s="684">
        <v>210492</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4745</v>
      </c>
      <c r="S7" s="679"/>
      <c r="T7" s="679"/>
      <c r="U7" s="679"/>
      <c r="V7" s="679"/>
      <c r="W7" s="679"/>
      <c r="X7" s="679"/>
      <c r="Y7" s="680"/>
      <c r="Z7" s="715">
        <v>0</v>
      </c>
      <c r="AA7" s="715"/>
      <c r="AB7" s="715"/>
      <c r="AC7" s="715"/>
      <c r="AD7" s="716">
        <v>4745</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3339524</v>
      </c>
      <c r="BH7" s="679"/>
      <c r="BI7" s="679"/>
      <c r="BJ7" s="679"/>
      <c r="BK7" s="679"/>
      <c r="BL7" s="679"/>
      <c r="BM7" s="679"/>
      <c r="BN7" s="680"/>
      <c r="BO7" s="715">
        <v>49.7</v>
      </c>
      <c r="BP7" s="715"/>
      <c r="BQ7" s="715"/>
      <c r="BR7" s="715"/>
      <c r="BS7" s="716">
        <v>37322</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2689030</v>
      </c>
      <c r="CS7" s="679"/>
      <c r="CT7" s="679"/>
      <c r="CU7" s="679"/>
      <c r="CV7" s="679"/>
      <c r="CW7" s="679"/>
      <c r="CX7" s="679"/>
      <c r="CY7" s="680"/>
      <c r="CZ7" s="715">
        <v>11.9</v>
      </c>
      <c r="DA7" s="715"/>
      <c r="DB7" s="715"/>
      <c r="DC7" s="715"/>
      <c r="DD7" s="684">
        <v>121745</v>
      </c>
      <c r="DE7" s="679"/>
      <c r="DF7" s="679"/>
      <c r="DG7" s="679"/>
      <c r="DH7" s="679"/>
      <c r="DI7" s="679"/>
      <c r="DJ7" s="679"/>
      <c r="DK7" s="679"/>
      <c r="DL7" s="679"/>
      <c r="DM7" s="679"/>
      <c r="DN7" s="679"/>
      <c r="DO7" s="679"/>
      <c r="DP7" s="680"/>
      <c r="DQ7" s="684">
        <v>1690504</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27301</v>
      </c>
      <c r="S8" s="679"/>
      <c r="T8" s="679"/>
      <c r="U8" s="679"/>
      <c r="V8" s="679"/>
      <c r="W8" s="679"/>
      <c r="X8" s="679"/>
      <c r="Y8" s="680"/>
      <c r="Z8" s="715">
        <v>0.1</v>
      </c>
      <c r="AA8" s="715"/>
      <c r="AB8" s="715"/>
      <c r="AC8" s="715"/>
      <c r="AD8" s="716">
        <v>27301</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106068</v>
      </c>
      <c r="BH8" s="679"/>
      <c r="BI8" s="679"/>
      <c r="BJ8" s="679"/>
      <c r="BK8" s="679"/>
      <c r="BL8" s="679"/>
      <c r="BM8" s="679"/>
      <c r="BN8" s="680"/>
      <c r="BO8" s="715">
        <v>1.6</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9526760</v>
      </c>
      <c r="CS8" s="679"/>
      <c r="CT8" s="679"/>
      <c r="CU8" s="679"/>
      <c r="CV8" s="679"/>
      <c r="CW8" s="679"/>
      <c r="CX8" s="679"/>
      <c r="CY8" s="680"/>
      <c r="CZ8" s="715">
        <v>42.1</v>
      </c>
      <c r="DA8" s="715"/>
      <c r="DB8" s="715"/>
      <c r="DC8" s="715"/>
      <c r="DD8" s="684">
        <v>273700</v>
      </c>
      <c r="DE8" s="679"/>
      <c r="DF8" s="679"/>
      <c r="DG8" s="679"/>
      <c r="DH8" s="679"/>
      <c r="DI8" s="679"/>
      <c r="DJ8" s="679"/>
      <c r="DK8" s="679"/>
      <c r="DL8" s="679"/>
      <c r="DM8" s="679"/>
      <c r="DN8" s="679"/>
      <c r="DO8" s="679"/>
      <c r="DP8" s="680"/>
      <c r="DQ8" s="684">
        <v>4158023</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16719</v>
      </c>
      <c r="S9" s="679"/>
      <c r="T9" s="679"/>
      <c r="U9" s="679"/>
      <c r="V9" s="679"/>
      <c r="W9" s="679"/>
      <c r="X9" s="679"/>
      <c r="Y9" s="680"/>
      <c r="Z9" s="715">
        <v>0.1</v>
      </c>
      <c r="AA9" s="715"/>
      <c r="AB9" s="715"/>
      <c r="AC9" s="715"/>
      <c r="AD9" s="716">
        <v>16719</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2907238</v>
      </c>
      <c r="BH9" s="679"/>
      <c r="BI9" s="679"/>
      <c r="BJ9" s="679"/>
      <c r="BK9" s="679"/>
      <c r="BL9" s="679"/>
      <c r="BM9" s="679"/>
      <c r="BN9" s="680"/>
      <c r="BO9" s="715">
        <v>43.2</v>
      </c>
      <c r="BP9" s="715"/>
      <c r="BQ9" s="715"/>
      <c r="BR9" s="715"/>
      <c r="BS9" s="684" t="s">
        <v>184</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1807167</v>
      </c>
      <c r="CS9" s="679"/>
      <c r="CT9" s="679"/>
      <c r="CU9" s="679"/>
      <c r="CV9" s="679"/>
      <c r="CW9" s="679"/>
      <c r="CX9" s="679"/>
      <c r="CY9" s="680"/>
      <c r="CZ9" s="715">
        <v>8</v>
      </c>
      <c r="DA9" s="715"/>
      <c r="DB9" s="715"/>
      <c r="DC9" s="715"/>
      <c r="DD9" s="684">
        <v>9633</v>
      </c>
      <c r="DE9" s="679"/>
      <c r="DF9" s="679"/>
      <c r="DG9" s="679"/>
      <c r="DH9" s="679"/>
      <c r="DI9" s="679"/>
      <c r="DJ9" s="679"/>
      <c r="DK9" s="679"/>
      <c r="DL9" s="679"/>
      <c r="DM9" s="679"/>
      <c r="DN9" s="679"/>
      <c r="DO9" s="679"/>
      <c r="DP9" s="680"/>
      <c r="DQ9" s="684">
        <v>1444614</v>
      </c>
      <c r="DR9" s="679"/>
      <c r="DS9" s="679"/>
      <c r="DT9" s="679"/>
      <c r="DU9" s="679"/>
      <c r="DV9" s="679"/>
      <c r="DW9" s="679"/>
      <c r="DX9" s="679"/>
      <c r="DY9" s="679"/>
      <c r="DZ9" s="679"/>
      <c r="EA9" s="679"/>
      <c r="EB9" s="679"/>
      <c r="EC9" s="722"/>
    </row>
    <row r="10" spans="2:143" ht="11.25" customHeight="1">
      <c r="B10" s="675" t="s">
        <v>245</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184</v>
      </c>
      <c r="AA10" s="715"/>
      <c r="AB10" s="715"/>
      <c r="AC10" s="715"/>
      <c r="AD10" s="716" t="s">
        <v>184</v>
      </c>
      <c r="AE10" s="716"/>
      <c r="AF10" s="716"/>
      <c r="AG10" s="716"/>
      <c r="AH10" s="716"/>
      <c r="AI10" s="716"/>
      <c r="AJ10" s="716"/>
      <c r="AK10" s="716"/>
      <c r="AL10" s="681" t="s">
        <v>240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126475</v>
      </c>
      <c r="BH10" s="679"/>
      <c r="BI10" s="679"/>
      <c r="BJ10" s="679"/>
      <c r="BK10" s="679"/>
      <c r="BL10" s="679"/>
      <c r="BM10" s="679"/>
      <c r="BN10" s="680"/>
      <c r="BO10" s="715">
        <v>1.9</v>
      </c>
      <c r="BP10" s="715"/>
      <c r="BQ10" s="715"/>
      <c r="BR10" s="715"/>
      <c r="BS10" s="684" t="s">
        <v>240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2</v>
      </c>
      <c r="CS10" s="679"/>
      <c r="CT10" s="679"/>
      <c r="CU10" s="679"/>
      <c r="CV10" s="679"/>
      <c r="CW10" s="679"/>
      <c r="CX10" s="679"/>
      <c r="CY10" s="680"/>
      <c r="CZ10" s="715">
        <v>0</v>
      </c>
      <c r="DA10" s="715"/>
      <c r="DB10" s="715"/>
      <c r="DC10" s="715"/>
      <c r="DD10" s="684" t="s">
        <v>240</v>
      </c>
      <c r="DE10" s="679"/>
      <c r="DF10" s="679"/>
      <c r="DG10" s="679"/>
      <c r="DH10" s="679"/>
      <c r="DI10" s="679"/>
      <c r="DJ10" s="679"/>
      <c r="DK10" s="679"/>
      <c r="DL10" s="679"/>
      <c r="DM10" s="679"/>
      <c r="DN10" s="679"/>
      <c r="DO10" s="679"/>
      <c r="DP10" s="680"/>
      <c r="DQ10" s="684">
        <v>2</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922014</v>
      </c>
      <c r="S11" s="679"/>
      <c r="T11" s="679"/>
      <c r="U11" s="679"/>
      <c r="V11" s="679"/>
      <c r="W11" s="679"/>
      <c r="X11" s="679"/>
      <c r="Y11" s="680"/>
      <c r="Z11" s="681">
        <v>4</v>
      </c>
      <c r="AA11" s="682"/>
      <c r="AB11" s="682"/>
      <c r="AC11" s="683"/>
      <c r="AD11" s="684">
        <v>922014</v>
      </c>
      <c r="AE11" s="679"/>
      <c r="AF11" s="679"/>
      <c r="AG11" s="679"/>
      <c r="AH11" s="679"/>
      <c r="AI11" s="679"/>
      <c r="AJ11" s="679"/>
      <c r="AK11" s="680"/>
      <c r="AL11" s="681">
        <v>7.3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199743</v>
      </c>
      <c r="BH11" s="679"/>
      <c r="BI11" s="679"/>
      <c r="BJ11" s="679"/>
      <c r="BK11" s="679"/>
      <c r="BL11" s="679"/>
      <c r="BM11" s="679"/>
      <c r="BN11" s="680"/>
      <c r="BO11" s="715">
        <v>3</v>
      </c>
      <c r="BP11" s="715"/>
      <c r="BQ11" s="715"/>
      <c r="BR11" s="715"/>
      <c r="BS11" s="684">
        <v>37322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307464</v>
      </c>
      <c r="CS11" s="679"/>
      <c r="CT11" s="679"/>
      <c r="CU11" s="679"/>
      <c r="CV11" s="679"/>
      <c r="CW11" s="679"/>
      <c r="CX11" s="679"/>
      <c r="CY11" s="680"/>
      <c r="CZ11" s="715">
        <v>1.4</v>
      </c>
      <c r="DA11" s="715"/>
      <c r="DB11" s="715"/>
      <c r="DC11" s="715"/>
      <c r="DD11" s="684">
        <v>45350</v>
      </c>
      <c r="DE11" s="679"/>
      <c r="DF11" s="679"/>
      <c r="DG11" s="679"/>
      <c r="DH11" s="679"/>
      <c r="DI11" s="679"/>
      <c r="DJ11" s="679"/>
      <c r="DK11" s="679"/>
      <c r="DL11" s="679"/>
      <c r="DM11" s="679"/>
      <c r="DN11" s="679"/>
      <c r="DO11" s="679"/>
      <c r="DP11" s="680"/>
      <c r="DQ11" s="684">
        <v>146617</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v>3267</v>
      </c>
      <c r="S12" s="679"/>
      <c r="T12" s="679"/>
      <c r="U12" s="679"/>
      <c r="V12" s="679"/>
      <c r="W12" s="679"/>
      <c r="X12" s="679"/>
      <c r="Y12" s="680"/>
      <c r="Z12" s="715">
        <v>0</v>
      </c>
      <c r="AA12" s="715"/>
      <c r="AB12" s="715"/>
      <c r="AC12" s="715"/>
      <c r="AD12" s="716">
        <v>3267</v>
      </c>
      <c r="AE12" s="716"/>
      <c r="AF12" s="716"/>
      <c r="AG12" s="716"/>
      <c r="AH12" s="716"/>
      <c r="AI12" s="716"/>
      <c r="AJ12" s="716"/>
      <c r="AK12" s="716"/>
      <c r="AL12" s="681">
        <v>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2899543</v>
      </c>
      <c r="BH12" s="679"/>
      <c r="BI12" s="679"/>
      <c r="BJ12" s="679"/>
      <c r="BK12" s="679"/>
      <c r="BL12" s="679"/>
      <c r="BM12" s="679"/>
      <c r="BN12" s="680"/>
      <c r="BO12" s="715">
        <v>43.1</v>
      </c>
      <c r="BP12" s="715"/>
      <c r="BQ12" s="715"/>
      <c r="BR12" s="715"/>
      <c r="BS12" s="684" t="s">
        <v>240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173881</v>
      </c>
      <c r="CS12" s="679"/>
      <c r="CT12" s="679"/>
      <c r="CU12" s="679"/>
      <c r="CV12" s="679"/>
      <c r="CW12" s="679"/>
      <c r="CX12" s="679"/>
      <c r="CY12" s="680"/>
      <c r="CZ12" s="715">
        <v>0.8</v>
      </c>
      <c r="DA12" s="715"/>
      <c r="DB12" s="715"/>
      <c r="DC12" s="715"/>
      <c r="DD12" s="684">
        <v>354</v>
      </c>
      <c r="DE12" s="679"/>
      <c r="DF12" s="679"/>
      <c r="DG12" s="679"/>
      <c r="DH12" s="679"/>
      <c r="DI12" s="679"/>
      <c r="DJ12" s="679"/>
      <c r="DK12" s="679"/>
      <c r="DL12" s="679"/>
      <c r="DM12" s="679"/>
      <c r="DN12" s="679"/>
      <c r="DO12" s="679"/>
      <c r="DP12" s="680"/>
      <c r="DQ12" s="684">
        <v>125857</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184</v>
      </c>
      <c r="S13" s="679"/>
      <c r="T13" s="679"/>
      <c r="U13" s="679"/>
      <c r="V13" s="679"/>
      <c r="W13" s="679"/>
      <c r="X13" s="679"/>
      <c r="Y13" s="680"/>
      <c r="Z13" s="715" t="s">
        <v>240</v>
      </c>
      <c r="AA13" s="715"/>
      <c r="AB13" s="715"/>
      <c r="AC13" s="715"/>
      <c r="AD13" s="716" t="s">
        <v>141</v>
      </c>
      <c r="AE13" s="716"/>
      <c r="AF13" s="716"/>
      <c r="AG13" s="716"/>
      <c r="AH13" s="716"/>
      <c r="AI13" s="716"/>
      <c r="AJ13" s="716"/>
      <c r="AK13" s="716"/>
      <c r="AL13" s="681" t="s">
        <v>184</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2878521</v>
      </c>
      <c r="BH13" s="679"/>
      <c r="BI13" s="679"/>
      <c r="BJ13" s="679"/>
      <c r="BK13" s="679"/>
      <c r="BL13" s="679"/>
      <c r="BM13" s="679"/>
      <c r="BN13" s="680"/>
      <c r="BO13" s="715">
        <v>42.8</v>
      </c>
      <c r="BP13" s="715"/>
      <c r="BQ13" s="715"/>
      <c r="BR13" s="715"/>
      <c r="BS13" s="684" t="s">
        <v>240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1447263</v>
      </c>
      <c r="CS13" s="679"/>
      <c r="CT13" s="679"/>
      <c r="CU13" s="679"/>
      <c r="CV13" s="679"/>
      <c r="CW13" s="679"/>
      <c r="CX13" s="679"/>
      <c r="CY13" s="680"/>
      <c r="CZ13" s="715">
        <v>6.4</v>
      </c>
      <c r="DA13" s="715"/>
      <c r="DB13" s="715"/>
      <c r="DC13" s="715"/>
      <c r="DD13" s="684">
        <v>304449</v>
      </c>
      <c r="DE13" s="679"/>
      <c r="DF13" s="679"/>
      <c r="DG13" s="679"/>
      <c r="DH13" s="679"/>
      <c r="DI13" s="679"/>
      <c r="DJ13" s="679"/>
      <c r="DK13" s="679"/>
      <c r="DL13" s="679"/>
      <c r="DM13" s="679"/>
      <c r="DN13" s="679"/>
      <c r="DO13" s="679"/>
      <c r="DP13" s="680"/>
      <c r="DQ13" s="684">
        <v>1207498</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37981</v>
      </c>
      <c r="S14" s="679"/>
      <c r="T14" s="679"/>
      <c r="U14" s="679"/>
      <c r="V14" s="679"/>
      <c r="W14" s="679"/>
      <c r="X14" s="679"/>
      <c r="Y14" s="680"/>
      <c r="Z14" s="715">
        <v>0.2</v>
      </c>
      <c r="AA14" s="715"/>
      <c r="AB14" s="715"/>
      <c r="AC14" s="715"/>
      <c r="AD14" s="716">
        <v>37981</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151576</v>
      </c>
      <c r="BH14" s="679"/>
      <c r="BI14" s="679"/>
      <c r="BJ14" s="679"/>
      <c r="BK14" s="679"/>
      <c r="BL14" s="679"/>
      <c r="BM14" s="679"/>
      <c r="BN14" s="680"/>
      <c r="BO14" s="715">
        <v>2.2999999999999998</v>
      </c>
      <c r="BP14" s="715"/>
      <c r="BQ14" s="715"/>
      <c r="BR14" s="715"/>
      <c r="BS14" s="684" t="s">
        <v>141</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757823</v>
      </c>
      <c r="CS14" s="679"/>
      <c r="CT14" s="679"/>
      <c r="CU14" s="679"/>
      <c r="CV14" s="679"/>
      <c r="CW14" s="679"/>
      <c r="CX14" s="679"/>
      <c r="CY14" s="680"/>
      <c r="CZ14" s="715">
        <v>3.3</v>
      </c>
      <c r="DA14" s="715"/>
      <c r="DB14" s="715"/>
      <c r="DC14" s="715"/>
      <c r="DD14" s="684">
        <v>5927</v>
      </c>
      <c r="DE14" s="679"/>
      <c r="DF14" s="679"/>
      <c r="DG14" s="679"/>
      <c r="DH14" s="679"/>
      <c r="DI14" s="679"/>
      <c r="DJ14" s="679"/>
      <c r="DK14" s="679"/>
      <c r="DL14" s="679"/>
      <c r="DM14" s="679"/>
      <c r="DN14" s="679"/>
      <c r="DO14" s="679"/>
      <c r="DP14" s="680"/>
      <c r="DQ14" s="684">
        <v>747208</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240</v>
      </c>
      <c r="S15" s="679"/>
      <c r="T15" s="679"/>
      <c r="U15" s="679"/>
      <c r="V15" s="679"/>
      <c r="W15" s="679"/>
      <c r="X15" s="679"/>
      <c r="Y15" s="680"/>
      <c r="Z15" s="715" t="s">
        <v>184</v>
      </c>
      <c r="AA15" s="715"/>
      <c r="AB15" s="715"/>
      <c r="AC15" s="715"/>
      <c r="AD15" s="716" t="s">
        <v>240</v>
      </c>
      <c r="AE15" s="716"/>
      <c r="AF15" s="716"/>
      <c r="AG15" s="716"/>
      <c r="AH15" s="716"/>
      <c r="AI15" s="716"/>
      <c r="AJ15" s="716"/>
      <c r="AK15" s="716"/>
      <c r="AL15" s="681" t="s">
        <v>141</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335369</v>
      </c>
      <c r="BH15" s="679"/>
      <c r="BI15" s="679"/>
      <c r="BJ15" s="679"/>
      <c r="BK15" s="679"/>
      <c r="BL15" s="679"/>
      <c r="BM15" s="679"/>
      <c r="BN15" s="680"/>
      <c r="BO15" s="715">
        <v>5</v>
      </c>
      <c r="BP15" s="715"/>
      <c r="BQ15" s="715"/>
      <c r="BR15" s="715"/>
      <c r="BS15" s="684" t="s">
        <v>184</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3800806</v>
      </c>
      <c r="CS15" s="679"/>
      <c r="CT15" s="679"/>
      <c r="CU15" s="679"/>
      <c r="CV15" s="679"/>
      <c r="CW15" s="679"/>
      <c r="CX15" s="679"/>
      <c r="CY15" s="680"/>
      <c r="CZ15" s="715">
        <v>16.8</v>
      </c>
      <c r="DA15" s="715"/>
      <c r="DB15" s="715"/>
      <c r="DC15" s="715"/>
      <c r="DD15" s="684">
        <v>1432724</v>
      </c>
      <c r="DE15" s="679"/>
      <c r="DF15" s="679"/>
      <c r="DG15" s="679"/>
      <c r="DH15" s="679"/>
      <c r="DI15" s="679"/>
      <c r="DJ15" s="679"/>
      <c r="DK15" s="679"/>
      <c r="DL15" s="679"/>
      <c r="DM15" s="679"/>
      <c r="DN15" s="679"/>
      <c r="DO15" s="679"/>
      <c r="DP15" s="680"/>
      <c r="DQ15" s="684">
        <v>2253338</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11662</v>
      </c>
      <c r="S16" s="679"/>
      <c r="T16" s="679"/>
      <c r="U16" s="679"/>
      <c r="V16" s="679"/>
      <c r="W16" s="679"/>
      <c r="X16" s="679"/>
      <c r="Y16" s="680"/>
      <c r="Z16" s="715">
        <v>0.1</v>
      </c>
      <c r="AA16" s="715"/>
      <c r="AB16" s="715"/>
      <c r="AC16" s="715"/>
      <c r="AD16" s="716">
        <v>11662</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184</v>
      </c>
      <c r="BH16" s="679"/>
      <c r="BI16" s="679"/>
      <c r="BJ16" s="679"/>
      <c r="BK16" s="679"/>
      <c r="BL16" s="679"/>
      <c r="BM16" s="679"/>
      <c r="BN16" s="680"/>
      <c r="BO16" s="715" t="s">
        <v>240</v>
      </c>
      <c r="BP16" s="715"/>
      <c r="BQ16" s="715"/>
      <c r="BR16" s="715"/>
      <c r="BS16" s="684" t="s">
        <v>184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2564</v>
      </c>
      <c r="CS16" s="679"/>
      <c r="CT16" s="679"/>
      <c r="CU16" s="679"/>
      <c r="CV16" s="679"/>
      <c r="CW16" s="679"/>
      <c r="CX16" s="679"/>
      <c r="CY16" s="680"/>
      <c r="CZ16" s="715">
        <v>0</v>
      </c>
      <c r="DA16" s="715"/>
      <c r="DB16" s="715"/>
      <c r="DC16" s="715"/>
      <c r="DD16" s="684" t="s">
        <v>240</v>
      </c>
      <c r="DE16" s="679"/>
      <c r="DF16" s="679"/>
      <c r="DG16" s="679"/>
      <c r="DH16" s="679"/>
      <c r="DI16" s="679"/>
      <c r="DJ16" s="679"/>
      <c r="DK16" s="679"/>
      <c r="DL16" s="679"/>
      <c r="DM16" s="679"/>
      <c r="DN16" s="679"/>
      <c r="DO16" s="679"/>
      <c r="DP16" s="680"/>
      <c r="DQ16" s="684">
        <v>2415</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240512</v>
      </c>
      <c r="S17" s="679"/>
      <c r="T17" s="679"/>
      <c r="U17" s="679"/>
      <c r="V17" s="679"/>
      <c r="W17" s="679"/>
      <c r="X17" s="679"/>
      <c r="Y17" s="680"/>
      <c r="Z17" s="715">
        <v>1</v>
      </c>
      <c r="AA17" s="715"/>
      <c r="AB17" s="715"/>
      <c r="AC17" s="715"/>
      <c r="AD17" s="716">
        <v>240512</v>
      </c>
      <c r="AE17" s="716"/>
      <c r="AF17" s="716"/>
      <c r="AG17" s="716"/>
      <c r="AH17" s="716"/>
      <c r="AI17" s="716"/>
      <c r="AJ17" s="716"/>
      <c r="AK17" s="716"/>
      <c r="AL17" s="681">
        <v>1.9</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141</v>
      </c>
      <c r="BH17" s="679"/>
      <c r="BI17" s="679"/>
      <c r="BJ17" s="679"/>
      <c r="BK17" s="679"/>
      <c r="BL17" s="679"/>
      <c r="BM17" s="679"/>
      <c r="BN17" s="680"/>
      <c r="BO17" s="715" t="s">
        <v>141</v>
      </c>
      <c r="BP17" s="715"/>
      <c r="BQ17" s="715"/>
      <c r="BR17" s="715"/>
      <c r="BS17" s="684" t="s">
        <v>184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1930676</v>
      </c>
      <c r="CS17" s="679"/>
      <c r="CT17" s="679"/>
      <c r="CU17" s="679"/>
      <c r="CV17" s="679"/>
      <c r="CW17" s="679"/>
      <c r="CX17" s="679"/>
      <c r="CY17" s="680"/>
      <c r="CZ17" s="715">
        <v>8.5</v>
      </c>
      <c r="DA17" s="715"/>
      <c r="DB17" s="715"/>
      <c r="DC17" s="715"/>
      <c r="DD17" s="684" t="s">
        <v>240</v>
      </c>
      <c r="DE17" s="679"/>
      <c r="DF17" s="679"/>
      <c r="DG17" s="679"/>
      <c r="DH17" s="679"/>
      <c r="DI17" s="679"/>
      <c r="DJ17" s="679"/>
      <c r="DK17" s="679"/>
      <c r="DL17" s="679"/>
      <c r="DM17" s="679"/>
      <c r="DN17" s="679"/>
      <c r="DO17" s="679"/>
      <c r="DP17" s="680"/>
      <c r="DQ17" s="684">
        <v>1865009</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120881</v>
      </c>
      <c r="S18" s="679"/>
      <c r="T18" s="679"/>
      <c r="U18" s="679"/>
      <c r="V18" s="679"/>
      <c r="W18" s="679"/>
      <c r="X18" s="679"/>
      <c r="Y18" s="680"/>
      <c r="Z18" s="715">
        <v>0.5</v>
      </c>
      <c r="AA18" s="715"/>
      <c r="AB18" s="715"/>
      <c r="AC18" s="715"/>
      <c r="AD18" s="716">
        <v>120881</v>
      </c>
      <c r="AE18" s="716"/>
      <c r="AF18" s="716"/>
      <c r="AG18" s="716"/>
      <c r="AH18" s="716"/>
      <c r="AI18" s="716"/>
      <c r="AJ18" s="716"/>
      <c r="AK18" s="716"/>
      <c r="AL18" s="681">
        <v>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184</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184</v>
      </c>
      <c r="CS18" s="679"/>
      <c r="CT18" s="679"/>
      <c r="CU18" s="679"/>
      <c r="CV18" s="679"/>
      <c r="CW18" s="679"/>
      <c r="CX18" s="679"/>
      <c r="CY18" s="680"/>
      <c r="CZ18" s="715" t="s">
        <v>141</v>
      </c>
      <c r="DA18" s="715"/>
      <c r="DB18" s="715"/>
      <c r="DC18" s="715"/>
      <c r="DD18" s="684" t="s">
        <v>240</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5613</v>
      </c>
      <c r="S19" s="679"/>
      <c r="T19" s="679"/>
      <c r="U19" s="679"/>
      <c r="V19" s="679"/>
      <c r="W19" s="679"/>
      <c r="X19" s="679"/>
      <c r="Y19" s="680"/>
      <c r="Z19" s="715">
        <v>0</v>
      </c>
      <c r="AA19" s="715"/>
      <c r="AB19" s="715"/>
      <c r="AC19" s="715"/>
      <c r="AD19" s="716">
        <v>5613</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240</v>
      </c>
      <c r="BH19" s="679"/>
      <c r="BI19" s="679"/>
      <c r="BJ19" s="679"/>
      <c r="BK19" s="679"/>
      <c r="BL19" s="679"/>
      <c r="BM19" s="679"/>
      <c r="BN19" s="680"/>
      <c r="BO19" s="715" t="s">
        <v>240</v>
      </c>
      <c r="BP19" s="715"/>
      <c r="BQ19" s="715"/>
      <c r="BR19" s="715"/>
      <c r="BS19" s="684" t="s">
        <v>240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141</v>
      </c>
      <c r="DA19" s="715"/>
      <c r="DB19" s="715"/>
      <c r="DC19" s="715"/>
      <c r="DD19" s="684" t="s">
        <v>184</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1254</v>
      </c>
      <c r="S20" s="679"/>
      <c r="T20" s="679"/>
      <c r="U20" s="679"/>
      <c r="V20" s="679"/>
      <c r="W20" s="679"/>
      <c r="X20" s="679"/>
      <c r="Y20" s="680"/>
      <c r="Z20" s="715">
        <v>0</v>
      </c>
      <c r="AA20" s="715"/>
      <c r="AB20" s="715"/>
      <c r="AC20" s="715"/>
      <c r="AD20" s="716">
        <v>1254</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184</v>
      </c>
      <c r="BH20" s="679"/>
      <c r="BI20" s="679"/>
      <c r="BJ20" s="679"/>
      <c r="BK20" s="679"/>
      <c r="BL20" s="679"/>
      <c r="BM20" s="679"/>
      <c r="BN20" s="680"/>
      <c r="BO20" s="715" t="s">
        <v>240</v>
      </c>
      <c r="BP20" s="715"/>
      <c r="BQ20" s="715"/>
      <c r="BR20" s="715"/>
      <c r="BS20" s="684" t="s">
        <v>184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22653961</v>
      </c>
      <c r="CS20" s="679"/>
      <c r="CT20" s="679"/>
      <c r="CU20" s="679"/>
      <c r="CV20" s="679"/>
      <c r="CW20" s="679"/>
      <c r="CX20" s="679"/>
      <c r="CY20" s="680"/>
      <c r="CZ20" s="715">
        <v>100</v>
      </c>
      <c r="DA20" s="715"/>
      <c r="DB20" s="715"/>
      <c r="DC20" s="715"/>
      <c r="DD20" s="684">
        <v>2193882</v>
      </c>
      <c r="DE20" s="679"/>
      <c r="DF20" s="679"/>
      <c r="DG20" s="679"/>
      <c r="DH20" s="679"/>
      <c r="DI20" s="679"/>
      <c r="DJ20" s="679"/>
      <c r="DK20" s="679"/>
      <c r="DL20" s="679"/>
      <c r="DM20" s="679"/>
      <c r="DN20" s="679"/>
      <c r="DO20" s="679"/>
      <c r="DP20" s="680"/>
      <c r="DQ20" s="684">
        <v>13851577</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112764</v>
      </c>
      <c r="S21" s="679"/>
      <c r="T21" s="679"/>
      <c r="U21" s="679"/>
      <c r="V21" s="679"/>
      <c r="W21" s="679"/>
      <c r="X21" s="679"/>
      <c r="Y21" s="680"/>
      <c r="Z21" s="715">
        <v>0.5</v>
      </c>
      <c r="AA21" s="715"/>
      <c r="AB21" s="715"/>
      <c r="AC21" s="715"/>
      <c r="AD21" s="716">
        <v>112764</v>
      </c>
      <c r="AE21" s="716"/>
      <c r="AF21" s="716"/>
      <c r="AG21" s="716"/>
      <c r="AH21" s="716"/>
      <c r="AI21" s="716"/>
      <c r="AJ21" s="716"/>
      <c r="AK21" s="716"/>
      <c r="AL21" s="681">
        <v>0.9</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t="s">
        <v>184</v>
      </c>
      <c r="BH21" s="679"/>
      <c r="BI21" s="679"/>
      <c r="BJ21" s="679"/>
      <c r="BK21" s="679"/>
      <c r="BL21" s="679"/>
      <c r="BM21" s="679"/>
      <c r="BN21" s="680"/>
      <c r="BO21" s="715" t="s">
        <v>240</v>
      </c>
      <c r="BP21" s="715"/>
      <c r="BQ21" s="715"/>
      <c r="BR21" s="715"/>
      <c r="BS21" s="684" t="s">
        <v>141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4901070</v>
      </c>
      <c r="S22" s="679"/>
      <c r="T22" s="679"/>
      <c r="U22" s="679"/>
      <c r="V22" s="679"/>
      <c r="W22" s="679"/>
      <c r="X22" s="679"/>
      <c r="Y22" s="680"/>
      <c r="Z22" s="715">
        <v>21.1</v>
      </c>
      <c r="AA22" s="715"/>
      <c r="AB22" s="715"/>
      <c r="AC22" s="715"/>
      <c r="AD22" s="716">
        <v>4468078</v>
      </c>
      <c r="AE22" s="716"/>
      <c r="AF22" s="716"/>
      <c r="AG22" s="716"/>
      <c r="AH22" s="716"/>
      <c r="AI22" s="716"/>
      <c r="AJ22" s="716"/>
      <c r="AK22" s="716"/>
      <c r="AL22" s="681">
        <v>35.1</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240</v>
      </c>
      <c r="BH22" s="679"/>
      <c r="BI22" s="679"/>
      <c r="BJ22" s="679"/>
      <c r="BK22" s="679"/>
      <c r="BL22" s="679"/>
      <c r="BM22" s="679"/>
      <c r="BN22" s="680"/>
      <c r="BO22" s="715" t="s">
        <v>184</v>
      </c>
      <c r="BP22" s="715"/>
      <c r="BQ22" s="715"/>
      <c r="BR22" s="715"/>
      <c r="BS22" s="684" t="s">
        <v>141</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4468078</v>
      </c>
      <c r="S23" s="679"/>
      <c r="T23" s="679"/>
      <c r="U23" s="679"/>
      <c r="V23" s="679"/>
      <c r="W23" s="679"/>
      <c r="X23" s="679"/>
      <c r="Y23" s="680"/>
      <c r="Z23" s="715">
        <v>19.2</v>
      </c>
      <c r="AA23" s="715"/>
      <c r="AB23" s="715"/>
      <c r="AC23" s="715"/>
      <c r="AD23" s="716">
        <v>4468078</v>
      </c>
      <c r="AE23" s="716"/>
      <c r="AF23" s="716"/>
      <c r="AG23" s="716"/>
      <c r="AH23" s="716"/>
      <c r="AI23" s="716"/>
      <c r="AJ23" s="716"/>
      <c r="AK23" s="716"/>
      <c r="AL23" s="681">
        <v>35.1</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184</v>
      </c>
      <c r="BH23" s="679"/>
      <c r="BI23" s="679"/>
      <c r="BJ23" s="679"/>
      <c r="BK23" s="679"/>
      <c r="BL23" s="679"/>
      <c r="BM23" s="679"/>
      <c r="BN23" s="680"/>
      <c r="BO23" s="715" t="s">
        <v>184</v>
      </c>
      <c r="BP23" s="715"/>
      <c r="BQ23" s="715"/>
      <c r="BR23" s="715"/>
      <c r="BS23" s="684" t="s">
        <v>184</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432992</v>
      </c>
      <c r="S24" s="679"/>
      <c r="T24" s="679"/>
      <c r="U24" s="679"/>
      <c r="V24" s="679"/>
      <c r="W24" s="679"/>
      <c r="X24" s="679"/>
      <c r="Y24" s="680"/>
      <c r="Z24" s="715">
        <v>1.9</v>
      </c>
      <c r="AA24" s="715"/>
      <c r="AB24" s="715"/>
      <c r="AC24" s="715"/>
      <c r="AD24" s="716" t="s">
        <v>240</v>
      </c>
      <c r="AE24" s="716"/>
      <c r="AF24" s="716"/>
      <c r="AG24" s="716"/>
      <c r="AH24" s="716"/>
      <c r="AI24" s="716"/>
      <c r="AJ24" s="716"/>
      <c r="AK24" s="716"/>
      <c r="AL24" s="681" t="s">
        <v>240</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184</v>
      </c>
      <c r="BH24" s="679"/>
      <c r="BI24" s="679"/>
      <c r="BJ24" s="679"/>
      <c r="BK24" s="679"/>
      <c r="BL24" s="679"/>
      <c r="BM24" s="679"/>
      <c r="BN24" s="680"/>
      <c r="BO24" s="715" t="s">
        <v>184</v>
      </c>
      <c r="BP24" s="715"/>
      <c r="BQ24" s="715"/>
      <c r="BR24" s="715"/>
      <c r="BS24" s="684" t="s">
        <v>184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11331062</v>
      </c>
      <c r="CS24" s="734"/>
      <c r="CT24" s="734"/>
      <c r="CU24" s="734"/>
      <c r="CV24" s="734"/>
      <c r="CW24" s="734"/>
      <c r="CX24" s="734"/>
      <c r="CY24" s="777"/>
      <c r="CZ24" s="778">
        <v>50</v>
      </c>
      <c r="DA24" s="751"/>
      <c r="DB24" s="751"/>
      <c r="DC24" s="781"/>
      <c r="DD24" s="776">
        <v>6284198</v>
      </c>
      <c r="DE24" s="734"/>
      <c r="DF24" s="734"/>
      <c r="DG24" s="734"/>
      <c r="DH24" s="734"/>
      <c r="DI24" s="734"/>
      <c r="DJ24" s="734"/>
      <c r="DK24" s="777"/>
      <c r="DL24" s="776">
        <v>6267097</v>
      </c>
      <c r="DM24" s="734"/>
      <c r="DN24" s="734"/>
      <c r="DO24" s="734"/>
      <c r="DP24" s="734"/>
      <c r="DQ24" s="734"/>
      <c r="DR24" s="734"/>
      <c r="DS24" s="734"/>
      <c r="DT24" s="734"/>
      <c r="DU24" s="734"/>
      <c r="DV24" s="777"/>
      <c r="DW24" s="778">
        <v>47.1</v>
      </c>
      <c r="DX24" s="751"/>
      <c r="DY24" s="751"/>
      <c r="DZ24" s="751"/>
      <c r="EA24" s="751"/>
      <c r="EB24" s="751"/>
      <c r="EC24" s="779"/>
    </row>
    <row r="25" spans="2:133" ht="11.25" customHeight="1">
      <c r="B25" s="675" t="s">
        <v>293</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240</v>
      </c>
      <c r="AA25" s="715"/>
      <c r="AB25" s="715"/>
      <c r="AC25" s="715"/>
      <c r="AD25" s="716" t="s">
        <v>184</v>
      </c>
      <c r="AE25" s="716"/>
      <c r="AF25" s="716"/>
      <c r="AG25" s="716"/>
      <c r="AH25" s="716"/>
      <c r="AI25" s="716"/>
      <c r="AJ25" s="716"/>
      <c r="AK25" s="716"/>
      <c r="AL25" s="681" t="s">
        <v>184</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184</v>
      </c>
      <c r="BH25" s="679"/>
      <c r="BI25" s="679"/>
      <c r="BJ25" s="679"/>
      <c r="BK25" s="679"/>
      <c r="BL25" s="679"/>
      <c r="BM25" s="679"/>
      <c r="BN25" s="680"/>
      <c r="BO25" s="715" t="s">
        <v>240</v>
      </c>
      <c r="BP25" s="715"/>
      <c r="BQ25" s="715"/>
      <c r="BR25" s="715"/>
      <c r="BS25" s="684" t="s">
        <v>141</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2820026</v>
      </c>
      <c r="CS25" s="697"/>
      <c r="CT25" s="697"/>
      <c r="CU25" s="697"/>
      <c r="CV25" s="697"/>
      <c r="CW25" s="697"/>
      <c r="CX25" s="697"/>
      <c r="CY25" s="698"/>
      <c r="CZ25" s="681">
        <v>12.4</v>
      </c>
      <c r="DA25" s="699"/>
      <c r="DB25" s="699"/>
      <c r="DC25" s="700"/>
      <c r="DD25" s="684">
        <v>2598302</v>
      </c>
      <c r="DE25" s="697"/>
      <c r="DF25" s="697"/>
      <c r="DG25" s="697"/>
      <c r="DH25" s="697"/>
      <c r="DI25" s="697"/>
      <c r="DJ25" s="697"/>
      <c r="DK25" s="698"/>
      <c r="DL25" s="684">
        <v>2581201</v>
      </c>
      <c r="DM25" s="697"/>
      <c r="DN25" s="697"/>
      <c r="DO25" s="697"/>
      <c r="DP25" s="697"/>
      <c r="DQ25" s="697"/>
      <c r="DR25" s="697"/>
      <c r="DS25" s="697"/>
      <c r="DT25" s="697"/>
      <c r="DU25" s="697"/>
      <c r="DV25" s="698"/>
      <c r="DW25" s="681">
        <v>19.399999999999999</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13088709</v>
      </c>
      <c r="S26" s="679"/>
      <c r="T26" s="679"/>
      <c r="U26" s="679"/>
      <c r="V26" s="679"/>
      <c r="W26" s="679"/>
      <c r="X26" s="679"/>
      <c r="Y26" s="680"/>
      <c r="Z26" s="715">
        <v>56.3</v>
      </c>
      <c r="AA26" s="715"/>
      <c r="AB26" s="715"/>
      <c r="AC26" s="715"/>
      <c r="AD26" s="716">
        <v>12655717</v>
      </c>
      <c r="AE26" s="716"/>
      <c r="AF26" s="716"/>
      <c r="AG26" s="716"/>
      <c r="AH26" s="716"/>
      <c r="AI26" s="716"/>
      <c r="AJ26" s="716"/>
      <c r="AK26" s="716"/>
      <c r="AL26" s="681">
        <v>99.5</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240</v>
      </c>
      <c r="BH26" s="679"/>
      <c r="BI26" s="679"/>
      <c r="BJ26" s="679"/>
      <c r="BK26" s="679"/>
      <c r="BL26" s="679"/>
      <c r="BM26" s="679"/>
      <c r="BN26" s="680"/>
      <c r="BO26" s="715" t="s">
        <v>184</v>
      </c>
      <c r="BP26" s="715"/>
      <c r="BQ26" s="715"/>
      <c r="BR26" s="715"/>
      <c r="BS26" s="684" t="s">
        <v>184</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1795022</v>
      </c>
      <c r="CS26" s="679"/>
      <c r="CT26" s="679"/>
      <c r="CU26" s="679"/>
      <c r="CV26" s="679"/>
      <c r="CW26" s="679"/>
      <c r="CX26" s="679"/>
      <c r="CY26" s="680"/>
      <c r="CZ26" s="681">
        <v>7.9</v>
      </c>
      <c r="DA26" s="699"/>
      <c r="DB26" s="699"/>
      <c r="DC26" s="700"/>
      <c r="DD26" s="684">
        <v>1626086</v>
      </c>
      <c r="DE26" s="679"/>
      <c r="DF26" s="679"/>
      <c r="DG26" s="679"/>
      <c r="DH26" s="679"/>
      <c r="DI26" s="679"/>
      <c r="DJ26" s="679"/>
      <c r="DK26" s="680"/>
      <c r="DL26" s="684" t="s">
        <v>184</v>
      </c>
      <c r="DM26" s="679"/>
      <c r="DN26" s="679"/>
      <c r="DO26" s="679"/>
      <c r="DP26" s="679"/>
      <c r="DQ26" s="679"/>
      <c r="DR26" s="679"/>
      <c r="DS26" s="679"/>
      <c r="DT26" s="679"/>
      <c r="DU26" s="679"/>
      <c r="DV26" s="680"/>
      <c r="DW26" s="681" t="s">
        <v>184</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11379</v>
      </c>
      <c r="S27" s="679"/>
      <c r="T27" s="679"/>
      <c r="U27" s="679"/>
      <c r="V27" s="679"/>
      <c r="W27" s="679"/>
      <c r="X27" s="679"/>
      <c r="Y27" s="680"/>
      <c r="Z27" s="715">
        <v>0</v>
      </c>
      <c r="AA27" s="715"/>
      <c r="AB27" s="715"/>
      <c r="AC27" s="715"/>
      <c r="AD27" s="716">
        <v>11379</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6726012</v>
      </c>
      <c r="BH27" s="679"/>
      <c r="BI27" s="679"/>
      <c r="BJ27" s="679"/>
      <c r="BK27" s="679"/>
      <c r="BL27" s="679"/>
      <c r="BM27" s="679"/>
      <c r="BN27" s="680"/>
      <c r="BO27" s="715">
        <v>100</v>
      </c>
      <c r="BP27" s="715"/>
      <c r="BQ27" s="715"/>
      <c r="BR27" s="715"/>
      <c r="BS27" s="684">
        <v>37322</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6580360</v>
      </c>
      <c r="CS27" s="697"/>
      <c r="CT27" s="697"/>
      <c r="CU27" s="697"/>
      <c r="CV27" s="697"/>
      <c r="CW27" s="697"/>
      <c r="CX27" s="697"/>
      <c r="CY27" s="698"/>
      <c r="CZ27" s="681">
        <v>29</v>
      </c>
      <c r="DA27" s="699"/>
      <c r="DB27" s="699"/>
      <c r="DC27" s="700"/>
      <c r="DD27" s="684">
        <v>1820887</v>
      </c>
      <c r="DE27" s="697"/>
      <c r="DF27" s="697"/>
      <c r="DG27" s="697"/>
      <c r="DH27" s="697"/>
      <c r="DI27" s="697"/>
      <c r="DJ27" s="697"/>
      <c r="DK27" s="698"/>
      <c r="DL27" s="684">
        <v>1820887</v>
      </c>
      <c r="DM27" s="697"/>
      <c r="DN27" s="697"/>
      <c r="DO27" s="697"/>
      <c r="DP27" s="697"/>
      <c r="DQ27" s="697"/>
      <c r="DR27" s="697"/>
      <c r="DS27" s="697"/>
      <c r="DT27" s="697"/>
      <c r="DU27" s="697"/>
      <c r="DV27" s="698"/>
      <c r="DW27" s="681">
        <v>13.7</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303261</v>
      </c>
      <c r="S28" s="679"/>
      <c r="T28" s="679"/>
      <c r="U28" s="679"/>
      <c r="V28" s="679"/>
      <c r="W28" s="679"/>
      <c r="X28" s="679"/>
      <c r="Y28" s="680"/>
      <c r="Z28" s="715">
        <v>1.3</v>
      </c>
      <c r="AA28" s="715"/>
      <c r="AB28" s="715"/>
      <c r="AC28" s="715"/>
      <c r="AD28" s="716" t="s">
        <v>141</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1930676</v>
      </c>
      <c r="CS28" s="679"/>
      <c r="CT28" s="679"/>
      <c r="CU28" s="679"/>
      <c r="CV28" s="679"/>
      <c r="CW28" s="679"/>
      <c r="CX28" s="679"/>
      <c r="CY28" s="680"/>
      <c r="CZ28" s="681">
        <v>8.5</v>
      </c>
      <c r="DA28" s="699"/>
      <c r="DB28" s="699"/>
      <c r="DC28" s="700"/>
      <c r="DD28" s="684">
        <v>1865009</v>
      </c>
      <c r="DE28" s="679"/>
      <c r="DF28" s="679"/>
      <c r="DG28" s="679"/>
      <c r="DH28" s="679"/>
      <c r="DI28" s="679"/>
      <c r="DJ28" s="679"/>
      <c r="DK28" s="680"/>
      <c r="DL28" s="684">
        <v>1865009</v>
      </c>
      <c r="DM28" s="679"/>
      <c r="DN28" s="679"/>
      <c r="DO28" s="679"/>
      <c r="DP28" s="679"/>
      <c r="DQ28" s="679"/>
      <c r="DR28" s="679"/>
      <c r="DS28" s="679"/>
      <c r="DT28" s="679"/>
      <c r="DU28" s="679"/>
      <c r="DV28" s="680"/>
      <c r="DW28" s="681">
        <v>14</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184718</v>
      </c>
      <c r="S29" s="679"/>
      <c r="T29" s="679"/>
      <c r="U29" s="679"/>
      <c r="V29" s="679"/>
      <c r="W29" s="679"/>
      <c r="X29" s="679"/>
      <c r="Y29" s="680"/>
      <c r="Z29" s="715">
        <v>0.8</v>
      </c>
      <c r="AA29" s="715"/>
      <c r="AB29" s="715"/>
      <c r="AC29" s="715"/>
      <c r="AD29" s="716">
        <v>36403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1930642</v>
      </c>
      <c r="CS29" s="697"/>
      <c r="CT29" s="697"/>
      <c r="CU29" s="697"/>
      <c r="CV29" s="697"/>
      <c r="CW29" s="697"/>
      <c r="CX29" s="697"/>
      <c r="CY29" s="698"/>
      <c r="CZ29" s="681">
        <v>8.5</v>
      </c>
      <c r="DA29" s="699"/>
      <c r="DB29" s="699"/>
      <c r="DC29" s="700"/>
      <c r="DD29" s="684">
        <v>1864975</v>
      </c>
      <c r="DE29" s="697"/>
      <c r="DF29" s="697"/>
      <c r="DG29" s="697"/>
      <c r="DH29" s="697"/>
      <c r="DI29" s="697"/>
      <c r="DJ29" s="697"/>
      <c r="DK29" s="698"/>
      <c r="DL29" s="684">
        <v>1864975</v>
      </c>
      <c r="DM29" s="697"/>
      <c r="DN29" s="697"/>
      <c r="DO29" s="697"/>
      <c r="DP29" s="697"/>
      <c r="DQ29" s="697"/>
      <c r="DR29" s="697"/>
      <c r="DS29" s="697"/>
      <c r="DT29" s="697"/>
      <c r="DU29" s="697"/>
      <c r="DV29" s="698"/>
      <c r="DW29" s="681">
        <v>14</v>
      </c>
      <c r="DX29" s="699"/>
      <c r="DY29" s="699"/>
      <c r="DZ29" s="699"/>
      <c r="EA29" s="699"/>
      <c r="EB29" s="699"/>
      <c r="EC29" s="714"/>
    </row>
    <row r="30" spans="2:133" ht="11.25" customHeight="1">
      <c r="B30" s="675" t="s">
        <v>307</v>
      </c>
      <c r="C30" s="676"/>
      <c r="D30" s="676"/>
      <c r="E30" s="676"/>
      <c r="F30" s="676"/>
      <c r="G30" s="676"/>
      <c r="H30" s="676"/>
      <c r="I30" s="676"/>
      <c r="J30" s="676"/>
      <c r="K30" s="676"/>
      <c r="L30" s="676"/>
      <c r="M30" s="676"/>
      <c r="N30" s="676"/>
      <c r="O30" s="676"/>
      <c r="P30" s="676"/>
      <c r="Q30" s="677"/>
      <c r="R30" s="678">
        <v>206796</v>
      </c>
      <c r="S30" s="679"/>
      <c r="T30" s="679"/>
      <c r="U30" s="679"/>
      <c r="V30" s="679"/>
      <c r="W30" s="679"/>
      <c r="X30" s="679"/>
      <c r="Y30" s="680"/>
      <c r="Z30" s="715">
        <v>0.9</v>
      </c>
      <c r="AA30" s="715"/>
      <c r="AB30" s="715"/>
      <c r="AC30" s="715"/>
      <c r="AD30" s="716" t="s">
        <v>141</v>
      </c>
      <c r="AE30" s="716"/>
      <c r="AF30" s="716"/>
      <c r="AG30" s="716"/>
      <c r="AH30" s="716"/>
      <c r="AI30" s="716"/>
      <c r="AJ30" s="716"/>
      <c r="AK30" s="716"/>
      <c r="AL30" s="681" t="s">
        <v>141</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1809884</v>
      </c>
      <c r="CS30" s="679"/>
      <c r="CT30" s="679"/>
      <c r="CU30" s="679"/>
      <c r="CV30" s="679"/>
      <c r="CW30" s="679"/>
      <c r="CX30" s="679"/>
      <c r="CY30" s="680"/>
      <c r="CZ30" s="681">
        <v>8</v>
      </c>
      <c r="DA30" s="699"/>
      <c r="DB30" s="699"/>
      <c r="DC30" s="700"/>
      <c r="DD30" s="684">
        <v>1746559</v>
      </c>
      <c r="DE30" s="679"/>
      <c r="DF30" s="679"/>
      <c r="DG30" s="679"/>
      <c r="DH30" s="679"/>
      <c r="DI30" s="679"/>
      <c r="DJ30" s="679"/>
      <c r="DK30" s="680"/>
      <c r="DL30" s="684">
        <v>1746559</v>
      </c>
      <c r="DM30" s="679"/>
      <c r="DN30" s="679"/>
      <c r="DO30" s="679"/>
      <c r="DP30" s="679"/>
      <c r="DQ30" s="679"/>
      <c r="DR30" s="679"/>
      <c r="DS30" s="679"/>
      <c r="DT30" s="679"/>
      <c r="DU30" s="679"/>
      <c r="DV30" s="680"/>
      <c r="DW30" s="681">
        <v>13.1</v>
      </c>
      <c r="DX30" s="699"/>
      <c r="DY30" s="699"/>
      <c r="DZ30" s="699"/>
      <c r="EA30" s="699"/>
      <c r="EB30" s="699"/>
      <c r="EC30" s="714"/>
    </row>
    <row r="31" spans="2:133" ht="11.25" customHeight="1">
      <c r="B31" s="675" t="s">
        <v>311</v>
      </c>
      <c r="C31" s="676"/>
      <c r="D31" s="676"/>
      <c r="E31" s="676"/>
      <c r="F31" s="676"/>
      <c r="G31" s="676"/>
      <c r="H31" s="676"/>
      <c r="I31" s="676"/>
      <c r="J31" s="676"/>
      <c r="K31" s="676"/>
      <c r="L31" s="676"/>
      <c r="M31" s="676"/>
      <c r="N31" s="676"/>
      <c r="O31" s="676"/>
      <c r="P31" s="676"/>
      <c r="Q31" s="677"/>
      <c r="R31" s="678">
        <v>4090444</v>
      </c>
      <c r="S31" s="679"/>
      <c r="T31" s="679"/>
      <c r="U31" s="679"/>
      <c r="V31" s="679"/>
      <c r="W31" s="679"/>
      <c r="X31" s="679"/>
      <c r="Y31" s="680"/>
      <c r="Z31" s="715">
        <v>17.600000000000001</v>
      </c>
      <c r="AA31" s="715"/>
      <c r="AB31" s="715"/>
      <c r="AC31" s="715"/>
      <c r="AD31" s="716" t="s">
        <v>184</v>
      </c>
      <c r="AE31" s="716"/>
      <c r="AF31" s="716"/>
      <c r="AG31" s="716"/>
      <c r="AH31" s="716"/>
      <c r="AI31" s="716"/>
      <c r="AJ31" s="716"/>
      <c r="AK31" s="716"/>
      <c r="AL31" s="681" t="s">
        <v>184</v>
      </c>
      <c r="AM31" s="682"/>
      <c r="AN31" s="682"/>
      <c r="AO31" s="717"/>
      <c r="AP31" s="753" t="s">
        <v>312</v>
      </c>
      <c r="AQ31" s="754"/>
      <c r="AR31" s="754"/>
      <c r="AS31" s="754"/>
      <c r="AT31" s="759" t="s">
        <v>313</v>
      </c>
      <c r="AU31" s="231"/>
      <c r="AV31" s="231"/>
      <c r="AW31" s="231"/>
      <c r="AX31" s="746" t="s">
        <v>189</v>
      </c>
      <c r="AY31" s="747"/>
      <c r="AZ31" s="747"/>
      <c r="BA31" s="747"/>
      <c r="BB31" s="747"/>
      <c r="BC31" s="747"/>
      <c r="BD31" s="747"/>
      <c r="BE31" s="747"/>
      <c r="BF31" s="748"/>
      <c r="BG31" s="749">
        <v>99</v>
      </c>
      <c r="BH31" s="750"/>
      <c r="BI31" s="750"/>
      <c r="BJ31" s="750"/>
      <c r="BK31" s="750"/>
      <c r="BL31" s="750"/>
      <c r="BM31" s="751">
        <v>97</v>
      </c>
      <c r="BN31" s="750"/>
      <c r="BO31" s="750"/>
      <c r="BP31" s="750"/>
      <c r="BQ31" s="752"/>
      <c r="BR31" s="749">
        <v>99</v>
      </c>
      <c r="BS31" s="750"/>
      <c r="BT31" s="750"/>
      <c r="BU31" s="750"/>
      <c r="BV31" s="750"/>
      <c r="BW31" s="750"/>
      <c r="BX31" s="751">
        <v>96.6</v>
      </c>
      <c r="BY31" s="750"/>
      <c r="BZ31" s="750"/>
      <c r="CA31" s="750"/>
      <c r="CB31" s="752"/>
      <c r="CD31" s="769"/>
      <c r="CE31" s="770"/>
      <c r="CF31" s="711" t="s">
        <v>314</v>
      </c>
      <c r="CG31" s="712"/>
      <c r="CH31" s="712"/>
      <c r="CI31" s="712"/>
      <c r="CJ31" s="712"/>
      <c r="CK31" s="712"/>
      <c r="CL31" s="712"/>
      <c r="CM31" s="712"/>
      <c r="CN31" s="712"/>
      <c r="CO31" s="712"/>
      <c r="CP31" s="712"/>
      <c r="CQ31" s="713"/>
      <c r="CR31" s="678">
        <v>120758</v>
      </c>
      <c r="CS31" s="697"/>
      <c r="CT31" s="697"/>
      <c r="CU31" s="697"/>
      <c r="CV31" s="697"/>
      <c r="CW31" s="697"/>
      <c r="CX31" s="697"/>
      <c r="CY31" s="698"/>
      <c r="CZ31" s="681">
        <v>0.5</v>
      </c>
      <c r="DA31" s="699"/>
      <c r="DB31" s="699"/>
      <c r="DC31" s="700"/>
      <c r="DD31" s="684">
        <v>118416</v>
      </c>
      <c r="DE31" s="697"/>
      <c r="DF31" s="697"/>
      <c r="DG31" s="697"/>
      <c r="DH31" s="697"/>
      <c r="DI31" s="697"/>
      <c r="DJ31" s="697"/>
      <c r="DK31" s="698"/>
      <c r="DL31" s="684">
        <v>118416</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42" t="s">
        <v>315</v>
      </c>
      <c r="C32" s="743"/>
      <c r="D32" s="743"/>
      <c r="E32" s="743"/>
      <c r="F32" s="743"/>
      <c r="G32" s="743"/>
      <c r="H32" s="743"/>
      <c r="I32" s="743"/>
      <c r="J32" s="743"/>
      <c r="K32" s="743"/>
      <c r="L32" s="743"/>
      <c r="M32" s="743"/>
      <c r="N32" s="743"/>
      <c r="O32" s="743"/>
      <c r="P32" s="743"/>
      <c r="Q32" s="744"/>
      <c r="R32" s="678" t="s">
        <v>240</v>
      </c>
      <c r="S32" s="679"/>
      <c r="T32" s="679"/>
      <c r="U32" s="679"/>
      <c r="V32" s="679"/>
      <c r="W32" s="679"/>
      <c r="X32" s="679"/>
      <c r="Y32" s="680"/>
      <c r="Z32" s="715" t="s">
        <v>184</v>
      </c>
      <c r="AA32" s="715"/>
      <c r="AB32" s="715"/>
      <c r="AC32" s="715"/>
      <c r="AD32" s="716" t="s">
        <v>141</v>
      </c>
      <c r="AE32" s="716"/>
      <c r="AF32" s="716"/>
      <c r="AG32" s="716"/>
      <c r="AH32" s="716"/>
      <c r="AI32" s="716"/>
      <c r="AJ32" s="716"/>
      <c r="AK32" s="716"/>
      <c r="AL32" s="681" t="s">
        <v>240</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99.2</v>
      </c>
      <c r="BH32" s="697"/>
      <c r="BI32" s="697"/>
      <c r="BJ32" s="697"/>
      <c r="BK32" s="697"/>
      <c r="BL32" s="697"/>
      <c r="BM32" s="682">
        <v>97.6</v>
      </c>
      <c r="BN32" s="763"/>
      <c r="BO32" s="763"/>
      <c r="BP32" s="763"/>
      <c r="BQ32" s="721"/>
      <c r="BR32" s="762">
        <v>99.1</v>
      </c>
      <c r="BS32" s="697"/>
      <c r="BT32" s="697"/>
      <c r="BU32" s="697"/>
      <c r="BV32" s="697"/>
      <c r="BW32" s="697"/>
      <c r="BX32" s="682">
        <v>97.3</v>
      </c>
      <c r="BY32" s="763"/>
      <c r="BZ32" s="763"/>
      <c r="CA32" s="763"/>
      <c r="CB32" s="721"/>
      <c r="CD32" s="771"/>
      <c r="CE32" s="772"/>
      <c r="CF32" s="711" t="s">
        <v>318</v>
      </c>
      <c r="CG32" s="712"/>
      <c r="CH32" s="712"/>
      <c r="CI32" s="712"/>
      <c r="CJ32" s="712"/>
      <c r="CK32" s="712"/>
      <c r="CL32" s="712"/>
      <c r="CM32" s="712"/>
      <c r="CN32" s="712"/>
      <c r="CO32" s="712"/>
      <c r="CP32" s="712"/>
      <c r="CQ32" s="713"/>
      <c r="CR32" s="678">
        <v>34</v>
      </c>
      <c r="CS32" s="679"/>
      <c r="CT32" s="679"/>
      <c r="CU32" s="679"/>
      <c r="CV32" s="679"/>
      <c r="CW32" s="679"/>
      <c r="CX32" s="679"/>
      <c r="CY32" s="680"/>
      <c r="CZ32" s="681">
        <v>0</v>
      </c>
      <c r="DA32" s="699"/>
      <c r="DB32" s="699"/>
      <c r="DC32" s="700"/>
      <c r="DD32" s="684">
        <v>34</v>
      </c>
      <c r="DE32" s="679"/>
      <c r="DF32" s="679"/>
      <c r="DG32" s="679"/>
      <c r="DH32" s="679"/>
      <c r="DI32" s="679"/>
      <c r="DJ32" s="679"/>
      <c r="DK32" s="680"/>
      <c r="DL32" s="684">
        <v>34</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319</v>
      </c>
      <c r="C33" s="676"/>
      <c r="D33" s="676"/>
      <c r="E33" s="676"/>
      <c r="F33" s="676"/>
      <c r="G33" s="676"/>
      <c r="H33" s="676"/>
      <c r="I33" s="676"/>
      <c r="J33" s="676"/>
      <c r="K33" s="676"/>
      <c r="L33" s="676"/>
      <c r="M33" s="676"/>
      <c r="N33" s="676"/>
      <c r="O33" s="676"/>
      <c r="P33" s="676"/>
      <c r="Q33" s="677"/>
      <c r="R33" s="678">
        <v>1818619</v>
      </c>
      <c r="S33" s="679"/>
      <c r="T33" s="679"/>
      <c r="U33" s="679"/>
      <c r="V33" s="679"/>
      <c r="W33" s="679"/>
      <c r="X33" s="679"/>
      <c r="Y33" s="680"/>
      <c r="Z33" s="715">
        <v>7.8</v>
      </c>
      <c r="AA33" s="715"/>
      <c r="AB33" s="715"/>
      <c r="AC33" s="715"/>
      <c r="AD33" s="716" t="s">
        <v>184</v>
      </c>
      <c r="AE33" s="716"/>
      <c r="AF33" s="716"/>
      <c r="AG33" s="716"/>
      <c r="AH33" s="716"/>
      <c r="AI33" s="716"/>
      <c r="AJ33" s="716"/>
      <c r="AK33" s="716"/>
      <c r="AL33" s="681" t="s">
        <v>184</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98.7</v>
      </c>
      <c r="BH33" s="663"/>
      <c r="BI33" s="663"/>
      <c r="BJ33" s="663"/>
      <c r="BK33" s="663"/>
      <c r="BL33" s="663"/>
      <c r="BM33" s="706">
        <v>96.1</v>
      </c>
      <c r="BN33" s="663"/>
      <c r="BO33" s="663"/>
      <c r="BP33" s="663"/>
      <c r="BQ33" s="727"/>
      <c r="BR33" s="745">
        <v>98.8</v>
      </c>
      <c r="BS33" s="663"/>
      <c r="BT33" s="663"/>
      <c r="BU33" s="663"/>
      <c r="BV33" s="663"/>
      <c r="BW33" s="663"/>
      <c r="BX33" s="706">
        <v>95.5</v>
      </c>
      <c r="BY33" s="663"/>
      <c r="BZ33" s="663"/>
      <c r="CA33" s="663"/>
      <c r="CB33" s="727"/>
      <c r="CD33" s="711" t="s">
        <v>321</v>
      </c>
      <c r="CE33" s="712"/>
      <c r="CF33" s="712"/>
      <c r="CG33" s="712"/>
      <c r="CH33" s="712"/>
      <c r="CI33" s="712"/>
      <c r="CJ33" s="712"/>
      <c r="CK33" s="712"/>
      <c r="CL33" s="712"/>
      <c r="CM33" s="712"/>
      <c r="CN33" s="712"/>
      <c r="CO33" s="712"/>
      <c r="CP33" s="712"/>
      <c r="CQ33" s="713"/>
      <c r="CR33" s="678">
        <v>9126453</v>
      </c>
      <c r="CS33" s="697"/>
      <c r="CT33" s="697"/>
      <c r="CU33" s="697"/>
      <c r="CV33" s="697"/>
      <c r="CW33" s="697"/>
      <c r="CX33" s="697"/>
      <c r="CY33" s="698"/>
      <c r="CZ33" s="681">
        <v>40.299999999999997</v>
      </c>
      <c r="DA33" s="699"/>
      <c r="DB33" s="699"/>
      <c r="DC33" s="700"/>
      <c r="DD33" s="684">
        <v>7179217</v>
      </c>
      <c r="DE33" s="697"/>
      <c r="DF33" s="697"/>
      <c r="DG33" s="697"/>
      <c r="DH33" s="697"/>
      <c r="DI33" s="697"/>
      <c r="DJ33" s="697"/>
      <c r="DK33" s="698"/>
      <c r="DL33" s="684">
        <v>6365194</v>
      </c>
      <c r="DM33" s="697"/>
      <c r="DN33" s="697"/>
      <c r="DO33" s="697"/>
      <c r="DP33" s="697"/>
      <c r="DQ33" s="697"/>
      <c r="DR33" s="697"/>
      <c r="DS33" s="697"/>
      <c r="DT33" s="697"/>
      <c r="DU33" s="697"/>
      <c r="DV33" s="698"/>
      <c r="DW33" s="681">
        <v>47.8</v>
      </c>
      <c r="DX33" s="699"/>
      <c r="DY33" s="699"/>
      <c r="DZ33" s="699"/>
      <c r="EA33" s="699"/>
      <c r="EB33" s="699"/>
      <c r="EC33" s="714"/>
    </row>
    <row r="34" spans="2:133" ht="11.25" customHeight="1">
      <c r="B34" s="675" t="s">
        <v>322</v>
      </c>
      <c r="C34" s="676"/>
      <c r="D34" s="676"/>
      <c r="E34" s="676"/>
      <c r="F34" s="676"/>
      <c r="G34" s="676"/>
      <c r="H34" s="676"/>
      <c r="I34" s="676"/>
      <c r="J34" s="676"/>
      <c r="K34" s="676"/>
      <c r="L34" s="676"/>
      <c r="M34" s="676"/>
      <c r="N34" s="676"/>
      <c r="O34" s="676"/>
      <c r="P34" s="676"/>
      <c r="Q34" s="677"/>
      <c r="R34" s="678">
        <v>366112</v>
      </c>
      <c r="S34" s="679"/>
      <c r="T34" s="679"/>
      <c r="U34" s="679"/>
      <c r="V34" s="679"/>
      <c r="W34" s="679"/>
      <c r="X34" s="679"/>
      <c r="Y34" s="680"/>
      <c r="Z34" s="715">
        <v>1.6</v>
      </c>
      <c r="AA34" s="715"/>
      <c r="AB34" s="715"/>
      <c r="AC34" s="715"/>
      <c r="AD34" s="716">
        <v>10031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3075280</v>
      </c>
      <c r="CS34" s="679"/>
      <c r="CT34" s="679"/>
      <c r="CU34" s="679"/>
      <c r="CV34" s="679"/>
      <c r="CW34" s="679"/>
      <c r="CX34" s="679"/>
      <c r="CY34" s="680"/>
      <c r="CZ34" s="681">
        <v>13.6</v>
      </c>
      <c r="DA34" s="699"/>
      <c r="DB34" s="699"/>
      <c r="DC34" s="700"/>
      <c r="DD34" s="684">
        <v>2461016</v>
      </c>
      <c r="DE34" s="679"/>
      <c r="DF34" s="679"/>
      <c r="DG34" s="679"/>
      <c r="DH34" s="679"/>
      <c r="DI34" s="679"/>
      <c r="DJ34" s="679"/>
      <c r="DK34" s="680"/>
      <c r="DL34" s="684">
        <v>2329270</v>
      </c>
      <c r="DM34" s="679"/>
      <c r="DN34" s="679"/>
      <c r="DO34" s="679"/>
      <c r="DP34" s="679"/>
      <c r="DQ34" s="679"/>
      <c r="DR34" s="679"/>
      <c r="DS34" s="679"/>
      <c r="DT34" s="679"/>
      <c r="DU34" s="679"/>
      <c r="DV34" s="680"/>
      <c r="DW34" s="681">
        <v>17.5</v>
      </c>
      <c r="DX34" s="699"/>
      <c r="DY34" s="699"/>
      <c r="DZ34" s="699"/>
      <c r="EA34" s="699"/>
      <c r="EB34" s="699"/>
      <c r="EC34" s="714"/>
    </row>
    <row r="35" spans="2:133" ht="11.25" customHeight="1">
      <c r="B35" s="675" t="s">
        <v>324</v>
      </c>
      <c r="C35" s="676"/>
      <c r="D35" s="676"/>
      <c r="E35" s="676"/>
      <c r="F35" s="676"/>
      <c r="G35" s="676"/>
      <c r="H35" s="676"/>
      <c r="I35" s="676"/>
      <c r="J35" s="676"/>
      <c r="K35" s="676"/>
      <c r="L35" s="676"/>
      <c r="M35" s="676"/>
      <c r="N35" s="676"/>
      <c r="O35" s="676"/>
      <c r="P35" s="676"/>
      <c r="Q35" s="677"/>
      <c r="R35" s="678">
        <v>225359</v>
      </c>
      <c r="S35" s="679"/>
      <c r="T35" s="679"/>
      <c r="U35" s="679"/>
      <c r="V35" s="679"/>
      <c r="W35" s="679"/>
      <c r="X35" s="679"/>
      <c r="Y35" s="680"/>
      <c r="Z35" s="715">
        <v>1</v>
      </c>
      <c r="AA35" s="715"/>
      <c r="AB35" s="715"/>
      <c r="AC35" s="715"/>
      <c r="AD35" s="716" t="s">
        <v>141</v>
      </c>
      <c r="AE35" s="716"/>
      <c r="AF35" s="716"/>
      <c r="AG35" s="716"/>
      <c r="AH35" s="716"/>
      <c r="AI35" s="716"/>
      <c r="AJ35" s="716"/>
      <c r="AK35" s="716"/>
      <c r="AL35" s="681" t="s">
        <v>184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153636</v>
      </c>
      <c r="CS35" s="697"/>
      <c r="CT35" s="697"/>
      <c r="CU35" s="697"/>
      <c r="CV35" s="697"/>
      <c r="CW35" s="697"/>
      <c r="CX35" s="697"/>
      <c r="CY35" s="698"/>
      <c r="CZ35" s="681">
        <v>0.7</v>
      </c>
      <c r="DA35" s="699"/>
      <c r="DB35" s="699"/>
      <c r="DC35" s="700"/>
      <c r="DD35" s="684">
        <v>145448</v>
      </c>
      <c r="DE35" s="697"/>
      <c r="DF35" s="697"/>
      <c r="DG35" s="697"/>
      <c r="DH35" s="697"/>
      <c r="DI35" s="697"/>
      <c r="DJ35" s="697"/>
      <c r="DK35" s="698"/>
      <c r="DL35" s="684">
        <v>139097</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328</v>
      </c>
      <c r="C36" s="676"/>
      <c r="D36" s="676"/>
      <c r="E36" s="676"/>
      <c r="F36" s="676"/>
      <c r="G36" s="676"/>
      <c r="H36" s="676"/>
      <c r="I36" s="676"/>
      <c r="J36" s="676"/>
      <c r="K36" s="676"/>
      <c r="L36" s="676"/>
      <c r="M36" s="676"/>
      <c r="N36" s="676"/>
      <c r="O36" s="676"/>
      <c r="P36" s="676"/>
      <c r="Q36" s="677"/>
      <c r="R36" s="678">
        <v>648598</v>
      </c>
      <c r="S36" s="679"/>
      <c r="T36" s="679"/>
      <c r="U36" s="679"/>
      <c r="V36" s="679"/>
      <c r="W36" s="679"/>
      <c r="X36" s="679"/>
      <c r="Y36" s="680"/>
      <c r="Z36" s="715">
        <v>2.8</v>
      </c>
      <c r="AA36" s="715"/>
      <c r="AB36" s="715"/>
      <c r="AC36" s="715"/>
      <c r="AD36" s="716" t="s">
        <v>240</v>
      </c>
      <c r="AE36" s="716"/>
      <c r="AF36" s="716"/>
      <c r="AG36" s="716"/>
      <c r="AH36" s="716"/>
      <c r="AI36" s="716"/>
      <c r="AJ36" s="716"/>
      <c r="AK36" s="716"/>
      <c r="AL36" s="681" t="s">
        <v>240</v>
      </c>
      <c r="AM36" s="682"/>
      <c r="AN36" s="682"/>
      <c r="AO36" s="717"/>
      <c r="AP36" s="235"/>
      <c r="AQ36" s="730" t="s">
        <v>329</v>
      </c>
      <c r="AR36" s="731"/>
      <c r="AS36" s="731"/>
      <c r="AT36" s="731"/>
      <c r="AU36" s="731"/>
      <c r="AV36" s="731"/>
      <c r="AW36" s="731"/>
      <c r="AX36" s="731"/>
      <c r="AY36" s="732"/>
      <c r="AZ36" s="733">
        <v>2946086</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58006</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2733113</v>
      </c>
      <c r="CS36" s="679"/>
      <c r="CT36" s="679"/>
      <c r="CU36" s="679"/>
      <c r="CV36" s="679"/>
      <c r="CW36" s="679"/>
      <c r="CX36" s="679"/>
      <c r="CY36" s="680"/>
      <c r="CZ36" s="681">
        <v>12.1</v>
      </c>
      <c r="DA36" s="699"/>
      <c r="DB36" s="699"/>
      <c r="DC36" s="700"/>
      <c r="DD36" s="684">
        <v>2481033</v>
      </c>
      <c r="DE36" s="679"/>
      <c r="DF36" s="679"/>
      <c r="DG36" s="679"/>
      <c r="DH36" s="679"/>
      <c r="DI36" s="679"/>
      <c r="DJ36" s="679"/>
      <c r="DK36" s="680"/>
      <c r="DL36" s="684">
        <v>2155716</v>
      </c>
      <c r="DM36" s="679"/>
      <c r="DN36" s="679"/>
      <c r="DO36" s="679"/>
      <c r="DP36" s="679"/>
      <c r="DQ36" s="679"/>
      <c r="DR36" s="679"/>
      <c r="DS36" s="679"/>
      <c r="DT36" s="679"/>
      <c r="DU36" s="679"/>
      <c r="DV36" s="680"/>
      <c r="DW36" s="681">
        <v>16.2</v>
      </c>
      <c r="DX36" s="699"/>
      <c r="DY36" s="699"/>
      <c r="DZ36" s="699"/>
      <c r="EA36" s="699"/>
      <c r="EB36" s="699"/>
      <c r="EC36" s="714"/>
    </row>
    <row r="37" spans="2:133" ht="11.25" customHeight="1">
      <c r="B37" s="675" t="s">
        <v>332</v>
      </c>
      <c r="C37" s="676"/>
      <c r="D37" s="676"/>
      <c r="E37" s="676"/>
      <c r="F37" s="676"/>
      <c r="G37" s="676"/>
      <c r="H37" s="676"/>
      <c r="I37" s="676"/>
      <c r="J37" s="676"/>
      <c r="K37" s="676"/>
      <c r="L37" s="676"/>
      <c r="M37" s="676"/>
      <c r="N37" s="676"/>
      <c r="O37" s="676"/>
      <c r="P37" s="676"/>
      <c r="Q37" s="677"/>
      <c r="R37" s="678">
        <v>511232</v>
      </c>
      <c r="S37" s="679"/>
      <c r="T37" s="679"/>
      <c r="U37" s="679"/>
      <c r="V37" s="679"/>
      <c r="W37" s="679"/>
      <c r="X37" s="679"/>
      <c r="Y37" s="680"/>
      <c r="Z37" s="715">
        <v>2.2000000000000002</v>
      </c>
      <c r="AA37" s="715"/>
      <c r="AB37" s="715"/>
      <c r="AC37" s="715"/>
      <c r="AD37" s="716" t="s">
        <v>141</v>
      </c>
      <c r="AE37" s="716"/>
      <c r="AF37" s="716"/>
      <c r="AG37" s="716"/>
      <c r="AH37" s="716"/>
      <c r="AI37" s="716"/>
      <c r="AJ37" s="716"/>
      <c r="AK37" s="716"/>
      <c r="AL37" s="681" t="s">
        <v>240</v>
      </c>
      <c r="AM37" s="682"/>
      <c r="AN37" s="682"/>
      <c r="AO37" s="717"/>
      <c r="AQ37" s="718" t="s">
        <v>333</v>
      </c>
      <c r="AR37" s="719"/>
      <c r="AS37" s="719"/>
      <c r="AT37" s="719"/>
      <c r="AU37" s="719"/>
      <c r="AV37" s="719"/>
      <c r="AW37" s="719"/>
      <c r="AX37" s="719"/>
      <c r="AY37" s="720"/>
      <c r="AZ37" s="678">
        <v>621300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8479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1317287</v>
      </c>
      <c r="CS37" s="697"/>
      <c r="CT37" s="697"/>
      <c r="CU37" s="697"/>
      <c r="CV37" s="697"/>
      <c r="CW37" s="697"/>
      <c r="CX37" s="697"/>
      <c r="CY37" s="698"/>
      <c r="CZ37" s="681">
        <v>5.8</v>
      </c>
      <c r="DA37" s="699"/>
      <c r="DB37" s="699"/>
      <c r="DC37" s="700"/>
      <c r="DD37" s="684">
        <v>1317287</v>
      </c>
      <c r="DE37" s="697"/>
      <c r="DF37" s="697"/>
      <c r="DG37" s="697"/>
      <c r="DH37" s="697"/>
      <c r="DI37" s="697"/>
      <c r="DJ37" s="697"/>
      <c r="DK37" s="698"/>
      <c r="DL37" s="684">
        <v>1317287</v>
      </c>
      <c r="DM37" s="697"/>
      <c r="DN37" s="697"/>
      <c r="DO37" s="697"/>
      <c r="DP37" s="697"/>
      <c r="DQ37" s="697"/>
      <c r="DR37" s="697"/>
      <c r="DS37" s="697"/>
      <c r="DT37" s="697"/>
      <c r="DU37" s="697"/>
      <c r="DV37" s="698"/>
      <c r="DW37" s="681">
        <v>9.9</v>
      </c>
      <c r="DX37" s="699"/>
      <c r="DY37" s="699"/>
      <c r="DZ37" s="699"/>
      <c r="EA37" s="699"/>
      <c r="EB37" s="699"/>
      <c r="EC37" s="714"/>
    </row>
    <row r="38" spans="2:133" ht="11.25" customHeight="1">
      <c r="B38" s="675" t="s">
        <v>336</v>
      </c>
      <c r="C38" s="676"/>
      <c r="D38" s="676"/>
      <c r="E38" s="676"/>
      <c r="F38" s="676"/>
      <c r="G38" s="676"/>
      <c r="H38" s="676"/>
      <c r="I38" s="676"/>
      <c r="J38" s="676"/>
      <c r="K38" s="676"/>
      <c r="L38" s="676"/>
      <c r="M38" s="676"/>
      <c r="N38" s="676"/>
      <c r="O38" s="676"/>
      <c r="P38" s="676"/>
      <c r="Q38" s="677"/>
      <c r="R38" s="678">
        <v>284603</v>
      </c>
      <c r="S38" s="679"/>
      <c r="T38" s="679"/>
      <c r="U38" s="679"/>
      <c r="V38" s="679"/>
      <c r="W38" s="679"/>
      <c r="X38" s="679"/>
      <c r="Y38" s="680"/>
      <c r="Z38" s="715">
        <v>1.2</v>
      </c>
      <c r="AA38" s="715"/>
      <c r="AB38" s="715"/>
      <c r="AC38" s="715"/>
      <c r="AD38" s="716">
        <v>334</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131455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8341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2193331</v>
      </c>
      <c r="CS38" s="679"/>
      <c r="CT38" s="679"/>
      <c r="CU38" s="679"/>
      <c r="CV38" s="679"/>
      <c r="CW38" s="679"/>
      <c r="CX38" s="679"/>
      <c r="CY38" s="680"/>
      <c r="CZ38" s="681">
        <v>9.6999999999999993</v>
      </c>
      <c r="DA38" s="699"/>
      <c r="DB38" s="699"/>
      <c r="DC38" s="700"/>
      <c r="DD38" s="684">
        <v>1803777</v>
      </c>
      <c r="DE38" s="679"/>
      <c r="DF38" s="679"/>
      <c r="DG38" s="679"/>
      <c r="DH38" s="679"/>
      <c r="DI38" s="679"/>
      <c r="DJ38" s="679"/>
      <c r="DK38" s="680"/>
      <c r="DL38" s="684">
        <v>1741111</v>
      </c>
      <c r="DM38" s="679"/>
      <c r="DN38" s="679"/>
      <c r="DO38" s="679"/>
      <c r="DP38" s="679"/>
      <c r="DQ38" s="679"/>
      <c r="DR38" s="679"/>
      <c r="DS38" s="679"/>
      <c r="DT38" s="679"/>
      <c r="DU38" s="679"/>
      <c r="DV38" s="680"/>
      <c r="DW38" s="681">
        <v>13.1</v>
      </c>
      <c r="DX38" s="699"/>
      <c r="DY38" s="699"/>
      <c r="DZ38" s="699"/>
      <c r="EA38" s="699"/>
      <c r="EB38" s="699"/>
      <c r="EC38" s="714"/>
    </row>
    <row r="39" spans="2:133" ht="11.25" customHeight="1">
      <c r="B39" s="675" t="s">
        <v>340</v>
      </c>
      <c r="C39" s="676"/>
      <c r="D39" s="676"/>
      <c r="E39" s="676"/>
      <c r="F39" s="676"/>
      <c r="G39" s="676"/>
      <c r="H39" s="676"/>
      <c r="I39" s="676"/>
      <c r="J39" s="676"/>
      <c r="K39" s="676"/>
      <c r="L39" s="676"/>
      <c r="M39" s="676"/>
      <c r="N39" s="676"/>
      <c r="O39" s="676"/>
      <c r="P39" s="676"/>
      <c r="Q39" s="677"/>
      <c r="R39" s="678">
        <v>1489451</v>
      </c>
      <c r="S39" s="679"/>
      <c r="T39" s="679"/>
      <c r="U39" s="679"/>
      <c r="V39" s="679"/>
      <c r="W39" s="679"/>
      <c r="X39" s="679"/>
      <c r="Y39" s="680"/>
      <c r="Z39" s="715">
        <v>6.4</v>
      </c>
      <c r="AA39" s="715"/>
      <c r="AB39" s="715"/>
      <c r="AC39" s="715"/>
      <c r="AD39" s="716" t="s">
        <v>240</v>
      </c>
      <c r="AE39" s="716"/>
      <c r="AF39" s="716"/>
      <c r="AG39" s="716"/>
      <c r="AH39" s="716"/>
      <c r="AI39" s="716"/>
      <c r="AJ39" s="716"/>
      <c r="AK39" s="716"/>
      <c r="AL39" s="681" t="s">
        <v>184</v>
      </c>
      <c r="AM39" s="682"/>
      <c r="AN39" s="682"/>
      <c r="AO39" s="717"/>
      <c r="AQ39" s="718" t="s">
        <v>341</v>
      </c>
      <c r="AR39" s="719"/>
      <c r="AS39" s="719"/>
      <c r="AT39" s="719"/>
      <c r="AU39" s="719"/>
      <c r="AV39" s="719"/>
      <c r="AW39" s="719"/>
      <c r="AX39" s="719"/>
      <c r="AY39" s="720"/>
      <c r="AZ39" s="678">
        <v>24373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13491</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820232</v>
      </c>
      <c r="CS39" s="697"/>
      <c r="CT39" s="697"/>
      <c r="CU39" s="697"/>
      <c r="CV39" s="697"/>
      <c r="CW39" s="697"/>
      <c r="CX39" s="697"/>
      <c r="CY39" s="698"/>
      <c r="CZ39" s="681">
        <v>3.6</v>
      </c>
      <c r="DA39" s="699"/>
      <c r="DB39" s="699"/>
      <c r="DC39" s="700"/>
      <c r="DD39" s="684">
        <v>284982</v>
      </c>
      <c r="DE39" s="697"/>
      <c r="DF39" s="697"/>
      <c r="DG39" s="697"/>
      <c r="DH39" s="697"/>
      <c r="DI39" s="697"/>
      <c r="DJ39" s="697"/>
      <c r="DK39" s="698"/>
      <c r="DL39" s="684" t="s">
        <v>184</v>
      </c>
      <c r="DM39" s="697"/>
      <c r="DN39" s="697"/>
      <c r="DO39" s="697"/>
      <c r="DP39" s="697"/>
      <c r="DQ39" s="697"/>
      <c r="DR39" s="697"/>
      <c r="DS39" s="697"/>
      <c r="DT39" s="697"/>
      <c r="DU39" s="697"/>
      <c r="DV39" s="698"/>
      <c r="DW39" s="681" t="s">
        <v>184</v>
      </c>
      <c r="DX39" s="699"/>
      <c r="DY39" s="699"/>
      <c r="DZ39" s="699"/>
      <c r="EA39" s="699"/>
      <c r="EB39" s="699"/>
      <c r="EC39" s="714"/>
    </row>
    <row r="40" spans="2:133" ht="11.25" customHeight="1">
      <c r="B40" s="675" t="s">
        <v>344</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141</v>
      </c>
      <c r="AA40" s="715"/>
      <c r="AB40" s="715"/>
      <c r="AC40" s="715"/>
      <c r="AD40" s="716" t="s">
        <v>141</v>
      </c>
      <c r="AE40" s="716"/>
      <c r="AF40" s="716"/>
      <c r="AG40" s="716"/>
      <c r="AH40" s="716"/>
      <c r="AI40" s="716"/>
      <c r="AJ40" s="716"/>
      <c r="AK40" s="716"/>
      <c r="AL40" s="681" t="s">
        <v>184</v>
      </c>
      <c r="AM40" s="682"/>
      <c r="AN40" s="682"/>
      <c r="AO40" s="717"/>
      <c r="AQ40" s="718" t="s">
        <v>345</v>
      </c>
      <c r="AR40" s="719"/>
      <c r="AS40" s="719"/>
      <c r="AT40" s="719"/>
      <c r="AU40" s="719"/>
      <c r="AV40" s="719"/>
      <c r="AW40" s="719"/>
      <c r="AX40" s="719"/>
      <c r="AY40" s="720"/>
      <c r="AZ40" s="678" t="s">
        <v>184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89</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150861</v>
      </c>
      <c r="CS40" s="679"/>
      <c r="CT40" s="679"/>
      <c r="CU40" s="679"/>
      <c r="CV40" s="679"/>
      <c r="CW40" s="679"/>
      <c r="CX40" s="679"/>
      <c r="CY40" s="680"/>
      <c r="CZ40" s="681">
        <v>0.7</v>
      </c>
      <c r="DA40" s="699"/>
      <c r="DB40" s="699"/>
      <c r="DC40" s="700"/>
      <c r="DD40" s="684">
        <v>2961</v>
      </c>
      <c r="DE40" s="679"/>
      <c r="DF40" s="679"/>
      <c r="DG40" s="679"/>
      <c r="DH40" s="679"/>
      <c r="DI40" s="679"/>
      <c r="DJ40" s="679"/>
      <c r="DK40" s="680"/>
      <c r="DL40" s="684" t="s">
        <v>240</v>
      </c>
      <c r="DM40" s="679"/>
      <c r="DN40" s="679"/>
      <c r="DO40" s="679"/>
      <c r="DP40" s="679"/>
      <c r="DQ40" s="679"/>
      <c r="DR40" s="679"/>
      <c r="DS40" s="679"/>
      <c r="DT40" s="679"/>
      <c r="DU40" s="679"/>
      <c r="DV40" s="680"/>
      <c r="DW40" s="681" t="s">
        <v>240</v>
      </c>
      <c r="DX40" s="699"/>
      <c r="DY40" s="699"/>
      <c r="DZ40" s="699"/>
      <c r="EA40" s="699"/>
      <c r="EB40" s="699"/>
      <c r="EC40" s="714"/>
    </row>
    <row r="41" spans="2:133" ht="11.25" customHeight="1">
      <c r="B41" s="675" t="s">
        <v>349</v>
      </c>
      <c r="C41" s="676"/>
      <c r="D41" s="676"/>
      <c r="E41" s="676"/>
      <c r="F41" s="676"/>
      <c r="G41" s="676"/>
      <c r="H41" s="676"/>
      <c r="I41" s="676"/>
      <c r="J41" s="676"/>
      <c r="K41" s="676"/>
      <c r="L41" s="676"/>
      <c r="M41" s="676"/>
      <c r="N41" s="676"/>
      <c r="O41" s="676"/>
      <c r="P41" s="676"/>
      <c r="Q41" s="677"/>
      <c r="R41" s="678">
        <v>591151</v>
      </c>
      <c r="S41" s="679"/>
      <c r="T41" s="679"/>
      <c r="U41" s="679"/>
      <c r="V41" s="679"/>
      <c r="W41" s="679"/>
      <c r="X41" s="679"/>
      <c r="Y41" s="680"/>
      <c r="Z41" s="715">
        <v>2.5</v>
      </c>
      <c r="AA41" s="715"/>
      <c r="AB41" s="715"/>
      <c r="AC41" s="715"/>
      <c r="AD41" s="716" t="s">
        <v>240</v>
      </c>
      <c r="AE41" s="716"/>
      <c r="AF41" s="716"/>
      <c r="AG41" s="716"/>
      <c r="AH41" s="716"/>
      <c r="AI41" s="716"/>
      <c r="AJ41" s="716"/>
      <c r="AK41" s="716"/>
      <c r="AL41" s="681" t="s">
        <v>184</v>
      </c>
      <c r="AM41" s="682"/>
      <c r="AN41" s="682"/>
      <c r="AO41" s="717"/>
      <c r="AQ41" s="718" t="s">
        <v>350</v>
      </c>
      <c r="AR41" s="719"/>
      <c r="AS41" s="719"/>
      <c r="AT41" s="719"/>
      <c r="AU41" s="719"/>
      <c r="AV41" s="719"/>
      <c r="AW41" s="719"/>
      <c r="AX41" s="719"/>
      <c r="AY41" s="720"/>
      <c r="AZ41" s="678">
        <v>462602</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184</v>
      </c>
      <c r="CS41" s="697"/>
      <c r="CT41" s="697"/>
      <c r="CU41" s="697"/>
      <c r="CV41" s="697"/>
      <c r="CW41" s="697"/>
      <c r="CX41" s="697"/>
      <c r="CY41" s="698"/>
      <c r="CZ41" s="681" t="s">
        <v>184</v>
      </c>
      <c r="DA41" s="699"/>
      <c r="DB41" s="699"/>
      <c r="DC41" s="700"/>
      <c r="DD41" s="684" t="s">
        <v>184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353</v>
      </c>
      <c r="C42" s="660"/>
      <c r="D42" s="660"/>
      <c r="E42" s="660"/>
      <c r="F42" s="660"/>
      <c r="G42" s="660"/>
      <c r="H42" s="660"/>
      <c r="I42" s="660"/>
      <c r="J42" s="660"/>
      <c r="K42" s="660"/>
      <c r="L42" s="660"/>
      <c r="M42" s="660"/>
      <c r="N42" s="660"/>
      <c r="O42" s="660"/>
      <c r="P42" s="660"/>
      <c r="Q42" s="661"/>
      <c r="R42" s="662">
        <v>23229281</v>
      </c>
      <c r="S42" s="701"/>
      <c r="T42" s="701"/>
      <c r="U42" s="701"/>
      <c r="V42" s="701"/>
      <c r="W42" s="701"/>
      <c r="X42" s="701"/>
      <c r="Y42" s="703"/>
      <c r="Z42" s="704">
        <v>100</v>
      </c>
      <c r="AA42" s="704"/>
      <c r="AB42" s="704"/>
      <c r="AC42" s="704"/>
      <c r="AD42" s="705">
        <v>12713864</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1706356</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356</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2196446</v>
      </c>
      <c r="CS42" s="679"/>
      <c r="CT42" s="679"/>
      <c r="CU42" s="679"/>
      <c r="CV42" s="679"/>
      <c r="CW42" s="679"/>
      <c r="CX42" s="679"/>
      <c r="CY42" s="680"/>
      <c r="CZ42" s="681">
        <v>9.6999999999999993</v>
      </c>
      <c r="DA42" s="682"/>
      <c r="DB42" s="682"/>
      <c r="DC42" s="683"/>
      <c r="DD42" s="684">
        <v>388162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52118</v>
      </c>
      <c r="CS43" s="697"/>
      <c r="CT43" s="697"/>
      <c r="CU43" s="697"/>
      <c r="CV43" s="697"/>
      <c r="CW43" s="697"/>
      <c r="CX43" s="697"/>
      <c r="CY43" s="698"/>
      <c r="CZ43" s="681">
        <v>0.2</v>
      </c>
      <c r="DA43" s="699"/>
      <c r="DB43" s="699"/>
      <c r="DC43" s="700"/>
      <c r="DD43" s="684">
        <v>52118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358</v>
      </c>
      <c r="CG44" s="676"/>
      <c r="CH44" s="676"/>
      <c r="CI44" s="676"/>
      <c r="CJ44" s="676"/>
      <c r="CK44" s="676"/>
      <c r="CL44" s="676"/>
      <c r="CM44" s="676"/>
      <c r="CN44" s="676"/>
      <c r="CO44" s="676"/>
      <c r="CP44" s="676"/>
      <c r="CQ44" s="677"/>
      <c r="CR44" s="678">
        <v>2193882</v>
      </c>
      <c r="CS44" s="679"/>
      <c r="CT44" s="679"/>
      <c r="CU44" s="679"/>
      <c r="CV44" s="679"/>
      <c r="CW44" s="679"/>
      <c r="CX44" s="679"/>
      <c r="CY44" s="680"/>
      <c r="CZ44" s="681">
        <v>9.6999999999999993</v>
      </c>
      <c r="DA44" s="682"/>
      <c r="DB44" s="682"/>
      <c r="DC44" s="683"/>
      <c r="DD44" s="684">
        <v>385747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359</v>
      </c>
      <c r="CG45" s="676"/>
      <c r="CH45" s="676"/>
      <c r="CI45" s="676"/>
      <c r="CJ45" s="676"/>
      <c r="CK45" s="676"/>
      <c r="CL45" s="676"/>
      <c r="CM45" s="676"/>
      <c r="CN45" s="676"/>
      <c r="CO45" s="676"/>
      <c r="CP45" s="676"/>
      <c r="CQ45" s="677"/>
      <c r="CR45" s="678">
        <v>911849</v>
      </c>
      <c r="CS45" s="697"/>
      <c r="CT45" s="697"/>
      <c r="CU45" s="697"/>
      <c r="CV45" s="697"/>
      <c r="CW45" s="697"/>
      <c r="CX45" s="697"/>
      <c r="CY45" s="698"/>
      <c r="CZ45" s="681">
        <v>4</v>
      </c>
      <c r="DA45" s="699"/>
      <c r="DB45" s="699"/>
      <c r="DC45" s="700"/>
      <c r="DD45" s="684">
        <v>132822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1215090</v>
      </c>
      <c r="CS46" s="679"/>
      <c r="CT46" s="679"/>
      <c r="CU46" s="679"/>
      <c r="CV46" s="679"/>
      <c r="CW46" s="679"/>
      <c r="CX46" s="679"/>
      <c r="CY46" s="680"/>
      <c r="CZ46" s="681">
        <v>5.4</v>
      </c>
      <c r="DA46" s="682"/>
      <c r="DB46" s="682"/>
      <c r="DC46" s="683"/>
      <c r="DD46" s="684">
        <v>252782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2564</v>
      </c>
      <c r="CS47" s="697"/>
      <c r="CT47" s="697"/>
      <c r="CU47" s="697"/>
      <c r="CV47" s="697"/>
      <c r="CW47" s="697"/>
      <c r="CX47" s="697"/>
      <c r="CY47" s="698"/>
      <c r="CZ47" s="681">
        <v>0</v>
      </c>
      <c r="DA47" s="699"/>
      <c r="DB47" s="699"/>
      <c r="DC47" s="700"/>
      <c r="DD47" s="684">
        <v>2415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364</v>
      </c>
      <c r="CD48" s="695"/>
      <c r="CE48" s="696"/>
      <c r="CF48" s="675" t="s">
        <v>365</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184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22653961</v>
      </c>
      <c r="CS49" s="663"/>
      <c r="CT49" s="663"/>
      <c r="CU49" s="663"/>
      <c r="CV49" s="663"/>
      <c r="CW49" s="663"/>
      <c r="CX49" s="663"/>
      <c r="CY49" s="664"/>
      <c r="CZ49" s="665">
        <v>100</v>
      </c>
      <c r="DA49" s="666"/>
      <c r="DB49" s="666"/>
      <c r="DC49" s="667"/>
      <c r="DD49" s="668">
        <v>13851577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EdmHBONjj4L4wMrYFdnEG0gU2Bh57X23YhcoKNzlf2SOVTlGB94M69caBun+qrPiitzJ/nU/2MCMgrnpYFdjw==" saltValue="NGWVP+RNcXWw64JIk55f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topLeftCell="A22"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23223</v>
      </c>
      <c r="R7" s="1198"/>
      <c r="S7" s="1198"/>
      <c r="T7" s="1198"/>
      <c r="U7" s="1198"/>
      <c r="V7" s="1198">
        <v>22655</v>
      </c>
      <c r="W7" s="1198"/>
      <c r="X7" s="1198"/>
      <c r="Y7" s="1198"/>
      <c r="Z7" s="1198"/>
      <c r="AA7" s="1198">
        <v>568</v>
      </c>
      <c r="AB7" s="1198"/>
      <c r="AC7" s="1198"/>
      <c r="AD7" s="1198"/>
      <c r="AE7" s="1199"/>
      <c r="AF7" s="1200">
        <v>494</v>
      </c>
      <c r="AG7" s="1201"/>
      <c r="AH7" s="1201"/>
      <c r="AI7" s="1201"/>
      <c r="AJ7" s="1202"/>
      <c r="AK7" s="1184">
        <v>649</v>
      </c>
      <c r="AL7" s="1185"/>
      <c r="AM7" s="1185"/>
      <c r="AN7" s="1185"/>
      <c r="AO7" s="1185"/>
      <c r="AP7" s="1185">
        <v>19476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24" t="s">
        <v>390</v>
      </c>
      <c r="C8" s="1125"/>
      <c r="D8" s="1125"/>
      <c r="E8" s="1125"/>
      <c r="F8" s="1125"/>
      <c r="G8" s="1125"/>
      <c r="H8" s="1125"/>
      <c r="I8" s="1125"/>
      <c r="J8" s="1125"/>
      <c r="K8" s="1125"/>
      <c r="L8" s="1125"/>
      <c r="M8" s="1125"/>
      <c r="N8" s="1125"/>
      <c r="O8" s="1125"/>
      <c r="P8" s="1126"/>
      <c r="Q8" s="1136">
        <v>16</v>
      </c>
      <c r="R8" s="1137"/>
      <c r="S8" s="1137"/>
      <c r="T8" s="1137"/>
      <c r="U8" s="1137"/>
      <c r="V8" s="1137">
        <v>9</v>
      </c>
      <c r="W8" s="1137"/>
      <c r="X8" s="1137"/>
      <c r="Y8" s="1137"/>
      <c r="Z8" s="1137"/>
      <c r="AA8" s="1137">
        <v>7</v>
      </c>
      <c r="AB8" s="1137"/>
      <c r="AC8" s="1137"/>
      <c r="AD8" s="1137"/>
      <c r="AE8" s="1138"/>
      <c r="AF8" s="1130">
        <v>7</v>
      </c>
      <c r="AG8" s="1131"/>
      <c r="AH8" s="1131"/>
      <c r="AI8" s="1131"/>
      <c r="AJ8" s="1132"/>
      <c r="AK8" s="1179" t="s">
        <v>572</v>
      </c>
      <c r="AL8" s="1180"/>
      <c r="AM8" s="1180"/>
      <c r="AN8" s="1180"/>
      <c r="AO8" s="1180"/>
      <c r="AP8" s="1180">
        <v>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501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405</v>
      </c>
      <c r="C28" s="1144"/>
      <c r="D28" s="1144"/>
      <c r="E28" s="1144"/>
      <c r="F28" s="1144"/>
      <c r="G28" s="1144"/>
      <c r="H28" s="1144"/>
      <c r="I28" s="1144"/>
      <c r="J28" s="1144"/>
      <c r="K28" s="1144"/>
      <c r="L28" s="1144"/>
      <c r="M28" s="1144"/>
      <c r="N28" s="1144"/>
      <c r="O28" s="1144"/>
      <c r="P28" s="1145"/>
      <c r="Q28" s="1146">
        <v>6676</v>
      </c>
      <c r="R28" s="1147"/>
      <c r="S28" s="1147"/>
      <c r="T28" s="1147"/>
      <c r="U28" s="1147"/>
      <c r="V28" s="1147">
        <v>6618</v>
      </c>
      <c r="W28" s="1147"/>
      <c r="X28" s="1147"/>
      <c r="Y28" s="1147"/>
      <c r="Z28" s="1147"/>
      <c r="AA28" s="1147">
        <v>58</v>
      </c>
      <c r="AB28" s="1147"/>
      <c r="AC28" s="1147"/>
      <c r="AD28" s="1147"/>
      <c r="AE28" s="1148"/>
      <c r="AF28" s="1149">
        <v>58</v>
      </c>
      <c r="AG28" s="1147"/>
      <c r="AH28" s="1147"/>
      <c r="AI28" s="1147"/>
      <c r="AJ28" s="1150"/>
      <c r="AK28" s="1151">
        <v>463</v>
      </c>
      <c r="AL28" s="1139"/>
      <c r="AM28" s="1139"/>
      <c r="AN28" s="1139"/>
      <c r="AO28" s="1139"/>
      <c r="AP28" s="1139" t="s">
        <v>571</v>
      </c>
      <c r="AQ28" s="1139"/>
      <c r="AR28" s="1139"/>
      <c r="AS28" s="1139"/>
      <c r="AT28" s="1139"/>
      <c r="AU28" s="1139" t="s">
        <v>573</v>
      </c>
      <c r="AV28" s="1139"/>
      <c r="AW28" s="1139"/>
      <c r="AX28" s="1139"/>
      <c r="AY28" s="1139"/>
      <c r="AZ28" s="1140" t="s">
        <v>571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24" t="s">
        <v>406</v>
      </c>
      <c r="C29" s="1125"/>
      <c r="D29" s="1125"/>
      <c r="E29" s="1125"/>
      <c r="F29" s="1125"/>
      <c r="G29" s="1125"/>
      <c r="H29" s="1125"/>
      <c r="I29" s="1125"/>
      <c r="J29" s="1125"/>
      <c r="K29" s="1125"/>
      <c r="L29" s="1125"/>
      <c r="M29" s="1125"/>
      <c r="N29" s="1125"/>
      <c r="O29" s="1125"/>
      <c r="P29" s="1126"/>
      <c r="Q29" s="1136">
        <v>5036</v>
      </c>
      <c r="R29" s="1137"/>
      <c r="S29" s="1137"/>
      <c r="T29" s="1137"/>
      <c r="U29" s="1137"/>
      <c r="V29" s="1137">
        <v>4941</v>
      </c>
      <c r="W29" s="1137"/>
      <c r="X29" s="1137"/>
      <c r="Y29" s="1137"/>
      <c r="Z29" s="1137"/>
      <c r="AA29" s="1137">
        <v>94</v>
      </c>
      <c r="AB29" s="1137"/>
      <c r="AC29" s="1137"/>
      <c r="AD29" s="1137"/>
      <c r="AE29" s="1138"/>
      <c r="AF29" s="1130">
        <v>94</v>
      </c>
      <c r="AG29" s="1131"/>
      <c r="AH29" s="1131"/>
      <c r="AI29" s="1131"/>
      <c r="AJ29" s="1132"/>
      <c r="AK29" s="1073">
        <v>744</v>
      </c>
      <c r="AL29" s="1064"/>
      <c r="AM29" s="1064"/>
      <c r="AN29" s="1064"/>
      <c r="AO29" s="1064"/>
      <c r="AP29" s="1064" t="s">
        <v>572</v>
      </c>
      <c r="AQ29" s="1064"/>
      <c r="AR29" s="1064"/>
      <c r="AS29" s="1064"/>
      <c r="AT29" s="1064"/>
      <c r="AU29" s="1064" t="s">
        <v>572</v>
      </c>
      <c r="AV29" s="1064"/>
      <c r="AW29" s="1064"/>
      <c r="AX29" s="1064"/>
      <c r="AY29" s="1064"/>
      <c r="AZ29" s="1135" t="s">
        <v>571</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24" t="s">
        <v>407</v>
      </c>
      <c r="C30" s="1125"/>
      <c r="D30" s="1125"/>
      <c r="E30" s="1125"/>
      <c r="F30" s="1125"/>
      <c r="G30" s="1125"/>
      <c r="H30" s="1125"/>
      <c r="I30" s="1125"/>
      <c r="J30" s="1125"/>
      <c r="K30" s="1125"/>
      <c r="L30" s="1125"/>
      <c r="M30" s="1125"/>
      <c r="N30" s="1125"/>
      <c r="O30" s="1125"/>
      <c r="P30" s="1126"/>
      <c r="Q30" s="1136">
        <v>1065</v>
      </c>
      <c r="R30" s="1137"/>
      <c r="S30" s="1137"/>
      <c r="T30" s="1137"/>
      <c r="U30" s="1137"/>
      <c r="V30" s="1137">
        <v>1059</v>
      </c>
      <c r="W30" s="1137"/>
      <c r="X30" s="1137"/>
      <c r="Y30" s="1137"/>
      <c r="Z30" s="1137"/>
      <c r="AA30" s="1137">
        <v>6</v>
      </c>
      <c r="AB30" s="1137"/>
      <c r="AC30" s="1137"/>
      <c r="AD30" s="1137"/>
      <c r="AE30" s="1138"/>
      <c r="AF30" s="1130">
        <v>6</v>
      </c>
      <c r="AG30" s="1131"/>
      <c r="AH30" s="1131"/>
      <c r="AI30" s="1131"/>
      <c r="AJ30" s="1132"/>
      <c r="AK30" s="1073">
        <v>205</v>
      </c>
      <c r="AL30" s="1064"/>
      <c r="AM30" s="1064"/>
      <c r="AN30" s="1064"/>
      <c r="AO30" s="1064"/>
      <c r="AP30" s="1064" t="s">
        <v>571</v>
      </c>
      <c r="AQ30" s="1064"/>
      <c r="AR30" s="1064"/>
      <c r="AS30" s="1064"/>
      <c r="AT30" s="1064"/>
      <c r="AU30" s="1064" t="s">
        <v>573</v>
      </c>
      <c r="AV30" s="1064"/>
      <c r="AW30" s="1064"/>
      <c r="AX30" s="1064"/>
      <c r="AY30" s="1064"/>
      <c r="AZ30" s="1135" t="s">
        <v>571</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24" t="s">
        <v>408</v>
      </c>
      <c r="C31" s="1125"/>
      <c r="D31" s="1125"/>
      <c r="E31" s="1125"/>
      <c r="F31" s="1125"/>
      <c r="G31" s="1125"/>
      <c r="H31" s="1125"/>
      <c r="I31" s="1125"/>
      <c r="J31" s="1125"/>
      <c r="K31" s="1125"/>
      <c r="L31" s="1125"/>
      <c r="M31" s="1125"/>
      <c r="N31" s="1125"/>
      <c r="O31" s="1125"/>
      <c r="P31" s="1126"/>
      <c r="Q31" s="1136">
        <v>1951</v>
      </c>
      <c r="R31" s="1137"/>
      <c r="S31" s="1137"/>
      <c r="T31" s="1137"/>
      <c r="U31" s="1137"/>
      <c r="V31" s="1137">
        <v>1760</v>
      </c>
      <c r="W31" s="1137"/>
      <c r="X31" s="1137"/>
      <c r="Y31" s="1137"/>
      <c r="Z31" s="1137"/>
      <c r="AA31" s="1137">
        <v>191</v>
      </c>
      <c r="AB31" s="1137"/>
      <c r="AC31" s="1137"/>
      <c r="AD31" s="1137"/>
      <c r="AE31" s="1138"/>
      <c r="AF31" s="1130">
        <v>450</v>
      </c>
      <c r="AG31" s="1131"/>
      <c r="AH31" s="1131"/>
      <c r="AI31" s="1131"/>
      <c r="AJ31" s="1132"/>
      <c r="AK31" s="1073">
        <v>621</v>
      </c>
      <c r="AL31" s="1064"/>
      <c r="AM31" s="1064"/>
      <c r="AN31" s="1064"/>
      <c r="AO31" s="1064"/>
      <c r="AP31" s="1064">
        <v>15590</v>
      </c>
      <c r="AQ31" s="1064"/>
      <c r="AR31" s="1064"/>
      <c r="AS31" s="1064"/>
      <c r="AT31" s="1064"/>
      <c r="AU31" s="1064"/>
      <c r="AV31" s="1064"/>
      <c r="AW31" s="1064"/>
      <c r="AX31" s="1064"/>
      <c r="AY31" s="1064"/>
      <c r="AZ31" s="1135" t="s">
        <v>572</v>
      </c>
      <c r="BA31" s="1135"/>
      <c r="BB31" s="1135"/>
      <c r="BC31" s="1135"/>
      <c r="BD31" s="1135"/>
      <c r="BE31" s="1119" t="s">
        <v>409</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410</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609</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184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574</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575</v>
      </c>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576</v>
      </c>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577</v>
      </c>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578</v>
      </c>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579</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580</v>
      </c>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581</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582</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583</v>
      </c>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584</v>
      </c>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585</v>
      </c>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586</v>
      </c>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587</v>
      </c>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588</v>
      </c>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589</v>
      </c>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590</v>
      </c>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t="s">
        <v>591</v>
      </c>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2125195</v>
      </c>
      <c r="AB110" s="980"/>
      <c r="AC110" s="980"/>
      <c r="AD110" s="980"/>
      <c r="AE110" s="981"/>
      <c r="AF110" s="982">
        <v>2013327</v>
      </c>
      <c r="AG110" s="980"/>
      <c r="AH110" s="980"/>
      <c r="AI110" s="980"/>
      <c r="AJ110" s="981"/>
      <c r="AK110" s="982">
        <v>1930642</v>
      </c>
      <c r="AL110" s="980"/>
      <c r="AM110" s="980"/>
      <c r="AN110" s="980"/>
      <c r="AO110" s="981"/>
      <c r="AP110" s="983">
        <v>17.3</v>
      </c>
      <c r="AQ110" s="984"/>
      <c r="AR110" s="984"/>
      <c r="AS110" s="984"/>
      <c r="AT110" s="985"/>
      <c r="AU110" s="1019" t="s">
        <v>77</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20122327</v>
      </c>
      <c r="BR110" s="927"/>
      <c r="BS110" s="927"/>
      <c r="BT110" s="927"/>
      <c r="BU110" s="927"/>
      <c r="BV110" s="927">
        <v>19798729</v>
      </c>
      <c r="BW110" s="927"/>
      <c r="BX110" s="927"/>
      <c r="BY110" s="927"/>
      <c r="BZ110" s="927"/>
      <c r="CA110" s="927">
        <v>19478297</v>
      </c>
      <c r="CB110" s="927"/>
      <c r="CC110" s="927"/>
      <c r="CD110" s="927"/>
      <c r="CE110" s="927"/>
      <c r="CF110" s="951">
        <v>174.3</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184</v>
      </c>
      <c r="DH110" s="927"/>
      <c r="DI110" s="927"/>
      <c r="DJ110" s="927"/>
      <c r="DK110" s="927"/>
      <c r="DL110" s="927" t="s">
        <v>184</v>
      </c>
      <c r="DM110" s="927"/>
      <c r="DN110" s="927"/>
      <c r="DO110" s="927"/>
      <c r="DP110" s="927"/>
      <c r="DQ110" s="927" t="s">
        <v>394</v>
      </c>
      <c r="DR110" s="927"/>
      <c r="DS110" s="927"/>
      <c r="DT110" s="927"/>
      <c r="DU110" s="927"/>
      <c r="DV110" s="928" t="s">
        <v>184</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394</v>
      </c>
      <c r="AB111" s="1008"/>
      <c r="AC111" s="1008"/>
      <c r="AD111" s="1008"/>
      <c r="AE111" s="1009"/>
      <c r="AF111" s="1010" t="s">
        <v>394</v>
      </c>
      <c r="AG111" s="1008"/>
      <c r="AH111" s="1008"/>
      <c r="AI111" s="1008"/>
      <c r="AJ111" s="1009"/>
      <c r="AK111" s="1010" t="s">
        <v>394</v>
      </c>
      <c r="AL111" s="1008"/>
      <c r="AM111" s="1008"/>
      <c r="AN111" s="1008"/>
      <c r="AO111" s="1009"/>
      <c r="AP111" s="1011" t="s">
        <v>184</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184</v>
      </c>
      <c r="BR111" s="899"/>
      <c r="BS111" s="899"/>
      <c r="BT111" s="899"/>
      <c r="BU111" s="899"/>
      <c r="BV111" s="899" t="s">
        <v>394</v>
      </c>
      <c r="BW111" s="899"/>
      <c r="BX111" s="899"/>
      <c r="BY111" s="899"/>
      <c r="BZ111" s="899"/>
      <c r="CA111" s="899" t="s">
        <v>184</v>
      </c>
      <c r="CB111" s="899"/>
      <c r="CC111" s="899"/>
      <c r="CD111" s="899"/>
      <c r="CE111" s="899"/>
      <c r="CF111" s="960" t="s">
        <v>184</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394</v>
      </c>
      <c r="DH111" s="899"/>
      <c r="DI111" s="899"/>
      <c r="DJ111" s="899"/>
      <c r="DK111" s="899"/>
      <c r="DL111" s="899" t="s">
        <v>184</v>
      </c>
      <c r="DM111" s="899"/>
      <c r="DN111" s="899"/>
      <c r="DO111" s="899"/>
      <c r="DP111" s="899"/>
      <c r="DQ111" s="899" t="s">
        <v>184</v>
      </c>
      <c r="DR111" s="899"/>
      <c r="DS111" s="899"/>
      <c r="DT111" s="899"/>
      <c r="DU111" s="899"/>
      <c r="DV111" s="876" t="s">
        <v>184</v>
      </c>
      <c r="DW111" s="876"/>
      <c r="DX111" s="876"/>
      <c r="DY111" s="876"/>
      <c r="DZ111" s="877"/>
    </row>
    <row r="112" spans="1:131" s="247" customFormat="1" ht="26.25" customHeight="1">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184</v>
      </c>
      <c r="AB112" s="862"/>
      <c r="AC112" s="862"/>
      <c r="AD112" s="862"/>
      <c r="AE112" s="863"/>
      <c r="AF112" s="864" t="s">
        <v>184</v>
      </c>
      <c r="AG112" s="862"/>
      <c r="AH112" s="862"/>
      <c r="AI112" s="862"/>
      <c r="AJ112" s="863"/>
      <c r="AK112" s="864" t="s">
        <v>184</v>
      </c>
      <c r="AL112" s="862"/>
      <c r="AM112" s="862"/>
      <c r="AN112" s="862"/>
      <c r="AO112" s="863"/>
      <c r="AP112" s="909" t="s">
        <v>184</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10611864</v>
      </c>
      <c r="BR112" s="899"/>
      <c r="BS112" s="899"/>
      <c r="BT112" s="899"/>
      <c r="BU112" s="899"/>
      <c r="BV112" s="899">
        <v>10803175</v>
      </c>
      <c r="BW112" s="899"/>
      <c r="BX112" s="899"/>
      <c r="BY112" s="899"/>
      <c r="BZ112" s="899"/>
      <c r="CA112" s="899">
        <v>10055679</v>
      </c>
      <c r="CB112" s="899"/>
      <c r="CC112" s="899"/>
      <c r="CD112" s="899"/>
      <c r="CE112" s="899"/>
      <c r="CF112" s="960">
        <v>90</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394</v>
      </c>
      <c r="DH112" s="899"/>
      <c r="DI112" s="899"/>
      <c r="DJ112" s="899"/>
      <c r="DK112" s="899"/>
      <c r="DL112" s="899" t="s">
        <v>184</v>
      </c>
      <c r="DM112" s="899"/>
      <c r="DN112" s="899"/>
      <c r="DO112" s="899"/>
      <c r="DP112" s="899"/>
      <c r="DQ112" s="899" t="s">
        <v>394</v>
      </c>
      <c r="DR112" s="899"/>
      <c r="DS112" s="899"/>
      <c r="DT112" s="899"/>
      <c r="DU112" s="899"/>
      <c r="DV112" s="876" t="s">
        <v>184</v>
      </c>
      <c r="DW112" s="876"/>
      <c r="DX112" s="876"/>
      <c r="DY112" s="876"/>
      <c r="DZ112" s="877"/>
    </row>
    <row r="113" spans="1:130" s="247" customFormat="1" ht="26.25" customHeight="1">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565648</v>
      </c>
      <c r="AB113" s="1008"/>
      <c r="AC113" s="1008"/>
      <c r="AD113" s="1008"/>
      <c r="AE113" s="1009"/>
      <c r="AF113" s="1010">
        <v>535048</v>
      </c>
      <c r="AG113" s="1008"/>
      <c r="AH113" s="1008"/>
      <c r="AI113" s="1008"/>
      <c r="AJ113" s="1009"/>
      <c r="AK113" s="1010">
        <v>487043</v>
      </c>
      <c r="AL113" s="1008"/>
      <c r="AM113" s="1008"/>
      <c r="AN113" s="1008"/>
      <c r="AO113" s="1009"/>
      <c r="AP113" s="1011">
        <v>4.4000000000000004</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804914</v>
      </c>
      <c r="BR113" s="899"/>
      <c r="BS113" s="899"/>
      <c r="BT113" s="899"/>
      <c r="BU113" s="899"/>
      <c r="BV113" s="899">
        <v>722699</v>
      </c>
      <c r="BW113" s="899"/>
      <c r="BX113" s="899"/>
      <c r="BY113" s="899"/>
      <c r="BZ113" s="899"/>
      <c r="CA113" s="899">
        <v>622920</v>
      </c>
      <c r="CB113" s="899"/>
      <c r="CC113" s="899"/>
      <c r="CD113" s="899"/>
      <c r="CE113" s="899"/>
      <c r="CF113" s="960">
        <v>5.6</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184</v>
      </c>
      <c r="DH113" s="862"/>
      <c r="DI113" s="862"/>
      <c r="DJ113" s="862"/>
      <c r="DK113" s="863"/>
      <c r="DL113" s="864" t="s">
        <v>184</v>
      </c>
      <c r="DM113" s="862"/>
      <c r="DN113" s="862"/>
      <c r="DO113" s="862"/>
      <c r="DP113" s="863"/>
      <c r="DQ113" s="864" t="s">
        <v>394</v>
      </c>
      <c r="DR113" s="862"/>
      <c r="DS113" s="862"/>
      <c r="DT113" s="862"/>
      <c r="DU113" s="863"/>
      <c r="DV113" s="909" t="s">
        <v>184</v>
      </c>
      <c r="DW113" s="910"/>
      <c r="DX113" s="910"/>
      <c r="DY113" s="910"/>
      <c r="DZ113" s="911"/>
    </row>
    <row r="114" spans="1:130" s="247" customFormat="1" ht="26.25" customHeight="1">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82812</v>
      </c>
      <c r="AB114" s="862"/>
      <c r="AC114" s="862"/>
      <c r="AD114" s="862"/>
      <c r="AE114" s="863"/>
      <c r="AF114" s="864">
        <v>41127</v>
      </c>
      <c r="AG114" s="862"/>
      <c r="AH114" s="862"/>
      <c r="AI114" s="862"/>
      <c r="AJ114" s="863"/>
      <c r="AK114" s="864">
        <v>45045</v>
      </c>
      <c r="AL114" s="862"/>
      <c r="AM114" s="862"/>
      <c r="AN114" s="862"/>
      <c r="AO114" s="863"/>
      <c r="AP114" s="909">
        <v>0.4</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861046</v>
      </c>
      <c r="BR114" s="899"/>
      <c r="BS114" s="899"/>
      <c r="BT114" s="899"/>
      <c r="BU114" s="899"/>
      <c r="BV114" s="899">
        <v>683775</v>
      </c>
      <c r="BW114" s="899"/>
      <c r="BX114" s="899"/>
      <c r="BY114" s="899"/>
      <c r="BZ114" s="899"/>
      <c r="CA114" s="899">
        <v>703764</v>
      </c>
      <c r="CB114" s="899"/>
      <c r="CC114" s="899"/>
      <c r="CD114" s="899"/>
      <c r="CE114" s="899"/>
      <c r="CF114" s="960">
        <v>6.3</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184</v>
      </c>
      <c r="DH114" s="862"/>
      <c r="DI114" s="862"/>
      <c r="DJ114" s="862"/>
      <c r="DK114" s="863"/>
      <c r="DL114" s="864" t="s">
        <v>184</v>
      </c>
      <c r="DM114" s="862"/>
      <c r="DN114" s="862"/>
      <c r="DO114" s="862"/>
      <c r="DP114" s="863"/>
      <c r="DQ114" s="864" t="s">
        <v>184</v>
      </c>
      <c r="DR114" s="862"/>
      <c r="DS114" s="862"/>
      <c r="DT114" s="862"/>
      <c r="DU114" s="863"/>
      <c r="DV114" s="909" t="s">
        <v>184</v>
      </c>
      <c r="DW114" s="910"/>
      <c r="DX114" s="910"/>
      <c r="DY114" s="910"/>
      <c r="DZ114" s="911"/>
    </row>
    <row r="115" spans="1:130" s="247" customFormat="1" ht="26.25" customHeight="1">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226405</v>
      </c>
      <c r="AB115" s="1008"/>
      <c r="AC115" s="1008"/>
      <c r="AD115" s="1008"/>
      <c r="AE115" s="1009"/>
      <c r="AF115" s="1010">
        <v>107376</v>
      </c>
      <c r="AG115" s="1008"/>
      <c r="AH115" s="1008"/>
      <c r="AI115" s="1008"/>
      <c r="AJ115" s="1009"/>
      <c r="AK115" s="1010">
        <v>103398</v>
      </c>
      <c r="AL115" s="1008"/>
      <c r="AM115" s="1008"/>
      <c r="AN115" s="1008"/>
      <c r="AO115" s="1009"/>
      <c r="AP115" s="1011">
        <v>0.9</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184</v>
      </c>
      <c r="BW115" s="899"/>
      <c r="BX115" s="899"/>
      <c r="BY115" s="899"/>
      <c r="BZ115" s="899"/>
      <c r="CA115" s="899" t="s">
        <v>184</v>
      </c>
      <c r="CB115" s="899"/>
      <c r="CC115" s="899"/>
      <c r="CD115" s="899"/>
      <c r="CE115" s="899"/>
      <c r="CF115" s="960" t="s">
        <v>184</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184</v>
      </c>
      <c r="DH115" s="862"/>
      <c r="DI115" s="862"/>
      <c r="DJ115" s="862"/>
      <c r="DK115" s="863"/>
      <c r="DL115" s="864" t="s">
        <v>394</v>
      </c>
      <c r="DM115" s="862"/>
      <c r="DN115" s="862"/>
      <c r="DO115" s="862"/>
      <c r="DP115" s="863"/>
      <c r="DQ115" s="864" t="s">
        <v>184</v>
      </c>
      <c r="DR115" s="862"/>
      <c r="DS115" s="862"/>
      <c r="DT115" s="862"/>
      <c r="DU115" s="863"/>
      <c r="DV115" s="909" t="s">
        <v>184</v>
      </c>
      <c r="DW115" s="910"/>
      <c r="DX115" s="910"/>
      <c r="DY115" s="910"/>
      <c r="DZ115" s="911"/>
    </row>
    <row r="116" spans="1:130" s="247" customFormat="1" ht="26.25" customHeight="1">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184</v>
      </c>
      <c r="AB116" s="862"/>
      <c r="AC116" s="862"/>
      <c r="AD116" s="862"/>
      <c r="AE116" s="863"/>
      <c r="AF116" s="864" t="s">
        <v>394</v>
      </c>
      <c r="AG116" s="862"/>
      <c r="AH116" s="862"/>
      <c r="AI116" s="862"/>
      <c r="AJ116" s="863"/>
      <c r="AK116" s="864" t="s">
        <v>184</v>
      </c>
      <c r="AL116" s="862"/>
      <c r="AM116" s="862"/>
      <c r="AN116" s="862"/>
      <c r="AO116" s="863"/>
      <c r="AP116" s="909" t="s">
        <v>184</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394</v>
      </c>
      <c r="BR116" s="899"/>
      <c r="BS116" s="899"/>
      <c r="BT116" s="899"/>
      <c r="BU116" s="899"/>
      <c r="BV116" s="899" t="s">
        <v>184</v>
      </c>
      <c r="BW116" s="899"/>
      <c r="BX116" s="899"/>
      <c r="BY116" s="899"/>
      <c r="BZ116" s="899"/>
      <c r="CA116" s="899" t="s">
        <v>184</v>
      </c>
      <c r="CB116" s="899"/>
      <c r="CC116" s="899"/>
      <c r="CD116" s="899"/>
      <c r="CE116" s="899"/>
      <c r="CF116" s="960" t="s">
        <v>184</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184</v>
      </c>
      <c r="DH116" s="862"/>
      <c r="DI116" s="862"/>
      <c r="DJ116" s="862"/>
      <c r="DK116" s="863"/>
      <c r="DL116" s="864" t="s">
        <v>184</v>
      </c>
      <c r="DM116" s="862"/>
      <c r="DN116" s="862"/>
      <c r="DO116" s="862"/>
      <c r="DP116" s="863"/>
      <c r="DQ116" s="864" t="s">
        <v>394</v>
      </c>
      <c r="DR116" s="862"/>
      <c r="DS116" s="862"/>
      <c r="DT116" s="862"/>
      <c r="DU116" s="863"/>
      <c r="DV116" s="909" t="s">
        <v>184</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3000060</v>
      </c>
      <c r="AB117" s="994"/>
      <c r="AC117" s="994"/>
      <c r="AD117" s="994"/>
      <c r="AE117" s="995"/>
      <c r="AF117" s="996">
        <v>2696878</v>
      </c>
      <c r="AG117" s="994"/>
      <c r="AH117" s="994"/>
      <c r="AI117" s="994"/>
      <c r="AJ117" s="995"/>
      <c r="AK117" s="996">
        <v>2566128</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184</v>
      </c>
      <c r="BR117" s="899"/>
      <c r="BS117" s="899"/>
      <c r="BT117" s="899"/>
      <c r="BU117" s="899"/>
      <c r="BV117" s="899" t="s">
        <v>184</v>
      </c>
      <c r="BW117" s="899"/>
      <c r="BX117" s="899"/>
      <c r="BY117" s="899"/>
      <c r="BZ117" s="899"/>
      <c r="CA117" s="899" t="s">
        <v>184</v>
      </c>
      <c r="CB117" s="899"/>
      <c r="CC117" s="899"/>
      <c r="CD117" s="899"/>
      <c r="CE117" s="899"/>
      <c r="CF117" s="960" t="s">
        <v>184</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184</v>
      </c>
      <c r="DH117" s="862"/>
      <c r="DI117" s="862"/>
      <c r="DJ117" s="862"/>
      <c r="DK117" s="863"/>
      <c r="DL117" s="864" t="s">
        <v>184</v>
      </c>
      <c r="DM117" s="862"/>
      <c r="DN117" s="862"/>
      <c r="DO117" s="862"/>
      <c r="DP117" s="863"/>
      <c r="DQ117" s="864" t="s">
        <v>184</v>
      </c>
      <c r="DR117" s="862"/>
      <c r="DS117" s="862"/>
      <c r="DT117" s="862"/>
      <c r="DU117" s="863"/>
      <c r="DV117" s="909" t="s">
        <v>184</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184</v>
      </c>
      <c r="BR118" s="930"/>
      <c r="BS118" s="930"/>
      <c r="BT118" s="930"/>
      <c r="BU118" s="930"/>
      <c r="BV118" s="930" t="s">
        <v>184</v>
      </c>
      <c r="BW118" s="930"/>
      <c r="BX118" s="930"/>
      <c r="BY118" s="930"/>
      <c r="BZ118" s="930"/>
      <c r="CA118" s="930" t="s">
        <v>184</v>
      </c>
      <c r="CB118" s="930"/>
      <c r="CC118" s="930"/>
      <c r="CD118" s="930"/>
      <c r="CE118" s="930"/>
      <c r="CF118" s="960" t="s">
        <v>184</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184</v>
      </c>
      <c r="DH118" s="862"/>
      <c r="DI118" s="862"/>
      <c r="DJ118" s="862"/>
      <c r="DK118" s="863"/>
      <c r="DL118" s="864" t="s">
        <v>184</v>
      </c>
      <c r="DM118" s="862"/>
      <c r="DN118" s="862"/>
      <c r="DO118" s="862"/>
      <c r="DP118" s="863"/>
      <c r="DQ118" s="864" t="s">
        <v>184</v>
      </c>
      <c r="DR118" s="862"/>
      <c r="DS118" s="862"/>
      <c r="DT118" s="862"/>
      <c r="DU118" s="863"/>
      <c r="DV118" s="909" t="s">
        <v>184</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184</v>
      </c>
      <c r="AB119" s="980"/>
      <c r="AC119" s="980"/>
      <c r="AD119" s="980"/>
      <c r="AE119" s="981"/>
      <c r="AF119" s="982" t="s">
        <v>184</v>
      </c>
      <c r="AG119" s="980"/>
      <c r="AH119" s="980"/>
      <c r="AI119" s="980"/>
      <c r="AJ119" s="981"/>
      <c r="AK119" s="982" t="s">
        <v>184</v>
      </c>
      <c r="AL119" s="980"/>
      <c r="AM119" s="980"/>
      <c r="AN119" s="980"/>
      <c r="AO119" s="981"/>
      <c r="AP119" s="983" t="s">
        <v>184</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461</v>
      </c>
      <c r="BP119" s="963"/>
      <c r="BQ119" s="967">
        <v>32400151</v>
      </c>
      <c r="BR119" s="930"/>
      <c r="BS119" s="930"/>
      <c r="BT119" s="930"/>
      <c r="BU119" s="930"/>
      <c r="BV119" s="930">
        <v>32008378</v>
      </c>
      <c r="BW119" s="930"/>
      <c r="BX119" s="930"/>
      <c r="BY119" s="930"/>
      <c r="BZ119" s="930"/>
      <c r="CA119" s="930">
        <v>30860660</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184</v>
      </c>
      <c r="DH119" s="845"/>
      <c r="DI119" s="845"/>
      <c r="DJ119" s="845"/>
      <c r="DK119" s="846"/>
      <c r="DL119" s="847" t="s">
        <v>184</v>
      </c>
      <c r="DM119" s="845"/>
      <c r="DN119" s="845"/>
      <c r="DO119" s="845"/>
      <c r="DP119" s="846"/>
      <c r="DQ119" s="847" t="s">
        <v>184</v>
      </c>
      <c r="DR119" s="845"/>
      <c r="DS119" s="845"/>
      <c r="DT119" s="845"/>
      <c r="DU119" s="846"/>
      <c r="DV119" s="933" t="s">
        <v>184</v>
      </c>
      <c r="DW119" s="934"/>
      <c r="DX119" s="934"/>
      <c r="DY119" s="934"/>
      <c r="DZ119" s="935"/>
    </row>
    <row r="120" spans="1:130" s="247" customFormat="1" ht="26.25" customHeight="1">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184</v>
      </c>
      <c r="AB120" s="862"/>
      <c r="AC120" s="862"/>
      <c r="AD120" s="862"/>
      <c r="AE120" s="863"/>
      <c r="AF120" s="864" t="s">
        <v>184</v>
      </c>
      <c r="AG120" s="862"/>
      <c r="AH120" s="862"/>
      <c r="AI120" s="862"/>
      <c r="AJ120" s="863"/>
      <c r="AK120" s="864" t="s">
        <v>184</v>
      </c>
      <c r="AL120" s="862"/>
      <c r="AM120" s="862"/>
      <c r="AN120" s="862"/>
      <c r="AO120" s="863"/>
      <c r="AP120" s="909" t="s">
        <v>184</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9109035</v>
      </c>
      <c r="BR120" s="927"/>
      <c r="BS120" s="927"/>
      <c r="BT120" s="927"/>
      <c r="BU120" s="927"/>
      <c r="BV120" s="927">
        <v>9027893</v>
      </c>
      <c r="BW120" s="927"/>
      <c r="BX120" s="927"/>
      <c r="BY120" s="927"/>
      <c r="BZ120" s="927"/>
      <c r="CA120" s="927">
        <v>9642898</v>
      </c>
      <c r="CB120" s="927"/>
      <c r="CC120" s="927"/>
      <c r="CD120" s="927"/>
      <c r="CE120" s="927"/>
      <c r="CF120" s="951">
        <v>86.3</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10611864</v>
      </c>
      <c r="DH120" s="927"/>
      <c r="DI120" s="927"/>
      <c r="DJ120" s="927"/>
      <c r="DK120" s="927"/>
      <c r="DL120" s="927">
        <v>10803175</v>
      </c>
      <c r="DM120" s="927"/>
      <c r="DN120" s="927"/>
      <c r="DO120" s="927"/>
      <c r="DP120" s="927"/>
      <c r="DQ120" s="927">
        <v>10055679</v>
      </c>
      <c r="DR120" s="927"/>
      <c r="DS120" s="927"/>
      <c r="DT120" s="927"/>
      <c r="DU120" s="927"/>
      <c r="DV120" s="928">
        <v>90</v>
      </c>
      <c r="DW120" s="928"/>
      <c r="DX120" s="928"/>
      <c r="DY120" s="928"/>
      <c r="DZ120" s="929"/>
    </row>
    <row r="121" spans="1:130" s="247" customFormat="1" ht="26.25" customHeight="1">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184</v>
      </c>
      <c r="AB121" s="862"/>
      <c r="AC121" s="862"/>
      <c r="AD121" s="862"/>
      <c r="AE121" s="863"/>
      <c r="AF121" s="864" t="s">
        <v>184</v>
      </c>
      <c r="AG121" s="862"/>
      <c r="AH121" s="862"/>
      <c r="AI121" s="862"/>
      <c r="AJ121" s="863"/>
      <c r="AK121" s="864" t="s">
        <v>184</v>
      </c>
      <c r="AL121" s="862"/>
      <c r="AM121" s="862"/>
      <c r="AN121" s="862"/>
      <c r="AO121" s="863"/>
      <c r="AP121" s="909" t="s">
        <v>184</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192648</v>
      </c>
      <c r="BR121" s="899"/>
      <c r="BS121" s="899"/>
      <c r="BT121" s="899"/>
      <c r="BU121" s="899"/>
      <c r="BV121" s="899">
        <v>127793</v>
      </c>
      <c r="BW121" s="899"/>
      <c r="BX121" s="899"/>
      <c r="BY121" s="899"/>
      <c r="BZ121" s="899"/>
      <c r="CA121" s="899">
        <v>64645</v>
      </c>
      <c r="CB121" s="899"/>
      <c r="CC121" s="899"/>
      <c r="CD121" s="899"/>
      <c r="CE121" s="899"/>
      <c r="CF121" s="960">
        <v>0.6</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184</v>
      </c>
      <c r="AB122" s="862"/>
      <c r="AC122" s="862"/>
      <c r="AD122" s="862"/>
      <c r="AE122" s="863"/>
      <c r="AF122" s="864" t="s">
        <v>184</v>
      </c>
      <c r="AG122" s="862"/>
      <c r="AH122" s="862"/>
      <c r="AI122" s="862"/>
      <c r="AJ122" s="863"/>
      <c r="AK122" s="864" t="s">
        <v>184</v>
      </c>
      <c r="AL122" s="862"/>
      <c r="AM122" s="862"/>
      <c r="AN122" s="862"/>
      <c r="AO122" s="863"/>
      <c r="AP122" s="909" t="s">
        <v>184</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22859342</v>
      </c>
      <c r="BR122" s="930"/>
      <c r="BS122" s="930"/>
      <c r="BT122" s="930"/>
      <c r="BU122" s="930"/>
      <c r="BV122" s="930">
        <v>21788251</v>
      </c>
      <c r="BW122" s="930"/>
      <c r="BX122" s="930"/>
      <c r="BY122" s="930"/>
      <c r="BZ122" s="930"/>
      <c r="CA122" s="930">
        <v>21125464</v>
      </c>
      <c r="CB122" s="930"/>
      <c r="CC122" s="930"/>
      <c r="CD122" s="930"/>
      <c r="CE122" s="930"/>
      <c r="CF122" s="931">
        <v>189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184</v>
      </c>
      <c r="AB123" s="862"/>
      <c r="AC123" s="862"/>
      <c r="AD123" s="862"/>
      <c r="AE123" s="863"/>
      <c r="AF123" s="864" t="s">
        <v>184</v>
      </c>
      <c r="AG123" s="862"/>
      <c r="AH123" s="862"/>
      <c r="AI123" s="862"/>
      <c r="AJ123" s="863"/>
      <c r="AK123" s="864" t="s">
        <v>184</v>
      </c>
      <c r="AL123" s="862"/>
      <c r="AM123" s="862"/>
      <c r="AN123" s="862"/>
      <c r="AO123" s="863"/>
      <c r="AP123" s="909" t="s">
        <v>184</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470</v>
      </c>
      <c r="BP123" s="963"/>
      <c r="BQ123" s="917">
        <v>32161025</v>
      </c>
      <c r="BR123" s="918"/>
      <c r="BS123" s="918"/>
      <c r="BT123" s="918"/>
      <c r="BU123" s="918"/>
      <c r="BV123" s="918">
        <v>30943937</v>
      </c>
      <c r="BW123" s="918"/>
      <c r="BX123" s="918"/>
      <c r="BY123" s="918"/>
      <c r="BZ123" s="918"/>
      <c r="CA123" s="918">
        <v>30833007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184</v>
      </c>
      <c r="AB124" s="862"/>
      <c r="AC124" s="862"/>
      <c r="AD124" s="862"/>
      <c r="AE124" s="863"/>
      <c r="AF124" s="864" t="s">
        <v>184</v>
      </c>
      <c r="AG124" s="862"/>
      <c r="AH124" s="862"/>
      <c r="AI124" s="862"/>
      <c r="AJ124" s="863"/>
      <c r="AK124" s="864" t="s">
        <v>184</v>
      </c>
      <c r="AL124" s="862"/>
      <c r="AM124" s="862"/>
      <c r="AN124" s="862"/>
      <c r="AO124" s="863"/>
      <c r="AP124" s="909" t="s">
        <v>184</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2.2000000000000002</v>
      </c>
      <c r="BR124" s="916"/>
      <c r="BS124" s="916"/>
      <c r="BT124" s="916"/>
      <c r="BU124" s="916"/>
      <c r="BV124" s="916">
        <v>9.6</v>
      </c>
      <c r="BW124" s="916"/>
      <c r="BX124" s="916"/>
      <c r="BY124" s="916"/>
      <c r="BZ124" s="916"/>
      <c r="CA124" s="916">
        <v>0.2</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184</v>
      </c>
      <c r="DH124" s="845"/>
      <c r="DI124" s="845"/>
      <c r="DJ124" s="845"/>
      <c r="DK124" s="846"/>
      <c r="DL124" s="847" t="s">
        <v>184</v>
      </c>
      <c r="DM124" s="845"/>
      <c r="DN124" s="845"/>
      <c r="DO124" s="845"/>
      <c r="DP124" s="846"/>
      <c r="DQ124" s="847" t="s">
        <v>184</v>
      </c>
      <c r="DR124" s="845"/>
      <c r="DS124" s="845"/>
      <c r="DT124" s="845"/>
      <c r="DU124" s="846"/>
      <c r="DV124" s="933" t="s">
        <v>184</v>
      </c>
      <c r="DW124" s="934"/>
      <c r="DX124" s="934"/>
      <c r="DY124" s="934"/>
      <c r="DZ124" s="935"/>
    </row>
    <row r="125" spans="1:130" s="247" customFormat="1" ht="26.25" customHeight="1">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184</v>
      </c>
      <c r="AB125" s="862"/>
      <c r="AC125" s="862"/>
      <c r="AD125" s="862"/>
      <c r="AE125" s="863"/>
      <c r="AF125" s="864" t="s">
        <v>184</v>
      </c>
      <c r="AG125" s="862"/>
      <c r="AH125" s="862"/>
      <c r="AI125" s="862"/>
      <c r="AJ125" s="863"/>
      <c r="AK125" s="864" t="s">
        <v>184</v>
      </c>
      <c r="AL125" s="862"/>
      <c r="AM125" s="862"/>
      <c r="AN125" s="862"/>
      <c r="AO125" s="863"/>
      <c r="AP125" s="909" t="s">
        <v>184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184</v>
      </c>
      <c r="DH125" s="927"/>
      <c r="DI125" s="927"/>
      <c r="DJ125" s="927"/>
      <c r="DK125" s="927"/>
      <c r="DL125" s="927" t="s">
        <v>184</v>
      </c>
      <c r="DM125" s="927"/>
      <c r="DN125" s="927"/>
      <c r="DO125" s="927"/>
      <c r="DP125" s="927"/>
      <c r="DQ125" s="927" t="s">
        <v>184</v>
      </c>
      <c r="DR125" s="927"/>
      <c r="DS125" s="927"/>
      <c r="DT125" s="927"/>
      <c r="DU125" s="927"/>
      <c r="DV125" s="928" t="s">
        <v>184</v>
      </c>
      <c r="DW125" s="928"/>
      <c r="DX125" s="928"/>
      <c r="DY125" s="928"/>
      <c r="DZ125" s="929"/>
    </row>
    <row r="126" spans="1:130" s="247" customFormat="1" ht="26.25" customHeight="1" thickBot="1">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184</v>
      </c>
      <c r="AB126" s="862"/>
      <c r="AC126" s="862"/>
      <c r="AD126" s="862"/>
      <c r="AE126" s="863"/>
      <c r="AF126" s="864" t="s">
        <v>184</v>
      </c>
      <c r="AG126" s="862"/>
      <c r="AH126" s="862"/>
      <c r="AI126" s="862"/>
      <c r="AJ126" s="863"/>
      <c r="AK126" s="864" t="s">
        <v>184</v>
      </c>
      <c r="AL126" s="862"/>
      <c r="AM126" s="862"/>
      <c r="AN126" s="862"/>
      <c r="AO126" s="863"/>
      <c r="AP126" s="909" t="s">
        <v>184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184</v>
      </c>
      <c r="DH126" s="899"/>
      <c r="DI126" s="899"/>
      <c r="DJ126" s="899"/>
      <c r="DK126" s="899"/>
      <c r="DL126" s="899" t="s">
        <v>184</v>
      </c>
      <c r="DM126" s="899"/>
      <c r="DN126" s="899"/>
      <c r="DO126" s="899"/>
      <c r="DP126" s="899"/>
      <c r="DQ126" s="899" t="s">
        <v>184</v>
      </c>
      <c r="DR126" s="899"/>
      <c r="DS126" s="899"/>
      <c r="DT126" s="899"/>
      <c r="DU126" s="899"/>
      <c r="DV126" s="876" t="s">
        <v>184</v>
      </c>
      <c r="DW126" s="876"/>
      <c r="DX126" s="876"/>
      <c r="DY126" s="876"/>
      <c r="DZ126" s="877"/>
    </row>
    <row r="127" spans="1:130" s="247" customFormat="1" ht="26.25" customHeight="1">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226405</v>
      </c>
      <c r="AB127" s="862"/>
      <c r="AC127" s="862"/>
      <c r="AD127" s="862"/>
      <c r="AE127" s="863"/>
      <c r="AF127" s="864">
        <v>107376</v>
      </c>
      <c r="AG127" s="862"/>
      <c r="AH127" s="862"/>
      <c r="AI127" s="862"/>
      <c r="AJ127" s="863"/>
      <c r="AK127" s="864">
        <v>103398</v>
      </c>
      <c r="AL127" s="862"/>
      <c r="AM127" s="862"/>
      <c r="AN127" s="862"/>
      <c r="AO127" s="863"/>
      <c r="AP127" s="909">
        <v>0.9</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184</v>
      </c>
      <c r="DH127" s="899"/>
      <c r="DI127" s="899"/>
      <c r="DJ127" s="899"/>
      <c r="DK127" s="899"/>
      <c r="DL127" s="899" t="s">
        <v>184</v>
      </c>
      <c r="DM127" s="899"/>
      <c r="DN127" s="899"/>
      <c r="DO127" s="899"/>
      <c r="DP127" s="899"/>
      <c r="DQ127" s="899" t="s">
        <v>184</v>
      </c>
      <c r="DR127" s="899"/>
      <c r="DS127" s="899"/>
      <c r="DT127" s="899"/>
      <c r="DU127" s="899"/>
      <c r="DV127" s="876" t="s">
        <v>184</v>
      </c>
      <c r="DW127" s="876"/>
      <c r="DX127" s="876"/>
      <c r="DY127" s="876"/>
      <c r="DZ127" s="877"/>
    </row>
    <row r="128" spans="1:130" s="247" customFormat="1" ht="26.25" customHeight="1" thickBot="1">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68921</v>
      </c>
      <c r="AB128" s="883"/>
      <c r="AC128" s="883"/>
      <c r="AD128" s="883"/>
      <c r="AE128" s="884"/>
      <c r="AF128" s="885">
        <v>67417</v>
      </c>
      <c r="AG128" s="883"/>
      <c r="AH128" s="883"/>
      <c r="AI128" s="883"/>
      <c r="AJ128" s="884"/>
      <c r="AK128" s="885">
        <v>65667</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184</v>
      </c>
      <c r="BG128" s="869"/>
      <c r="BH128" s="869"/>
      <c r="BI128" s="869"/>
      <c r="BJ128" s="869"/>
      <c r="BK128" s="869"/>
      <c r="BL128" s="892"/>
      <c r="BM128" s="868">
        <v>12.95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184</v>
      </c>
      <c r="DH128" s="873"/>
      <c r="DI128" s="873"/>
      <c r="DJ128" s="873"/>
      <c r="DK128" s="873"/>
      <c r="DL128" s="873" t="s">
        <v>184</v>
      </c>
      <c r="DM128" s="873"/>
      <c r="DN128" s="873"/>
      <c r="DO128" s="873"/>
      <c r="DP128" s="873"/>
      <c r="DQ128" s="873" t="s">
        <v>184</v>
      </c>
      <c r="DR128" s="873"/>
      <c r="DS128" s="873"/>
      <c r="DT128" s="873"/>
      <c r="DU128" s="873"/>
      <c r="DV128" s="874" t="s">
        <v>184</v>
      </c>
      <c r="DW128" s="874"/>
      <c r="DX128" s="874"/>
      <c r="DY128" s="874"/>
      <c r="DZ128" s="875"/>
    </row>
    <row r="129" spans="1:131" s="247" customFormat="1" ht="26.25" customHeight="1">
      <c r="A129" s="856" t="s">
        <v>110</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12970894</v>
      </c>
      <c r="AB129" s="862"/>
      <c r="AC129" s="862"/>
      <c r="AD129" s="862"/>
      <c r="AE129" s="863"/>
      <c r="AF129" s="864">
        <v>13020195</v>
      </c>
      <c r="AG129" s="862"/>
      <c r="AH129" s="862"/>
      <c r="AI129" s="862"/>
      <c r="AJ129" s="863"/>
      <c r="AK129" s="864">
        <v>13031885</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184</v>
      </c>
      <c r="BG129" s="852"/>
      <c r="BH129" s="852"/>
      <c r="BI129" s="852"/>
      <c r="BJ129" s="852"/>
      <c r="BK129" s="852"/>
      <c r="BL129" s="853"/>
      <c r="BM129" s="851">
        <v>17.95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2143794</v>
      </c>
      <c r="AB130" s="862"/>
      <c r="AC130" s="862"/>
      <c r="AD130" s="862"/>
      <c r="AE130" s="863"/>
      <c r="AF130" s="864">
        <v>2003587</v>
      </c>
      <c r="AG130" s="862"/>
      <c r="AH130" s="862"/>
      <c r="AI130" s="862"/>
      <c r="AJ130" s="863"/>
      <c r="AK130" s="864">
        <v>1853847</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6.2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10827100</v>
      </c>
      <c r="AB131" s="845"/>
      <c r="AC131" s="845"/>
      <c r="AD131" s="845"/>
      <c r="AE131" s="846"/>
      <c r="AF131" s="847">
        <v>11016608</v>
      </c>
      <c r="AG131" s="845"/>
      <c r="AH131" s="845"/>
      <c r="AI131" s="845"/>
      <c r="AJ131" s="846"/>
      <c r="AK131" s="847">
        <v>11178038</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0.2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7.2719841880000002</v>
      </c>
      <c r="AB132" s="825"/>
      <c r="AC132" s="825"/>
      <c r="AD132" s="825"/>
      <c r="AE132" s="826"/>
      <c r="AF132" s="827">
        <v>5.6811860779999996</v>
      </c>
      <c r="AG132" s="825"/>
      <c r="AH132" s="825"/>
      <c r="AI132" s="825"/>
      <c r="AJ132" s="826"/>
      <c r="AK132" s="827">
        <v>5.784682428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6.3</v>
      </c>
      <c r="AB133" s="804"/>
      <c r="AC133" s="804"/>
      <c r="AD133" s="804"/>
      <c r="AE133" s="805"/>
      <c r="AF133" s="803">
        <v>6.5</v>
      </c>
      <c r="AG133" s="804"/>
      <c r="AH133" s="804"/>
      <c r="AI133" s="804"/>
      <c r="AJ133" s="805"/>
      <c r="AK133" s="803">
        <v>6.2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vrZodm3dP/lIeuFRdk4r5HnErlY0ZpyPscBYWgdmuw0h08VVA0RnC4qNQ7brn4MawIBaCSeuAjqz5PZ2FMyrg==" saltValue="RUgHPpCsPLgTTCOs5BNG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05"/>
  <sheetViews>
    <sheetView showGridLines="0" view="pageBreakPreview" topLeftCell="A50"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a5fktXRxMf/YaxAcFqRTW+RJ2AMaHN4E/NMBKrwpbu7e6xudXAosaQKldm3Spvky1zmFaBupoi+/QugCOLWXQ==" saltValue="7KGla/vwJw21zIc/0Vcg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89"/>
  <sheetViews>
    <sheetView showGridLines="0" topLeftCell="A64"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gp8Pnrb+Kh6hxN9+z7/87jfji1U8EcuViEMFXAjqrKMxesOpCe2Lhqfhkandy+UoYaDtqaCbuEuE6MewAcEKQ==" saltValue="80GY7ltG9XCJ4izxEXq9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T52" workbookViewId="0"/>
  </sheetViews>
  <sheetFormatPr defaultColWidth="0" defaultRowHeight="13.5" customHeight="1" zeroHeight="1"/>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2820026</v>
      </c>
      <c r="AP9" s="313">
        <v>42565</v>
      </c>
      <c r="AQ9" s="314">
        <v>57754</v>
      </c>
      <c r="AR9" s="315">
        <v>-26.3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87174</v>
      </c>
      <c r="AP10" s="316">
        <v>1316</v>
      </c>
      <c r="AQ10" s="317">
        <v>3830</v>
      </c>
      <c r="AR10" s="318">
        <v>-65.599999999999994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542051</v>
      </c>
      <c r="AP11" s="316">
        <v>8182</v>
      </c>
      <c r="AQ11" s="317">
        <v>6814</v>
      </c>
      <c r="AR11" s="318">
        <v>20.100000000000001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4271</v>
      </c>
      <c r="AP12" s="316">
        <v>64</v>
      </c>
      <c r="AQ12" s="317">
        <v>1059</v>
      </c>
      <c r="AR12" s="318">
        <v>-94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v>4</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178842</v>
      </c>
      <c r="AP14" s="316">
        <v>2699</v>
      </c>
      <c r="AQ14" s="317">
        <v>2651</v>
      </c>
      <c r="AR14" s="318">
        <v>1.8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52118</v>
      </c>
      <c r="AP15" s="316">
        <v>787</v>
      </c>
      <c r="AQ15" s="317">
        <v>1352</v>
      </c>
      <c r="AR15" s="318">
        <v>-41.8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-213753</v>
      </c>
      <c r="AP16" s="316">
        <v>-3226</v>
      </c>
      <c r="AQ16" s="317">
        <v>-4074</v>
      </c>
      <c r="AR16" s="318">
        <v>-20.8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3470729</v>
      </c>
      <c r="AP17" s="316">
        <v>52386</v>
      </c>
      <c r="AQ17" s="317">
        <v>69392</v>
      </c>
      <c r="AR17" s="318">
        <v>-24.5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4.47</v>
      </c>
      <c r="AP21" s="329">
        <v>6.31</v>
      </c>
      <c r="AQ21" s="330">
        <v>-1.84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91.8</v>
      </c>
      <c r="AP22" s="334">
        <v>98.4</v>
      </c>
      <c r="AQ22" s="335">
        <v>-6.6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1930642</v>
      </c>
      <c r="AP32" s="343">
        <v>29140</v>
      </c>
      <c r="AQ32" s="344">
        <v>34189</v>
      </c>
      <c r="AR32" s="345">
        <v>-14.8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t="s">
        <v>509</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16</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487043</v>
      </c>
      <c r="AP35" s="343">
        <v>7351</v>
      </c>
      <c r="AQ35" s="344">
        <v>9412</v>
      </c>
      <c r="AR35" s="345">
        <v>-21.9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45045</v>
      </c>
      <c r="AP36" s="343">
        <v>680</v>
      </c>
      <c r="AQ36" s="344">
        <v>2024</v>
      </c>
      <c r="AR36" s="345">
        <v>-66.400000000000006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103398</v>
      </c>
      <c r="AP37" s="343">
        <v>1561</v>
      </c>
      <c r="AQ37" s="344">
        <v>1165</v>
      </c>
      <c r="AR37" s="345">
        <v>34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509</v>
      </c>
      <c r="AP38" s="346" t="s">
        <v>509</v>
      </c>
      <c r="AQ38" s="347">
        <v>2</v>
      </c>
      <c r="AR38" s="335" t="s">
        <v>509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-65667</v>
      </c>
      <c r="AP39" s="343">
        <v>-991</v>
      </c>
      <c r="AQ39" s="344">
        <v>-6367</v>
      </c>
      <c r="AR39" s="345">
        <v>-84.4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-1853847</v>
      </c>
      <c r="AP40" s="343">
        <v>-27981</v>
      </c>
      <c r="AQ40" s="344">
        <v>-28963</v>
      </c>
      <c r="AR40" s="345">
        <v>-3.4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646614</v>
      </c>
      <c r="AP41" s="343">
        <v>9760</v>
      </c>
      <c r="AQ41" s="344">
        <v>11478</v>
      </c>
      <c r="AR41" s="345">
        <v>-15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2426193</v>
      </c>
      <c r="AN51" s="365">
        <v>40260</v>
      </c>
      <c r="AO51" s="366">
        <v>-12</v>
      </c>
      <c r="AP51" s="367">
        <v>47278</v>
      </c>
      <c r="AQ51" s="368">
        <v>-28.6</v>
      </c>
      <c r="AR51" s="369">
        <v>16.600000000000001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1188025</v>
      </c>
      <c r="AN52" s="373">
        <v>19714</v>
      </c>
      <c r="AO52" s="374">
        <v>-4.0999999999999996</v>
      </c>
      <c r="AP52" s="375">
        <v>24096</v>
      </c>
      <c r="AQ52" s="376">
        <v>-24.3</v>
      </c>
      <c r="AR52" s="377">
        <v>20.2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2017282</v>
      </c>
      <c r="AN53" s="365">
        <v>32696</v>
      </c>
      <c r="AO53" s="366">
        <v>-18.8</v>
      </c>
      <c r="AP53" s="367">
        <v>44504</v>
      </c>
      <c r="AQ53" s="368">
        <v>-5.9</v>
      </c>
      <c r="AR53" s="369">
        <v>-12.9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1057342</v>
      </c>
      <c r="AN54" s="373">
        <v>17137</v>
      </c>
      <c r="AO54" s="374">
        <v>-13.1</v>
      </c>
      <c r="AP54" s="375">
        <v>25876</v>
      </c>
      <c r="AQ54" s="376">
        <v>7.4</v>
      </c>
      <c r="AR54" s="377">
        <v>-20.5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2481950</v>
      </c>
      <c r="AN55" s="365">
        <v>39347</v>
      </c>
      <c r="AO55" s="366">
        <v>20.3</v>
      </c>
      <c r="AP55" s="367">
        <v>47820</v>
      </c>
      <c r="AQ55" s="368">
        <v>7.5</v>
      </c>
      <c r="AR55" s="369">
        <v>12.8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1113968</v>
      </c>
      <c r="AN56" s="373">
        <v>17660</v>
      </c>
      <c r="AO56" s="374">
        <v>3.1</v>
      </c>
      <c r="AP56" s="375">
        <v>25855</v>
      </c>
      <c r="AQ56" s="376">
        <v>-0.1</v>
      </c>
      <c r="AR56" s="377">
        <v>3.2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2786039</v>
      </c>
      <c r="AN57" s="365">
        <v>43042</v>
      </c>
      <c r="AO57" s="366">
        <v>9.4</v>
      </c>
      <c r="AP57" s="367">
        <v>41934</v>
      </c>
      <c r="AQ57" s="368">
        <v>-12.3</v>
      </c>
      <c r="AR57" s="369">
        <v>21.7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1511032</v>
      </c>
      <c r="AN58" s="373">
        <v>23344</v>
      </c>
      <c r="AO58" s="374">
        <v>32.200000000000003</v>
      </c>
      <c r="AP58" s="375">
        <v>23352</v>
      </c>
      <c r="AQ58" s="376">
        <v>-9.6999999999999993</v>
      </c>
      <c r="AR58" s="377">
        <v>41.9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2193882</v>
      </c>
      <c r="AN59" s="365">
        <v>33114</v>
      </c>
      <c r="AO59" s="366">
        <v>-23.1</v>
      </c>
      <c r="AP59" s="367">
        <v>45588</v>
      </c>
      <c r="AQ59" s="368">
        <v>8.6999999999999993</v>
      </c>
      <c r="AR59" s="369">
        <v>-31.8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1215090</v>
      </c>
      <c r="AN60" s="373">
        <v>18340</v>
      </c>
      <c r="AO60" s="374">
        <v>-21.4</v>
      </c>
      <c r="AP60" s="375">
        <v>24150</v>
      </c>
      <c r="AQ60" s="376">
        <v>3.4</v>
      </c>
      <c r="AR60" s="377">
        <v>-24.8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2381069</v>
      </c>
      <c r="AN61" s="380">
        <v>37692</v>
      </c>
      <c r="AO61" s="381">
        <v>-4.8</v>
      </c>
      <c r="AP61" s="382">
        <v>45425</v>
      </c>
      <c r="AQ61" s="383">
        <v>-6.1</v>
      </c>
      <c r="AR61" s="369">
        <v>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1217091</v>
      </c>
      <c r="AN62" s="373">
        <v>19239</v>
      </c>
      <c r="AO62" s="374">
        <v>-0.7</v>
      </c>
      <c r="AP62" s="375">
        <v>24666</v>
      </c>
      <c r="AQ62" s="376">
        <v>-4.7</v>
      </c>
      <c r="AR62" s="377">
        <v>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6Qy+B5l7KSlKme0wYu/orkAaR7OYlprx6+Nrne8emgw53LoO4Jc2Zn26g8MsxoCK4RBwx23WtlbDW/bJ8pPw==" saltValue="25EzjmiSvdk5NINjz6bg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21"/>
  <sheetViews>
    <sheetView showGridLines="0" topLeftCell="P88" zoomScale="70" zoomScaleNormal="70" zoomScaleSheetLayoutView="55" workbookViewId="0"/>
  </sheetViews>
  <sheetFormatPr defaultColWidth="0" defaultRowHeight="13.5" customHeight="1" zeroHeight="1"/>
  <cols>
    <col min="1" max="125" width="2.37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CFUO3LOVMToXkq+9MqR1U5pjk6IH/6fwkcNpbKh0EQSjRfkhQ49I41efrGCkVw3eByZ7K718Z2bp5Z8BAxTAAA==" saltValue="K0NBsGvM8cVZ5ns3yKnb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16"/>
  <sheetViews>
    <sheetView showGridLines="0" topLeftCell="A91" zoomScaleNormal="100" zoomScaleSheetLayoutView="55" workbookViewId="0"/>
  </sheetViews>
  <sheetFormatPr defaultColWidth="0" defaultRowHeight="13.5" customHeight="1" zeroHeight="1"/>
  <cols>
    <col min="1" max="125" width="2.37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lkZbVmoTMwdsJ/AUzIBiHVb67tICDIHoCvDs2GMurmV3FQBvemVWq+7QuYCJlwKlfKoSsE5DeOpvg+lEXDZURg==" saltValue="Cnd2jFqIeJa3LpOQqo8D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0"/>
  <sheetViews>
    <sheetView showGridLines="0" topLeftCell="E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6" t="s">
        <v>3</v>
      </c>
      <c r="D47" s="1236"/>
      <c r="E47" s="1237"/>
      <c r="F47" s="11">
        <v>46.28</v>
      </c>
      <c r="G47" s="12">
        <v>46.09</v>
      </c>
      <c r="H47" s="12">
        <v>45.33</v>
      </c>
      <c r="I47" s="12">
        <v>20.6</v>
      </c>
      <c r="J47" s="13">
        <v>21.25</v>
      </c>
    </row>
    <row r="48" spans="2:10" ht="57.75" customHeight="1">
      <c r="B48" s="14"/>
      <c r="C48" s="1238" t="s">
        <v>4</v>
      </c>
      <c r="D48" s="1238"/>
      <c r="E48" s="1239"/>
      <c r="F48" s="15">
        <v>4.03</v>
      </c>
      <c r="G48" s="16">
        <v>5.6</v>
      </c>
      <c r="H48" s="16">
        <v>4.33</v>
      </c>
      <c r="I48" s="16">
        <v>3.19</v>
      </c>
      <c r="J48" s="17">
        <v>3.85</v>
      </c>
    </row>
    <row r="49" spans="2:10" ht="57.75" customHeight="1" thickBot="1">
      <c r="B49" s="18"/>
      <c r="C49" s="1240" t="s">
        <v>5</v>
      </c>
      <c r="D49" s="1240"/>
      <c r="E49" s="1241"/>
      <c r="F49" s="19">
        <v>1.49</v>
      </c>
      <c r="G49" s="20">
        <v>1.73</v>
      </c>
      <c r="H49" s="20" t="s">
        <v>555</v>
      </c>
      <c r="I49" s="20" t="s">
        <v>556</v>
      </c>
      <c r="J49" s="21">
        <v>1.33</v>
      </c>
    </row>
    <row r="50" spans="2:10" ht="13.5" customHeight="1"/>
  </sheetData>
  <sheetProtection algorithmName="SHA-512" hashValue="1c0b2+G3x/kyf3WXujPiFcqSUoIiQ/T9sezAuTUGFYTNrQI2IrbtmGVto0FQa9ixOcNxKqqZYCIS+QOm5WAzlQ==" saltValue="YWkccWXqas9f+ghxMhbu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2021-02-05T04:28:39Z</dcterms:created>
  <dcterms:modified xsi:type="dcterms:W3CDTF">2021-10-20T02:30:34Z</dcterms:modified>
  <cp:category/>
</cp:coreProperties>
</file>