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<sst xmlns="http://schemas.openxmlformats.org/spreadsheetml/2006/main" count="1127" uniqueCount="559">
  <si>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</si>
  <si>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</si>
  <si>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</si>
  <si>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</si>
  <si>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</si>
  <si>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</si>
  <si>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</si>
  <si>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</si>
  <si>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</si>
  <si>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</si>
  <si>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</si>
  <si>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</si>
  <si>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</si>
  <si>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</si>
  <si>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</si>
  <si>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</si>
  <si>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</si>
  <si>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</si>
  <si>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</si>
  <si>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</si>
  <si>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</si>
  <si>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</si>
  <si>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</si>
  <si>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</si>
  <si>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</si>
  <si>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</si>
  <si>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</si>
  <si>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</si>
  <si>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</si>
  <si>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</si>
  <si>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</si>
  <si>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</si>
  <si>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</si>
  <si>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</si>
  <si>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</si>
  <si>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</si>
  <si>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</si>
  <si>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</si>
  <si>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</si>
  <si>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</si>
  <si>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</si>
  <si>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実質公債費比率は、標準財政規模の減少等により近年増加傾向にある。しかしながら、一部事務組合等に負担する地方債の減額及び国営土地改良事業に係る公債費に準ずる債務負担行為の減額が実質公債費比率の改善に繋がっており、将来負担比率についてはマイナスとなっている。現在の状態を維持していくためにも、公債費の適正化に取り組んでいく。</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</si>
  <si>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</si>
  <si>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</si>
  <si>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</si>
  <si>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</si>
  <si>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</si>
  <si>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</si>
  <si>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</si>
  <si>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</si>
  <si>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</si>
  <si>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</si>
  <si>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</si>
  <si>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</si>
  <si>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</si>
  <si>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</si>
  <si>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</si>
  <si>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当該団体
からの
補助金</t>
  </si>
  <si>
    <t>国有提供交付金(特別区財調交付金)</t>
  </si>
  <si>
    <t>実質公債費比率の分子</t>
  </si>
  <si>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6"/>
  </si>
  <si>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</si>
  <si>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</si>
  <si>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</si>
  <si>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</si>
  <si>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</si>
  <si>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</si>
  <si>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</si>
  <si>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</si>
  <si>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</si>
  <si>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</si>
  <si>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</si>
  <si>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</si>
  <si>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</si>
  <si>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</si>
  <si>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</si>
  <si>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</si>
  <si>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</si>
  <si>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</si>
  <si>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</si>
  <si>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</si>
  <si>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</si>
  <si>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</si>
  <si>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</si>
  <si>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</si>
  <si>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</si>
  <si>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</si>
  <si>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</si>
  <si>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</si>
  <si>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</si>
  <si>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</si>
  <si>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</si>
  <si>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</si>
  <si>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</si>
  <si>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</si>
  <si>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</si>
  <si>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</si>
  <si>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</si>
  <si>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</si>
  <si>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</si>
  <si>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</si>
  <si>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</si>
  <si>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</si>
  <si>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</si>
  <si>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</si>
  <si>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</si>
  <si>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</si>
  <si>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</si>
  <si>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</si>
  <si>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</si>
  <si>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</si>
  <si>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</si>
  <si>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久留米広域市町村圏事務組合(小児緊急医療支援事業特別会計)</t>
    <rPh sb="0" eb="3">
      <t>クルメ</t>
    </rPh>
    <rPh sb="3" eb="5">
      <t>コウイキ</t>
    </rPh>
    <rPh sb="5" eb="8">
      <t>シチョウソン</t>
    </rPh>
    <rPh sb="8" eb="9">
      <t>ケン</t>
    </rPh>
    <rPh sb="9" eb="11">
      <t>ジム</t>
    </rPh>
    <rPh sb="11" eb="13">
      <t>クミアイ</t>
    </rPh>
    <rPh sb="14" eb="16">
      <t>ショウニ</t>
    </rPh>
    <rPh sb="16" eb="18">
      <t>キンキュウ</t>
    </rPh>
    <rPh sb="18" eb="20">
      <t>イリョウ</t>
    </rPh>
    <rPh sb="20" eb="22">
      <t>シエン</t>
    </rPh>
    <rPh sb="22" eb="24">
      <t>ジギョウ</t>
    </rPh>
    <rPh sb="24" eb="26">
      <t>トクベツ</t>
    </rPh>
    <rPh sb="26" eb="28">
      <t>カイケイ</t>
    </rPh>
    <phoneticPr fontId="6"/>
  </si>
  <si>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</si>
  <si>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</si>
  <si>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</si>
  <si>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</si>
  <si>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</si>
  <si>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</si>
  <si>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</si>
  <si>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</si>
  <si>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</si>
  <si>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</si>
  <si>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</si>
  <si>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</si>
  <si>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</si>
  <si>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</si>
  <si>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</si>
  <si>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</si>
  <si>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</si>
  <si>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</si>
  <si>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</si>
  <si>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</si>
  <si>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</si>
  <si>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-6.7</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</si>
  <si>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</si>
  <si>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</si>
  <si>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</si>
  <si>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</si>
  <si>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</si>
  <si>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</si>
  <si>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</si>
  <si>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</si>
  <si>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</si>
  <si>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</si>
  <si>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</si>
  <si>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</si>
  <si>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6"/>
  </si>
  <si>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</si>
  <si>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</si>
  <si>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</si>
  <si>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</si>
  <si>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</si>
  <si>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</si>
  <si>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</si>
  <si>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</si>
  <si>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</si>
  <si>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</si>
  <si>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</si>
  <si>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</si>
  <si>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</si>
  <si>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</si>
  <si>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</si>
  <si>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</si>
  <si>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</si>
  <si>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</si>
  <si>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</si>
  <si>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</si>
  <si>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うきは市</t>
  </si>
  <si>
    <t>その他の会計</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</si>
  <si>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</si>
  <si>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</si>
  <si>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1-1</t>
  </si>
  <si>
    <t>-1.4</t>
  </si>
  <si>
    <t>一般職員</t>
    <rPh sb="0" eb="2">
      <t>イッパン</t>
    </rPh>
    <rPh sb="2" eb="4">
      <t>ショクイン</t>
    </rPh>
    <phoneticPr fontId="6"/>
  </si>
  <si>
    <t>歳入歳出差引</t>
  </si>
  <si>
    <t>(　参考　）</t>
    <rPh sb="2" eb="4">
      <t>サンコウ</t>
    </rPh>
    <phoneticPr fontId="6"/>
  </si>
  <si>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</si>
  <si>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</si>
  <si>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</si>
  <si>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</si>
  <si>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</si>
  <si>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</si>
  <si>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</si>
  <si>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</si>
  <si>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</si>
  <si>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</si>
  <si>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</si>
  <si>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</si>
  <si>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</si>
  <si>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</si>
  <si>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</si>
  <si>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</si>
  <si>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</si>
  <si>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</si>
  <si>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</si>
  <si>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</si>
  <si>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</si>
  <si>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</si>
  <si>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</si>
  <si>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</si>
  <si>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</si>
  <si>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</si>
  <si>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</si>
  <si>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</si>
  <si>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t>
  </si>
  <si>
    <t>浄化槽整備事業特別会計</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</si>
  <si>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</si>
  <si>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</si>
  <si>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</si>
  <si>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</si>
  <si>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</si>
  <si>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</si>
  <si>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</si>
  <si>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</si>
  <si>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</si>
  <si>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</si>
  <si>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</si>
  <si>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</si>
  <si>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</si>
  <si>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</si>
  <si>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</si>
  <si>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</si>
  <si>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</si>
  <si>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</si>
  <si>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</si>
  <si>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</si>
  <si>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</si>
  <si>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</si>
  <si>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</si>
  <si>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</si>
  <si>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</si>
  <si>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</si>
  <si>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</si>
  <si>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</si>
  <si>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</si>
  <si>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地域福祉基金</t>
    <rPh sb="0" eb="6">
      <t>チイキフク</t>
    </rPh>
    <phoneticPr fontId="39"/>
  </si>
  <si>
    <t>　将来負担比率</t>
    <rPh sb="1" eb="3">
      <t>ショウライ</t>
    </rPh>
    <rPh sb="3" eb="5">
      <t>フタン</t>
    </rPh>
    <rPh sb="5" eb="7">
      <t>ヒリツ</t>
    </rPh>
    <phoneticPr fontId="6"/>
  </si>
  <si>
    <t>　扶助費</t>
  </si>
  <si>
    <t>　うち、健全化法施行規則附則第三条に係る負担見込額</t>
  </si>
  <si>
    <t>基準財政収入額</t>
  </si>
  <si>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</si>
  <si>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</si>
  <si>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</si>
  <si>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</si>
  <si>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</si>
  <si>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</si>
  <si>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</si>
  <si>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</si>
  <si>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自動車学校特別会計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</si>
  <si>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</si>
  <si>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</si>
  <si>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</si>
  <si>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</si>
  <si>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</si>
  <si>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</si>
  <si>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</si>
  <si>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</si>
  <si>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</si>
  <si>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</si>
  <si>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</si>
  <si>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</si>
  <si>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</si>
  <si>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</si>
  <si>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</si>
  <si>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</si>
  <si>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</si>
  <si>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</si>
  <si>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</si>
  <si>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</si>
  <si>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</si>
  <si>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</si>
  <si>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</si>
  <si>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</si>
  <si>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</si>
  <si>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</si>
  <si>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</si>
  <si>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</si>
  <si>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</si>
  <si>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</si>
  <si>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</si>
  <si>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</si>
  <si>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</si>
  <si>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</si>
  <si>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</si>
  <si>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</si>
  <si>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</si>
  <si>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</si>
  <si>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</si>
  <si>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</si>
  <si>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</si>
  <si>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</si>
  <si>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</si>
  <si>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</si>
  <si>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</si>
  <si>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</si>
  <si>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</si>
  <si>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</si>
  <si>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</si>
  <si>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</si>
  <si>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</si>
  <si>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</si>
  <si>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</si>
  <si>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</si>
  <si>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</si>
  <si>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</si>
  <si>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</si>
  <si>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</si>
  <si>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</si>
  <si>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</si>
  <si>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</si>
  <si>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</si>
  <si>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福岡県うきは市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</si>
  <si>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</si>
  <si>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</si>
  <si>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</si>
  <si>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</si>
  <si>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</si>
  <si>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</si>
  <si>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</si>
  <si>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</si>
  <si>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福岡県自治振興組合(一般会計)</t>
    <rPh sb="0" eb="3">
      <t>フクオカケン</t>
    </rPh>
    <rPh sb="3" eb="5">
      <t>ジチ</t>
    </rPh>
    <rPh sb="5" eb="7">
      <t>シンコウ</t>
    </rPh>
    <rPh sb="7" eb="9">
      <t>クミアイ</t>
    </rPh>
    <rPh sb="10" eb="12">
      <t>イッパン</t>
    </rPh>
    <rPh sb="12" eb="14">
      <t>カイケイ</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</si>
  <si>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</si>
  <si>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</si>
  <si>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</si>
  <si>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</si>
  <si>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</si>
  <si>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</si>
  <si>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</si>
  <si>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</si>
  <si>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</si>
  <si>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</si>
  <si>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</si>
  <si>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</si>
  <si>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</si>
  <si>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</si>
  <si>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</si>
  <si>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</si>
  <si>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</si>
  <si>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</si>
  <si>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</si>
  <si>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</si>
  <si>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</si>
  <si>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</si>
  <si>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</si>
  <si>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</si>
  <si>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</si>
  <si>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</si>
  <si>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</si>
  <si>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</si>
  <si>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</si>
  <si>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</si>
  <si>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</si>
  <si>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福岡県介護保険広域連合(一般会計)</t>
    <rPh sb="0" eb="3">
      <t>フクオカケン</t>
    </rPh>
    <rPh sb="3" eb="5">
      <t>カイゴ</t>
    </rPh>
    <rPh sb="5" eb="7">
      <t>ホケ</t>
    </rPh>
    <rPh sb="7" eb="9">
      <t>コウイキ</t>
    </rPh>
    <rPh sb="9" eb="11">
      <t>レンゴウ</t>
    </rPh>
    <rPh sb="12" eb="14">
      <t>イッパン</t>
    </rPh>
    <rPh sb="14" eb="16">
      <t>カイケイ</t>
    </rPh>
    <phoneticPr fontId="6"/>
  </si>
  <si>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</si>
  <si>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</si>
  <si>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</si>
  <si>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</si>
  <si>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</si>
  <si>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</si>
  <si>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</si>
  <si>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</si>
  <si>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</si>
  <si>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</si>
  <si>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</si>
  <si>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</si>
  <si>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</si>
  <si>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</si>
  <si>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</si>
  <si>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</si>
  <si>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</si>
  <si>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</si>
  <si>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</si>
  <si>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</si>
  <si>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</si>
  <si>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</si>
  <si>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</si>
  <si>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</si>
  <si>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</si>
  <si>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</si>
  <si>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</si>
  <si>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</si>
  <si>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</si>
  <si>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</si>
  <si>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</si>
  <si>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</si>
  <si>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</si>
  <si>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</si>
  <si>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</si>
  <si>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</si>
  <si>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</si>
  <si>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</si>
  <si>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</si>
  <si>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</si>
  <si>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</si>
  <si>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</si>
  <si>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</si>
  <si>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</si>
  <si>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</si>
  <si>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</si>
  <si>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6"/>
  </si>
  <si>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</si>
  <si>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</si>
  <si>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</si>
  <si>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</si>
  <si>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</si>
  <si>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</si>
  <si>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</si>
  <si>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</si>
  <si>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</si>
  <si>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</si>
  <si>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</si>
  <si>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</si>
  <si>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</si>
  <si>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</si>
  <si>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</si>
  <si>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</si>
  <si>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</si>
  <si>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</si>
  <si>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</si>
  <si>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</si>
  <si>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</si>
  <si>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</si>
  <si>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</si>
  <si>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 xml:space="preserve"> 過去５年間平均</t>
    <rPh sb="1" eb="3">
      <t>カコ</t>
    </rPh>
    <rPh sb="4" eb="6">
      <t>ネンカン</t>
    </rPh>
    <rPh sb="6" eb="8">
      <t>ヘイキン</t>
    </rPh>
    <phoneticPr fontId="6"/>
  </si>
  <si>
    <t>簡易水道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</si>
  <si>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</si>
  <si>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</si>
  <si>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</si>
  <si>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</si>
  <si>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</si>
  <si>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</si>
  <si>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</si>
  <si>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</si>
  <si>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</si>
  <si>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</si>
  <si>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</si>
  <si>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</si>
  <si>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</si>
  <si>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</si>
  <si>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</si>
  <si>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</si>
  <si>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</si>
  <si>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</si>
  <si>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</si>
  <si>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</si>
  <si>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</si>
  <si>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</si>
  <si>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</si>
  <si>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</si>
  <si>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</si>
  <si>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</si>
  <si>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</si>
  <si>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</si>
  <si>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</si>
  <si>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</si>
  <si>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</si>
  <si>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</si>
  <si>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</si>
  <si>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</si>
  <si>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</si>
  <si>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</si>
  <si>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</si>
  <si>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</si>
  <si>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</si>
  <si>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</si>
  <si>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</si>
  <si>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</si>
  <si>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</si>
  <si>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</si>
  <si>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</si>
  <si>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</si>
  <si>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</si>
  <si>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</si>
  <si>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</si>
  <si>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</si>
  <si>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</si>
  <si>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</si>
  <si>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</si>
  <si>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</si>
  <si>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</si>
  <si>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</si>
  <si>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</si>
  <si>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</si>
  <si>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</si>
  <si>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</si>
  <si>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</si>
  <si>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</si>
  <si>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</si>
  <si>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</si>
  <si>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</si>
  <si>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</si>
  <si>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</si>
  <si>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</si>
  <si>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</si>
  <si>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</si>
  <si>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</si>
  <si>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</si>
  <si>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</si>
  <si>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</si>
  <si>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</si>
  <si>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</si>
  <si>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</si>
  <si>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</si>
  <si>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</si>
  <si>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</si>
  <si>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</si>
  <si>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</si>
  <si>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</si>
  <si>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</si>
  <si>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</si>
  <si>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</si>
  <si>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</si>
  <si>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</si>
  <si>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</si>
  <si>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</si>
  <si>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</si>
  <si>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</si>
  <si>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</si>
  <si>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</si>
  <si>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</si>
  <si>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</si>
  <si>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</si>
  <si>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</si>
  <si>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</si>
  <si>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</si>
  <si>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</si>
  <si>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</si>
  <si>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</si>
  <si>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</si>
  <si>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</si>
  <si>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</si>
  <si>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</si>
  <si>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</si>
  <si>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</si>
  <si>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</si>
  <si>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3.88</t>
  </si>
  <si>
    <t>その他会計（赤字）</t>
  </si>
  <si>
    <t>（百万円）</t>
  </si>
  <si>
    <t>H26末</t>
  </si>
  <si>
    <t>H27末</t>
  </si>
  <si>
    <t>H28末</t>
  </si>
  <si>
    <t>H29末</t>
  </si>
  <si>
    <t>H30末</t>
  </si>
  <si>
    <t>うきは久留米環境施設組合(一般会計)</t>
    <rPh sb="3" eb="6">
      <t>クルメ</t>
    </rPh>
    <rPh sb="6" eb="8">
      <t>カンキョウ</t>
    </rPh>
    <rPh sb="8" eb="10">
      <t>シセツ</t>
    </rPh>
    <rPh sb="10" eb="12">
      <t>クミアイ</t>
    </rPh>
    <rPh sb="13" eb="15">
      <t>イッパン</t>
    </rPh>
    <rPh sb="15" eb="17">
      <t>カイケイ</t>
    </rPh>
    <phoneticPr fontId="6"/>
  </si>
  <si>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6"/>
  </si>
  <si>
    <t>有形固定資産減価償却率</t>
  </si>
  <si>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6"/>
  </si>
  <si>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6"/>
  </si>
  <si>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6"/>
  </si>
  <si>
    <t>公共施設等整備基金</t>
    <rPh sb="0" eb="2">
      <t>コウキョウ</t>
    </rPh>
    <rPh sb="2" eb="4">
      <t>シセツ</t>
    </rPh>
    <rPh sb="4" eb="5">
      <t>トウ</t>
    </rPh>
    <rPh sb="5" eb="7">
      <t>セイビ</t>
    </rPh>
    <rPh sb="7" eb="9">
      <t>キキン</t>
    </rPh>
    <phoneticPr fontId="39"/>
  </si>
  <si>
    <t>振興基金</t>
    <rPh sb="0" eb="4">
      <t>シンコウ</t>
    </rPh>
    <phoneticPr fontId="39"/>
  </si>
  <si>
    <t>地域振興基金</t>
    <rPh sb="0" eb="4">
      <t>チイキシ</t>
    </rPh>
    <rPh sb="4" eb="6">
      <t>キキン</t>
    </rPh>
    <phoneticPr fontId="39"/>
  </si>
  <si>
    <t>ふるさと創生基金</t>
    <rPh sb="6" eb="8">
      <t>キキン</t>
    </rPh>
    <phoneticPr fontId="3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</si>
  <si>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</si>
  <si>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</si>
  <si>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</si>
  <si>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</si>
  <si>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安易な施設の更新は行わず、将来的な財政負担を考慮しながら計画的に施設の更新政策を進めている。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</si>
</sst>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font>
      <sz val="11"/>
      <color theme="1"/>
      <name val="ＭＳ Ｐゴシック"/>
      <family val="3"/>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font>
    <font>
      <sz val="6"/>
      <name val="ＭＳ Ｐゴシック"/>
      <family val="3"/>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font>
    <font>
      <sz val="16"/>
      <name val="ＭＳ ゴシック"/>
      <family val="3"/>
    </font>
    <font>
      <sz val="10"/>
      <color indexed="8"/>
      <name val="ＭＳ Ｐゴシック"/>
      <family val="3"/>
      <charset val="128"/>
    </font>
    <font>
      <sz val="14"/>
      <color theme="1"/>
      <name val="ＭＳ Ｐゴシック"/>
      <family val="3"/>
    </font>
    <font>
      <b/>
      <sz val="18"/>
      <color indexed="8"/>
      <name val="ＭＳ ゴシック"/>
      <family val="3"/>
      <charset val="128"/>
    </font>
    <font>
      <sz val="11"/>
      <color indexed="8"/>
      <name val="ＭＳ Ｐ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6"/>
      <name val="游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63062</c:v>
                </c:pt>
                <c:pt idx="1">
                  <c:v>81682</c:v>
                </c:pt>
                <c:pt idx="2">
                  <c:v>83391</c:v>
                </c:pt>
                <c:pt idx="3">
                  <c:v>71927</c:v>
                </c:pt>
                <c:pt idx="4">
                  <c:v>98601</c:v>
                </c:pt>
              </c:numCache>
            </c:numRef>
          </c:val>
          <c:smooth val="0"/>
        </c:ser>
        <c:dLbls>
          <c:showLegendKey val="0"/>
          <c:showVal val="0"/>
          <c:showCatName val="0"/>
          <c:showSerName val="0"/>
          <c:showPercent val="0"/>
          <c:showBubbleSize val="0"/>
        </c:dLbls>
        <c:marker val="1"/>
        <c:smooth val="0"/>
        <c:axId val="470681224"/>
        <c:axId val="470681608"/>
      </c:lineChart>
      <c:catAx>
        <c:axId val="47068122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70681608"/>
        <c:crosses val="autoZero"/>
        <c:auto val="1"/>
        <c:lblAlgn val="ctr"/>
        <c:lblOffset val="100"/>
        <c:tickLblSkip val="1"/>
        <c:noMultiLvlLbl val="0"/>
      </c:catAx>
      <c:valAx>
        <c:axId val="470681608"/>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3524320097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7068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8.83</c:v>
                </c:pt>
                <c:pt idx="1">
                  <c:v>5.85</c:v>
                </c:pt>
                <c:pt idx="2">
                  <c:v>8.23</c:v>
                </c:pt>
                <c:pt idx="3">
                  <c:v>1.98</c:v>
                </c:pt>
                <c:pt idx="4">
                  <c:v>3.69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46.98</c:v>
                </c:pt>
                <c:pt idx="1">
                  <c:v>54.32</c:v>
                </c:pt>
                <c:pt idx="2">
                  <c:v>57.26</c:v>
                </c:pt>
                <c:pt idx="3">
                  <c:v>58.6</c:v>
                </c:pt>
                <c:pt idx="4">
                  <c:v>62.79</c:v>
                </c:pt>
              </c:numCache>
            </c:numRef>
          </c:val>
        </c:ser>
        <c:dLbls>
          <c:showLegendKey val="0"/>
          <c:showVal val="0"/>
          <c:showCatName val="0"/>
          <c:showSerName val="0"/>
          <c:showPercent val="0"/>
          <c:showBubbleSize val="0"/>
        </c:dLbls>
        <c:gapWidth val="250"/>
        <c:overlap val="100"/>
        <c:axId val="470041760"/>
        <c:axId val="48975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6.31</c:v>
                </c:pt>
                <c:pt idx="1">
                  <c:v>2.08</c:v>
                </c:pt>
                <c:pt idx="2">
                  <c:v>5.75</c:v>
                </c:pt>
                <c:pt idx="3">
                  <c:v>-3.88</c:v>
                </c:pt>
                <c:pt idx="4">
                  <c:v>6.04</c:v>
                </c:pt>
              </c:numCache>
            </c:numRef>
          </c:val>
          <c:smooth val="0"/>
        </c:ser>
        <c:dLbls>
          <c:showLegendKey val="0"/>
          <c:showVal val="0"/>
          <c:showCatName val="0"/>
          <c:showSerName val="0"/>
          <c:showPercent val="0"/>
          <c:showBubbleSize val="0"/>
        </c:dLbls>
        <c:marker val="1"/>
        <c:smooth val="0"/>
        <c:axId val="470041760"/>
        <c:axId val="489750512"/>
      </c:lineChart>
      <c:catAx>
        <c:axId val="47004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89750512"/>
        <c:crosses val="autoZero"/>
        <c:auto val="1"/>
        <c:lblAlgn val="ctr"/>
        <c:lblOffset val="100"/>
        <c:tickLblSkip val="1"/>
        <c:noMultiLvlLbl val="0"/>
      </c:catAx>
      <c:valAx>
        <c:axId val="48975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00417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0.08</c:v>
                </c:pt>
              </c:numCache>
            </c:numRef>
          </c:val>
        </c:ser>
        <c:ser>
          <c:idx val="3"/>
          <c:order val="3"/>
          <c:tx>
            <c:strRef>
              <c:f>データシート!$A$30</c:f>
              <c:strCache>
                <c:ptCount val="1"/>
                <c:pt idx="0">
                  <c:v>自動車学校特別会計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0.05</c:v>
                </c:pt>
                <c:pt idx="4">
                  <c:v>#N/A</c:v>
                </c:pt>
                <c:pt idx="5">
                  <c:v>0.04</c:v>
                </c:pt>
                <c:pt idx="6">
                  <c:v>#N/A</c:v>
                </c:pt>
                <c:pt idx="7">
                  <c:v>0.04</c:v>
                </c:pt>
                <c:pt idx="8">
                  <c:v>#N/A</c:v>
                </c:pt>
                <c:pt idx="9">
                  <c:v>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0.14000000000000001</c:v>
                </c:pt>
              </c:numCache>
            </c:numRef>
          </c:val>
        </c:ser>
        <c:ser>
          <c:idx val="5"/>
          <c:order val="5"/>
          <c:tx>
            <c:strRef>
              <c:f>データシート!$A$32</c:f>
              <c:strCache>
                <c:ptCount val="1"/>
                <c:pt idx="0">
                  <c:v>浄化槽整備事業特別会計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0.03</c:v>
                </c:pt>
                <c:pt idx="8">
                  <c:v>#N/A</c:v>
                </c:pt>
                <c:pt idx="9">
                  <c:v>0.23</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0.24</c:v>
                </c:pt>
                <c:pt idx="4">
                  <c:v>#N/A</c:v>
                </c:pt>
                <c:pt idx="5">
                  <c:v>0.25</c:v>
                </c:pt>
                <c:pt idx="6">
                  <c:v>#N/A</c:v>
                </c:pt>
                <c:pt idx="7">
                  <c:v>0.26</c:v>
                </c:pt>
                <c:pt idx="8">
                  <c:v>#N/A</c:v>
                </c:pt>
                <c:pt idx="9">
                  <c:v>0.28000000000000003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0.24</c:v>
                </c:pt>
                <c:pt idx="4">
                  <c:v>#N/A</c:v>
                </c:pt>
                <c:pt idx="5">
                  <c:v>0.91</c:v>
                </c:pt>
                <c:pt idx="6">
                  <c:v>#N/A</c:v>
                </c:pt>
                <c:pt idx="7">
                  <c:v>0.83</c:v>
                </c:pt>
                <c:pt idx="8">
                  <c:v>#N/A</c:v>
                </c:pt>
                <c:pt idx="9">
                  <c:v>0.79</c:v>
                </c:pt>
              </c:numCache>
            </c:numRef>
          </c:val>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0.11</c:v>
                </c:pt>
                <c:pt idx="2">
                  <c:v>#N/A</c:v>
                </c:pt>
                <c:pt idx="3">
                  <c:v>0.18</c:v>
                </c:pt>
                <c:pt idx="4">
                  <c:v>#N/A</c:v>
                </c:pt>
                <c:pt idx="5">
                  <c:v>0.25</c:v>
                </c:pt>
                <c:pt idx="6">
                  <c:v>#N/A</c:v>
                </c:pt>
                <c:pt idx="7">
                  <c:v>0.25</c:v>
                </c:pt>
                <c:pt idx="8">
                  <c:v>#N/A</c:v>
                </c:pt>
                <c:pt idx="9">
                  <c:v>1.47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8.41</c:v>
                </c:pt>
                <c:pt idx="2">
                  <c:v>#N/A</c:v>
                </c:pt>
                <c:pt idx="3">
                  <c:v>5.54</c:v>
                </c:pt>
                <c:pt idx="4">
                  <c:v>#N/A</c:v>
                </c:pt>
                <c:pt idx="5">
                  <c:v>7.92</c:v>
                </c:pt>
                <c:pt idx="6">
                  <c:v>#N/A</c:v>
                </c:pt>
                <c:pt idx="7">
                  <c:v>1.67</c:v>
                </c:pt>
                <c:pt idx="8">
                  <c:v>#N/A</c:v>
                </c:pt>
                <c:pt idx="9">
                  <c:v>3.29</c:v>
                </c:pt>
              </c:numCache>
            </c:numRef>
          </c:val>
        </c:ser>
        <c:dLbls>
          <c:showLegendKey val="0"/>
          <c:showVal val="0"/>
          <c:showCatName val="0"/>
          <c:showSerName val="0"/>
          <c:showPercent val="0"/>
          <c:showBubbleSize val="0"/>
        </c:dLbls>
        <c:gapWidth val="150"/>
        <c:overlap val="100"/>
        <c:axId val="486142688"/>
        <c:axId val="492078760"/>
      </c:barChart>
      <c:catAx>
        <c:axId val="4861426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92078760"/>
        <c:crosses val="autoZero"/>
        <c:auto val="1"/>
        <c:lblAlgn val="ctr"/>
        <c:lblOffset val="100"/>
        <c:tickLblSkip val="1"/>
        <c:noMultiLvlLbl val="0"/>
      </c:catAx>
      <c:valAx>
        <c:axId val="492078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614268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1822</c:v>
                </c:pt>
                <c:pt idx="5">
                  <c:v>1741</c:v>
                </c:pt>
                <c:pt idx="8">
                  <c:v>1802</c:v>
                </c:pt>
                <c:pt idx="11">
                  <c:v>1667</c:v>
                </c:pt>
                <c:pt idx="14">
                  <c:v>1476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87</c:v>
                </c:pt>
                <c:pt idx="3">
                  <c:v>51</c:v>
                </c:pt>
                <c:pt idx="6">
                  <c:v>52</c:v>
                </c:pt>
                <c:pt idx="9">
                  <c:v>52</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167</c:v>
                </c:pt>
                <c:pt idx="3">
                  <c:v>171</c:v>
                </c:pt>
                <c:pt idx="6">
                  <c:v>176</c:v>
                </c:pt>
                <c:pt idx="9">
                  <c:v>165</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534</c:v>
                </c:pt>
                <c:pt idx="3">
                  <c:v>538</c:v>
                </c:pt>
                <c:pt idx="6">
                  <c:v>680</c:v>
                </c:pt>
                <c:pt idx="9">
                  <c:v>742</c:v>
                </c:pt>
                <c:pt idx="12">
                  <c:v>633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1720</c:v>
                </c:pt>
                <c:pt idx="3">
                  <c:v>1633</c:v>
                </c:pt>
                <c:pt idx="6">
                  <c:v>1680</c:v>
                </c:pt>
                <c:pt idx="9">
                  <c:v>1603</c:v>
                </c:pt>
                <c:pt idx="12">
                  <c:v>1377</c:v>
                </c:pt>
              </c:numCache>
            </c:numRef>
          </c:val>
        </c:ser>
        <c:dLbls>
          <c:showLegendKey val="0"/>
          <c:showVal val="0"/>
          <c:showCatName val="0"/>
          <c:showSerName val="0"/>
          <c:showPercent val="0"/>
          <c:showBubbleSize val="0"/>
        </c:dLbls>
        <c:gapWidth val="100"/>
        <c:overlap val="100"/>
        <c:axId val="488102944"/>
        <c:axId val="470013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686</c:v>
                </c:pt>
                <c:pt idx="2">
                  <c:v>#N/A</c:v>
                </c:pt>
                <c:pt idx="3">
                  <c:v>#N/A</c:v>
                </c:pt>
                <c:pt idx="4">
                  <c:v>652</c:v>
                </c:pt>
                <c:pt idx="5">
                  <c:v>#N/A</c:v>
                </c:pt>
                <c:pt idx="6">
                  <c:v>#N/A</c:v>
                </c:pt>
                <c:pt idx="7">
                  <c:v>786</c:v>
                </c:pt>
                <c:pt idx="8">
                  <c:v>#N/A</c:v>
                </c:pt>
                <c:pt idx="9">
                  <c:v>#N/A</c:v>
                </c:pt>
                <c:pt idx="10">
                  <c:v>895</c:v>
                </c:pt>
                <c:pt idx="11">
                  <c:v>#N/A</c:v>
                </c:pt>
                <c:pt idx="12">
                  <c:v>#N/A</c:v>
                </c:pt>
                <c:pt idx="13">
                  <c:v>615</c:v>
                </c:pt>
                <c:pt idx="14">
                  <c:v>#N/A</c:v>
                </c:pt>
              </c:numCache>
            </c:numRef>
          </c:val>
          <c:smooth val="0"/>
        </c:ser>
        <c:dLbls>
          <c:showLegendKey val="0"/>
          <c:showVal val="0"/>
          <c:showCatName val="0"/>
          <c:showSerName val="0"/>
          <c:showPercent val="0"/>
          <c:showBubbleSize val="0"/>
        </c:dLbls>
        <c:marker val="1"/>
        <c:smooth val="0"/>
        <c:axId val="488102944"/>
        <c:axId val="470013768"/>
      </c:lineChart>
      <c:catAx>
        <c:axId val="4881029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70013768"/>
        <c:crosses val="autoZero"/>
        <c:auto val="1"/>
        <c:lblAlgn val="ctr"/>
        <c:lblOffset val="100"/>
        <c:tickLblSkip val="1"/>
        <c:noMultiLvlLbl val="0"/>
      </c:catAx>
      <c:valAx>
        <c:axId val="470013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81029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15749</c:v>
                </c:pt>
                <c:pt idx="5">
                  <c:v>15110</c:v>
                </c:pt>
                <c:pt idx="8">
                  <c:v>14649</c:v>
                </c:pt>
                <c:pt idx="11">
                  <c:v>14281</c:v>
                </c:pt>
                <c:pt idx="14">
                  <c:v>14345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1150</c:v>
                </c:pt>
                <c:pt idx="5">
                  <c:v>1198</c:v>
                </c:pt>
                <c:pt idx="8">
                  <c:v>1137</c:v>
                </c:pt>
                <c:pt idx="11">
                  <c:v>901</c:v>
                </c:pt>
                <c:pt idx="14">
                  <c:v>774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9652</c:v>
                </c:pt>
                <c:pt idx="5">
                  <c:v>10083</c:v>
                </c:pt>
                <c:pt idx="8">
                  <c:v>10512</c:v>
                </c:pt>
                <c:pt idx="11">
                  <c:v>10646</c:v>
                </c:pt>
                <c:pt idx="14">
                  <c:v>10607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2979</c:v>
                </c:pt>
                <c:pt idx="3">
                  <c:v>2992</c:v>
                </c:pt>
                <c:pt idx="6">
                  <c:v>2938</c:v>
                </c:pt>
                <c:pt idx="9">
                  <c:v>2831</c:v>
                </c:pt>
                <c:pt idx="12">
                  <c:v>2910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638</c:v>
                </c:pt>
                <c:pt idx="3">
                  <c:v>487</c:v>
                </c:pt>
                <c:pt idx="6">
                  <c:v>307</c:v>
                </c:pt>
                <c:pt idx="9">
                  <c:v>157</c:v>
                </c:pt>
                <c:pt idx="12">
                  <c:v>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8956</c:v>
                </c:pt>
                <c:pt idx="3">
                  <c:v>8670</c:v>
                </c:pt>
                <c:pt idx="6">
                  <c:v>8892</c:v>
                </c:pt>
                <c:pt idx="9">
                  <c:v>8998</c:v>
                </c:pt>
                <c:pt idx="12">
                  <c:v>8949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182</c:v>
                </c:pt>
                <c:pt idx="3">
                  <c:v>125</c:v>
                </c:pt>
                <c:pt idx="6">
                  <c:v>17</c:v>
                </c:pt>
                <c:pt idx="9">
                  <c:v>10</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13701</c:v>
                </c:pt>
                <c:pt idx="3">
                  <c:v>13253</c:v>
                </c:pt>
                <c:pt idx="6">
                  <c:v>13143</c:v>
                </c:pt>
                <c:pt idx="9">
                  <c:v>12503</c:v>
                </c:pt>
                <c:pt idx="12">
                  <c:v>12663</c:v>
                </c:pt>
              </c:numCache>
            </c:numRef>
          </c:val>
        </c:ser>
        <c:dLbls>
          <c:showLegendKey val="0"/>
          <c:showVal val="0"/>
          <c:showCatName val="0"/>
          <c:showSerName val="0"/>
          <c:showPercent val="0"/>
          <c:showBubbleSize val="0"/>
        </c:dLbls>
        <c:gapWidth val="100"/>
        <c:overlap val="100"/>
        <c:axId val="493713984"/>
        <c:axId val="493714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3713984"/>
        <c:axId val="493714368"/>
      </c:lineChart>
      <c:catAx>
        <c:axId val="4937139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93714368"/>
        <c:crosses val="autoZero"/>
        <c:auto val="1"/>
        <c:lblAlgn val="ctr"/>
        <c:lblOffset val="100"/>
        <c:tickLblSkip val="1"/>
        <c:noMultiLvlLbl val="0"/>
      </c:catAx>
      <c:valAx>
        <c:axId val="49371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937139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5122</c:v>
                </c:pt>
                <c:pt idx="1">
                  <c:v>5183</c:v>
                </c:pt>
                <c:pt idx="2">
                  <c:v>5346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1006</c:v>
                </c:pt>
                <c:pt idx="1">
                  <c:v>1044</c:v>
                </c:pt>
                <c:pt idx="2">
                  <c:v>754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5528</c:v>
                </c:pt>
                <c:pt idx="1">
                  <c:v>5346</c:v>
                </c:pt>
                <c:pt idx="2">
                  <c:v>5350</c:v>
                </c:pt>
              </c:numCache>
            </c:numRef>
          </c:val>
        </c:ser>
        <c:dLbls>
          <c:showLegendKey val="0"/>
          <c:showVal val="0"/>
          <c:showCatName val="0"/>
          <c:showSerName val="0"/>
          <c:showPercent val="0"/>
          <c:showBubbleSize val="0"/>
        </c:dLbls>
        <c:gapWidth val="120"/>
        <c:overlap val="100"/>
        <c:axId val="485223024"/>
        <c:axId val="470889832"/>
      </c:barChart>
      <c:catAx>
        <c:axId val="48522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70889832"/>
        <c:crosses val="autoZero"/>
        <c:auto val="1"/>
        <c:lblAlgn val="ctr"/>
        <c:lblOffset val="100"/>
        <c:tickLblSkip val="1"/>
        <c:noMultiLvlLbl val="0"/>
      </c:catAx>
      <c:valAx>
        <c:axId val="470889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852230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77.099999999999994</c:v>
                </c:pt>
                <c:pt idx="16">
                  <c:v>77.2</c:v>
                </c:pt>
                <c:pt idx="24">
                  <c:v>77.900000000000006</c:v>
                </c:pt>
                <c:pt idx="32">
                  <c:v>77.2</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showLegendKey val="0"/>
          <c:showVal val="1"/>
          <c:showCatName val="0"/>
          <c:showSerName val="0"/>
          <c:showPercent val="0"/>
          <c:showBubbleSize val="0"/>
        </c:dLbls>
        <c:axId val="490008712"/>
        <c:axId val="493779752"/>
      </c:scatterChart>
      <c:valAx>
        <c:axId val="490008712"/>
        <c:scaling>
          <c:orientation val="minMax"/>
          <c:max val="62.8"/>
          <c:min val="52.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368353859"/>
              <c:y val="0.9079297245963912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3779752"/>
        <c:crosses val="autoZero"/>
        <c:crossBetween val="midCat"/>
      </c:valAx>
      <c:valAx>
        <c:axId val="493779752"/>
        <c:scaling>
          <c:orientation val="minMax"/>
          <c:max val="61"/>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3760411255E-2"/>
              <c:y val="0.25088124668177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90008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c:v>
                </c:pt>
                <c:pt idx="16">
                  <c:v>9.6</c:v>
                </c:pt>
                <c:pt idx="24">
                  <c:v>10.7</c:v>
                </c:pt>
                <c:pt idx="32">
                  <c:v>10.6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showLegendKey val="0"/>
          <c:showVal val="1"/>
          <c:showCatName val="0"/>
          <c:showSerName val="0"/>
          <c:showPercent val="0"/>
          <c:showBubbleSize val="0"/>
        </c:dLbls>
        <c:axId val="493703536"/>
        <c:axId val="494978016"/>
      </c:scatterChart>
      <c:valAx>
        <c:axId val="493703536"/>
        <c:scaling>
          <c:orientation val="minMax"/>
          <c:max val="10.8"/>
          <c:min val="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78568750335"/>
              <c:y val="0.899570606558795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94978016"/>
        <c:crosses val="autoZero"/>
        <c:crossBetween val="midCat"/>
      </c:valAx>
      <c:valAx>
        <c:axId val="494978016"/>
        <c:scaling>
          <c:orientation val="minMax"/>
          <c:max val="61"/>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62890352991E-2"/>
              <c:y val="0.2511555046003864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9370353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182880</xdr:colOff>
      <xdr:row>5</xdr:row>
      <xdr:rowOff>57150</xdr:rowOff>
    </xdr:to>
    <xdr:sp macro="" textlink="">
      <xdr:nvSpPr>
        <xdr:cNvPr id="5" name="正方形/長方形 4"/>
        <xdr:cNvSpPr/>
      </xdr:nvSpPr>
      <xdr:spPr>
        <a:xfrm>
          <a:off x="18232120" y="457200"/>
          <a:ext cx="3450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182880</xdr:colOff>
      <xdr:row>7</xdr:row>
      <xdr:rowOff>6350</xdr:rowOff>
    </xdr:from>
    <xdr:to>
      <xdr:col>50</xdr:col>
      <xdr:colOff>0</xdr:colOff>
      <xdr:row>17</xdr:row>
      <xdr:rowOff>50800</xdr:rowOff>
    </xdr:to>
    <xdr:sp macro="" textlink="">
      <xdr:nvSpPr>
        <xdr:cNvPr id="9" name="正方形/長方形 8"/>
        <xdr:cNvSpPr/>
      </xdr:nvSpPr>
      <xdr:spPr>
        <a:xfrm>
          <a:off x="748665" y="1206500"/>
          <a:ext cx="868108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182880</xdr:colOff>
      <xdr:row>7</xdr:row>
      <xdr:rowOff>38100</xdr:rowOff>
    </xdr:from>
    <xdr:to>
      <xdr:col>16</xdr:col>
      <xdr:colOff>182880</xdr:colOff>
      <xdr:row>17</xdr:row>
      <xdr:rowOff>38100</xdr:rowOff>
    </xdr:to>
    <xdr:sp macro="" textlink="">
      <xdr:nvSpPr>
        <xdr:cNvPr id="11" name="正方形/長方形 10"/>
        <xdr:cNvSpPr/>
      </xdr:nvSpPr>
      <xdr:spPr>
        <a:xfrm>
          <a:off x="2068830"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29,339
29,049
117.46
16,813,469
16,425,475
314,277
8,515,069
12,663,097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182880</xdr:colOff>
      <xdr:row>15</xdr:row>
      <xdr:rowOff>158750</xdr:rowOff>
    </xdr:to>
    <xdr:sp macro="" textlink="">
      <xdr:nvSpPr>
        <xdr:cNvPr id="17" name="正方形/長方形 16"/>
        <xdr:cNvSpPr/>
      </xdr:nvSpPr>
      <xdr:spPr>
        <a:xfrm>
          <a:off x="6526530" y="2095500"/>
          <a:ext cx="3086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10</xdr:row>
      <xdr:rowOff>127000</xdr:rowOff>
    </xdr:from>
    <xdr:to>
      <xdr:col>51</xdr:col>
      <xdr:colOff>182880</xdr:colOff>
      <xdr:row>11</xdr:row>
      <xdr:rowOff>95250</xdr:rowOff>
    </xdr:to>
    <xdr:cxnSp macro="">
      <xdr:nvCxnSpPr>
        <xdr:cNvPr id="23" name="直線コネクタ 22"/>
        <xdr:cNvCxnSpPr/>
      </xdr:nvCxnSpPr>
      <xdr:spPr>
        <a:xfrm>
          <a:off x="98012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12</xdr:row>
      <xdr:rowOff>22225</xdr:rowOff>
    </xdr:from>
    <xdr:to>
      <xdr:col>51</xdr:col>
      <xdr:colOff>182880</xdr:colOff>
      <xdr:row>12</xdr:row>
      <xdr:rowOff>161925</xdr:rowOff>
    </xdr:to>
    <xdr:cxnSp macro="">
      <xdr:nvCxnSpPr>
        <xdr:cNvPr id="25" name="直線コネクタ 24"/>
        <xdr:cNvCxnSpPr/>
      </xdr:nvCxnSpPr>
      <xdr:spPr>
        <a:xfrm flipV="1">
          <a:off x="98012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355" cy="259080"/>
    <xdr:sp macro="" textlink="">
      <xdr:nvSpPr>
        <xdr:cNvPr id="29" name="テキスト ボックス 28"/>
        <xdr:cNvSpPr txBox="1"/>
      </xdr:nvSpPr>
      <xdr:spPr>
        <a:xfrm>
          <a:off x="699135" y="3009900"/>
          <a:ext cx="8809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180" cy="251460"/>
    <xdr:sp macro="" textlink="">
      <xdr:nvSpPr>
        <xdr:cNvPr id="30" name="テキスト ボックス 29"/>
        <xdr:cNvSpPr txBox="1"/>
      </xdr:nvSpPr>
      <xdr:spPr>
        <a:xfrm>
          <a:off x="699135" y="3263900"/>
          <a:ext cx="9187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6910" cy="251460"/>
    <xdr:sp macro="" textlink="">
      <xdr:nvSpPr>
        <xdr:cNvPr id="31" name="テキスト ボックス 30"/>
        <xdr:cNvSpPr txBox="1"/>
      </xdr:nvSpPr>
      <xdr:spPr>
        <a:xfrm>
          <a:off x="699135" y="3517900"/>
          <a:ext cx="57569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3630" cy="259080"/>
    <xdr:sp macro="" textlink="">
      <xdr:nvSpPr>
        <xdr:cNvPr id="32" name="テキスト ボックス 31"/>
        <xdr:cNvSpPr txBox="1"/>
      </xdr:nvSpPr>
      <xdr:spPr>
        <a:xfrm>
          <a:off x="699135" y="3771900"/>
          <a:ext cx="8723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59475" cy="259080"/>
    <xdr:sp macro="" textlink="">
      <xdr:nvSpPr>
        <xdr:cNvPr id="33" name="テキスト ボックス 32"/>
        <xdr:cNvSpPr txBox="1"/>
      </xdr:nvSpPr>
      <xdr:spPr>
        <a:xfrm>
          <a:off x="699135" y="4025900"/>
          <a:ext cx="5959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8645" cy="259080"/>
    <xdr:sp macro="" textlink="">
      <xdr:nvSpPr>
        <xdr:cNvPr id="34" name="テキスト ボックス 33"/>
        <xdr:cNvSpPr txBox="1"/>
      </xdr:nvSpPr>
      <xdr:spPr>
        <a:xfrm>
          <a:off x="699135" y="4279900"/>
          <a:ext cx="820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2880" cy="251460"/>
    <xdr:sp macro="" textlink="">
      <xdr:nvSpPr>
        <xdr:cNvPr id="35" name="テキスト ボックス 34"/>
        <xdr:cNvSpPr txBox="1"/>
      </xdr:nvSpPr>
      <xdr:spPr>
        <a:xfrm>
          <a:off x="699135" y="4533900"/>
          <a:ext cx="1828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182880</xdr:colOff>
      <xdr:row>31</xdr:row>
      <xdr:rowOff>19050</xdr:rowOff>
    </xdr:to>
    <xdr:sp macro="" textlink="">
      <xdr:nvSpPr>
        <xdr:cNvPr id="36" name="正方形/長方形 35"/>
        <xdr:cNvSpPr/>
      </xdr:nvSpPr>
      <xdr:spPr>
        <a:xfrm>
          <a:off x="699135" y="5016500"/>
          <a:ext cx="45758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4920" cy="308610"/>
    <xdr:sp macro="" textlink="">
      <xdr:nvSpPr>
        <xdr:cNvPr id="37" name="テキスト ボックス 36"/>
        <xdr:cNvSpPr txBox="1"/>
      </xdr:nvSpPr>
      <xdr:spPr>
        <a:xfrm>
          <a:off x="1609090" y="5378450"/>
          <a:ext cx="126492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2861945"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182880</xdr:colOff>
      <xdr:row>47</xdr:row>
      <xdr:rowOff>133350</xdr:rowOff>
    </xdr:to>
    <xdr:sp macro="" textlink="">
      <xdr:nvSpPr>
        <xdr:cNvPr id="45" name="正方形/長方形 44"/>
        <xdr:cNvSpPr/>
      </xdr:nvSpPr>
      <xdr:spPr>
        <a:xfrm>
          <a:off x="699135" y="5778500"/>
          <a:ext cx="457581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182880</xdr:colOff>
      <xdr:row>35</xdr:row>
      <xdr:rowOff>31750</xdr:rowOff>
    </xdr:to>
    <xdr:sp macro="" textlink="">
      <xdr:nvSpPr>
        <xdr:cNvPr id="47" name="正方形/長方形 46"/>
        <xdr:cNvSpPr/>
      </xdr:nvSpPr>
      <xdr:spPr>
        <a:xfrm>
          <a:off x="5445760" y="5778500"/>
          <a:ext cx="34124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182880</xdr:colOff>
      <xdr:row>47</xdr:row>
      <xdr:rowOff>69850</xdr:rowOff>
    </xdr:to>
    <xdr:sp macro="" textlink="" fLocksText="0">
      <xdr:nvSpPr>
        <xdr:cNvPr id="48" name="テキスト ボックス 47"/>
        <xdr:cNvSpPr txBox="1"/>
      </xdr:nvSpPr>
      <xdr:spPr>
        <a:xfrm>
          <a:off x="5551805" y="6096000"/>
          <a:ext cx="51923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人口減少（平成</a:t>
          </a:r>
          <a:r>
            <a:rPr kumimoji="1" lang="en-US" altLang="ja-JP" sz="1300">
              <a:latin typeface="ＭＳ Ｐゴシック"/>
              <a:ea typeface="ＭＳ Ｐゴシック"/>
            </a:rPr>
            <a:t>27</a:t>
          </a:r>
          <a:r>
            <a:rPr kumimoji="1" lang="ja-JP" altLang="en-US" sz="1300">
              <a:latin typeface="ＭＳ Ｐゴシック"/>
              <a:ea typeface="ＭＳ Ｐゴシック"/>
            </a:rPr>
            <a:t>年度より▲5</a:t>
          </a:r>
          <a:r>
            <a:rPr kumimoji="1" lang="en-US" altLang="ja-JP" sz="1300">
              <a:latin typeface="ＭＳ Ｐゴシック"/>
              <a:ea typeface="ＭＳ Ｐゴシック"/>
            </a:rPr>
            <a:t>.2%</a:t>
          </a:r>
          <a:r>
            <a:rPr kumimoji="1" lang="ja-JP" altLang="en-US" sz="1300">
              <a:latin typeface="ＭＳ Ｐゴシック"/>
              <a:ea typeface="ＭＳ Ｐゴシック"/>
            </a:rPr>
            <a:t>）や高齢化率の上昇（平成</a:t>
          </a:r>
          <a:r>
            <a:rPr kumimoji="1" lang="en-US" altLang="ja-JP" sz="1300">
              <a:latin typeface="ＭＳ Ｐゴシック"/>
              <a:ea typeface="ＭＳ Ｐゴシック"/>
            </a:rPr>
            <a:t>27</a:t>
          </a:r>
          <a:r>
            <a:rPr kumimoji="1" lang="ja-JP" altLang="en-US" sz="1300">
              <a:latin typeface="ＭＳ Ｐゴシック"/>
              <a:ea typeface="ＭＳ Ｐゴシック"/>
            </a:rPr>
            <a:t>年度より+3</a:t>
          </a:r>
          <a:r>
            <a:rPr kumimoji="1" lang="en-US" altLang="ja-JP" sz="1300">
              <a:latin typeface="ＭＳ Ｐゴシック"/>
              <a:ea typeface="ＭＳ Ｐゴシック"/>
            </a:rPr>
            <a:t>.8%</a:t>
          </a:r>
          <a:r>
            <a:rPr kumimoji="1" lang="ja-JP" altLang="en-US" sz="1300">
              <a:latin typeface="ＭＳ Ｐゴシック"/>
              <a:ea typeface="ＭＳ Ｐゴシック"/>
            </a:rPr>
            <a:t>）等で財政力指数は全国平均より低くなっているが、類似団体と比較すると平均的な数字となっており、ほぼ横ばいで推移しているいる。財政力指数を上げるため、定員管理・給与の適正化並びに投資的経費を抑制する等による歳出削減を図るとともに、企業誘致や移住定住の促進等による税収の増を図り、滞納者への徴収強化等を行い財政基盤の強化に努める。</a:t>
          </a:r>
        </a:p>
      </xdr:txBody>
    </xdr:sp>
    <xdr:clientData/>
  </xdr:twoCellAnchor>
  <xdr:twoCellAnchor>
    <xdr:from>
      <xdr:col>3</xdr:col>
      <xdr:colOff>133350</xdr:colOff>
      <xdr:row>47</xdr:row>
      <xdr:rowOff>133350</xdr:rowOff>
    </xdr:from>
    <xdr:to>
      <xdr:col>27</xdr:col>
      <xdr:colOff>182880</xdr:colOff>
      <xdr:row>47</xdr:row>
      <xdr:rowOff>133350</xdr:rowOff>
    </xdr:to>
    <xdr:cxnSp macro="">
      <xdr:nvCxnSpPr>
        <xdr:cNvPr id="49" name="直線コネクタ 48"/>
        <xdr:cNvCxnSpPr/>
      </xdr:nvCxnSpPr>
      <xdr:spPr>
        <a:xfrm>
          <a:off x="699135" y="81915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182880</xdr:colOff>
      <xdr:row>45</xdr:row>
      <xdr:rowOff>74930</xdr:rowOff>
    </xdr:to>
    <xdr:cxnSp macro="">
      <xdr:nvCxnSpPr>
        <xdr:cNvPr id="51" name="直線コネクタ 50"/>
        <xdr:cNvCxnSpPr/>
      </xdr:nvCxnSpPr>
      <xdr:spPr>
        <a:xfrm>
          <a:off x="699135" y="779018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182880</xdr:colOff>
      <xdr:row>43</xdr:row>
      <xdr:rowOff>14605</xdr:rowOff>
    </xdr:to>
    <xdr:cxnSp macro="">
      <xdr:nvCxnSpPr>
        <xdr:cNvPr id="53" name="直線コネクタ 52"/>
        <xdr:cNvCxnSpPr/>
      </xdr:nvCxnSpPr>
      <xdr:spPr>
        <a:xfrm>
          <a:off x="699135" y="738695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1460"/>
    <xdr:sp macro="" textlink="">
      <xdr:nvSpPr>
        <xdr:cNvPr id="54" name="テキスト ボックス 53"/>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182880</xdr:colOff>
      <xdr:row>40</xdr:row>
      <xdr:rowOff>127000</xdr:rowOff>
    </xdr:to>
    <xdr:cxnSp macro="">
      <xdr:nvCxnSpPr>
        <xdr:cNvPr id="55" name="直線コネクタ 54"/>
        <xdr:cNvCxnSpPr/>
      </xdr:nvCxnSpPr>
      <xdr:spPr>
        <a:xfrm>
          <a:off x="699135" y="69850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1460"/>
    <xdr:sp macro="" textlink="">
      <xdr:nvSpPr>
        <xdr:cNvPr id="56" name="テキスト ボックス 55"/>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182880</xdr:colOff>
      <xdr:row>38</xdr:row>
      <xdr:rowOff>67945</xdr:rowOff>
    </xdr:to>
    <xdr:cxnSp macro="">
      <xdr:nvCxnSpPr>
        <xdr:cNvPr id="57" name="直線コネクタ 56"/>
        <xdr:cNvCxnSpPr/>
      </xdr:nvCxnSpPr>
      <xdr:spPr>
        <a:xfrm>
          <a:off x="699135" y="658304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182880</xdr:colOff>
      <xdr:row>36</xdr:row>
      <xdr:rowOff>8255</xdr:rowOff>
    </xdr:to>
    <xdr:cxnSp macro="">
      <xdr:nvCxnSpPr>
        <xdr:cNvPr id="59" name="直線コネクタ 58"/>
        <xdr:cNvCxnSpPr/>
      </xdr:nvCxnSpPr>
      <xdr:spPr>
        <a:xfrm>
          <a:off x="699135" y="618045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33</xdr:row>
      <xdr:rowOff>120650</xdr:rowOff>
    </xdr:to>
    <xdr:cxnSp macro="">
      <xdr:nvCxnSpPr>
        <xdr:cNvPr id="61" name="直線コネクタ 60"/>
        <xdr:cNvCxnSpPr/>
      </xdr:nvCxnSpPr>
      <xdr:spPr>
        <a:xfrm>
          <a:off x="699135" y="57785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47</xdr:row>
      <xdr:rowOff>133350</xdr:rowOff>
    </xdr:to>
    <xdr:sp macro="" textlink="">
      <xdr:nvSpPr>
        <xdr:cNvPr id="63" name="財政力グラフ枠"/>
        <xdr:cNvSpPr/>
      </xdr:nvSpPr>
      <xdr:spPr>
        <a:xfrm>
          <a:off x="699135" y="5778500"/>
          <a:ext cx="457581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471035"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56285" cy="251460"/>
    <xdr:sp macro="" textlink="">
      <xdr:nvSpPr>
        <xdr:cNvPr id="65" name="財政力最小値テキスト"/>
        <xdr:cNvSpPr txBox="1"/>
      </xdr:nvSpPr>
      <xdr:spPr>
        <a:xfrm>
          <a:off x="4538980" y="778129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382135" y="78092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56285" cy="259080"/>
    <xdr:sp macro="" textlink="">
      <xdr:nvSpPr>
        <xdr:cNvPr id="67" name="財政力最大値テキスト"/>
        <xdr:cNvSpPr txBox="1"/>
      </xdr:nvSpPr>
      <xdr:spPr>
        <a:xfrm>
          <a:off x="4538980" y="60852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382135" y="63417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55245</xdr:rowOff>
    </xdr:to>
    <xdr:cxnSp macro="">
      <xdr:nvCxnSpPr>
        <xdr:cNvPr id="69" name="直線コネクタ 68"/>
        <xdr:cNvCxnSpPr/>
      </xdr:nvCxnSpPr>
      <xdr:spPr>
        <a:xfrm>
          <a:off x="3716655" y="742759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56285" cy="259080"/>
    <xdr:sp macro="" textlink="">
      <xdr:nvSpPr>
        <xdr:cNvPr id="70" name="財政力平均値テキスト"/>
        <xdr:cNvSpPr txBox="1"/>
      </xdr:nvSpPr>
      <xdr:spPr>
        <a:xfrm>
          <a:off x="4538980" y="718121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182880</xdr:colOff>
      <xdr:row>43</xdr:row>
      <xdr:rowOff>65405</xdr:rowOff>
    </xdr:to>
    <xdr:sp macro="" textlink="">
      <xdr:nvSpPr>
        <xdr:cNvPr id="71" name="フローチャート: 判断 70"/>
        <xdr:cNvSpPr/>
      </xdr:nvSpPr>
      <xdr:spPr>
        <a:xfrm>
          <a:off x="4420235" y="733615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74930</xdr:rowOff>
    </xdr:to>
    <xdr:cxnSp macro="">
      <xdr:nvCxnSpPr>
        <xdr:cNvPr id="72" name="直線コネクタ 71"/>
        <xdr:cNvCxnSpPr/>
      </xdr:nvCxnSpPr>
      <xdr:spPr>
        <a:xfrm flipV="1">
          <a:off x="2911475" y="7427595"/>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182880</xdr:colOff>
      <xdr:row>43</xdr:row>
      <xdr:rowOff>86360</xdr:rowOff>
    </xdr:to>
    <xdr:sp macro="" textlink="">
      <xdr:nvSpPr>
        <xdr:cNvPr id="73" name="フローチャート: 判断 72"/>
        <xdr:cNvSpPr/>
      </xdr:nvSpPr>
      <xdr:spPr>
        <a:xfrm>
          <a:off x="3665855" y="7356475"/>
          <a:ext cx="10033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0885" cy="259080"/>
    <xdr:sp macro="" textlink="">
      <xdr:nvSpPr>
        <xdr:cNvPr id="74" name="テキスト ボックス 73"/>
        <xdr:cNvSpPr txBox="1"/>
      </xdr:nvSpPr>
      <xdr:spPr>
        <a:xfrm>
          <a:off x="3377565" y="712533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74930</xdr:rowOff>
    </xdr:from>
    <xdr:to>
      <xdr:col>15</xdr:col>
      <xdr:colOff>82550</xdr:colOff>
      <xdr:row>43</xdr:row>
      <xdr:rowOff>74930</xdr:rowOff>
    </xdr:to>
    <xdr:cxnSp macro="">
      <xdr:nvCxnSpPr>
        <xdr:cNvPr id="75" name="直線コネクタ 74"/>
        <xdr:cNvCxnSpPr/>
      </xdr:nvCxnSpPr>
      <xdr:spPr>
        <a:xfrm>
          <a:off x="2106295" y="744728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2860675"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0095" cy="259080"/>
    <xdr:sp macro="" textlink="">
      <xdr:nvSpPr>
        <xdr:cNvPr id="77" name="テキスト ボックス 76"/>
        <xdr:cNvSpPr txBox="1"/>
      </xdr:nvSpPr>
      <xdr:spPr>
        <a:xfrm>
          <a:off x="2572385" y="71253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43</xdr:row>
      <xdr:rowOff>74930</xdr:rowOff>
    </xdr:from>
    <xdr:to>
      <xdr:col>11</xdr:col>
      <xdr:colOff>31750</xdr:colOff>
      <xdr:row>43</xdr:row>
      <xdr:rowOff>74930</xdr:rowOff>
    </xdr:to>
    <xdr:cxnSp macro="">
      <xdr:nvCxnSpPr>
        <xdr:cNvPr id="78" name="直線コネクタ 77"/>
        <xdr:cNvCxnSpPr/>
      </xdr:nvCxnSpPr>
      <xdr:spPr>
        <a:xfrm>
          <a:off x="1314450" y="7447280"/>
          <a:ext cx="7918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42</xdr:row>
      <xdr:rowOff>155575</xdr:rowOff>
    </xdr:from>
    <xdr:to>
      <xdr:col>11</xdr:col>
      <xdr:colOff>82550</xdr:colOff>
      <xdr:row>43</xdr:row>
      <xdr:rowOff>86360</xdr:rowOff>
    </xdr:to>
    <xdr:sp macro="" textlink="">
      <xdr:nvSpPr>
        <xdr:cNvPr id="79" name="フローチャート: 判断 78"/>
        <xdr:cNvSpPr/>
      </xdr:nvSpPr>
      <xdr:spPr>
        <a:xfrm>
          <a:off x="2068830" y="7356475"/>
          <a:ext cx="882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767205"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271270" y="7356475"/>
          <a:ext cx="8064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0095" cy="259080"/>
    <xdr:sp macro="" textlink="">
      <xdr:nvSpPr>
        <xdr:cNvPr id="82" name="テキスト ボックス 81"/>
        <xdr:cNvSpPr txBox="1"/>
      </xdr:nvSpPr>
      <xdr:spPr>
        <a:xfrm>
          <a:off x="962025" y="71253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56285" cy="259080"/>
    <xdr:sp macro="" textlink="">
      <xdr:nvSpPr>
        <xdr:cNvPr id="83" name="テキスト ボックス 82"/>
        <xdr:cNvSpPr txBox="1"/>
      </xdr:nvSpPr>
      <xdr:spPr>
        <a:xfrm>
          <a:off x="427609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56285" cy="259080"/>
    <xdr:sp macro="" textlink="">
      <xdr:nvSpPr>
        <xdr:cNvPr id="84" name="テキスト ボックス 83"/>
        <xdr:cNvSpPr txBox="1"/>
      </xdr:nvSpPr>
      <xdr:spPr>
        <a:xfrm>
          <a:off x="352171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4380" cy="259080"/>
    <xdr:sp macro="" textlink="">
      <xdr:nvSpPr>
        <xdr:cNvPr id="85" name="テキスト ボックス 84"/>
        <xdr:cNvSpPr txBox="1"/>
      </xdr:nvSpPr>
      <xdr:spPr>
        <a:xfrm>
          <a:off x="271653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6285" cy="259080"/>
    <xdr:sp macro="" textlink="">
      <xdr:nvSpPr>
        <xdr:cNvPr id="86" name="テキスト ボックス 85"/>
        <xdr:cNvSpPr txBox="1"/>
      </xdr:nvSpPr>
      <xdr:spPr>
        <a:xfrm>
          <a:off x="191135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182880</xdr:colOff>
      <xdr:row>47</xdr:row>
      <xdr:rowOff>130810</xdr:rowOff>
    </xdr:from>
    <xdr:ext cx="762000" cy="259080"/>
    <xdr:sp macro="" textlink="">
      <xdr:nvSpPr>
        <xdr:cNvPr id="87" name="テキスト ボックス 86"/>
        <xdr:cNvSpPr txBox="1"/>
      </xdr:nvSpPr>
      <xdr:spPr>
        <a:xfrm>
          <a:off x="112585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182880</xdr:colOff>
      <xdr:row>43</xdr:row>
      <xdr:rowOff>106045</xdr:rowOff>
    </xdr:to>
    <xdr:sp macro="" textlink="">
      <xdr:nvSpPr>
        <xdr:cNvPr id="88" name="楕円 87"/>
        <xdr:cNvSpPr/>
      </xdr:nvSpPr>
      <xdr:spPr>
        <a:xfrm>
          <a:off x="4420235" y="737679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56285" cy="258445"/>
    <xdr:sp macro="" textlink="">
      <xdr:nvSpPr>
        <xdr:cNvPr id="89" name="財政力該当値テキスト"/>
        <xdr:cNvSpPr txBox="1"/>
      </xdr:nvSpPr>
      <xdr:spPr>
        <a:xfrm>
          <a:off x="4538980" y="734885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182880</xdr:colOff>
      <xdr:row>43</xdr:row>
      <xdr:rowOff>106045</xdr:rowOff>
    </xdr:to>
    <xdr:sp macro="" textlink="">
      <xdr:nvSpPr>
        <xdr:cNvPr id="90" name="楕円 89"/>
        <xdr:cNvSpPr/>
      </xdr:nvSpPr>
      <xdr:spPr>
        <a:xfrm>
          <a:off x="3665855" y="737679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0885" cy="258445"/>
    <xdr:sp macro="" textlink="">
      <xdr:nvSpPr>
        <xdr:cNvPr id="91" name="テキスト ボックス 90"/>
        <xdr:cNvSpPr txBox="1"/>
      </xdr:nvSpPr>
      <xdr:spPr>
        <a:xfrm>
          <a:off x="3377565" y="7463155"/>
          <a:ext cx="7308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24130</xdr:rowOff>
    </xdr:from>
    <xdr:to>
      <xdr:col>15</xdr:col>
      <xdr:colOff>133350</xdr:colOff>
      <xdr:row>43</xdr:row>
      <xdr:rowOff>125730</xdr:rowOff>
    </xdr:to>
    <xdr:sp macro="" textlink="">
      <xdr:nvSpPr>
        <xdr:cNvPr id="92" name="楕円 91"/>
        <xdr:cNvSpPr/>
      </xdr:nvSpPr>
      <xdr:spPr>
        <a:xfrm>
          <a:off x="2860675"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110490</xdr:rowOff>
    </xdr:from>
    <xdr:ext cx="760095" cy="251460"/>
    <xdr:sp macro="" textlink="">
      <xdr:nvSpPr>
        <xdr:cNvPr id="93" name="テキスト ボックス 92"/>
        <xdr:cNvSpPr txBox="1"/>
      </xdr:nvSpPr>
      <xdr:spPr>
        <a:xfrm>
          <a:off x="2572385" y="74828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43</xdr:row>
      <xdr:rowOff>24130</xdr:rowOff>
    </xdr:from>
    <xdr:to>
      <xdr:col>11</xdr:col>
      <xdr:colOff>82550</xdr:colOff>
      <xdr:row>43</xdr:row>
      <xdr:rowOff>125730</xdr:rowOff>
    </xdr:to>
    <xdr:sp macro="" textlink="">
      <xdr:nvSpPr>
        <xdr:cNvPr id="94" name="楕円 93"/>
        <xdr:cNvSpPr/>
      </xdr:nvSpPr>
      <xdr:spPr>
        <a:xfrm>
          <a:off x="2068830" y="7396480"/>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110490</xdr:rowOff>
    </xdr:from>
    <xdr:ext cx="762000" cy="251460"/>
    <xdr:sp macro="" textlink="">
      <xdr:nvSpPr>
        <xdr:cNvPr id="95" name="テキスト ボックス 94"/>
        <xdr:cNvSpPr txBox="1"/>
      </xdr:nvSpPr>
      <xdr:spPr>
        <a:xfrm>
          <a:off x="1767205" y="7482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24130</xdr:rowOff>
    </xdr:from>
    <xdr:to>
      <xdr:col>7</xdr:col>
      <xdr:colOff>31750</xdr:colOff>
      <xdr:row>43</xdr:row>
      <xdr:rowOff>125730</xdr:rowOff>
    </xdr:to>
    <xdr:sp macro="" textlink="">
      <xdr:nvSpPr>
        <xdr:cNvPr id="96" name="楕円 95"/>
        <xdr:cNvSpPr/>
      </xdr:nvSpPr>
      <xdr:spPr>
        <a:xfrm>
          <a:off x="1271270" y="73964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110490</xdr:rowOff>
    </xdr:from>
    <xdr:ext cx="760095" cy="251460"/>
    <xdr:sp macro="" textlink="">
      <xdr:nvSpPr>
        <xdr:cNvPr id="97" name="テキスト ボックス 96"/>
        <xdr:cNvSpPr txBox="1"/>
      </xdr:nvSpPr>
      <xdr:spPr>
        <a:xfrm>
          <a:off x="962025" y="74828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182880</xdr:colOff>
      <xdr:row>53</xdr:row>
      <xdr:rowOff>57150</xdr:rowOff>
    </xdr:to>
    <xdr:sp macro="" textlink="">
      <xdr:nvSpPr>
        <xdr:cNvPr id="98" name="正方形/長方形 97"/>
        <xdr:cNvSpPr/>
      </xdr:nvSpPr>
      <xdr:spPr>
        <a:xfrm>
          <a:off x="699135" y="8826500"/>
          <a:ext cx="45758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52590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0" name="テキスト ボックス 99"/>
        <xdr:cNvSpPr txBox="1"/>
      </xdr:nvSpPr>
      <xdr:spPr>
        <a:xfrm>
          <a:off x="294513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182880</xdr:colOff>
      <xdr:row>70</xdr:row>
      <xdr:rowOff>0</xdr:rowOff>
    </xdr:to>
    <xdr:sp macro="" textlink="">
      <xdr:nvSpPr>
        <xdr:cNvPr id="107" name="正方形/長方形 106"/>
        <xdr:cNvSpPr/>
      </xdr:nvSpPr>
      <xdr:spPr>
        <a:xfrm>
          <a:off x="699135" y="9588500"/>
          <a:ext cx="457581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182880</xdr:colOff>
      <xdr:row>57</xdr:row>
      <xdr:rowOff>69850</xdr:rowOff>
    </xdr:to>
    <xdr:sp macro="" textlink="">
      <xdr:nvSpPr>
        <xdr:cNvPr id="109" name="正方形/長方形 108"/>
        <xdr:cNvSpPr/>
      </xdr:nvSpPr>
      <xdr:spPr>
        <a:xfrm>
          <a:off x="5445760" y="9588500"/>
          <a:ext cx="34124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182880</xdr:colOff>
      <xdr:row>69</xdr:row>
      <xdr:rowOff>107950</xdr:rowOff>
    </xdr:to>
    <xdr:sp macro="" textlink="" fLocksText="0">
      <xdr:nvSpPr>
        <xdr:cNvPr id="110" name="テキスト ボックス 109"/>
        <xdr:cNvSpPr txBox="1"/>
      </xdr:nvSpPr>
      <xdr:spPr>
        <a:xfrm>
          <a:off x="5551805" y="9906000"/>
          <a:ext cx="51923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３０年度は臨時財政対策債を借り入れず、一般財源が減少したことにより一時的に経常収支比率が上昇したが、令和元年度は臨時経済対策債を借り入れたことで経常収支比率は改善された。一方歳出では、大規模施設の償還終了に伴う公債費の減少、一部事務組合の負担金の減少等があったことも改善（▲6.4%）した要因である。今後も事務事業の見直しを進めるとともに、優先度の低い事務事業については廃止、縮小を進め、経常経費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182880</xdr:colOff>
      <xdr:row>70</xdr:row>
      <xdr:rowOff>0</xdr:rowOff>
    </xdr:to>
    <xdr:cxnSp macro="">
      <xdr:nvCxnSpPr>
        <xdr:cNvPr id="112" name="直線コネクタ 111"/>
        <xdr:cNvCxnSpPr/>
      </xdr:nvCxnSpPr>
      <xdr:spPr>
        <a:xfrm>
          <a:off x="699135" y="120015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182880</xdr:colOff>
      <xdr:row>67</xdr:row>
      <xdr:rowOff>169545</xdr:rowOff>
    </xdr:to>
    <xdr:cxnSp macro="">
      <xdr:nvCxnSpPr>
        <xdr:cNvPr id="114" name="直線コネクタ 113"/>
        <xdr:cNvCxnSpPr/>
      </xdr:nvCxnSpPr>
      <xdr:spPr>
        <a:xfrm>
          <a:off x="699135" y="1165669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182880</xdr:colOff>
      <xdr:row>65</xdr:row>
      <xdr:rowOff>167640</xdr:rowOff>
    </xdr:to>
    <xdr:cxnSp macro="">
      <xdr:nvCxnSpPr>
        <xdr:cNvPr id="116" name="直線コネクタ 115"/>
        <xdr:cNvCxnSpPr/>
      </xdr:nvCxnSpPr>
      <xdr:spPr>
        <a:xfrm>
          <a:off x="699135" y="1131189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182880</xdr:colOff>
      <xdr:row>63</xdr:row>
      <xdr:rowOff>166370</xdr:rowOff>
    </xdr:to>
    <xdr:cxnSp macro="">
      <xdr:nvCxnSpPr>
        <xdr:cNvPr id="118" name="直線コネクタ 117"/>
        <xdr:cNvCxnSpPr/>
      </xdr:nvCxnSpPr>
      <xdr:spPr>
        <a:xfrm>
          <a:off x="699135" y="1096772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182880</xdr:colOff>
      <xdr:row>61</xdr:row>
      <xdr:rowOff>164465</xdr:rowOff>
    </xdr:to>
    <xdr:cxnSp macro="">
      <xdr:nvCxnSpPr>
        <xdr:cNvPr id="120" name="直線コネクタ 119"/>
        <xdr:cNvCxnSpPr/>
      </xdr:nvCxnSpPr>
      <xdr:spPr>
        <a:xfrm>
          <a:off x="699135" y="1062291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182880</xdr:colOff>
      <xdr:row>59</xdr:row>
      <xdr:rowOff>162560</xdr:rowOff>
    </xdr:to>
    <xdr:cxnSp macro="">
      <xdr:nvCxnSpPr>
        <xdr:cNvPr id="122" name="直線コネクタ 121"/>
        <xdr:cNvCxnSpPr/>
      </xdr:nvCxnSpPr>
      <xdr:spPr>
        <a:xfrm>
          <a:off x="699135" y="1027811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1460"/>
    <xdr:sp macro="" textlink="">
      <xdr:nvSpPr>
        <xdr:cNvPr id="123" name="テキスト ボックス 122"/>
        <xdr:cNvSpPr txBox="1"/>
      </xdr:nvSpPr>
      <xdr:spPr>
        <a:xfrm>
          <a:off x="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182880</xdr:colOff>
      <xdr:row>57</xdr:row>
      <xdr:rowOff>160655</xdr:rowOff>
    </xdr:to>
    <xdr:cxnSp macro="">
      <xdr:nvCxnSpPr>
        <xdr:cNvPr id="124" name="直線コネクタ 123"/>
        <xdr:cNvCxnSpPr/>
      </xdr:nvCxnSpPr>
      <xdr:spPr>
        <a:xfrm>
          <a:off x="699135" y="993330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1460"/>
    <xdr:sp macro="" textlink="">
      <xdr:nvSpPr>
        <xdr:cNvPr id="125" name="テキスト ボックス 124"/>
        <xdr:cNvSpPr txBox="1"/>
      </xdr:nvSpPr>
      <xdr:spPr>
        <a:xfrm>
          <a:off x="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55</xdr:row>
      <xdr:rowOff>158750</xdr:rowOff>
    </xdr:to>
    <xdr:cxnSp macro="">
      <xdr:nvCxnSpPr>
        <xdr:cNvPr id="126" name="直線コネクタ 125"/>
        <xdr:cNvCxnSpPr/>
      </xdr:nvCxnSpPr>
      <xdr:spPr>
        <a:xfrm>
          <a:off x="699135" y="95885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70</xdr:row>
      <xdr:rowOff>0</xdr:rowOff>
    </xdr:to>
    <xdr:sp macro="" textlink="">
      <xdr:nvSpPr>
        <xdr:cNvPr id="128" name="財政構造の弾力性グラフ枠"/>
        <xdr:cNvSpPr/>
      </xdr:nvSpPr>
      <xdr:spPr>
        <a:xfrm>
          <a:off x="699135" y="9588500"/>
          <a:ext cx="457581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88900</xdr:rowOff>
    </xdr:from>
    <xdr:to>
      <xdr:col>23</xdr:col>
      <xdr:colOff>133350</xdr:colOff>
      <xdr:row>67</xdr:row>
      <xdr:rowOff>41910</xdr:rowOff>
    </xdr:to>
    <xdr:cxnSp macro="">
      <xdr:nvCxnSpPr>
        <xdr:cNvPr id="129" name="直線コネクタ 128"/>
        <xdr:cNvCxnSpPr/>
      </xdr:nvCxnSpPr>
      <xdr:spPr>
        <a:xfrm flipV="1">
          <a:off x="4471035"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56285" cy="259080"/>
    <xdr:sp macro="" textlink="">
      <xdr:nvSpPr>
        <xdr:cNvPr id="130" name="財政構造の弾力性最小値テキスト"/>
        <xdr:cNvSpPr txBox="1"/>
      </xdr:nvSpPr>
      <xdr:spPr>
        <a:xfrm>
          <a:off x="4538980" y="115011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41910</xdr:rowOff>
    </xdr:from>
    <xdr:to>
      <xdr:col>24</xdr:col>
      <xdr:colOff>12700</xdr:colOff>
      <xdr:row>67</xdr:row>
      <xdr:rowOff>41910</xdr:rowOff>
    </xdr:to>
    <xdr:cxnSp macro="">
      <xdr:nvCxnSpPr>
        <xdr:cNvPr id="131" name="直線コネクタ 130"/>
        <xdr:cNvCxnSpPr/>
      </xdr:nvCxnSpPr>
      <xdr:spPr>
        <a:xfrm>
          <a:off x="4382135" y="115290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56285" cy="259080"/>
    <xdr:sp macro="" textlink="">
      <xdr:nvSpPr>
        <xdr:cNvPr id="132" name="財政構造の弾力性最大値テキスト"/>
        <xdr:cNvSpPr txBox="1"/>
      </xdr:nvSpPr>
      <xdr:spPr>
        <a:xfrm>
          <a:off x="4538980" y="977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88900</xdr:rowOff>
    </xdr:from>
    <xdr:to>
      <xdr:col>24</xdr:col>
      <xdr:colOff>12700</xdr:colOff>
      <xdr:row>58</xdr:row>
      <xdr:rowOff>88900</xdr:rowOff>
    </xdr:to>
    <xdr:cxnSp macro="">
      <xdr:nvCxnSpPr>
        <xdr:cNvPr id="133" name="直線コネクタ 132"/>
        <xdr:cNvCxnSpPr/>
      </xdr:nvCxnSpPr>
      <xdr:spPr>
        <a:xfrm>
          <a:off x="4382135" y="100330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98425</xdr:rowOff>
    </xdr:to>
    <xdr:cxnSp macro="">
      <xdr:nvCxnSpPr>
        <xdr:cNvPr id="134" name="直線コネクタ 133"/>
        <xdr:cNvCxnSpPr/>
      </xdr:nvCxnSpPr>
      <xdr:spPr>
        <a:xfrm flipV="1">
          <a:off x="3716655" y="10336530"/>
          <a:ext cx="75438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40640</xdr:rowOff>
    </xdr:from>
    <xdr:ext cx="756285" cy="251460"/>
    <xdr:sp macro="" textlink="">
      <xdr:nvSpPr>
        <xdr:cNvPr id="135" name="財政構造の弾力性平均値テキスト"/>
        <xdr:cNvSpPr txBox="1"/>
      </xdr:nvSpPr>
      <xdr:spPr>
        <a:xfrm>
          <a:off x="4538980" y="10327640"/>
          <a:ext cx="75628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67945</xdr:rowOff>
    </xdr:from>
    <xdr:to>
      <xdr:col>23</xdr:col>
      <xdr:colOff>182880</xdr:colOff>
      <xdr:row>60</xdr:row>
      <xdr:rowOff>169545</xdr:rowOff>
    </xdr:to>
    <xdr:sp macro="" textlink="">
      <xdr:nvSpPr>
        <xdr:cNvPr id="136" name="フローチャート: 判断 135"/>
        <xdr:cNvSpPr/>
      </xdr:nvSpPr>
      <xdr:spPr>
        <a:xfrm>
          <a:off x="4420235" y="1035494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111760</xdr:rowOff>
    </xdr:from>
    <xdr:to>
      <xdr:col>19</xdr:col>
      <xdr:colOff>133350</xdr:colOff>
      <xdr:row>61</xdr:row>
      <xdr:rowOff>98425</xdr:rowOff>
    </xdr:to>
    <xdr:cxnSp macro="">
      <xdr:nvCxnSpPr>
        <xdr:cNvPr id="137" name="直線コネクタ 136"/>
        <xdr:cNvCxnSpPr/>
      </xdr:nvCxnSpPr>
      <xdr:spPr>
        <a:xfrm>
          <a:off x="2911475" y="10398760"/>
          <a:ext cx="80518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43815</xdr:rowOff>
    </xdr:from>
    <xdr:to>
      <xdr:col>19</xdr:col>
      <xdr:colOff>182880</xdr:colOff>
      <xdr:row>60</xdr:row>
      <xdr:rowOff>145415</xdr:rowOff>
    </xdr:to>
    <xdr:sp macro="" textlink="">
      <xdr:nvSpPr>
        <xdr:cNvPr id="138" name="フローチャート: 判断 137"/>
        <xdr:cNvSpPr/>
      </xdr:nvSpPr>
      <xdr:spPr>
        <a:xfrm>
          <a:off x="3665855" y="1033081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155575</xdr:rowOff>
    </xdr:from>
    <xdr:ext cx="730885" cy="251460"/>
    <xdr:sp macro="" textlink="">
      <xdr:nvSpPr>
        <xdr:cNvPr id="139" name="テキスト ボックス 138"/>
        <xdr:cNvSpPr txBox="1"/>
      </xdr:nvSpPr>
      <xdr:spPr>
        <a:xfrm>
          <a:off x="3377565" y="10099675"/>
          <a:ext cx="7308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111760</xdr:rowOff>
    </xdr:from>
    <xdr:to>
      <xdr:col>15</xdr:col>
      <xdr:colOff>82550</xdr:colOff>
      <xdr:row>60</xdr:row>
      <xdr:rowOff>111760</xdr:rowOff>
    </xdr:to>
    <xdr:cxnSp macro="">
      <xdr:nvCxnSpPr>
        <xdr:cNvPr id="140" name="直線コネクタ 139"/>
        <xdr:cNvCxnSpPr/>
      </xdr:nvCxnSpPr>
      <xdr:spPr>
        <a:xfrm>
          <a:off x="2106295" y="103987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117475</xdr:rowOff>
    </xdr:to>
    <xdr:sp macro="" textlink="">
      <xdr:nvSpPr>
        <xdr:cNvPr id="141" name="フローチャート: 判断 140"/>
        <xdr:cNvSpPr/>
      </xdr:nvSpPr>
      <xdr:spPr>
        <a:xfrm>
          <a:off x="2860675"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127635</xdr:rowOff>
    </xdr:from>
    <xdr:ext cx="760095" cy="259080"/>
    <xdr:sp macro="" textlink="">
      <xdr:nvSpPr>
        <xdr:cNvPr id="142" name="テキスト ボックス 141"/>
        <xdr:cNvSpPr txBox="1"/>
      </xdr:nvSpPr>
      <xdr:spPr>
        <a:xfrm>
          <a:off x="2572385" y="10071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59</xdr:row>
      <xdr:rowOff>114300</xdr:rowOff>
    </xdr:from>
    <xdr:to>
      <xdr:col>11</xdr:col>
      <xdr:colOff>31750</xdr:colOff>
      <xdr:row>60</xdr:row>
      <xdr:rowOff>111760</xdr:rowOff>
    </xdr:to>
    <xdr:cxnSp macro="">
      <xdr:nvCxnSpPr>
        <xdr:cNvPr id="143" name="直線コネクタ 142"/>
        <xdr:cNvCxnSpPr/>
      </xdr:nvCxnSpPr>
      <xdr:spPr>
        <a:xfrm>
          <a:off x="1314450" y="10229850"/>
          <a:ext cx="79184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59</xdr:row>
      <xdr:rowOff>146050</xdr:rowOff>
    </xdr:from>
    <xdr:to>
      <xdr:col>11</xdr:col>
      <xdr:colOff>82550</xdr:colOff>
      <xdr:row>60</xdr:row>
      <xdr:rowOff>76200</xdr:rowOff>
    </xdr:to>
    <xdr:sp macro="" textlink="">
      <xdr:nvSpPr>
        <xdr:cNvPr id="144" name="フローチャート: 判断 143"/>
        <xdr:cNvSpPr/>
      </xdr:nvSpPr>
      <xdr:spPr>
        <a:xfrm>
          <a:off x="2068830" y="10261600"/>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86360</xdr:rowOff>
    </xdr:from>
    <xdr:ext cx="762000" cy="251460"/>
    <xdr:sp macro="" textlink="">
      <xdr:nvSpPr>
        <xdr:cNvPr id="145" name="テキスト ボックス 144"/>
        <xdr:cNvSpPr txBox="1"/>
      </xdr:nvSpPr>
      <xdr:spPr>
        <a:xfrm>
          <a:off x="1767205"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271270" y="1018921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160020</xdr:rowOff>
    </xdr:from>
    <xdr:ext cx="760095" cy="259080"/>
    <xdr:sp macro="" textlink="">
      <xdr:nvSpPr>
        <xdr:cNvPr id="147" name="テキスト ボックス 146"/>
        <xdr:cNvSpPr txBox="1"/>
      </xdr:nvSpPr>
      <xdr:spPr>
        <a:xfrm>
          <a:off x="962025" y="102755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56285" cy="251460"/>
    <xdr:sp macro="" textlink="">
      <xdr:nvSpPr>
        <xdr:cNvPr id="148" name="テキスト ボックス 147"/>
        <xdr:cNvSpPr txBox="1"/>
      </xdr:nvSpPr>
      <xdr:spPr>
        <a:xfrm>
          <a:off x="4276090" y="1199896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56285" cy="251460"/>
    <xdr:sp macro="" textlink="">
      <xdr:nvSpPr>
        <xdr:cNvPr id="149" name="テキスト ボックス 148"/>
        <xdr:cNvSpPr txBox="1"/>
      </xdr:nvSpPr>
      <xdr:spPr>
        <a:xfrm>
          <a:off x="3521710" y="1199896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4380" cy="251460"/>
    <xdr:sp macro="" textlink="">
      <xdr:nvSpPr>
        <xdr:cNvPr id="150" name="テキスト ボックス 149"/>
        <xdr:cNvSpPr txBox="1"/>
      </xdr:nvSpPr>
      <xdr:spPr>
        <a:xfrm>
          <a:off x="2716530" y="119989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56285" cy="251460"/>
    <xdr:sp macro="" textlink="">
      <xdr:nvSpPr>
        <xdr:cNvPr id="151" name="テキスト ボックス 150"/>
        <xdr:cNvSpPr txBox="1"/>
      </xdr:nvSpPr>
      <xdr:spPr>
        <a:xfrm>
          <a:off x="1911350" y="1199896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182880</xdr:colOff>
      <xdr:row>69</xdr:row>
      <xdr:rowOff>168910</xdr:rowOff>
    </xdr:from>
    <xdr:ext cx="762000" cy="251460"/>
    <xdr:sp macro="" textlink="">
      <xdr:nvSpPr>
        <xdr:cNvPr id="152" name="テキスト ボックス 151"/>
        <xdr:cNvSpPr txBox="1"/>
      </xdr:nvSpPr>
      <xdr:spPr>
        <a:xfrm>
          <a:off x="1125855"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170180</xdr:rowOff>
    </xdr:from>
    <xdr:to>
      <xdr:col>23</xdr:col>
      <xdr:colOff>182880</xdr:colOff>
      <xdr:row>60</xdr:row>
      <xdr:rowOff>100330</xdr:rowOff>
    </xdr:to>
    <xdr:sp macro="" textlink="">
      <xdr:nvSpPr>
        <xdr:cNvPr id="153" name="楕円 152"/>
        <xdr:cNvSpPr/>
      </xdr:nvSpPr>
      <xdr:spPr>
        <a:xfrm>
          <a:off x="4420235" y="1028573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15240</xdr:rowOff>
    </xdr:from>
    <xdr:ext cx="756285" cy="259080"/>
    <xdr:sp macro="" textlink="">
      <xdr:nvSpPr>
        <xdr:cNvPr id="154" name="財政構造の弾力性該当値テキスト"/>
        <xdr:cNvSpPr txBox="1"/>
      </xdr:nvSpPr>
      <xdr:spPr>
        <a:xfrm>
          <a:off x="4538980" y="101307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47625</xdr:rowOff>
    </xdr:from>
    <xdr:to>
      <xdr:col>19</xdr:col>
      <xdr:colOff>182880</xdr:colOff>
      <xdr:row>61</xdr:row>
      <xdr:rowOff>149225</xdr:rowOff>
    </xdr:to>
    <xdr:sp macro="" textlink="">
      <xdr:nvSpPr>
        <xdr:cNvPr id="155" name="楕円 154"/>
        <xdr:cNvSpPr/>
      </xdr:nvSpPr>
      <xdr:spPr>
        <a:xfrm>
          <a:off x="3665855" y="1050607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133985</xdr:rowOff>
    </xdr:from>
    <xdr:ext cx="730885" cy="251460"/>
    <xdr:sp macro="" textlink="">
      <xdr:nvSpPr>
        <xdr:cNvPr id="156" name="テキスト ボックス 155"/>
        <xdr:cNvSpPr txBox="1"/>
      </xdr:nvSpPr>
      <xdr:spPr>
        <a:xfrm>
          <a:off x="3377565" y="10592435"/>
          <a:ext cx="7308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60960</xdr:rowOff>
    </xdr:from>
    <xdr:to>
      <xdr:col>15</xdr:col>
      <xdr:colOff>133350</xdr:colOff>
      <xdr:row>60</xdr:row>
      <xdr:rowOff>162560</xdr:rowOff>
    </xdr:to>
    <xdr:sp macro="" textlink="">
      <xdr:nvSpPr>
        <xdr:cNvPr id="157" name="楕円 156"/>
        <xdr:cNvSpPr/>
      </xdr:nvSpPr>
      <xdr:spPr>
        <a:xfrm>
          <a:off x="2860675"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147320</xdr:rowOff>
    </xdr:from>
    <xdr:ext cx="760095" cy="259080"/>
    <xdr:sp macro="" textlink="">
      <xdr:nvSpPr>
        <xdr:cNvPr id="158" name="テキスト ボックス 157"/>
        <xdr:cNvSpPr txBox="1"/>
      </xdr:nvSpPr>
      <xdr:spPr>
        <a:xfrm>
          <a:off x="2572385" y="104343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60</xdr:row>
      <xdr:rowOff>60960</xdr:rowOff>
    </xdr:from>
    <xdr:to>
      <xdr:col>11</xdr:col>
      <xdr:colOff>82550</xdr:colOff>
      <xdr:row>60</xdr:row>
      <xdr:rowOff>162560</xdr:rowOff>
    </xdr:to>
    <xdr:sp macro="" textlink="">
      <xdr:nvSpPr>
        <xdr:cNvPr id="159" name="楕円 158"/>
        <xdr:cNvSpPr/>
      </xdr:nvSpPr>
      <xdr:spPr>
        <a:xfrm>
          <a:off x="2068830" y="10347960"/>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147320</xdr:rowOff>
    </xdr:from>
    <xdr:ext cx="762000" cy="259080"/>
    <xdr:sp macro="" textlink="">
      <xdr:nvSpPr>
        <xdr:cNvPr id="160" name="テキスト ボックス 159"/>
        <xdr:cNvSpPr txBox="1"/>
      </xdr:nvSpPr>
      <xdr:spPr>
        <a:xfrm>
          <a:off x="1767205" y="1043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63500</xdr:rowOff>
    </xdr:from>
    <xdr:to>
      <xdr:col>7</xdr:col>
      <xdr:colOff>31750</xdr:colOff>
      <xdr:row>59</xdr:row>
      <xdr:rowOff>165100</xdr:rowOff>
    </xdr:to>
    <xdr:sp macro="" textlink="">
      <xdr:nvSpPr>
        <xdr:cNvPr id="161" name="楕円 160"/>
        <xdr:cNvSpPr/>
      </xdr:nvSpPr>
      <xdr:spPr>
        <a:xfrm>
          <a:off x="1271270" y="101790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3810</xdr:rowOff>
    </xdr:from>
    <xdr:ext cx="760095" cy="259080"/>
    <xdr:sp macro="" textlink="">
      <xdr:nvSpPr>
        <xdr:cNvPr id="162" name="テキスト ボックス 161"/>
        <xdr:cNvSpPr txBox="1"/>
      </xdr:nvSpPr>
      <xdr:spPr>
        <a:xfrm>
          <a:off x="962025" y="99479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182880</xdr:colOff>
      <xdr:row>75</xdr:row>
      <xdr:rowOff>95250</xdr:rowOff>
    </xdr:to>
    <xdr:sp macro="" textlink="">
      <xdr:nvSpPr>
        <xdr:cNvPr id="163" name="正方形/長方形 162"/>
        <xdr:cNvSpPr/>
      </xdr:nvSpPr>
      <xdr:spPr>
        <a:xfrm>
          <a:off x="699135" y="12636500"/>
          <a:ext cx="45758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3100" cy="309245"/>
    <xdr:sp macro="" textlink="">
      <xdr:nvSpPr>
        <xdr:cNvPr id="164" name="テキスト ボックス 163"/>
        <xdr:cNvSpPr txBox="1"/>
      </xdr:nvSpPr>
      <xdr:spPr>
        <a:xfrm>
          <a:off x="741045" y="12998450"/>
          <a:ext cx="32131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5" name="テキスト ボックス 164"/>
        <xdr:cNvSpPr txBox="1"/>
      </xdr:nvSpPr>
      <xdr:spPr>
        <a:xfrm>
          <a:off x="3750945"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[134,094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182880</xdr:colOff>
      <xdr:row>92</xdr:row>
      <xdr:rowOff>38100</xdr:rowOff>
    </xdr:to>
    <xdr:sp macro="" textlink="">
      <xdr:nvSpPr>
        <xdr:cNvPr id="172" name="正方形/長方形 171"/>
        <xdr:cNvSpPr/>
      </xdr:nvSpPr>
      <xdr:spPr>
        <a:xfrm>
          <a:off x="699135" y="13398500"/>
          <a:ext cx="457581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182880</xdr:colOff>
      <xdr:row>79</xdr:row>
      <xdr:rowOff>107950</xdr:rowOff>
    </xdr:to>
    <xdr:sp macro="" textlink="">
      <xdr:nvSpPr>
        <xdr:cNvPr id="174" name="正方形/長方形 173"/>
        <xdr:cNvSpPr/>
      </xdr:nvSpPr>
      <xdr:spPr>
        <a:xfrm>
          <a:off x="5445760" y="13398500"/>
          <a:ext cx="34124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182880</xdr:colOff>
      <xdr:row>91</xdr:row>
      <xdr:rowOff>146050</xdr:rowOff>
    </xdr:to>
    <xdr:sp macro="" textlink="" fLocksText="0">
      <xdr:nvSpPr>
        <xdr:cNvPr id="175" name="テキスト ボックス 174"/>
        <xdr:cNvSpPr txBox="1"/>
      </xdr:nvSpPr>
      <xdr:spPr>
        <a:xfrm>
          <a:off x="5551805" y="13716000"/>
          <a:ext cx="519239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年々増加傾向にあるものの、類似団体と比較すると▲44,634円少ない状況にある。これは合併による定員管理に加え、ごみ処理業務と消防業務を一部事務組合で運営しているため、経費節減に大きな効果を与えている。今後も適切な定員管理及び施設の民営化や指定管理に移行することでコスト削減を図っていく。</a:t>
          </a:r>
        </a:p>
      </xdr:txBody>
    </xdr:sp>
    <xdr:clientData/>
  </xdr:twoCellAnchor>
  <xdr:oneCellAnchor>
    <xdr:from>
      <xdr:col>3</xdr:col>
      <xdr:colOff>95250</xdr:colOff>
      <xdr:row>77</xdr:row>
      <xdr:rowOff>6350</xdr:rowOff>
    </xdr:from>
    <xdr:ext cx="349885" cy="217805"/>
    <xdr:sp macro="" textlink="">
      <xdr:nvSpPr>
        <xdr:cNvPr id="176" name="テキスト ボックス 175"/>
        <xdr:cNvSpPr txBox="1"/>
      </xdr:nvSpPr>
      <xdr:spPr>
        <a:xfrm>
          <a:off x="661035"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182880</xdr:colOff>
      <xdr:row>92</xdr:row>
      <xdr:rowOff>38100</xdr:rowOff>
    </xdr:to>
    <xdr:cxnSp macro="">
      <xdr:nvCxnSpPr>
        <xdr:cNvPr id="177" name="直線コネクタ 176"/>
        <xdr:cNvCxnSpPr/>
      </xdr:nvCxnSpPr>
      <xdr:spPr>
        <a:xfrm>
          <a:off x="699135" y="158115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182880</xdr:colOff>
      <xdr:row>89</xdr:row>
      <xdr:rowOff>150495</xdr:rowOff>
    </xdr:to>
    <xdr:cxnSp macro="">
      <xdr:nvCxnSpPr>
        <xdr:cNvPr id="179" name="直線コネクタ 178"/>
        <xdr:cNvCxnSpPr/>
      </xdr:nvCxnSpPr>
      <xdr:spPr>
        <a:xfrm>
          <a:off x="699135" y="1540954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1460"/>
    <xdr:sp macro="" textlink="">
      <xdr:nvSpPr>
        <xdr:cNvPr id="180" name="テキスト ボックス 179"/>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182880</xdr:colOff>
      <xdr:row>87</xdr:row>
      <xdr:rowOff>90805</xdr:rowOff>
    </xdr:to>
    <xdr:cxnSp macro="">
      <xdr:nvCxnSpPr>
        <xdr:cNvPr id="181" name="直線コネクタ 180"/>
        <xdr:cNvCxnSpPr/>
      </xdr:nvCxnSpPr>
      <xdr:spPr>
        <a:xfrm>
          <a:off x="699135" y="1500695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2" name="テキスト ボックス 181"/>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182880</xdr:colOff>
      <xdr:row>85</xdr:row>
      <xdr:rowOff>31750</xdr:rowOff>
    </xdr:to>
    <xdr:cxnSp macro="">
      <xdr:nvCxnSpPr>
        <xdr:cNvPr id="183" name="直線コネクタ 182"/>
        <xdr:cNvCxnSpPr/>
      </xdr:nvCxnSpPr>
      <xdr:spPr>
        <a:xfrm>
          <a:off x="699135" y="146050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182880</xdr:colOff>
      <xdr:row>82</xdr:row>
      <xdr:rowOff>144145</xdr:rowOff>
    </xdr:to>
    <xdr:cxnSp macro="">
      <xdr:nvCxnSpPr>
        <xdr:cNvPr id="185" name="直線コネクタ 184"/>
        <xdr:cNvCxnSpPr/>
      </xdr:nvCxnSpPr>
      <xdr:spPr>
        <a:xfrm>
          <a:off x="699135" y="1420304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182880</xdr:colOff>
      <xdr:row>80</xdr:row>
      <xdr:rowOff>84455</xdr:rowOff>
    </xdr:to>
    <xdr:cxnSp macro="">
      <xdr:nvCxnSpPr>
        <xdr:cNvPr id="187" name="直線コネクタ 186"/>
        <xdr:cNvCxnSpPr/>
      </xdr:nvCxnSpPr>
      <xdr:spPr>
        <a:xfrm>
          <a:off x="699135" y="13800455"/>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78</xdr:row>
      <xdr:rowOff>25400</xdr:rowOff>
    </xdr:to>
    <xdr:cxnSp macro="">
      <xdr:nvCxnSpPr>
        <xdr:cNvPr id="189" name="直線コネクタ 188"/>
        <xdr:cNvCxnSpPr/>
      </xdr:nvCxnSpPr>
      <xdr:spPr>
        <a:xfrm>
          <a:off x="699135" y="13398500"/>
          <a:ext cx="457581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92</xdr:row>
      <xdr:rowOff>38100</xdr:rowOff>
    </xdr:to>
    <xdr:sp macro="" textlink="">
      <xdr:nvSpPr>
        <xdr:cNvPr id="191" name="人件費・物件費等の状況グラフ枠"/>
        <xdr:cNvSpPr/>
      </xdr:nvSpPr>
      <xdr:spPr>
        <a:xfrm>
          <a:off x="699135" y="13398500"/>
          <a:ext cx="457581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65405</xdr:rowOff>
    </xdr:from>
    <xdr:to>
      <xdr:col>23</xdr:col>
      <xdr:colOff>133350</xdr:colOff>
      <xdr:row>88</xdr:row>
      <xdr:rowOff>98425</xdr:rowOff>
    </xdr:to>
    <xdr:cxnSp macro="">
      <xdr:nvCxnSpPr>
        <xdr:cNvPr id="192" name="直線コネクタ 191"/>
        <xdr:cNvCxnSpPr/>
      </xdr:nvCxnSpPr>
      <xdr:spPr>
        <a:xfrm flipV="1">
          <a:off x="4471035"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70485</xdr:rowOff>
    </xdr:from>
    <xdr:ext cx="756285" cy="259080"/>
    <xdr:sp macro="" textlink="">
      <xdr:nvSpPr>
        <xdr:cNvPr id="193" name="人件費・物件費等の状況最小値テキスト"/>
        <xdr:cNvSpPr txBox="1"/>
      </xdr:nvSpPr>
      <xdr:spPr>
        <a:xfrm>
          <a:off x="4538980" y="1515808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98425</xdr:rowOff>
    </xdr:from>
    <xdr:to>
      <xdr:col>24</xdr:col>
      <xdr:colOff>12700</xdr:colOff>
      <xdr:row>88</xdr:row>
      <xdr:rowOff>98425</xdr:rowOff>
    </xdr:to>
    <xdr:cxnSp macro="">
      <xdr:nvCxnSpPr>
        <xdr:cNvPr id="194" name="直線コネクタ 193"/>
        <xdr:cNvCxnSpPr/>
      </xdr:nvCxnSpPr>
      <xdr:spPr>
        <a:xfrm>
          <a:off x="4382135" y="151860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151765</xdr:rowOff>
    </xdr:from>
    <xdr:ext cx="756285" cy="259080"/>
    <xdr:sp macro="" textlink="">
      <xdr:nvSpPr>
        <xdr:cNvPr id="195" name="人件費・物件費等の状況最大値テキスト"/>
        <xdr:cNvSpPr txBox="1"/>
      </xdr:nvSpPr>
      <xdr:spPr>
        <a:xfrm>
          <a:off x="4538980" y="135248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65405</xdr:rowOff>
    </xdr:from>
    <xdr:to>
      <xdr:col>24</xdr:col>
      <xdr:colOff>12700</xdr:colOff>
      <xdr:row>80</xdr:row>
      <xdr:rowOff>65405</xdr:rowOff>
    </xdr:to>
    <xdr:cxnSp macro="">
      <xdr:nvCxnSpPr>
        <xdr:cNvPr id="196" name="直線コネクタ 195"/>
        <xdr:cNvCxnSpPr/>
      </xdr:nvCxnSpPr>
      <xdr:spPr>
        <a:xfrm>
          <a:off x="4382135" y="137814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32385</xdr:rowOff>
    </xdr:from>
    <xdr:to>
      <xdr:col>23</xdr:col>
      <xdr:colOff>133350</xdr:colOff>
      <xdr:row>81</xdr:row>
      <xdr:rowOff>50165</xdr:rowOff>
    </xdr:to>
    <xdr:cxnSp macro="">
      <xdr:nvCxnSpPr>
        <xdr:cNvPr id="197" name="直線コネクタ 196"/>
        <xdr:cNvCxnSpPr/>
      </xdr:nvCxnSpPr>
      <xdr:spPr>
        <a:xfrm>
          <a:off x="3716655" y="13919835"/>
          <a:ext cx="7543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151130</xdr:rowOff>
    </xdr:from>
    <xdr:ext cx="756285" cy="259080"/>
    <xdr:sp macro="" textlink="">
      <xdr:nvSpPr>
        <xdr:cNvPr id="198" name="人件費・物件費等の状況平均値テキスト"/>
        <xdr:cNvSpPr txBox="1"/>
      </xdr:nvSpPr>
      <xdr:spPr>
        <a:xfrm>
          <a:off x="4538980" y="1403858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7620</xdr:rowOff>
    </xdr:from>
    <xdr:to>
      <xdr:col>23</xdr:col>
      <xdr:colOff>182880</xdr:colOff>
      <xdr:row>82</xdr:row>
      <xdr:rowOff>109220</xdr:rowOff>
    </xdr:to>
    <xdr:sp macro="" textlink="">
      <xdr:nvSpPr>
        <xdr:cNvPr id="199" name="フローチャート: 判断 198"/>
        <xdr:cNvSpPr/>
      </xdr:nvSpPr>
      <xdr:spPr>
        <a:xfrm>
          <a:off x="4420235" y="1406652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29210</xdr:rowOff>
    </xdr:from>
    <xdr:to>
      <xdr:col>19</xdr:col>
      <xdr:colOff>133350</xdr:colOff>
      <xdr:row>81</xdr:row>
      <xdr:rowOff>32385</xdr:rowOff>
    </xdr:to>
    <xdr:cxnSp macro="">
      <xdr:nvCxnSpPr>
        <xdr:cNvPr id="200" name="直線コネクタ 199"/>
        <xdr:cNvCxnSpPr/>
      </xdr:nvCxnSpPr>
      <xdr:spPr>
        <a:xfrm>
          <a:off x="2911475" y="13916660"/>
          <a:ext cx="8051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153670</xdr:rowOff>
    </xdr:from>
    <xdr:to>
      <xdr:col>19</xdr:col>
      <xdr:colOff>182880</xdr:colOff>
      <xdr:row>82</xdr:row>
      <xdr:rowOff>83820</xdr:rowOff>
    </xdr:to>
    <xdr:sp macro="" textlink="">
      <xdr:nvSpPr>
        <xdr:cNvPr id="201" name="フローチャート: 判断 200"/>
        <xdr:cNvSpPr/>
      </xdr:nvSpPr>
      <xdr:spPr>
        <a:xfrm>
          <a:off x="3665855" y="1404112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68580</xdr:rowOff>
    </xdr:from>
    <xdr:ext cx="730885" cy="259080"/>
    <xdr:sp macro="" textlink="">
      <xdr:nvSpPr>
        <xdr:cNvPr id="202" name="テキスト ボックス 201"/>
        <xdr:cNvSpPr txBox="1"/>
      </xdr:nvSpPr>
      <xdr:spPr>
        <a:xfrm>
          <a:off x="3377565" y="141274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19050</xdr:rowOff>
    </xdr:from>
    <xdr:to>
      <xdr:col>15</xdr:col>
      <xdr:colOff>82550</xdr:colOff>
      <xdr:row>81</xdr:row>
      <xdr:rowOff>29210</xdr:rowOff>
    </xdr:to>
    <xdr:cxnSp macro="">
      <xdr:nvCxnSpPr>
        <xdr:cNvPr id="203" name="直線コネクタ 202"/>
        <xdr:cNvCxnSpPr/>
      </xdr:nvCxnSpPr>
      <xdr:spPr>
        <a:xfrm>
          <a:off x="2106295" y="13906500"/>
          <a:ext cx="8051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135890</xdr:rowOff>
    </xdr:from>
    <xdr:to>
      <xdr:col>15</xdr:col>
      <xdr:colOff>133350</xdr:colOff>
      <xdr:row>82</xdr:row>
      <xdr:rowOff>66040</xdr:rowOff>
    </xdr:to>
    <xdr:sp macro="" textlink="">
      <xdr:nvSpPr>
        <xdr:cNvPr id="204" name="フローチャート: 判断 203"/>
        <xdr:cNvSpPr/>
      </xdr:nvSpPr>
      <xdr:spPr>
        <a:xfrm>
          <a:off x="2860675"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50800</xdr:rowOff>
    </xdr:from>
    <xdr:ext cx="760095" cy="259080"/>
    <xdr:sp macro="" textlink="">
      <xdr:nvSpPr>
        <xdr:cNvPr id="205" name="テキスト ボックス 204"/>
        <xdr:cNvSpPr txBox="1"/>
      </xdr:nvSpPr>
      <xdr:spPr>
        <a:xfrm>
          <a:off x="2572385" y="14109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81</xdr:row>
      <xdr:rowOff>6985</xdr:rowOff>
    </xdr:from>
    <xdr:to>
      <xdr:col>11</xdr:col>
      <xdr:colOff>31750</xdr:colOff>
      <xdr:row>81</xdr:row>
      <xdr:rowOff>19050</xdr:rowOff>
    </xdr:to>
    <xdr:cxnSp macro="">
      <xdr:nvCxnSpPr>
        <xdr:cNvPr id="206" name="直線コネクタ 205"/>
        <xdr:cNvCxnSpPr/>
      </xdr:nvCxnSpPr>
      <xdr:spPr>
        <a:xfrm>
          <a:off x="1314450" y="13894435"/>
          <a:ext cx="79184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81</xdr:row>
      <xdr:rowOff>120650</xdr:rowOff>
    </xdr:from>
    <xdr:to>
      <xdr:col>11</xdr:col>
      <xdr:colOff>82550</xdr:colOff>
      <xdr:row>82</xdr:row>
      <xdr:rowOff>50165</xdr:rowOff>
    </xdr:to>
    <xdr:sp macro="" textlink="">
      <xdr:nvSpPr>
        <xdr:cNvPr id="207" name="フローチャート: 判断 206"/>
        <xdr:cNvSpPr/>
      </xdr:nvSpPr>
      <xdr:spPr>
        <a:xfrm>
          <a:off x="2068830" y="14008100"/>
          <a:ext cx="8826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34925</xdr:rowOff>
    </xdr:from>
    <xdr:ext cx="762000" cy="259080"/>
    <xdr:sp macro="" textlink="">
      <xdr:nvSpPr>
        <xdr:cNvPr id="208" name="テキスト ボックス 207"/>
        <xdr:cNvSpPr txBox="1"/>
      </xdr:nvSpPr>
      <xdr:spPr>
        <a:xfrm>
          <a:off x="1767205"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92075</xdr:rowOff>
    </xdr:from>
    <xdr:to>
      <xdr:col>7</xdr:col>
      <xdr:colOff>31750</xdr:colOff>
      <xdr:row>82</xdr:row>
      <xdr:rowOff>22225</xdr:rowOff>
    </xdr:to>
    <xdr:sp macro="" textlink="">
      <xdr:nvSpPr>
        <xdr:cNvPr id="209" name="フローチャート: 判断 208"/>
        <xdr:cNvSpPr/>
      </xdr:nvSpPr>
      <xdr:spPr>
        <a:xfrm>
          <a:off x="1271270" y="1397952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6985</xdr:rowOff>
    </xdr:from>
    <xdr:ext cx="760095" cy="251460"/>
    <xdr:sp macro="" textlink="">
      <xdr:nvSpPr>
        <xdr:cNvPr id="210" name="テキスト ボックス 209"/>
        <xdr:cNvSpPr txBox="1"/>
      </xdr:nvSpPr>
      <xdr:spPr>
        <a:xfrm>
          <a:off x="962025" y="1406588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56285" cy="259080"/>
    <xdr:sp macro="" textlink="">
      <xdr:nvSpPr>
        <xdr:cNvPr id="211" name="テキスト ボックス 210"/>
        <xdr:cNvSpPr txBox="1"/>
      </xdr:nvSpPr>
      <xdr:spPr>
        <a:xfrm>
          <a:off x="427609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56285" cy="259080"/>
    <xdr:sp macro="" textlink="">
      <xdr:nvSpPr>
        <xdr:cNvPr id="212" name="テキスト ボックス 211"/>
        <xdr:cNvSpPr txBox="1"/>
      </xdr:nvSpPr>
      <xdr:spPr>
        <a:xfrm>
          <a:off x="352171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4380" cy="259080"/>
    <xdr:sp macro="" textlink="">
      <xdr:nvSpPr>
        <xdr:cNvPr id="213" name="テキスト ボックス 212"/>
        <xdr:cNvSpPr txBox="1"/>
      </xdr:nvSpPr>
      <xdr:spPr>
        <a:xfrm>
          <a:off x="271653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6285" cy="259080"/>
    <xdr:sp macro="" textlink="">
      <xdr:nvSpPr>
        <xdr:cNvPr id="214" name="テキスト ボックス 213"/>
        <xdr:cNvSpPr txBox="1"/>
      </xdr:nvSpPr>
      <xdr:spPr>
        <a:xfrm>
          <a:off x="191135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182880</xdr:colOff>
      <xdr:row>92</xdr:row>
      <xdr:rowOff>35560</xdr:rowOff>
    </xdr:from>
    <xdr:ext cx="762000" cy="259080"/>
    <xdr:sp macro="" textlink="">
      <xdr:nvSpPr>
        <xdr:cNvPr id="215" name="テキスト ボックス 214"/>
        <xdr:cNvSpPr txBox="1"/>
      </xdr:nvSpPr>
      <xdr:spPr>
        <a:xfrm>
          <a:off x="112585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170815</xdr:rowOff>
    </xdr:from>
    <xdr:to>
      <xdr:col>23</xdr:col>
      <xdr:colOff>182880</xdr:colOff>
      <xdr:row>81</xdr:row>
      <xdr:rowOff>100965</xdr:rowOff>
    </xdr:to>
    <xdr:sp macro="" textlink="">
      <xdr:nvSpPr>
        <xdr:cNvPr id="216" name="楕円 215"/>
        <xdr:cNvSpPr/>
      </xdr:nvSpPr>
      <xdr:spPr>
        <a:xfrm>
          <a:off x="4420235" y="1388681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15875</xdr:rowOff>
    </xdr:from>
    <xdr:ext cx="756285" cy="259080"/>
    <xdr:sp macro="" textlink="">
      <xdr:nvSpPr>
        <xdr:cNvPr id="217" name="人件費・物件費等の状況該当値テキスト"/>
        <xdr:cNvSpPr txBox="1"/>
      </xdr:nvSpPr>
      <xdr:spPr>
        <a:xfrm>
          <a:off x="4538980" y="137318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134,094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153035</xdr:rowOff>
    </xdr:from>
    <xdr:to>
      <xdr:col>19</xdr:col>
      <xdr:colOff>182880</xdr:colOff>
      <xdr:row>81</xdr:row>
      <xdr:rowOff>83185</xdr:rowOff>
    </xdr:to>
    <xdr:sp macro="" textlink="">
      <xdr:nvSpPr>
        <xdr:cNvPr id="218" name="楕円 217"/>
        <xdr:cNvSpPr/>
      </xdr:nvSpPr>
      <xdr:spPr>
        <a:xfrm>
          <a:off x="3665855" y="1386903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93345</xdr:rowOff>
    </xdr:from>
    <xdr:ext cx="730885" cy="259080"/>
    <xdr:sp macro="" textlink="">
      <xdr:nvSpPr>
        <xdr:cNvPr id="219" name="テキスト ボックス 218"/>
        <xdr:cNvSpPr txBox="1"/>
      </xdr:nvSpPr>
      <xdr:spPr>
        <a:xfrm>
          <a:off x="3377565" y="1363789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149225</xdr:rowOff>
    </xdr:from>
    <xdr:to>
      <xdr:col>15</xdr:col>
      <xdr:colOff>133350</xdr:colOff>
      <xdr:row>81</xdr:row>
      <xdr:rowOff>79375</xdr:rowOff>
    </xdr:to>
    <xdr:sp macro="" textlink="">
      <xdr:nvSpPr>
        <xdr:cNvPr id="220" name="楕円 219"/>
        <xdr:cNvSpPr/>
      </xdr:nvSpPr>
      <xdr:spPr>
        <a:xfrm>
          <a:off x="2860675"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89535</xdr:rowOff>
    </xdr:from>
    <xdr:ext cx="760095" cy="251460"/>
    <xdr:sp macro="" textlink="">
      <xdr:nvSpPr>
        <xdr:cNvPr id="221" name="テキスト ボックス 220"/>
        <xdr:cNvSpPr txBox="1"/>
      </xdr:nvSpPr>
      <xdr:spPr>
        <a:xfrm>
          <a:off x="2572385" y="1363408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80</xdr:row>
      <xdr:rowOff>139700</xdr:rowOff>
    </xdr:from>
    <xdr:to>
      <xdr:col>11</xdr:col>
      <xdr:colOff>82550</xdr:colOff>
      <xdr:row>81</xdr:row>
      <xdr:rowOff>69850</xdr:rowOff>
    </xdr:to>
    <xdr:sp macro="" textlink="">
      <xdr:nvSpPr>
        <xdr:cNvPr id="222" name="楕円 221"/>
        <xdr:cNvSpPr/>
      </xdr:nvSpPr>
      <xdr:spPr>
        <a:xfrm>
          <a:off x="2068830" y="13855700"/>
          <a:ext cx="882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80010</xdr:rowOff>
    </xdr:from>
    <xdr:ext cx="762000" cy="259080"/>
    <xdr:sp macro="" textlink="">
      <xdr:nvSpPr>
        <xdr:cNvPr id="223" name="テキスト ボックス 222"/>
        <xdr:cNvSpPr txBox="1"/>
      </xdr:nvSpPr>
      <xdr:spPr>
        <a:xfrm>
          <a:off x="1767205"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127635</xdr:rowOff>
    </xdr:from>
    <xdr:to>
      <xdr:col>7</xdr:col>
      <xdr:colOff>31750</xdr:colOff>
      <xdr:row>81</xdr:row>
      <xdr:rowOff>57785</xdr:rowOff>
    </xdr:to>
    <xdr:sp macro="" textlink="">
      <xdr:nvSpPr>
        <xdr:cNvPr id="224" name="楕円 223"/>
        <xdr:cNvSpPr/>
      </xdr:nvSpPr>
      <xdr:spPr>
        <a:xfrm>
          <a:off x="1271270" y="1384363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67945</xdr:rowOff>
    </xdr:from>
    <xdr:ext cx="760095" cy="258445"/>
    <xdr:sp macro="" textlink="">
      <xdr:nvSpPr>
        <xdr:cNvPr id="225" name="テキスト ボックス 224"/>
        <xdr:cNvSpPr txBox="1"/>
      </xdr:nvSpPr>
      <xdr:spPr>
        <a:xfrm>
          <a:off x="962025" y="1361249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123,337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1635" cy="309245"/>
    <xdr:sp macro="" textlink="">
      <xdr:nvSpPr>
        <xdr:cNvPr id="227" name="テキスト ボックス 226"/>
        <xdr:cNvSpPr txBox="1"/>
      </xdr:nvSpPr>
      <xdr:spPr>
        <a:xfrm>
          <a:off x="12289155" y="12998450"/>
          <a:ext cx="16516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8" name="テキスト ボックス 227"/>
        <xdr:cNvSpPr txBox="1"/>
      </xdr:nvSpPr>
      <xdr:spPr>
        <a:xfrm>
          <a:off x="13902055"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182880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402050" y="13716000"/>
          <a:ext cx="52120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ラスパイレス指数は類似団体平均水準に</a:t>
          </a:r>
          <a:r>
            <a:rPr kumimoji="1" lang="ja-JP" altLang="en-US" sz="1300">
              <a:solidFill>
                <a:schemeClr val="dk1"/>
              </a:solidFill>
              <a:effectLst/>
              <a:latin typeface="ＭＳ Ｐゴシック"/>
              <a:ea typeface="ＭＳ Ｐゴシック"/>
              <a:cs typeface="+mn-cs"/>
            </a:rPr>
            <a:t>あるが、人口１，０００人当たり職員数は類似団体よりも少ないため、人件費の抑制につながっている。今後も定員管理と同様、職員給与も適正な管理に努める。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0095" cy="259080"/>
    <xdr:sp macro="" textlink="">
      <xdr:nvSpPr>
        <xdr:cNvPr id="240" name="テキスト ボックス 239"/>
        <xdr:cNvSpPr txBox="1"/>
      </xdr:nvSpPr>
      <xdr:spPr>
        <a:xfrm>
          <a:off x="10870565" y="1566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154874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0095" cy="251460"/>
    <xdr:sp macro="" textlink="">
      <xdr:nvSpPr>
        <xdr:cNvPr id="242" name="テキスト ボックス 241"/>
        <xdr:cNvSpPr txBox="1"/>
      </xdr:nvSpPr>
      <xdr:spPr>
        <a:xfrm>
          <a:off x="10870565" y="152673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154874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0095" cy="251460"/>
    <xdr:sp macro="" textlink="">
      <xdr:nvSpPr>
        <xdr:cNvPr id="244" name="テキスト ボックス 243"/>
        <xdr:cNvSpPr txBox="1"/>
      </xdr:nvSpPr>
      <xdr:spPr>
        <a:xfrm>
          <a:off x="10870565" y="148653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154874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0095" cy="259080"/>
    <xdr:sp macro="" textlink="">
      <xdr:nvSpPr>
        <xdr:cNvPr id="246" name="テキスト ボックス 245"/>
        <xdr:cNvSpPr txBox="1"/>
      </xdr:nvSpPr>
      <xdr:spPr>
        <a:xfrm>
          <a:off x="10870565" y="1446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154874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0095" cy="259080"/>
    <xdr:sp macro="" textlink="">
      <xdr:nvSpPr>
        <xdr:cNvPr id="248" name="テキスト ボックス 247"/>
        <xdr:cNvSpPr txBox="1"/>
      </xdr:nvSpPr>
      <xdr:spPr>
        <a:xfrm>
          <a:off x="10870565" y="14060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154874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0095" cy="258445"/>
    <xdr:sp macro="" textlink="">
      <xdr:nvSpPr>
        <xdr:cNvPr id="250" name="テキスト ボックス 249"/>
        <xdr:cNvSpPr txBox="1"/>
      </xdr:nvSpPr>
      <xdr:spPr>
        <a:xfrm>
          <a:off x="10870565" y="136582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0095" cy="251460"/>
    <xdr:sp macro="" textlink="">
      <xdr:nvSpPr>
        <xdr:cNvPr id="252" name="テキスト ボックス 251"/>
        <xdr:cNvSpPr txBox="1"/>
      </xdr:nvSpPr>
      <xdr:spPr>
        <a:xfrm>
          <a:off x="10870565" y="132562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109855</xdr:rowOff>
    </xdr:to>
    <xdr:cxnSp macro="">
      <xdr:nvCxnSpPr>
        <xdr:cNvPr id="254" name="直線コネクタ 253"/>
        <xdr:cNvCxnSpPr/>
      </xdr:nvCxnSpPr>
      <xdr:spPr>
        <a:xfrm flipV="1">
          <a:off x="15320645"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0095" cy="259080"/>
    <xdr:sp macro="" textlink="">
      <xdr:nvSpPr>
        <xdr:cNvPr id="255" name="給与水準   （国との比較）最小値テキスト"/>
        <xdr:cNvSpPr txBox="1"/>
      </xdr:nvSpPr>
      <xdr:spPr>
        <a:xfrm>
          <a:off x="15409545" y="153409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6" name="直線コネクタ 255"/>
        <xdr:cNvCxnSpPr/>
      </xdr:nvCxnSpPr>
      <xdr:spPr>
        <a:xfrm>
          <a:off x="15252700" y="153689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0095" cy="259080"/>
    <xdr:sp macro="" textlink="">
      <xdr:nvSpPr>
        <xdr:cNvPr id="257" name="給与水準   （国との比較）最大値テキスト"/>
        <xdr:cNvSpPr txBox="1"/>
      </xdr:nvSpPr>
      <xdr:spPr>
        <a:xfrm>
          <a:off x="15409545" y="134905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8" name="直線コネクタ 257"/>
        <xdr:cNvCxnSpPr/>
      </xdr:nvCxnSpPr>
      <xdr:spPr>
        <a:xfrm>
          <a:off x="15252700" y="137471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48260</xdr:rowOff>
    </xdr:from>
    <xdr:to>
      <xdr:col>81</xdr:col>
      <xdr:colOff>44450</xdr:colOff>
      <xdr:row>86</xdr:row>
      <xdr:rowOff>114935</xdr:rowOff>
    </xdr:to>
    <xdr:cxnSp macro="">
      <xdr:nvCxnSpPr>
        <xdr:cNvPr id="259" name="直線コネクタ 258"/>
        <xdr:cNvCxnSpPr/>
      </xdr:nvCxnSpPr>
      <xdr:spPr>
        <a:xfrm>
          <a:off x="14566265" y="14792960"/>
          <a:ext cx="7543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53975</xdr:rowOff>
    </xdr:from>
    <xdr:ext cx="760095" cy="251460"/>
    <xdr:sp macro="" textlink="">
      <xdr:nvSpPr>
        <xdr:cNvPr id="260" name="給与水準   （国との比較）平均値テキスト"/>
        <xdr:cNvSpPr txBox="1"/>
      </xdr:nvSpPr>
      <xdr:spPr>
        <a:xfrm>
          <a:off x="15409545" y="14627225"/>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86</xdr:row>
      <xdr:rowOff>37465</xdr:rowOff>
    </xdr:from>
    <xdr:to>
      <xdr:col>81</xdr:col>
      <xdr:colOff>95250</xdr:colOff>
      <xdr:row>86</xdr:row>
      <xdr:rowOff>139065</xdr:rowOff>
    </xdr:to>
    <xdr:sp macro="" textlink="">
      <xdr:nvSpPr>
        <xdr:cNvPr id="261" name="フローチャート: 判断 260"/>
        <xdr:cNvSpPr/>
      </xdr:nvSpPr>
      <xdr:spPr>
        <a:xfrm>
          <a:off x="15270480" y="147821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86</xdr:row>
      <xdr:rowOff>48260</xdr:rowOff>
    </xdr:from>
    <xdr:to>
      <xdr:col>77</xdr:col>
      <xdr:colOff>44450</xdr:colOff>
      <xdr:row>86</xdr:row>
      <xdr:rowOff>88265</xdr:rowOff>
    </xdr:to>
    <xdr:cxnSp macro="">
      <xdr:nvCxnSpPr>
        <xdr:cNvPr id="262" name="直線コネクタ 261"/>
        <xdr:cNvCxnSpPr/>
      </xdr:nvCxnSpPr>
      <xdr:spPr>
        <a:xfrm flipV="1">
          <a:off x="13761720" y="14792960"/>
          <a:ext cx="80454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86</xdr:row>
      <xdr:rowOff>24130</xdr:rowOff>
    </xdr:from>
    <xdr:to>
      <xdr:col>77</xdr:col>
      <xdr:colOff>95250</xdr:colOff>
      <xdr:row>86</xdr:row>
      <xdr:rowOff>125730</xdr:rowOff>
    </xdr:to>
    <xdr:sp macro="" textlink="">
      <xdr:nvSpPr>
        <xdr:cNvPr id="263" name="フローチャート: 判断 262"/>
        <xdr:cNvSpPr/>
      </xdr:nvSpPr>
      <xdr:spPr>
        <a:xfrm>
          <a:off x="14516100" y="147688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110490</xdr:rowOff>
    </xdr:from>
    <xdr:ext cx="736600" cy="251460"/>
    <xdr:sp macro="" textlink="">
      <xdr:nvSpPr>
        <xdr:cNvPr id="264" name="テキスト ボックス 263"/>
        <xdr:cNvSpPr txBox="1"/>
      </xdr:nvSpPr>
      <xdr:spPr>
        <a:xfrm>
          <a:off x="14227175" y="148551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48260</xdr:rowOff>
    </xdr:from>
    <xdr:to>
      <xdr:col>72</xdr:col>
      <xdr:colOff>182880</xdr:colOff>
      <xdr:row>86</xdr:row>
      <xdr:rowOff>88265</xdr:rowOff>
    </xdr:to>
    <xdr:cxnSp macro="">
      <xdr:nvCxnSpPr>
        <xdr:cNvPr id="265" name="直線コネクタ 264"/>
        <xdr:cNvCxnSpPr/>
      </xdr:nvCxnSpPr>
      <xdr:spPr>
        <a:xfrm>
          <a:off x="12976860" y="14792960"/>
          <a:ext cx="7848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6" name="フローチャート: 判断 265"/>
        <xdr:cNvSpPr/>
      </xdr:nvSpPr>
      <xdr:spPr>
        <a:xfrm>
          <a:off x="13731240" y="1478216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0095" cy="259080"/>
    <xdr:sp macro="" textlink="">
      <xdr:nvSpPr>
        <xdr:cNvPr id="267" name="テキスト ボックス 266"/>
        <xdr:cNvSpPr txBox="1"/>
      </xdr:nvSpPr>
      <xdr:spPr>
        <a:xfrm>
          <a:off x="13421995" y="145510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48260</xdr:rowOff>
    </xdr:from>
    <xdr:to>
      <xdr:col>68</xdr:col>
      <xdr:colOff>152400</xdr:colOff>
      <xdr:row>86</xdr:row>
      <xdr:rowOff>154940</xdr:rowOff>
    </xdr:to>
    <xdr:cxnSp macro="">
      <xdr:nvCxnSpPr>
        <xdr:cNvPr id="268" name="直線コネクタ 267"/>
        <xdr:cNvCxnSpPr/>
      </xdr:nvCxnSpPr>
      <xdr:spPr>
        <a:xfrm flipV="1">
          <a:off x="12171680" y="14792960"/>
          <a:ext cx="80518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182880</xdr:colOff>
      <xdr:row>86</xdr:row>
      <xdr:rowOff>152400</xdr:rowOff>
    </xdr:to>
    <xdr:sp macro="" textlink="">
      <xdr:nvSpPr>
        <xdr:cNvPr id="269" name="フローチャート: 判断 268"/>
        <xdr:cNvSpPr/>
      </xdr:nvSpPr>
      <xdr:spPr>
        <a:xfrm>
          <a:off x="12926060" y="1479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86</xdr:row>
      <xdr:rowOff>137160</xdr:rowOff>
    </xdr:from>
    <xdr:ext cx="762000" cy="259080"/>
    <xdr:sp macro="" textlink="">
      <xdr:nvSpPr>
        <xdr:cNvPr id="270" name="テキスト ボックス 269"/>
        <xdr:cNvSpPr txBox="1"/>
      </xdr:nvSpPr>
      <xdr:spPr>
        <a:xfrm>
          <a:off x="1263015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212088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56285" cy="259080"/>
    <xdr:sp macro="" textlink="">
      <xdr:nvSpPr>
        <xdr:cNvPr id="272" name="テキスト ボックス 271"/>
        <xdr:cNvSpPr txBox="1"/>
      </xdr:nvSpPr>
      <xdr:spPr>
        <a:xfrm>
          <a:off x="11832590" y="14564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56285" cy="259080"/>
    <xdr:sp macro="" textlink="">
      <xdr:nvSpPr>
        <xdr:cNvPr id="273" name="テキスト ボックス 272"/>
        <xdr:cNvSpPr txBox="1"/>
      </xdr:nvSpPr>
      <xdr:spPr>
        <a:xfrm>
          <a:off x="151257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56285" cy="259080"/>
    <xdr:sp macro="" textlink="">
      <xdr:nvSpPr>
        <xdr:cNvPr id="274" name="テキスト ボックス 273"/>
        <xdr:cNvSpPr txBox="1"/>
      </xdr:nvSpPr>
      <xdr:spPr>
        <a:xfrm>
          <a:off x="1437132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92</xdr:row>
      <xdr:rowOff>35560</xdr:rowOff>
    </xdr:from>
    <xdr:ext cx="762000" cy="259080"/>
    <xdr:sp macro="" textlink="">
      <xdr:nvSpPr>
        <xdr:cNvPr id="275" name="テキスト ボックス 274"/>
        <xdr:cNvSpPr txBox="1"/>
      </xdr:nvSpPr>
      <xdr:spPr>
        <a:xfrm>
          <a:off x="13573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0095" cy="259080"/>
    <xdr:sp macro="" textlink="">
      <xdr:nvSpPr>
        <xdr:cNvPr id="276" name="テキスト ボックス 275"/>
        <xdr:cNvSpPr txBox="1"/>
      </xdr:nvSpPr>
      <xdr:spPr>
        <a:xfrm>
          <a:off x="12781915" y="1580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182880</xdr:colOff>
      <xdr:row>86</xdr:row>
      <xdr:rowOff>64135</xdr:rowOff>
    </xdr:from>
    <xdr:to>
      <xdr:col>81</xdr:col>
      <xdr:colOff>95250</xdr:colOff>
      <xdr:row>86</xdr:row>
      <xdr:rowOff>166370</xdr:rowOff>
    </xdr:to>
    <xdr:sp macro="" textlink="">
      <xdr:nvSpPr>
        <xdr:cNvPr id="278" name="楕円 277"/>
        <xdr:cNvSpPr/>
      </xdr:nvSpPr>
      <xdr:spPr>
        <a:xfrm>
          <a:off x="15270480" y="1480883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36195</xdr:rowOff>
    </xdr:from>
    <xdr:ext cx="760095" cy="259080"/>
    <xdr:sp macro="" textlink="">
      <xdr:nvSpPr>
        <xdr:cNvPr id="279" name="給与水準   （国との比較）該当値テキスト"/>
        <xdr:cNvSpPr txBox="1"/>
      </xdr:nvSpPr>
      <xdr:spPr>
        <a:xfrm>
          <a:off x="15409545" y="147808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85</xdr:row>
      <xdr:rowOff>168910</xdr:rowOff>
    </xdr:from>
    <xdr:to>
      <xdr:col>77</xdr:col>
      <xdr:colOff>95250</xdr:colOff>
      <xdr:row>86</xdr:row>
      <xdr:rowOff>99060</xdr:rowOff>
    </xdr:to>
    <xdr:sp macro="" textlink="">
      <xdr:nvSpPr>
        <xdr:cNvPr id="280" name="楕円 279"/>
        <xdr:cNvSpPr/>
      </xdr:nvSpPr>
      <xdr:spPr>
        <a:xfrm>
          <a:off x="14516100" y="147421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1460"/>
    <xdr:sp macro="" textlink="">
      <xdr:nvSpPr>
        <xdr:cNvPr id="281" name="テキスト ボックス 280"/>
        <xdr:cNvSpPr txBox="1"/>
      </xdr:nvSpPr>
      <xdr:spPr>
        <a:xfrm>
          <a:off x="14227175" y="1451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37465</xdr:rowOff>
    </xdr:from>
    <xdr:to>
      <xdr:col>73</xdr:col>
      <xdr:colOff>44450</xdr:colOff>
      <xdr:row>86</xdr:row>
      <xdr:rowOff>139065</xdr:rowOff>
    </xdr:to>
    <xdr:sp macro="" textlink="">
      <xdr:nvSpPr>
        <xdr:cNvPr id="282" name="楕円 281"/>
        <xdr:cNvSpPr/>
      </xdr:nvSpPr>
      <xdr:spPr>
        <a:xfrm>
          <a:off x="13731240" y="1478216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123825</xdr:rowOff>
    </xdr:from>
    <xdr:ext cx="760095" cy="251460"/>
    <xdr:sp macro="" textlink="">
      <xdr:nvSpPr>
        <xdr:cNvPr id="283" name="テキスト ボックス 282"/>
        <xdr:cNvSpPr txBox="1"/>
      </xdr:nvSpPr>
      <xdr:spPr>
        <a:xfrm>
          <a:off x="13421995" y="1486852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168910</xdr:rowOff>
    </xdr:from>
    <xdr:to>
      <xdr:col>68</xdr:col>
      <xdr:colOff>182880</xdr:colOff>
      <xdr:row>86</xdr:row>
      <xdr:rowOff>99060</xdr:rowOff>
    </xdr:to>
    <xdr:sp macro="" textlink="">
      <xdr:nvSpPr>
        <xdr:cNvPr id="284" name="楕円 283"/>
        <xdr:cNvSpPr/>
      </xdr:nvSpPr>
      <xdr:spPr>
        <a:xfrm>
          <a:off x="12926060" y="147421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84</xdr:row>
      <xdr:rowOff>109220</xdr:rowOff>
    </xdr:from>
    <xdr:ext cx="762000" cy="251460"/>
    <xdr:sp macro="" textlink="">
      <xdr:nvSpPr>
        <xdr:cNvPr id="285" name="テキスト ボックス 284"/>
        <xdr:cNvSpPr txBox="1"/>
      </xdr:nvSpPr>
      <xdr:spPr>
        <a:xfrm>
          <a:off x="12630150" y="1451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104140</xdr:rowOff>
    </xdr:from>
    <xdr:to>
      <xdr:col>64</xdr:col>
      <xdr:colOff>152400</xdr:colOff>
      <xdr:row>87</xdr:row>
      <xdr:rowOff>34290</xdr:rowOff>
    </xdr:to>
    <xdr:sp macro="" textlink="">
      <xdr:nvSpPr>
        <xdr:cNvPr id="286" name="楕円 285"/>
        <xdr:cNvSpPr/>
      </xdr:nvSpPr>
      <xdr:spPr>
        <a:xfrm>
          <a:off x="1212088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19050</xdr:rowOff>
    </xdr:from>
    <xdr:ext cx="756285" cy="251460"/>
    <xdr:sp macro="" textlink="">
      <xdr:nvSpPr>
        <xdr:cNvPr id="287" name="テキスト ボックス 286"/>
        <xdr:cNvSpPr txBox="1"/>
      </xdr:nvSpPr>
      <xdr:spPr>
        <a:xfrm>
          <a:off x="11832590" y="1493520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235" cy="304800"/>
    <xdr:sp macro="" textlink="">
      <xdr:nvSpPr>
        <xdr:cNvPr id="289" name="テキスト ボックス 288"/>
        <xdr:cNvSpPr txBox="1"/>
      </xdr:nvSpPr>
      <xdr:spPr>
        <a:xfrm>
          <a:off x="12026265" y="9188450"/>
          <a:ext cx="226123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3060"/>
    <xdr:sp macro="" textlink="">
      <xdr:nvSpPr>
        <xdr:cNvPr id="290" name="テキスト ボックス 289"/>
        <xdr:cNvSpPr txBox="1"/>
      </xdr:nvSpPr>
      <xdr:spPr>
        <a:xfrm>
          <a:off x="14164945" y="9163050"/>
          <a:ext cx="16490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182880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402050" y="9906000"/>
          <a:ext cx="52120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平成17年の合併後より、計画的に適正な定員管理に努めたため、類似団体よりも少ない結果となっている。今後も適正な定員管理に努める。</a:t>
          </a:r>
        </a:p>
      </xdr:txBody>
    </xdr:sp>
    <xdr:clientData/>
  </xdr:twoCellAnchor>
  <xdr:oneCellAnchor>
    <xdr:from>
      <xdr:col>61</xdr:col>
      <xdr:colOff>6350</xdr:colOff>
      <xdr:row>54</xdr:row>
      <xdr:rowOff>139700</xdr:rowOff>
    </xdr:from>
    <xdr:ext cx="347980" cy="225425"/>
    <xdr:sp macro="" textlink="">
      <xdr:nvSpPr>
        <xdr:cNvPr id="301" name="テキスト ボックス 300"/>
        <xdr:cNvSpPr txBox="1"/>
      </xdr:nvSpPr>
      <xdr:spPr>
        <a:xfrm>
          <a:off x="11510645" y="93980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0095" cy="251460"/>
    <xdr:sp macro="" textlink="">
      <xdr:nvSpPr>
        <xdr:cNvPr id="303" name="テキスト ボックス 302"/>
        <xdr:cNvSpPr txBox="1"/>
      </xdr:nvSpPr>
      <xdr:spPr>
        <a:xfrm>
          <a:off x="10870565" y="118592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1548745" y="1165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0095" cy="259080"/>
    <xdr:sp macro="" textlink="">
      <xdr:nvSpPr>
        <xdr:cNvPr id="305" name="テキスト ボックス 304"/>
        <xdr:cNvSpPr txBox="1"/>
      </xdr:nvSpPr>
      <xdr:spPr>
        <a:xfrm>
          <a:off x="10870565" y="115144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1548745" y="1131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0095" cy="259080"/>
    <xdr:sp macro="" textlink="">
      <xdr:nvSpPr>
        <xdr:cNvPr id="307" name="テキスト ボックス 306"/>
        <xdr:cNvSpPr txBox="1"/>
      </xdr:nvSpPr>
      <xdr:spPr>
        <a:xfrm>
          <a:off x="10870565" y="11169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1548745" y="109677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0095" cy="259080"/>
    <xdr:sp macro="" textlink="">
      <xdr:nvSpPr>
        <xdr:cNvPr id="309" name="テキスト ボックス 308"/>
        <xdr:cNvSpPr txBox="1"/>
      </xdr:nvSpPr>
      <xdr:spPr>
        <a:xfrm>
          <a:off x="10870565" y="10824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1548745" y="1062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0095" cy="258445"/>
    <xdr:sp macro="" textlink="">
      <xdr:nvSpPr>
        <xdr:cNvPr id="311" name="テキスト ボックス 310"/>
        <xdr:cNvSpPr txBox="1"/>
      </xdr:nvSpPr>
      <xdr:spPr>
        <a:xfrm>
          <a:off x="10870565" y="104806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1548745" y="1027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0095" cy="251460"/>
    <xdr:sp macro="" textlink="">
      <xdr:nvSpPr>
        <xdr:cNvPr id="313" name="テキスト ボックス 312"/>
        <xdr:cNvSpPr txBox="1"/>
      </xdr:nvSpPr>
      <xdr:spPr>
        <a:xfrm>
          <a:off x="10870565" y="101358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1548745" y="993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0095" cy="251460"/>
    <xdr:sp macro="" textlink="">
      <xdr:nvSpPr>
        <xdr:cNvPr id="315" name="テキスト ボックス 314"/>
        <xdr:cNvSpPr txBox="1"/>
      </xdr:nvSpPr>
      <xdr:spPr>
        <a:xfrm>
          <a:off x="10870565" y="979106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0095" cy="259080"/>
    <xdr:sp macro="" textlink="">
      <xdr:nvSpPr>
        <xdr:cNvPr id="317" name="テキスト ボックス 316"/>
        <xdr:cNvSpPr txBox="1"/>
      </xdr:nvSpPr>
      <xdr:spPr>
        <a:xfrm>
          <a:off x="10870565"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24765</xdr:rowOff>
    </xdr:from>
    <xdr:to>
      <xdr:col>81</xdr:col>
      <xdr:colOff>44450</xdr:colOff>
      <xdr:row>68</xdr:row>
      <xdr:rowOff>36195</xdr:rowOff>
    </xdr:to>
    <xdr:cxnSp macro="">
      <xdr:nvCxnSpPr>
        <xdr:cNvPr id="319" name="直線コネクタ 318"/>
        <xdr:cNvCxnSpPr/>
      </xdr:nvCxnSpPr>
      <xdr:spPr>
        <a:xfrm flipV="1">
          <a:off x="15320645"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8255</xdr:rowOff>
    </xdr:from>
    <xdr:ext cx="760095" cy="251460"/>
    <xdr:sp macro="" textlink="">
      <xdr:nvSpPr>
        <xdr:cNvPr id="320" name="定員管理の状況最小値テキスト"/>
        <xdr:cNvSpPr txBox="1"/>
      </xdr:nvSpPr>
      <xdr:spPr>
        <a:xfrm>
          <a:off x="15409545" y="1166685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36195</xdr:rowOff>
    </xdr:from>
    <xdr:to>
      <xdr:col>81</xdr:col>
      <xdr:colOff>133350</xdr:colOff>
      <xdr:row>68</xdr:row>
      <xdr:rowOff>36195</xdr:rowOff>
    </xdr:to>
    <xdr:cxnSp macro="">
      <xdr:nvCxnSpPr>
        <xdr:cNvPr id="321" name="直線コネクタ 320"/>
        <xdr:cNvCxnSpPr/>
      </xdr:nvCxnSpPr>
      <xdr:spPr>
        <a:xfrm>
          <a:off x="15252700" y="116947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111125</xdr:rowOff>
    </xdr:from>
    <xdr:ext cx="760095" cy="251460"/>
    <xdr:sp macro="" textlink="">
      <xdr:nvSpPr>
        <xdr:cNvPr id="322" name="定員管理の状況最大値テキスト"/>
        <xdr:cNvSpPr txBox="1"/>
      </xdr:nvSpPr>
      <xdr:spPr>
        <a:xfrm>
          <a:off x="15409545" y="988377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24765</xdr:rowOff>
    </xdr:from>
    <xdr:to>
      <xdr:col>81</xdr:col>
      <xdr:colOff>133350</xdr:colOff>
      <xdr:row>59</xdr:row>
      <xdr:rowOff>24765</xdr:rowOff>
    </xdr:to>
    <xdr:cxnSp macro="">
      <xdr:nvCxnSpPr>
        <xdr:cNvPr id="323" name="直線コネクタ 322"/>
        <xdr:cNvCxnSpPr/>
      </xdr:nvCxnSpPr>
      <xdr:spPr>
        <a:xfrm>
          <a:off x="15252700" y="101403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119380</xdr:rowOff>
    </xdr:from>
    <xdr:to>
      <xdr:col>81</xdr:col>
      <xdr:colOff>44450</xdr:colOff>
      <xdr:row>60</xdr:row>
      <xdr:rowOff>151765</xdr:rowOff>
    </xdr:to>
    <xdr:cxnSp macro="">
      <xdr:nvCxnSpPr>
        <xdr:cNvPr id="324" name="直線コネクタ 323"/>
        <xdr:cNvCxnSpPr/>
      </xdr:nvCxnSpPr>
      <xdr:spPr>
        <a:xfrm>
          <a:off x="14566265" y="10406380"/>
          <a:ext cx="7543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49530</xdr:rowOff>
    </xdr:from>
    <xdr:ext cx="760095" cy="259080"/>
    <xdr:sp macro="" textlink="">
      <xdr:nvSpPr>
        <xdr:cNvPr id="325" name="定員管理の状況平均値テキスト"/>
        <xdr:cNvSpPr txBox="1"/>
      </xdr:nvSpPr>
      <xdr:spPr>
        <a:xfrm>
          <a:off x="15409545" y="106794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62</xdr:row>
      <xdr:rowOff>77470</xdr:rowOff>
    </xdr:from>
    <xdr:to>
      <xdr:col>81</xdr:col>
      <xdr:colOff>95250</xdr:colOff>
      <xdr:row>63</xdr:row>
      <xdr:rowOff>7620</xdr:rowOff>
    </xdr:to>
    <xdr:sp macro="" textlink="">
      <xdr:nvSpPr>
        <xdr:cNvPr id="326" name="フローチャート: 判断 325"/>
        <xdr:cNvSpPr/>
      </xdr:nvSpPr>
      <xdr:spPr>
        <a:xfrm>
          <a:off x="15270480" y="1070737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60</xdr:row>
      <xdr:rowOff>86360</xdr:rowOff>
    </xdr:from>
    <xdr:to>
      <xdr:col>77</xdr:col>
      <xdr:colOff>44450</xdr:colOff>
      <xdr:row>60</xdr:row>
      <xdr:rowOff>119380</xdr:rowOff>
    </xdr:to>
    <xdr:cxnSp macro="">
      <xdr:nvCxnSpPr>
        <xdr:cNvPr id="327" name="直線コネクタ 326"/>
        <xdr:cNvCxnSpPr/>
      </xdr:nvCxnSpPr>
      <xdr:spPr>
        <a:xfrm>
          <a:off x="13761720" y="10373360"/>
          <a:ext cx="80454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62</xdr:row>
      <xdr:rowOff>64770</xdr:rowOff>
    </xdr:from>
    <xdr:to>
      <xdr:col>77</xdr:col>
      <xdr:colOff>95250</xdr:colOff>
      <xdr:row>62</xdr:row>
      <xdr:rowOff>166370</xdr:rowOff>
    </xdr:to>
    <xdr:sp macro="" textlink="">
      <xdr:nvSpPr>
        <xdr:cNvPr id="328" name="フローチャート: 判断 327"/>
        <xdr:cNvSpPr/>
      </xdr:nvSpPr>
      <xdr:spPr>
        <a:xfrm>
          <a:off x="14516100" y="1069467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151130</xdr:rowOff>
    </xdr:from>
    <xdr:ext cx="736600" cy="259080"/>
    <xdr:sp macro="" textlink="">
      <xdr:nvSpPr>
        <xdr:cNvPr id="329" name="テキスト ボックス 328"/>
        <xdr:cNvSpPr txBox="1"/>
      </xdr:nvSpPr>
      <xdr:spPr>
        <a:xfrm>
          <a:off x="14227175"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86360</xdr:rowOff>
    </xdr:from>
    <xdr:to>
      <xdr:col>72</xdr:col>
      <xdr:colOff>182880</xdr:colOff>
      <xdr:row>60</xdr:row>
      <xdr:rowOff>113030</xdr:rowOff>
    </xdr:to>
    <xdr:cxnSp macro="">
      <xdr:nvCxnSpPr>
        <xdr:cNvPr id="330" name="直線コネクタ 329"/>
        <xdr:cNvCxnSpPr/>
      </xdr:nvCxnSpPr>
      <xdr:spPr>
        <a:xfrm flipV="1">
          <a:off x="12976860" y="10373360"/>
          <a:ext cx="7848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63500</xdr:rowOff>
    </xdr:from>
    <xdr:to>
      <xdr:col>73</xdr:col>
      <xdr:colOff>44450</xdr:colOff>
      <xdr:row>62</xdr:row>
      <xdr:rowOff>165100</xdr:rowOff>
    </xdr:to>
    <xdr:sp macro="" textlink="">
      <xdr:nvSpPr>
        <xdr:cNvPr id="331" name="フローチャート: 判断 330"/>
        <xdr:cNvSpPr/>
      </xdr:nvSpPr>
      <xdr:spPr>
        <a:xfrm>
          <a:off x="13731240" y="106934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149860</xdr:rowOff>
    </xdr:from>
    <xdr:ext cx="760095" cy="259080"/>
    <xdr:sp macro="" textlink="">
      <xdr:nvSpPr>
        <xdr:cNvPr id="332" name="テキスト ボックス 331"/>
        <xdr:cNvSpPr txBox="1"/>
      </xdr:nvSpPr>
      <xdr:spPr>
        <a:xfrm>
          <a:off x="13421995" y="1077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111760</xdr:rowOff>
    </xdr:from>
    <xdr:to>
      <xdr:col>68</xdr:col>
      <xdr:colOff>152400</xdr:colOff>
      <xdr:row>60</xdr:row>
      <xdr:rowOff>113030</xdr:rowOff>
    </xdr:to>
    <xdr:cxnSp macro="">
      <xdr:nvCxnSpPr>
        <xdr:cNvPr id="333" name="直線コネクタ 332"/>
        <xdr:cNvCxnSpPr/>
      </xdr:nvCxnSpPr>
      <xdr:spPr>
        <a:xfrm>
          <a:off x="12171680" y="10398760"/>
          <a:ext cx="8051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52070</xdr:rowOff>
    </xdr:from>
    <xdr:to>
      <xdr:col>68</xdr:col>
      <xdr:colOff>182880</xdr:colOff>
      <xdr:row>62</xdr:row>
      <xdr:rowOff>153670</xdr:rowOff>
    </xdr:to>
    <xdr:sp macro="" textlink="">
      <xdr:nvSpPr>
        <xdr:cNvPr id="334" name="フローチャート: 判断 333"/>
        <xdr:cNvSpPr/>
      </xdr:nvSpPr>
      <xdr:spPr>
        <a:xfrm>
          <a:off x="12926060" y="106819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62</xdr:row>
      <xdr:rowOff>138430</xdr:rowOff>
    </xdr:from>
    <xdr:ext cx="762000" cy="259080"/>
    <xdr:sp macro="" textlink="">
      <xdr:nvSpPr>
        <xdr:cNvPr id="335" name="テキスト ボックス 334"/>
        <xdr:cNvSpPr txBox="1"/>
      </xdr:nvSpPr>
      <xdr:spPr>
        <a:xfrm>
          <a:off x="1263015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34925</xdr:rowOff>
    </xdr:from>
    <xdr:to>
      <xdr:col>64</xdr:col>
      <xdr:colOff>152400</xdr:colOff>
      <xdr:row>62</xdr:row>
      <xdr:rowOff>136525</xdr:rowOff>
    </xdr:to>
    <xdr:sp macro="" textlink="">
      <xdr:nvSpPr>
        <xdr:cNvPr id="336" name="フローチャート: 判断 335"/>
        <xdr:cNvSpPr/>
      </xdr:nvSpPr>
      <xdr:spPr>
        <a:xfrm>
          <a:off x="1212088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121285</xdr:rowOff>
    </xdr:from>
    <xdr:ext cx="756285" cy="251460"/>
    <xdr:sp macro="" textlink="">
      <xdr:nvSpPr>
        <xdr:cNvPr id="337" name="テキスト ボックス 336"/>
        <xdr:cNvSpPr txBox="1"/>
      </xdr:nvSpPr>
      <xdr:spPr>
        <a:xfrm>
          <a:off x="11832590" y="10751185"/>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56285" cy="251460"/>
    <xdr:sp macro="" textlink="">
      <xdr:nvSpPr>
        <xdr:cNvPr id="338" name="テキスト ボックス 337"/>
        <xdr:cNvSpPr txBox="1"/>
      </xdr:nvSpPr>
      <xdr:spPr>
        <a:xfrm>
          <a:off x="15125700" y="1199896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56285" cy="251460"/>
    <xdr:sp macro="" textlink="">
      <xdr:nvSpPr>
        <xdr:cNvPr id="339" name="テキスト ボックス 338"/>
        <xdr:cNvSpPr txBox="1"/>
      </xdr:nvSpPr>
      <xdr:spPr>
        <a:xfrm>
          <a:off x="14371320" y="1199896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69</xdr:row>
      <xdr:rowOff>168910</xdr:rowOff>
    </xdr:from>
    <xdr:ext cx="762000" cy="251460"/>
    <xdr:sp macro="" textlink="">
      <xdr:nvSpPr>
        <xdr:cNvPr id="340" name="テキスト ボックス 339"/>
        <xdr:cNvSpPr txBox="1"/>
      </xdr:nvSpPr>
      <xdr:spPr>
        <a:xfrm>
          <a:off x="13573125"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0095" cy="251460"/>
    <xdr:sp macro="" textlink="">
      <xdr:nvSpPr>
        <xdr:cNvPr id="341" name="テキスト ボックス 340"/>
        <xdr:cNvSpPr txBox="1"/>
      </xdr:nvSpPr>
      <xdr:spPr>
        <a:xfrm>
          <a:off x="12781915" y="119989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42" name="テキスト ボックス 341"/>
        <xdr:cNvSpPr txBox="1"/>
      </xdr:nvSpPr>
      <xdr:spPr>
        <a:xfrm>
          <a:off x="11976735"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182880</xdr:colOff>
      <xdr:row>60</xdr:row>
      <xdr:rowOff>100965</xdr:rowOff>
    </xdr:from>
    <xdr:to>
      <xdr:col>81</xdr:col>
      <xdr:colOff>95250</xdr:colOff>
      <xdr:row>61</xdr:row>
      <xdr:rowOff>31115</xdr:rowOff>
    </xdr:to>
    <xdr:sp macro="" textlink="">
      <xdr:nvSpPr>
        <xdr:cNvPr id="343" name="楕円 342"/>
        <xdr:cNvSpPr/>
      </xdr:nvSpPr>
      <xdr:spPr>
        <a:xfrm>
          <a:off x="15270480" y="1038796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117475</xdr:rowOff>
    </xdr:from>
    <xdr:ext cx="760095" cy="259080"/>
    <xdr:sp macro="" textlink="">
      <xdr:nvSpPr>
        <xdr:cNvPr id="344" name="定員管理の状況該当値テキスト"/>
        <xdr:cNvSpPr txBox="1"/>
      </xdr:nvSpPr>
      <xdr:spPr>
        <a:xfrm>
          <a:off x="15409545" y="102330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60</xdr:row>
      <xdr:rowOff>68580</xdr:rowOff>
    </xdr:from>
    <xdr:to>
      <xdr:col>77</xdr:col>
      <xdr:colOff>95250</xdr:colOff>
      <xdr:row>60</xdr:row>
      <xdr:rowOff>170180</xdr:rowOff>
    </xdr:to>
    <xdr:sp macro="" textlink="">
      <xdr:nvSpPr>
        <xdr:cNvPr id="345" name="楕円 344"/>
        <xdr:cNvSpPr/>
      </xdr:nvSpPr>
      <xdr:spPr>
        <a:xfrm>
          <a:off x="14516100" y="103555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8890</xdr:rowOff>
    </xdr:from>
    <xdr:ext cx="736600" cy="251460"/>
    <xdr:sp macro="" textlink="">
      <xdr:nvSpPr>
        <xdr:cNvPr id="346" name="テキスト ボックス 345"/>
        <xdr:cNvSpPr txBox="1"/>
      </xdr:nvSpPr>
      <xdr:spPr>
        <a:xfrm>
          <a:off x="14227175" y="101244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35560</xdr:rowOff>
    </xdr:from>
    <xdr:to>
      <xdr:col>73</xdr:col>
      <xdr:colOff>44450</xdr:colOff>
      <xdr:row>60</xdr:row>
      <xdr:rowOff>137160</xdr:rowOff>
    </xdr:to>
    <xdr:sp macro="" textlink="">
      <xdr:nvSpPr>
        <xdr:cNvPr id="347" name="楕円 346"/>
        <xdr:cNvSpPr/>
      </xdr:nvSpPr>
      <xdr:spPr>
        <a:xfrm>
          <a:off x="13731240" y="103225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147320</xdr:rowOff>
    </xdr:from>
    <xdr:ext cx="760095" cy="259080"/>
    <xdr:sp macro="" textlink="">
      <xdr:nvSpPr>
        <xdr:cNvPr id="348" name="テキスト ボックス 347"/>
        <xdr:cNvSpPr txBox="1"/>
      </xdr:nvSpPr>
      <xdr:spPr>
        <a:xfrm>
          <a:off x="13421995" y="10091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62230</xdr:rowOff>
    </xdr:from>
    <xdr:to>
      <xdr:col>68</xdr:col>
      <xdr:colOff>182880</xdr:colOff>
      <xdr:row>60</xdr:row>
      <xdr:rowOff>163830</xdr:rowOff>
    </xdr:to>
    <xdr:sp macro="" textlink="">
      <xdr:nvSpPr>
        <xdr:cNvPr id="349" name="楕円 348"/>
        <xdr:cNvSpPr/>
      </xdr:nvSpPr>
      <xdr:spPr>
        <a:xfrm>
          <a:off x="12926060" y="10349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59</xdr:row>
      <xdr:rowOff>2540</xdr:rowOff>
    </xdr:from>
    <xdr:ext cx="762000" cy="259080"/>
    <xdr:sp macro="" textlink="">
      <xdr:nvSpPr>
        <xdr:cNvPr id="350" name="テキスト ボックス 349"/>
        <xdr:cNvSpPr txBox="1"/>
      </xdr:nvSpPr>
      <xdr:spPr>
        <a:xfrm>
          <a:off x="1263015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60960</xdr:rowOff>
    </xdr:from>
    <xdr:to>
      <xdr:col>64</xdr:col>
      <xdr:colOff>152400</xdr:colOff>
      <xdr:row>60</xdr:row>
      <xdr:rowOff>162560</xdr:rowOff>
    </xdr:to>
    <xdr:sp macro="" textlink="">
      <xdr:nvSpPr>
        <xdr:cNvPr id="351" name="楕円 350"/>
        <xdr:cNvSpPr/>
      </xdr:nvSpPr>
      <xdr:spPr>
        <a:xfrm>
          <a:off x="1212088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1270</xdr:rowOff>
    </xdr:from>
    <xdr:ext cx="756285" cy="259080"/>
    <xdr:sp macro="" textlink="">
      <xdr:nvSpPr>
        <xdr:cNvPr id="352" name="テキスト ボックス 351"/>
        <xdr:cNvSpPr txBox="1"/>
      </xdr:nvSpPr>
      <xdr:spPr>
        <a:xfrm>
          <a:off x="11832590" y="101168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598295" cy="308610"/>
    <xdr:sp macro="" textlink="">
      <xdr:nvSpPr>
        <xdr:cNvPr id="354" name="テキスト ボックス 353"/>
        <xdr:cNvSpPr txBox="1"/>
      </xdr:nvSpPr>
      <xdr:spPr>
        <a:xfrm>
          <a:off x="12313285" y="5378450"/>
          <a:ext cx="159829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5" name="テキスト ボックス 354"/>
        <xdr:cNvSpPr txBox="1"/>
      </xdr:nvSpPr>
      <xdr:spPr>
        <a:xfrm>
          <a:off x="13877925"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182880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402050" y="6096000"/>
          <a:ext cx="52120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近年類似団体平均水準よりも高い水準となっている。これは</a:t>
          </a:r>
          <a:r>
            <a:rPr kumimoji="1" lang="ja-JP" altLang="en-US" sz="1300">
              <a:solidFill>
                <a:schemeClr val="dk1"/>
              </a:solidFill>
              <a:effectLst/>
              <a:latin typeface="ＭＳ Ｐゴシック"/>
              <a:ea typeface="ＭＳ Ｐゴシック"/>
              <a:cs typeface="+mn-cs"/>
            </a:rPr>
            <a:t>平成３０年度に市営住宅の老朽化に伴い、市債償還の財源にあたる住宅使用料を修繕料の財源としたことにより3ヶ年平均が+1.1%上昇しためである。しかしながら、国の健全化基準以下で安定的な移行を継続しており、引き続き健全な財政運営を図っていく。</a:t>
          </a:r>
        </a:p>
      </xdr:txBody>
    </xdr:sp>
    <xdr:clientData/>
  </xdr:twoCellAnchor>
  <xdr:oneCellAnchor>
    <xdr:from>
      <xdr:col>61</xdr:col>
      <xdr:colOff>6350</xdr:colOff>
      <xdr:row>32</xdr:row>
      <xdr:rowOff>101600</xdr:rowOff>
    </xdr:from>
    <xdr:ext cx="296545" cy="224790"/>
    <xdr:sp macro="" textlink="">
      <xdr:nvSpPr>
        <xdr:cNvPr id="366" name="テキスト ボックス 365"/>
        <xdr:cNvSpPr txBox="1"/>
      </xdr:nvSpPr>
      <xdr:spPr>
        <a:xfrm>
          <a:off x="11510645" y="5588000"/>
          <a:ext cx="2965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0095" cy="259080"/>
    <xdr:sp macro="" textlink="">
      <xdr:nvSpPr>
        <xdr:cNvPr id="368" name="テキスト ボックス 367"/>
        <xdr:cNvSpPr txBox="1"/>
      </xdr:nvSpPr>
      <xdr:spPr>
        <a:xfrm>
          <a:off x="10870565" y="804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0095" cy="259080"/>
    <xdr:sp macro="" textlink="">
      <xdr:nvSpPr>
        <xdr:cNvPr id="370" name="テキスト ボックス 369"/>
        <xdr:cNvSpPr txBox="1"/>
      </xdr:nvSpPr>
      <xdr:spPr>
        <a:xfrm>
          <a:off x="10870565" y="76473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0095" cy="251460"/>
    <xdr:sp macro="" textlink="">
      <xdr:nvSpPr>
        <xdr:cNvPr id="372" name="テキスト ボックス 371"/>
        <xdr:cNvSpPr txBox="1"/>
      </xdr:nvSpPr>
      <xdr:spPr>
        <a:xfrm>
          <a:off x="10870565" y="724471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0095" cy="251460"/>
    <xdr:sp macro="" textlink="">
      <xdr:nvSpPr>
        <xdr:cNvPr id="374" name="テキスト ボックス 373"/>
        <xdr:cNvSpPr txBox="1"/>
      </xdr:nvSpPr>
      <xdr:spPr>
        <a:xfrm>
          <a:off x="10870565" y="684276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0095" cy="251460"/>
    <xdr:sp macro="" textlink="">
      <xdr:nvSpPr>
        <xdr:cNvPr id="376" name="テキスト ボックス 375"/>
        <xdr:cNvSpPr txBox="1"/>
      </xdr:nvSpPr>
      <xdr:spPr>
        <a:xfrm>
          <a:off x="10870565" y="64414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0095" cy="259080"/>
    <xdr:sp macro="" textlink="">
      <xdr:nvSpPr>
        <xdr:cNvPr id="378" name="テキスト ボックス 377"/>
        <xdr:cNvSpPr txBox="1"/>
      </xdr:nvSpPr>
      <xdr:spPr>
        <a:xfrm>
          <a:off x="10870565" y="60382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42545</xdr:rowOff>
    </xdr:to>
    <xdr:cxnSp macro="">
      <xdr:nvCxnSpPr>
        <xdr:cNvPr id="381" name="直線コネクタ 380"/>
        <xdr:cNvCxnSpPr/>
      </xdr:nvCxnSpPr>
      <xdr:spPr>
        <a:xfrm flipV="1">
          <a:off x="15320645"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60095" cy="259080"/>
    <xdr:sp macro="" textlink="">
      <xdr:nvSpPr>
        <xdr:cNvPr id="382" name="公債費負担の状況最小値テキスト"/>
        <xdr:cNvSpPr txBox="1"/>
      </xdr:nvSpPr>
      <xdr:spPr>
        <a:xfrm>
          <a:off x="15409545" y="75584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42545</xdr:rowOff>
    </xdr:from>
    <xdr:to>
      <xdr:col>81</xdr:col>
      <xdr:colOff>133350</xdr:colOff>
      <xdr:row>44</xdr:row>
      <xdr:rowOff>42545</xdr:rowOff>
    </xdr:to>
    <xdr:cxnSp macro="">
      <xdr:nvCxnSpPr>
        <xdr:cNvPr id="383" name="直線コネクタ 382"/>
        <xdr:cNvCxnSpPr/>
      </xdr:nvCxnSpPr>
      <xdr:spPr>
        <a:xfrm>
          <a:off x="15252700" y="75863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0095" cy="251460"/>
    <xdr:sp macro="" textlink="">
      <xdr:nvSpPr>
        <xdr:cNvPr id="384" name="公債費負担の状況最大値テキスト"/>
        <xdr:cNvSpPr txBox="1"/>
      </xdr:nvSpPr>
      <xdr:spPr>
        <a:xfrm>
          <a:off x="15409545" y="58839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5252700" y="61404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50165</xdr:rowOff>
    </xdr:from>
    <xdr:to>
      <xdr:col>81</xdr:col>
      <xdr:colOff>44450</xdr:colOff>
      <xdr:row>37</xdr:row>
      <xdr:rowOff>52070</xdr:rowOff>
    </xdr:to>
    <xdr:cxnSp macro="">
      <xdr:nvCxnSpPr>
        <xdr:cNvPr id="386" name="直線コネクタ 385"/>
        <xdr:cNvCxnSpPr/>
      </xdr:nvCxnSpPr>
      <xdr:spPr>
        <a:xfrm flipV="1">
          <a:off x="14566265" y="6393815"/>
          <a:ext cx="7543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165100</xdr:rowOff>
    </xdr:from>
    <xdr:ext cx="760095" cy="259080"/>
    <xdr:sp macro="" textlink="">
      <xdr:nvSpPr>
        <xdr:cNvPr id="387" name="公債費負担の状況平均値テキスト"/>
        <xdr:cNvSpPr txBox="1"/>
      </xdr:nvSpPr>
      <xdr:spPr>
        <a:xfrm>
          <a:off x="15409545" y="616585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36</xdr:row>
      <xdr:rowOff>148590</xdr:rowOff>
    </xdr:from>
    <xdr:to>
      <xdr:col>81</xdr:col>
      <xdr:colOff>95250</xdr:colOff>
      <xdr:row>37</xdr:row>
      <xdr:rowOff>78740</xdr:rowOff>
    </xdr:to>
    <xdr:sp macro="" textlink="">
      <xdr:nvSpPr>
        <xdr:cNvPr id="388" name="フローチャート: 判断 387"/>
        <xdr:cNvSpPr/>
      </xdr:nvSpPr>
      <xdr:spPr>
        <a:xfrm>
          <a:off x="15270480" y="63207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37</xdr:row>
      <xdr:rowOff>29845</xdr:rowOff>
    </xdr:from>
    <xdr:to>
      <xdr:col>77</xdr:col>
      <xdr:colOff>44450</xdr:colOff>
      <xdr:row>37</xdr:row>
      <xdr:rowOff>52070</xdr:rowOff>
    </xdr:to>
    <xdr:cxnSp macro="">
      <xdr:nvCxnSpPr>
        <xdr:cNvPr id="389" name="直線コネクタ 388"/>
        <xdr:cNvCxnSpPr/>
      </xdr:nvCxnSpPr>
      <xdr:spPr>
        <a:xfrm>
          <a:off x="13761720" y="6373495"/>
          <a:ext cx="80454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36</xdr:row>
      <xdr:rowOff>150495</xdr:rowOff>
    </xdr:from>
    <xdr:to>
      <xdr:col>77</xdr:col>
      <xdr:colOff>95250</xdr:colOff>
      <xdr:row>37</xdr:row>
      <xdr:rowOff>80645</xdr:rowOff>
    </xdr:to>
    <xdr:sp macro="" textlink="">
      <xdr:nvSpPr>
        <xdr:cNvPr id="390" name="フローチャート: 判断 389"/>
        <xdr:cNvSpPr/>
      </xdr:nvSpPr>
      <xdr:spPr>
        <a:xfrm>
          <a:off x="14516100" y="63226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90805</xdr:rowOff>
    </xdr:from>
    <xdr:ext cx="736600" cy="258445"/>
    <xdr:sp macro="" textlink="">
      <xdr:nvSpPr>
        <xdr:cNvPr id="391" name="テキスト ボックス 390"/>
        <xdr:cNvSpPr txBox="1"/>
      </xdr:nvSpPr>
      <xdr:spPr>
        <a:xfrm>
          <a:off x="14227175"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20320</xdr:rowOff>
    </xdr:from>
    <xdr:to>
      <xdr:col>72</xdr:col>
      <xdr:colOff>182880</xdr:colOff>
      <xdr:row>37</xdr:row>
      <xdr:rowOff>29845</xdr:rowOff>
    </xdr:to>
    <xdr:cxnSp macro="">
      <xdr:nvCxnSpPr>
        <xdr:cNvPr id="392" name="直線コネクタ 391"/>
        <xdr:cNvCxnSpPr/>
      </xdr:nvCxnSpPr>
      <xdr:spPr>
        <a:xfrm>
          <a:off x="12976860" y="6363970"/>
          <a:ext cx="7848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154940</xdr:rowOff>
    </xdr:from>
    <xdr:to>
      <xdr:col>73</xdr:col>
      <xdr:colOff>44450</xdr:colOff>
      <xdr:row>37</xdr:row>
      <xdr:rowOff>85090</xdr:rowOff>
    </xdr:to>
    <xdr:sp macro="" textlink="">
      <xdr:nvSpPr>
        <xdr:cNvPr id="393" name="フローチャート: 判断 392"/>
        <xdr:cNvSpPr/>
      </xdr:nvSpPr>
      <xdr:spPr>
        <a:xfrm>
          <a:off x="13731240" y="63271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0095" cy="259080"/>
    <xdr:sp macro="" textlink="">
      <xdr:nvSpPr>
        <xdr:cNvPr id="394" name="テキスト ボックス 393"/>
        <xdr:cNvSpPr txBox="1"/>
      </xdr:nvSpPr>
      <xdr:spPr>
        <a:xfrm>
          <a:off x="13421995" y="6413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20320</xdr:rowOff>
    </xdr:from>
    <xdr:to>
      <xdr:col>68</xdr:col>
      <xdr:colOff>152400</xdr:colOff>
      <xdr:row>37</xdr:row>
      <xdr:rowOff>27940</xdr:rowOff>
    </xdr:to>
    <xdr:cxnSp macro="">
      <xdr:nvCxnSpPr>
        <xdr:cNvPr id="395" name="直線コネクタ 394"/>
        <xdr:cNvCxnSpPr/>
      </xdr:nvCxnSpPr>
      <xdr:spPr>
        <a:xfrm flipV="1">
          <a:off x="12171680" y="6363970"/>
          <a:ext cx="8051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182880</xdr:colOff>
      <xdr:row>37</xdr:row>
      <xdr:rowOff>88900</xdr:rowOff>
    </xdr:to>
    <xdr:sp macro="" textlink="">
      <xdr:nvSpPr>
        <xdr:cNvPr id="396" name="フローチャート: 判断 395"/>
        <xdr:cNvSpPr/>
      </xdr:nvSpPr>
      <xdr:spPr>
        <a:xfrm>
          <a:off x="12926060" y="63309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37</xdr:row>
      <xdr:rowOff>73660</xdr:rowOff>
    </xdr:from>
    <xdr:ext cx="762000" cy="259080"/>
    <xdr:sp macro="" textlink="">
      <xdr:nvSpPr>
        <xdr:cNvPr id="397" name="テキスト ボックス 396"/>
        <xdr:cNvSpPr txBox="1"/>
      </xdr:nvSpPr>
      <xdr:spPr>
        <a:xfrm>
          <a:off x="1263015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102870</xdr:rowOff>
    </xdr:to>
    <xdr:sp macro="" textlink="">
      <xdr:nvSpPr>
        <xdr:cNvPr id="398" name="フローチャート: 判断 397"/>
        <xdr:cNvSpPr/>
      </xdr:nvSpPr>
      <xdr:spPr>
        <a:xfrm>
          <a:off x="1212088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87630</xdr:rowOff>
    </xdr:from>
    <xdr:ext cx="756285" cy="251460"/>
    <xdr:sp macro="" textlink="">
      <xdr:nvSpPr>
        <xdr:cNvPr id="399" name="テキスト ボックス 398"/>
        <xdr:cNvSpPr txBox="1"/>
      </xdr:nvSpPr>
      <xdr:spPr>
        <a:xfrm>
          <a:off x="11832590" y="643128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56285" cy="259080"/>
    <xdr:sp macro="" textlink="">
      <xdr:nvSpPr>
        <xdr:cNvPr id="400" name="テキスト ボックス 399"/>
        <xdr:cNvSpPr txBox="1"/>
      </xdr:nvSpPr>
      <xdr:spPr>
        <a:xfrm>
          <a:off x="151257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56285" cy="259080"/>
    <xdr:sp macro="" textlink="">
      <xdr:nvSpPr>
        <xdr:cNvPr id="401" name="テキスト ボックス 400"/>
        <xdr:cNvSpPr txBox="1"/>
      </xdr:nvSpPr>
      <xdr:spPr>
        <a:xfrm>
          <a:off x="1437132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47</xdr:row>
      <xdr:rowOff>130810</xdr:rowOff>
    </xdr:from>
    <xdr:ext cx="762000" cy="259080"/>
    <xdr:sp macro="" textlink="">
      <xdr:nvSpPr>
        <xdr:cNvPr id="402" name="テキスト ボックス 401"/>
        <xdr:cNvSpPr txBox="1"/>
      </xdr:nvSpPr>
      <xdr:spPr>
        <a:xfrm>
          <a:off x="13573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0095" cy="259080"/>
    <xdr:sp macro="" textlink="">
      <xdr:nvSpPr>
        <xdr:cNvPr id="403" name="テキスト ボックス 402"/>
        <xdr:cNvSpPr txBox="1"/>
      </xdr:nvSpPr>
      <xdr:spPr>
        <a:xfrm>
          <a:off x="12781915" y="818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182880</xdr:colOff>
      <xdr:row>36</xdr:row>
      <xdr:rowOff>170815</xdr:rowOff>
    </xdr:from>
    <xdr:to>
      <xdr:col>81</xdr:col>
      <xdr:colOff>95250</xdr:colOff>
      <xdr:row>37</xdr:row>
      <xdr:rowOff>100965</xdr:rowOff>
    </xdr:to>
    <xdr:sp macro="" textlink="">
      <xdr:nvSpPr>
        <xdr:cNvPr id="405" name="楕円 404"/>
        <xdr:cNvSpPr/>
      </xdr:nvSpPr>
      <xdr:spPr>
        <a:xfrm>
          <a:off x="15270480" y="63430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143510</xdr:rowOff>
    </xdr:from>
    <xdr:ext cx="760095" cy="251460"/>
    <xdr:sp macro="" textlink="">
      <xdr:nvSpPr>
        <xdr:cNvPr id="406" name="公債費負担の状況該当値テキスト"/>
        <xdr:cNvSpPr txBox="1"/>
      </xdr:nvSpPr>
      <xdr:spPr>
        <a:xfrm>
          <a:off x="15409545" y="63157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37</xdr:row>
      <xdr:rowOff>1270</xdr:rowOff>
    </xdr:from>
    <xdr:to>
      <xdr:col>77</xdr:col>
      <xdr:colOff>95250</xdr:colOff>
      <xdr:row>37</xdr:row>
      <xdr:rowOff>102870</xdr:rowOff>
    </xdr:to>
    <xdr:sp macro="" textlink="">
      <xdr:nvSpPr>
        <xdr:cNvPr id="407" name="楕円 406"/>
        <xdr:cNvSpPr/>
      </xdr:nvSpPr>
      <xdr:spPr>
        <a:xfrm>
          <a:off x="14516100" y="63449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87630</xdr:rowOff>
    </xdr:from>
    <xdr:ext cx="736600" cy="251460"/>
    <xdr:sp macro="" textlink="">
      <xdr:nvSpPr>
        <xdr:cNvPr id="408" name="テキスト ボックス 407"/>
        <xdr:cNvSpPr txBox="1"/>
      </xdr:nvSpPr>
      <xdr:spPr>
        <a:xfrm>
          <a:off x="14227175" y="64312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150495</xdr:rowOff>
    </xdr:from>
    <xdr:to>
      <xdr:col>73</xdr:col>
      <xdr:colOff>44450</xdr:colOff>
      <xdr:row>37</xdr:row>
      <xdr:rowOff>80645</xdr:rowOff>
    </xdr:to>
    <xdr:sp macro="" textlink="">
      <xdr:nvSpPr>
        <xdr:cNvPr id="409" name="楕円 408"/>
        <xdr:cNvSpPr/>
      </xdr:nvSpPr>
      <xdr:spPr>
        <a:xfrm>
          <a:off x="13731240" y="63226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0095" cy="258445"/>
    <xdr:sp macro="" textlink="">
      <xdr:nvSpPr>
        <xdr:cNvPr id="410" name="テキスト ボックス 409"/>
        <xdr:cNvSpPr txBox="1"/>
      </xdr:nvSpPr>
      <xdr:spPr>
        <a:xfrm>
          <a:off x="13421995" y="609155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140970</xdr:rowOff>
    </xdr:from>
    <xdr:to>
      <xdr:col>68</xdr:col>
      <xdr:colOff>182880</xdr:colOff>
      <xdr:row>37</xdr:row>
      <xdr:rowOff>71120</xdr:rowOff>
    </xdr:to>
    <xdr:sp macro="" textlink="">
      <xdr:nvSpPr>
        <xdr:cNvPr id="411" name="楕円 410"/>
        <xdr:cNvSpPr/>
      </xdr:nvSpPr>
      <xdr:spPr>
        <a:xfrm>
          <a:off x="12926060" y="63131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35</xdr:row>
      <xdr:rowOff>81280</xdr:rowOff>
    </xdr:from>
    <xdr:ext cx="762000" cy="259080"/>
    <xdr:sp macro="" textlink="">
      <xdr:nvSpPr>
        <xdr:cNvPr id="412" name="テキスト ボックス 411"/>
        <xdr:cNvSpPr txBox="1"/>
      </xdr:nvSpPr>
      <xdr:spPr>
        <a:xfrm>
          <a:off x="12630150" y="608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413" name="楕円 412"/>
        <xdr:cNvSpPr/>
      </xdr:nvSpPr>
      <xdr:spPr>
        <a:xfrm>
          <a:off x="1212088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88900</xdr:rowOff>
    </xdr:from>
    <xdr:ext cx="756285" cy="251460"/>
    <xdr:sp macro="" textlink="">
      <xdr:nvSpPr>
        <xdr:cNvPr id="414" name="テキスト ボックス 413"/>
        <xdr:cNvSpPr txBox="1"/>
      </xdr:nvSpPr>
      <xdr:spPr>
        <a:xfrm>
          <a:off x="11832590" y="608965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7005" cy="309245"/>
    <xdr:sp macro="" textlink="">
      <xdr:nvSpPr>
        <xdr:cNvPr id="416" name="テキスト ボックス 415"/>
        <xdr:cNvSpPr txBox="1"/>
      </xdr:nvSpPr>
      <xdr:spPr>
        <a:xfrm>
          <a:off x="12396470" y="1568450"/>
          <a:ext cx="1437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7" name="テキスト ボックス 416"/>
        <xdr:cNvSpPr txBox="1"/>
      </xdr:nvSpPr>
      <xdr:spPr>
        <a:xfrm>
          <a:off x="13794740"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182880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6402050" y="2286000"/>
          <a:ext cx="52120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当年度も合併初期時に発行した地方債の償還完了による地方債現在高の減少等により、将来負担比率改善を図ることができた。今後とも将来に負担が残らないよう財政基盤の適正化に努める。</a:t>
          </a:r>
        </a:p>
      </xdr:txBody>
    </xdr:sp>
    <xdr:clientData/>
  </xdr:twoCellAnchor>
  <xdr:oneCellAnchor>
    <xdr:from>
      <xdr:col>61</xdr:col>
      <xdr:colOff>6350</xdr:colOff>
      <xdr:row>10</xdr:row>
      <xdr:rowOff>63500</xdr:rowOff>
    </xdr:from>
    <xdr:ext cx="296545" cy="217805"/>
    <xdr:sp macro="" textlink="">
      <xdr:nvSpPr>
        <xdr:cNvPr id="428" name="テキスト ボックス 427"/>
        <xdr:cNvSpPr txBox="1"/>
      </xdr:nvSpPr>
      <xdr:spPr>
        <a:xfrm>
          <a:off x="11510645" y="1778000"/>
          <a:ext cx="29654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0095" cy="259080"/>
    <xdr:sp macro="" textlink="">
      <xdr:nvSpPr>
        <xdr:cNvPr id="430" name="テキスト ボックス 429"/>
        <xdr:cNvSpPr txBox="1"/>
      </xdr:nvSpPr>
      <xdr:spPr>
        <a:xfrm>
          <a:off x="10870565" y="4239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1548745" y="397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0095" cy="251460"/>
    <xdr:sp macro="" textlink="">
      <xdr:nvSpPr>
        <xdr:cNvPr id="432" name="テキスト ボックス 431"/>
        <xdr:cNvSpPr txBox="1"/>
      </xdr:nvSpPr>
      <xdr:spPr>
        <a:xfrm>
          <a:off x="10870565" y="383730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1548745" y="357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0095" cy="251460"/>
    <xdr:sp macro="" textlink="">
      <xdr:nvSpPr>
        <xdr:cNvPr id="434" name="テキスト ボックス 433"/>
        <xdr:cNvSpPr txBox="1"/>
      </xdr:nvSpPr>
      <xdr:spPr>
        <a:xfrm>
          <a:off x="10870565" y="343535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1548745" y="317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0095" cy="259080"/>
    <xdr:sp macro="" textlink="">
      <xdr:nvSpPr>
        <xdr:cNvPr id="436" name="テキスト ボックス 435"/>
        <xdr:cNvSpPr txBox="1"/>
      </xdr:nvSpPr>
      <xdr:spPr>
        <a:xfrm>
          <a:off x="10870565" y="303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1548745" y="277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0095" cy="259080"/>
    <xdr:sp macro="" textlink="">
      <xdr:nvSpPr>
        <xdr:cNvPr id="438" name="テキスト ボックス 437"/>
        <xdr:cNvSpPr txBox="1"/>
      </xdr:nvSpPr>
      <xdr:spPr>
        <a:xfrm>
          <a:off x="10870565" y="2630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1548745" y="237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0095" cy="258445"/>
    <xdr:sp macro="" textlink="">
      <xdr:nvSpPr>
        <xdr:cNvPr id="440" name="テキスト ボックス 439"/>
        <xdr:cNvSpPr txBox="1"/>
      </xdr:nvSpPr>
      <xdr:spPr>
        <a:xfrm>
          <a:off x="10870565" y="22282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34925</xdr:rowOff>
    </xdr:to>
    <xdr:cxnSp macro="">
      <xdr:nvCxnSpPr>
        <xdr:cNvPr id="443" name="直線コネクタ 442"/>
        <xdr:cNvCxnSpPr/>
      </xdr:nvCxnSpPr>
      <xdr:spPr>
        <a:xfrm flipV="1">
          <a:off x="15320645"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0095" cy="251460"/>
    <xdr:sp macro="" textlink="">
      <xdr:nvSpPr>
        <xdr:cNvPr id="444" name="将来負担の状況最小値テキスト"/>
        <xdr:cNvSpPr txBox="1"/>
      </xdr:nvSpPr>
      <xdr:spPr>
        <a:xfrm>
          <a:off x="15409545" y="395033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45" name="直線コネクタ 444"/>
        <xdr:cNvCxnSpPr/>
      </xdr:nvCxnSpPr>
      <xdr:spPr>
        <a:xfrm>
          <a:off x="15252700" y="39782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0095" cy="258445"/>
    <xdr:sp macro="" textlink="">
      <xdr:nvSpPr>
        <xdr:cNvPr id="446" name="将来負担の状況最大値テキスト"/>
        <xdr:cNvSpPr txBox="1"/>
      </xdr:nvSpPr>
      <xdr:spPr>
        <a:xfrm>
          <a:off x="15409545" y="21139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5252700" y="23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88900</xdr:rowOff>
    </xdr:from>
    <xdr:ext cx="760095" cy="251460"/>
    <xdr:sp macro="" textlink="">
      <xdr:nvSpPr>
        <xdr:cNvPr id="448" name="将来負担の状況平均値テキスト"/>
        <xdr:cNvSpPr txBox="1"/>
      </xdr:nvSpPr>
      <xdr:spPr>
        <a:xfrm>
          <a:off x="15409545" y="248920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14</xdr:row>
      <xdr:rowOff>116840</xdr:rowOff>
    </xdr:from>
    <xdr:to>
      <xdr:col>81</xdr:col>
      <xdr:colOff>95250</xdr:colOff>
      <xdr:row>15</xdr:row>
      <xdr:rowOff>46990</xdr:rowOff>
    </xdr:to>
    <xdr:sp macro="" textlink="">
      <xdr:nvSpPr>
        <xdr:cNvPr id="449" name="フローチャート: 判断 448"/>
        <xdr:cNvSpPr/>
      </xdr:nvSpPr>
      <xdr:spPr>
        <a:xfrm>
          <a:off x="15270480" y="25171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182880</xdr:colOff>
      <xdr:row>14</xdr:row>
      <xdr:rowOff>112395</xdr:rowOff>
    </xdr:from>
    <xdr:to>
      <xdr:col>77</xdr:col>
      <xdr:colOff>95250</xdr:colOff>
      <xdr:row>15</xdr:row>
      <xdr:rowOff>42545</xdr:rowOff>
    </xdr:to>
    <xdr:sp macro="" textlink="">
      <xdr:nvSpPr>
        <xdr:cNvPr id="450" name="フローチャート: 判断 449"/>
        <xdr:cNvSpPr/>
      </xdr:nvSpPr>
      <xdr:spPr>
        <a:xfrm>
          <a:off x="14516100" y="25126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52705</xdr:rowOff>
    </xdr:from>
    <xdr:ext cx="736600" cy="251460"/>
    <xdr:sp macro="" textlink="">
      <xdr:nvSpPr>
        <xdr:cNvPr id="451" name="テキスト ボックス 450"/>
        <xdr:cNvSpPr txBox="1"/>
      </xdr:nvSpPr>
      <xdr:spPr>
        <a:xfrm>
          <a:off x="14227175" y="22815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133350</xdr:rowOff>
    </xdr:from>
    <xdr:to>
      <xdr:col>73</xdr:col>
      <xdr:colOff>44450</xdr:colOff>
      <xdr:row>15</xdr:row>
      <xdr:rowOff>63500</xdr:rowOff>
    </xdr:to>
    <xdr:sp macro="" textlink="">
      <xdr:nvSpPr>
        <xdr:cNvPr id="452" name="フローチャート: 判断 451"/>
        <xdr:cNvSpPr/>
      </xdr:nvSpPr>
      <xdr:spPr>
        <a:xfrm>
          <a:off x="13731240" y="25336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73660</xdr:rowOff>
    </xdr:from>
    <xdr:ext cx="760095" cy="259080"/>
    <xdr:sp macro="" textlink="">
      <xdr:nvSpPr>
        <xdr:cNvPr id="453" name="テキスト ボックス 452"/>
        <xdr:cNvSpPr txBox="1"/>
      </xdr:nvSpPr>
      <xdr:spPr>
        <a:xfrm>
          <a:off x="13421995" y="2302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139065</xdr:rowOff>
    </xdr:from>
    <xdr:to>
      <xdr:col>68</xdr:col>
      <xdr:colOff>182880</xdr:colOff>
      <xdr:row>15</xdr:row>
      <xdr:rowOff>69215</xdr:rowOff>
    </xdr:to>
    <xdr:sp macro="" textlink="">
      <xdr:nvSpPr>
        <xdr:cNvPr id="454" name="フローチャート: 判断 453"/>
        <xdr:cNvSpPr/>
      </xdr:nvSpPr>
      <xdr:spPr>
        <a:xfrm>
          <a:off x="12926060" y="25393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13</xdr:row>
      <xdr:rowOff>79375</xdr:rowOff>
    </xdr:from>
    <xdr:ext cx="762000" cy="258445"/>
    <xdr:sp macro="" textlink="">
      <xdr:nvSpPr>
        <xdr:cNvPr id="455" name="テキスト ボックス 454"/>
        <xdr:cNvSpPr txBox="1"/>
      </xdr:nvSpPr>
      <xdr:spPr>
        <a:xfrm>
          <a:off x="1263015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154940</xdr:rowOff>
    </xdr:from>
    <xdr:to>
      <xdr:col>64</xdr:col>
      <xdr:colOff>152400</xdr:colOff>
      <xdr:row>15</xdr:row>
      <xdr:rowOff>85090</xdr:rowOff>
    </xdr:to>
    <xdr:sp macro="" textlink="">
      <xdr:nvSpPr>
        <xdr:cNvPr id="456" name="フローチャート: 判断 455"/>
        <xdr:cNvSpPr/>
      </xdr:nvSpPr>
      <xdr:spPr>
        <a:xfrm>
          <a:off x="1212088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95250</xdr:rowOff>
    </xdr:from>
    <xdr:ext cx="756285" cy="259080"/>
    <xdr:sp macro="" textlink="">
      <xdr:nvSpPr>
        <xdr:cNvPr id="457" name="テキスト ボックス 456"/>
        <xdr:cNvSpPr txBox="1"/>
      </xdr:nvSpPr>
      <xdr:spPr>
        <a:xfrm>
          <a:off x="11832590" y="2324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56285" cy="259080"/>
    <xdr:sp macro="" textlink="">
      <xdr:nvSpPr>
        <xdr:cNvPr id="458" name="テキスト ボックス 457"/>
        <xdr:cNvSpPr txBox="1"/>
      </xdr:nvSpPr>
      <xdr:spPr>
        <a:xfrm>
          <a:off x="1512570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56285" cy="259080"/>
    <xdr:sp macro="" textlink="">
      <xdr:nvSpPr>
        <xdr:cNvPr id="459" name="テキスト ボックス 458"/>
        <xdr:cNvSpPr txBox="1"/>
      </xdr:nvSpPr>
      <xdr:spPr>
        <a:xfrm>
          <a:off x="1437132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25</xdr:row>
      <xdr:rowOff>92710</xdr:rowOff>
    </xdr:from>
    <xdr:ext cx="762000" cy="259080"/>
    <xdr:sp macro="" textlink="">
      <xdr:nvSpPr>
        <xdr:cNvPr id="460" name="テキスト ボックス 459"/>
        <xdr:cNvSpPr txBox="1"/>
      </xdr:nvSpPr>
      <xdr:spPr>
        <a:xfrm>
          <a:off x="1357312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0095" cy="259080"/>
    <xdr:sp macro="" textlink="">
      <xdr:nvSpPr>
        <xdr:cNvPr id="461" name="テキスト ボックス 460"/>
        <xdr:cNvSpPr txBox="1"/>
      </xdr:nvSpPr>
      <xdr:spPr>
        <a:xfrm>
          <a:off x="12781915" y="4378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xdr:cNvSpPr/>
      </xdr:nvSpPr>
      <xdr:spPr>
        <a:xfrm>
          <a:off x="17233900" y="241300"/>
          <a:ext cx="34270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xdr:cNvSpPr/>
      </xdr:nvSpPr>
      <xdr:spPr>
        <a:xfrm>
          <a:off x="14673580" y="190500"/>
          <a:ext cx="239331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29,339
29,049
117.46
16,813,469
16,425,475
314,277
8,515,069
12,663,097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xdr:cNvSpPr/>
      </xdr:nvSpPr>
      <xdr:spPr>
        <a:xfrm>
          <a:off x="6400800" y="1549400"/>
          <a:ext cx="1141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1460"/>
    <xdr:sp macro="" textlink="">
      <xdr:nvSpPr>
        <xdr:cNvPr id="30" name="テキスト ボックス 29"/>
        <xdr:cNvSpPr txBox="1"/>
      </xdr:nvSpPr>
      <xdr:spPr>
        <a:xfrm>
          <a:off x="637540" y="3492500"/>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1460"/>
    <xdr:sp macro="" textlink="">
      <xdr:nvSpPr>
        <xdr:cNvPr id="31" name="テキスト ボックス 30"/>
        <xdr:cNvSpPr txBox="1"/>
      </xdr:nvSpPr>
      <xdr:spPr>
        <a:xfrm>
          <a:off x="637540" y="3746500"/>
          <a:ext cx="6044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735" cy="259080"/>
    <xdr:sp macro="" textlink="">
      <xdr:nvSpPr>
        <xdr:cNvPr id="32" name="テキスト ボックス 31"/>
        <xdr:cNvSpPr txBox="1"/>
      </xdr:nvSpPr>
      <xdr:spPr>
        <a:xfrm>
          <a:off x="63754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3754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xdr:cNvSpPr/>
      </xdr:nvSpPr>
      <xdr:spPr>
        <a:xfrm>
          <a:off x="701040" y="4699000"/>
          <a:ext cx="41459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xdr:cNvSpPr/>
      </xdr:nvSpPr>
      <xdr:spPr>
        <a:xfrm>
          <a:off x="4846955" y="4762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xdr:cNvSpPr/>
      </xdr:nvSpPr>
      <xdr:spPr>
        <a:xfrm>
          <a:off x="4846955" y="4953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xdr:cNvSpPr/>
      </xdr:nvSpPr>
      <xdr:spPr>
        <a:xfrm>
          <a:off x="701040" y="5270500"/>
          <a:ext cx="41459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xdr:cNvSpPr/>
      </xdr:nvSpPr>
      <xdr:spPr>
        <a:xfrm>
          <a:off x="5206365" y="5270500"/>
          <a:ext cx="3414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合併以降、職員数の削減に努めたため、類似団体平均を大きく下回っている。今後とも事務の効率化を図など適正な管理に努める。</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66294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xdr:cNvCxnSpPr/>
      </xdr:nvCxnSpPr>
      <xdr:spPr>
        <a:xfrm>
          <a:off x="701040" y="7556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3368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174625</xdr:colOff>
      <xdr:row>41</xdr:row>
      <xdr:rowOff>146050</xdr:rowOff>
    </xdr:to>
    <xdr:cxnSp macro="">
      <xdr:nvCxnSpPr>
        <xdr:cNvPr id="48" name="直線コネクタ 47"/>
        <xdr:cNvCxnSpPr/>
      </xdr:nvCxnSpPr>
      <xdr:spPr>
        <a:xfrm>
          <a:off x="701040" y="7175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0380" cy="259080"/>
    <xdr:sp macro="" textlink="">
      <xdr:nvSpPr>
        <xdr:cNvPr id="49" name="テキスト ボックス 48"/>
        <xdr:cNvSpPr txBox="1"/>
      </xdr:nvSpPr>
      <xdr:spPr>
        <a:xfrm>
          <a:off x="23368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174625</xdr:colOff>
      <xdr:row>39</xdr:row>
      <xdr:rowOff>107950</xdr:rowOff>
    </xdr:to>
    <xdr:cxnSp macro="">
      <xdr:nvCxnSpPr>
        <xdr:cNvPr id="50" name="直線コネクタ 49"/>
        <xdr:cNvCxnSpPr/>
      </xdr:nvCxnSpPr>
      <xdr:spPr>
        <a:xfrm>
          <a:off x="701040" y="6794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0380" cy="259080"/>
    <xdr:sp macro="" textlink="">
      <xdr:nvSpPr>
        <xdr:cNvPr id="51" name="テキスト ボックス 50"/>
        <xdr:cNvSpPr txBox="1"/>
      </xdr:nvSpPr>
      <xdr:spPr>
        <a:xfrm>
          <a:off x="23368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174625</xdr:colOff>
      <xdr:row>37</xdr:row>
      <xdr:rowOff>69850</xdr:rowOff>
    </xdr:to>
    <xdr:cxnSp macro="">
      <xdr:nvCxnSpPr>
        <xdr:cNvPr id="52" name="直線コネクタ 51"/>
        <xdr:cNvCxnSpPr/>
      </xdr:nvCxnSpPr>
      <xdr:spPr>
        <a:xfrm>
          <a:off x="701040" y="6413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0380" cy="251460"/>
    <xdr:sp macro="" textlink="">
      <xdr:nvSpPr>
        <xdr:cNvPr id="53" name="テキスト ボックス 52"/>
        <xdr:cNvSpPr txBox="1"/>
      </xdr:nvSpPr>
      <xdr:spPr>
        <a:xfrm>
          <a:off x="23368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174625</xdr:colOff>
      <xdr:row>35</xdr:row>
      <xdr:rowOff>31750</xdr:rowOff>
    </xdr:to>
    <xdr:cxnSp macro="">
      <xdr:nvCxnSpPr>
        <xdr:cNvPr id="54" name="直線コネクタ 53"/>
        <xdr:cNvCxnSpPr/>
      </xdr:nvCxnSpPr>
      <xdr:spPr>
        <a:xfrm>
          <a:off x="701040" y="6032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0380" cy="259080"/>
    <xdr:sp macro="" textlink="">
      <xdr:nvSpPr>
        <xdr:cNvPr id="55" name="テキスト ボックス 54"/>
        <xdr:cNvSpPr txBox="1"/>
      </xdr:nvSpPr>
      <xdr:spPr>
        <a:xfrm>
          <a:off x="23368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174625</xdr:colOff>
      <xdr:row>32</xdr:row>
      <xdr:rowOff>165100</xdr:rowOff>
    </xdr:to>
    <xdr:cxnSp macro="">
      <xdr:nvCxnSpPr>
        <xdr:cNvPr id="56" name="直線コネクタ 55"/>
        <xdr:cNvCxnSpPr/>
      </xdr:nvCxnSpPr>
      <xdr:spPr>
        <a:xfrm>
          <a:off x="701040" y="5651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0380" cy="259080"/>
    <xdr:sp macro="" textlink="">
      <xdr:nvSpPr>
        <xdr:cNvPr id="57" name="テキスト ボックス 56"/>
        <xdr:cNvSpPr txBox="1"/>
      </xdr:nvSpPr>
      <xdr:spPr>
        <a:xfrm>
          <a:off x="23368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58" name="直線コネクタ 57"/>
        <xdr:cNvCxnSpPr/>
      </xdr:nvCxnSpPr>
      <xdr:spPr>
        <a:xfrm>
          <a:off x="701040" y="5270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9" name="テキスト ボックス 58"/>
        <xdr:cNvSpPr txBox="1"/>
      </xdr:nvSpPr>
      <xdr:spPr>
        <a:xfrm>
          <a:off x="23368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60" name="人件費グラフ枠"/>
        <xdr:cNvSpPr/>
      </xdr:nvSpPr>
      <xdr:spPr>
        <a:xfrm>
          <a:off x="701040" y="5270500"/>
          <a:ext cx="41459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33832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1460"/>
    <xdr:sp macro="" textlink="">
      <xdr:nvSpPr>
        <xdr:cNvPr id="62" name="人件費最小値テキスト"/>
        <xdr:cNvSpPr txBox="1"/>
      </xdr:nvSpPr>
      <xdr:spPr>
        <a:xfrm>
          <a:off x="4427220" y="709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269740" y="7122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xdr:cNvSpPr txBox="1"/>
      </xdr:nvSpPr>
      <xdr:spPr>
        <a:xfrm>
          <a:off x="442722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269740" y="5598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34</xdr:row>
      <xdr:rowOff>27940</xdr:rowOff>
    </xdr:from>
    <xdr:to>
      <xdr:col>24</xdr:col>
      <xdr:colOff>25400</xdr:colOff>
      <xdr:row>34</xdr:row>
      <xdr:rowOff>58420</xdr:rowOff>
    </xdr:to>
    <xdr:cxnSp macro="">
      <xdr:nvCxnSpPr>
        <xdr:cNvPr id="66" name="直線コネクタ 65"/>
        <xdr:cNvCxnSpPr/>
      </xdr:nvCxnSpPr>
      <xdr:spPr>
        <a:xfrm>
          <a:off x="3589020" y="585724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1460"/>
    <xdr:sp macro="" textlink="">
      <xdr:nvSpPr>
        <xdr:cNvPr id="67" name="人件費平均値テキスト"/>
        <xdr:cNvSpPr txBox="1"/>
      </xdr:nvSpPr>
      <xdr:spPr>
        <a:xfrm>
          <a:off x="4427220" y="62814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307840" y="6309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174625</xdr:colOff>
      <xdr:row>34</xdr:row>
      <xdr:rowOff>27940</xdr:rowOff>
    </xdr:to>
    <xdr:cxnSp macro="">
      <xdr:nvCxnSpPr>
        <xdr:cNvPr id="69" name="直線コネクタ 68"/>
        <xdr:cNvCxnSpPr/>
      </xdr:nvCxnSpPr>
      <xdr:spPr>
        <a:xfrm>
          <a:off x="2794000" y="5803900"/>
          <a:ext cx="7950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55092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28980" cy="259080"/>
    <xdr:sp macro="" textlink="">
      <xdr:nvSpPr>
        <xdr:cNvPr id="71" name="テキスト ボックス 70"/>
        <xdr:cNvSpPr txBox="1"/>
      </xdr:nvSpPr>
      <xdr:spPr>
        <a:xfrm>
          <a:off x="3241040" y="64033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146050</xdr:rowOff>
    </xdr:from>
    <xdr:to>
      <xdr:col>15</xdr:col>
      <xdr:colOff>98425</xdr:colOff>
      <xdr:row>34</xdr:row>
      <xdr:rowOff>35560</xdr:rowOff>
    </xdr:to>
    <xdr:cxnSp macro="">
      <xdr:nvCxnSpPr>
        <xdr:cNvPr id="72" name="直線コネクタ 71"/>
        <xdr:cNvCxnSpPr/>
      </xdr:nvCxnSpPr>
      <xdr:spPr>
        <a:xfrm flipV="1">
          <a:off x="1986280" y="580390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2743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56285" cy="259080"/>
    <xdr:sp macro="" textlink="">
      <xdr:nvSpPr>
        <xdr:cNvPr id="74" name="テキスト ボックス 73"/>
        <xdr:cNvSpPr txBox="1"/>
      </xdr:nvSpPr>
      <xdr:spPr>
        <a:xfrm>
          <a:off x="2453640" y="63881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92710</xdr:rowOff>
    </xdr:from>
    <xdr:to>
      <xdr:col>11</xdr:col>
      <xdr:colOff>9525</xdr:colOff>
      <xdr:row>34</xdr:row>
      <xdr:rowOff>35560</xdr:rowOff>
    </xdr:to>
    <xdr:cxnSp macro="">
      <xdr:nvCxnSpPr>
        <xdr:cNvPr id="75" name="直線コネクタ 74"/>
        <xdr:cNvCxnSpPr/>
      </xdr:nvCxnSpPr>
      <xdr:spPr>
        <a:xfrm>
          <a:off x="1198880" y="5750560"/>
          <a:ext cx="7874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1955800" y="6294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36830</xdr:rowOff>
    </xdr:from>
    <xdr:ext cx="756285" cy="259080"/>
    <xdr:sp macro="" textlink="">
      <xdr:nvSpPr>
        <xdr:cNvPr id="77" name="テキスト ボックス 76"/>
        <xdr:cNvSpPr txBox="1"/>
      </xdr:nvSpPr>
      <xdr:spPr>
        <a:xfrm>
          <a:off x="1645920" y="63804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14808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6350</xdr:rowOff>
    </xdr:from>
    <xdr:ext cx="754380" cy="251460"/>
    <xdr:sp macro="" textlink="">
      <xdr:nvSpPr>
        <xdr:cNvPr id="79" name="テキスト ボックス 78"/>
        <xdr:cNvSpPr txBox="1"/>
      </xdr:nvSpPr>
      <xdr:spPr>
        <a:xfrm>
          <a:off x="858520" y="63500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095" cy="259080"/>
    <xdr:sp macro="" textlink="">
      <xdr:nvSpPr>
        <xdr:cNvPr id="80" name="テキスト ボックス 79"/>
        <xdr:cNvSpPr txBox="1"/>
      </xdr:nvSpPr>
      <xdr:spPr>
        <a:xfrm>
          <a:off x="41427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4380" cy="259080"/>
    <xdr:sp macro="" textlink="">
      <xdr:nvSpPr>
        <xdr:cNvPr id="81" name="テキスト ボックス 80"/>
        <xdr:cNvSpPr txBox="1"/>
      </xdr:nvSpPr>
      <xdr:spPr>
        <a:xfrm>
          <a:off x="340614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60095" cy="259080"/>
    <xdr:sp macro="" textlink="">
      <xdr:nvSpPr>
        <xdr:cNvPr id="83" name="テキスト ボックス 82"/>
        <xdr:cNvSpPr txBox="1"/>
      </xdr:nvSpPr>
      <xdr:spPr>
        <a:xfrm>
          <a:off x="17919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095" cy="259080"/>
    <xdr:sp macro="" textlink="">
      <xdr:nvSpPr>
        <xdr:cNvPr id="84" name="テキスト ボックス 83"/>
        <xdr:cNvSpPr txBox="1"/>
      </xdr:nvSpPr>
      <xdr:spPr>
        <a:xfrm>
          <a:off x="10033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307840" y="58369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24130</xdr:rowOff>
    </xdr:from>
    <xdr:ext cx="762000" cy="259080"/>
    <xdr:sp macro="" textlink="">
      <xdr:nvSpPr>
        <xdr:cNvPr id="86" name="人件費該当値テキスト"/>
        <xdr:cNvSpPr txBox="1"/>
      </xdr:nvSpPr>
      <xdr:spPr>
        <a:xfrm>
          <a:off x="442722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xdr:cNvSpPr/>
      </xdr:nvSpPr>
      <xdr:spPr>
        <a:xfrm>
          <a:off x="3550920" y="5806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88900</xdr:rowOff>
    </xdr:from>
    <xdr:ext cx="728980" cy="251460"/>
    <xdr:sp macro="" textlink="">
      <xdr:nvSpPr>
        <xdr:cNvPr id="88" name="テキスト ボックス 87"/>
        <xdr:cNvSpPr txBox="1"/>
      </xdr:nvSpPr>
      <xdr:spPr>
        <a:xfrm>
          <a:off x="3241040" y="557530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xdr:cNvSpPr/>
      </xdr:nvSpPr>
      <xdr:spPr>
        <a:xfrm>
          <a:off x="2743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35560</xdr:rowOff>
    </xdr:from>
    <xdr:ext cx="756285" cy="259080"/>
    <xdr:sp macro="" textlink="">
      <xdr:nvSpPr>
        <xdr:cNvPr id="90" name="テキスト ボックス 89"/>
        <xdr:cNvSpPr txBox="1"/>
      </xdr:nvSpPr>
      <xdr:spPr>
        <a:xfrm>
          <a:off x="2453640" y="552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xdr:cNvSpPr/>
      </xdr:nvSpPr>
      <xdr:spPr>
        <a:xfrm>
          <a:off x="1955800" y="58140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96520</xdr:rowOff>
    </xdr:from>
    <xdr:ext cx="756285" cy="259080"/>
    <xdr:sp macro="" textlink="">
      <xdr:nvSpPr>
        <xdr:cNvPr id="92" name="テキスト ボックス 91"/>
        <xdr:cNvSpPr txBox="1"/>
      </xdr:nvSpPr>
      <xdr:spPr>
        <a:xfrm>
          <a:off x="1645920" y="55829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xdr:cNvSpPr/>
      </xdr:nvSpPr>
      <xdr:spPr>
        <a:xfrm>
          <a:off x="114808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153670</xdr:rowOff>
    </xdr:from>
    <xdr:ext cx="754380" cy="259080"/>
    <xdr:sp macro="" textlink="">
      <xdr:nvSpPr>
        <xdr:cNvPr id="94" name="テキスト ボックス 93"/>
        <xdr:cNvSpPr txBox="1"/>
      </xdr:nvSpPr>
      <xdr:spPr>
        <a:xfrm>
          <a:off x="858520" y="54686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100" name="正方形/長方形 99"/>
        <xdr:cNvSpPr/>
      </xdr:nvSpPr>
      <xdr:spPr>
        <a:xfrm>
          <a:off x="18324830" y="1333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101" name="正方形/長方形 100"/>
        <xdr:cNvSpPr/>
      </xdr:nvSpPr>
      <xdr:spPr>
        <a:xfrm>
          <a:off x="18324830" y="1524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3" name="正方形/長方形 102"/>
        <xdr:cNvSpPr/>
      </xdr:nvSpPr>
      <xdr:spPr>
        <a:xfrm>
          <a:off x="15629255" y="1841500"/>
          <a:ext cx="48075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5" name="テキスト ボックス 104"/>
        <xdr:cNvSpPr txBox="1"/>
      </xdr:nvSpPr>
      <xdr:spPr>
        <a:xfrm>
          <a:off x="15732760" y="2159000"/>
          <a:ext cx="4568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類似団体平均水準にあり、各種事務事業の見直しを随時行っている。今後とも事務事業の見直しを進める等によりより経常経費の削減に努める。</a:t>
          </a:r>
        </a:p>
      </xdr:txBody>
    </xdr:sp>
    <xdr:clientData/>
  </xdr:twoCellAnchor>
  <xdr:oneCellAnchor>
    <xdr:from>
      <xdr:col>62</xdr:col>
      <xdr:colOff>6350</xdr:colOff>
      <xdr:row>9</xdr:row>
      <xdr:rowOff>107950</xdr:rowOff>
    </xdr:from>
    <xdr:ext cx="290830" cy="225425"/>
    <xdr:sp macro="" textlink="">
      <xdr:nvSpPr>
        <xdr:cNvPr id="106" name="テキスト ボックス 105"/>
        <xdr:cNvSpPr txBox="1"/>
      </xdr:nvSpPr>
      <xdr:spPr>
        <a:xfrm>
          <a:off x="1114806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1460"/>
    <xdr:sp macro="" textlink="">
      <xdr:nvSpPr>
        <xdr:cNvPr id="108" name="テキスト ボックス 107"/>
        <xdr:cNvSpPr txBox="1"/>
      </xdr:nvSpPr>
      <xdr:spPr>
        <a:xfrm>
          <a:off x="10739120" y="3985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095" cy="259080"/>
    <xdr:sp macro="" textlink="">
      <xdr:nvSpPr>
        <xdr:cNvPr id="110" name="テキスト ボックス 109"/>
        <xdr:cNvSpPr txBox="1"/>
      </xdr:nvSpPr>
      <xdr:spPr>
        <a:xfrm>
          <a:off x="1073912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095" cy="251460"/>
    <xdr:sp macro="" textlink="">
      <xdr:nvSpPr>
        <xdr:cNvPr id="112" name="テキスト ボックス 111"/>
        <xdr:cNvSpPr txBox="1"/>
      </xdr:nvSpPr>
      <xdr:spPr>
        <a:xfrm>
          <a:off x="10739120" y="333248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095" cy="258445"/>
    <xdr:sp macro="" textlink="">
      <xdr:nvSpPr>
        <xdr:cNvPr id="114" name="テキスト ボックス 113"/>
        <xdr:cNvSpPr txBox="1"/>
      </xdr:nvSpPr>
      <xdr:spPr>
        <a:xfrm>
          <a:off x="1073912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095" cy="259080"/>
    <xdr:sp macro="" textlink="">
      <xdr:nvSpPr>
        <xdr:cNvPr id="116" name="テキスト ボックス 115"/>
        <xdr:cNvSpPr txBox="1"/>
      </xdr:nvSpPr>
      <xdr:spPr>
        <a:xfrm>
          <a:off x="1073912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095" cy="251460"/>
    <xdr:sp macro="" textlink="">
      <xdr:nvSpPr>
        <xdr:cNvPr id="118" name="テキスト ボックス 117"/>
        <xdr:cNvSpPr txBox="1"/>
      </xdr:nvSpPr>
      <xdr:spPr>
        <a:xfrm>
          <a:off x="10739120" y="2352675"/>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095" cy="259080"/>
    <xdr:sp macro="" textlink="">
      <xdr:nvSpPr>
        <xdr:cNvPr id="120" name="テキスト ボックス 119"/>
        <xdr:cNvSpPr txBox="1"/>
      </xdr:nvSpPr>
      <xdr:spPr>
        <a:xfrm>
          <a:off x="1073912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1460"/>
    <xdr:sp macro="" textlink="">
      <xdr:nvSpPr>
        <xdr:cNvPr id="122" name="テキスト ボックス 121"/>
        <xdr:cNvSpPr txBox="1"/>
      </xdr:nvSpPr>
      <xdr:spPr>
        <a:xfrm>
          <a:off x="10739120" y="1699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xdr:cNvCxnSpPr/>
      </xdr:nvCxnSpPr>
      <xdr:spPr>
        <a:xfrm flipV="1">
          <a:off x="1484376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21</xdr:row>
      <xdr:rowOff>96520</xdr:rowOff>
    </xdr:from>
    <xdr:ext cx="760095" cy="259080"/>
    <xdr:sp macro="" textlink="">
      <xdr:nvSpPr>
        <xdr:cNvPr id="125" name="物件費最小値テキスト"/>
        <xdr:cNvSpPr txBox="1"/>
      </xdr:nvSpPr>
      <xdr:spPr>
        <a:xfrm>
          <a:off x="14910435" y="36969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174625</xdr:colOff>
      <xdr:row>21</xdr:row>
      <xdr:rowOff>124460</xdr:rowOff>
    </xdr:to>
    <xdr:cxnSp macro="">
      <xdr:nvCxnSpPr>
        <xdr:cNvPr id="126" name="直線コネクタ 125"/>
        <xdr:cNvCxnSpPr/>
      </xdr:nvCxnSpPr>
      <xdr:spPr>
        <a:xfrm>
          <a:off x="14754860" y="37249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11</xdr:row>
      <xdr:rowOff>145415</xdr:rowOff>
    </xdr:from>
    <xdr:ext cx="760095" cy="251460"/>
    <xdr:sp macro="" textlink="">
      <xdr:nvSpPr>
        <xdr:cNvPr id="127" name="物件費最大値テキスト"/>
        <xdr:cNvSpPr txBox="1"/>
      </xdr:nvSpPr>
      <xdr:spPr>
        <a:xfrm>
          <a:off x="14910435" y="203136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174625</xdr:colOff>
      <xdr:row>13</xdr:row>
      <xdr:rowOff>59055</xdr:rowOff>
    </xdr:to>
    <xdr:cxnSp macro="">
      <xdr:nvCxnSpPr>
        <xdr:cNvPr id="128" name="直線コネクタ 127"/>
        <xdr:cNvCxnSpPr/>
      </xdr:nvCxnSpPr>
      <xdr:spPr>
        <a:xfrm>
          <a:off x="14754860" y="2287905"/>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124460</xdr:rowOff>
    </xdr:from>
    <xdr:to>
      <xdr:col>82</xdr:col>
      <xdr:colOff>107950</xdr:colOff>
      <xdr:row>17</xdr:row>
      <xdr:rowOff>146050</xdr:rowOff>
    </xdr:to>
    <xdr:cxnSp macro="">
      <xdr:nvCxnSpPr>
        <xdr:cNvPr id="129" name="直線コネクタ 128"/>
        <xdr:cNvCxnSpPr/>
      </xdr:nvCxnSpPr>
      <xdr:spPr>
        <a:xfrm>
          <a:off x="14086840" y="3039110"/>
          <a:ext cx="7569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16</xdr:row>
      <xdr:rowOff>79375</xdr:rowOff>
    </xdr:from>
    <xdr:ext cx="760095" cy="258445"/>
    <xdr:sp macro="" textlink="">
      <xdr:nvSpPr>
        <xdr:cNvPr id="130" name="物件費平均値テキスト"/>
        <xdr:cNvSpPr txBox="1"/>
      </xdr:nvSpPr>
      <xdr:spPr>
        <a:xfrm>
          <a:off x="14910435" y="2822575"/>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479296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17</xdr:row>
      <xdr:rowOff>59055</xdr:rowOff>
    </xdr:from>
    <xdr:to>
      <xdr:col>78</xdr:col>
      <xdr:colOff>69850</xdr:colOff>
      <xdr:row>17</xdr:row>
      <xdr:rowOff>124460</xdr:rowOff>
    </xdr:to>
    <xdr:cxnSp macro="">
      <xdr:nvCxnSpPr>
        <xdr:cNvPr id="132" name="直線コネクタ 131"/>
        <xdr:cNvCxnSpPr/>
      </xdr:nvCxnSpPr>
      <xdr:spPr>
        <a:xfrm>
          <a:off x="13293090" y="2973705"/>
          <a:ext cx="7937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403604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4695" cy="259080"/>
    <xdr:sp macro="" textlink="">
      <xdr:nvSpPr>
        <xdr:cNvPr id="134" name="テキスト ボックス 133"/>
        <xdr:cNvSpPr txBox="1"/>
      </xdr:nvSpPr>
      <xdr:spPr>
        <a:xfrm>
          <a:off x="13746480" y="27133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59055</xdr:rowOff>
    </xdr:from>
    <xdr:to>
      <xdr:col>73</xdr:col>
      <xdr:colOff>174625</xdr:colOff>
      <xdr:row>18</xdr:row>
      <xdr:rowOff>29210</xdr:rowOff>
    </xdr:to>
    <xdr:cxnSp macro="">
      <xdr:nvCxnSpPr>
        <xdr:cNvPr id="135" name="直線コネクタ 134"/>
        <xdr:cNvCxnSpPr/>
      </xdr:nvCxnSpPr>
      <xdr:spPr>
        <a:xfrm flipV="1">
          <a:off x="12491720" y="2973705"/>
          <a:ext cx="80137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xdr:cNvSpPr/>
      </xdr:nvSpPr>
      <xdr:spPr>
        <a:xfrm>
          <a:off x="13248640" y="2922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120650</xdr:rowOff>
    </xdr:from>
    <xdr:ext cx="762000" cy="251460"/>
    <xdr:sp macro="" textlink="">
      <xdr:nvSpPr>
        <xdr:cNvPr id="137" name="テキスト ボックス 136"/>
        <xdr:cNvSpPr txBox="1"/>
      </xdr:nvSpPr>
      <xdr:spPr>
        <a:xfrm>
          <a:off x="12938760" y="269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102235</xdr:rowOff>
    </xdr:from>
    <xdr:to>
      <xdr:col>69</xdr:col>
      <xdr:colOff>92075</xdr:colOff>
      <xdr:row>18</xdr:row>
      <xdr:rowOff>29210</xdr:rowOff>
    </xdr:to>
    <xdr:cxnSp macro="">
      <xdr:nvCxnSpPr>
        <xdr:cNvPr id="138" name="直線コネクタ 137"/>
        <xdr:cNvCxnSpPr/>
      </xdr:nvCxnSpPr>
      <xdr:spPr>
        <a:xfrm>
          <a:off x="11684000" y="3016885"/>
          <a:ext cx="8077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xdr:cNvSpPr/>
      </xdr:nvSpPr>
      <xdr:spPr>
        <a:xfrm>
          <a:off x="1244092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76200</xdr:rowOff>
    </xdr:from>
    <xdr:ext cx="762000" cy="251460"/>
    <xdr:sp macro="" textlink="">
      <xdr:nvSpPr>
        <xdr:cNvPr id="140" name="テキスト ボックス 139"/>
        <xdr:cNvSpPr txBox="1"/>
      </xdr:nvSpPr>
      <xdr:spPr>
        <a:xfrm>
          <a:off x="12151360" y="2647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1" name="フローチャート: 判断 140"/>
        <xdr:cNvSpPr/>
      </xdr:nvSpPr>
      <xdr:spPr>
        <a:xfrm>
          <a:off x="11653520" y="28136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10795</xdr:rowOff>
    </xdr:from>
    <xdr:ext cx="756285" cy="258445"/>
    <xdr:sp macro="" textlink="">
      <xdr:nvSpPr>
        <xdr:cNvPr id="142" name="テキスト ボックス 141"/>
        <xdr:cNvSpPr txBox="1"/>
      </xdr:nvSpPr>
      <xdr:spPr>
        <a:xfrm>
          <a:off x="11343640" y="25825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4380" cy="259080"/>
    <xdr:sp macro="" textlink="">
      <xdr:nvSpPr>
        <xdr:cNvPr id="143" name="テキスト ボックス 142"/>
        <xdr:cNvSpPr txBox="1"/>
      </xdr:nvSpPr>
      <xdr:spPr>
        <a:xfrm>
          <a:off x="1464818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4" name="テキスト ボックス 143"/>
        <xdr:cNvSpPr txBox="1"/>
      </xdr:nvSpPr>
      <xdr:spPr>
        <a:xfrm>
          <a:off x="1389126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xdr:cNvSpPr txBox="1"/>
      </xdr:nvSpPr>
      <xdr:spPr>
        <a:xfrm>
          <a:off x="1310386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6285" cy="259080"/>
    <xdr:sp macro="" textlink="">
      <xdr:nvSpPr>
        <xdr:cNvPr id="146" name="テキスト ボックス 145"/>
        <xdr:cNvSpPr txBox="1"/>
      </xdr:nvSpPr>
      <xdr:spPr>
        <a:xfrm>
          <a:off x="1229614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60095" cy="259080"/>
    <xdr:sp macro="" textlink="">
      <xdr:nvSpPr>
        <xdr:cNvPr id="147" name="テキスト ボックス 146"/>
        <xdr:cNvSpPr txBox="1"/>
      </xdr:nvSpPr>
      <xdr:spPr>
        <a:xfrm>
          <a:off x="1149604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xdr:cNvSpPr/>
      </xdr:nvSpPr>
      <xdr:spPr>
        <a:xfrm>
          <a:off x="1479296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17</xdr:row>
      <xdr:rowOff>67310</xdr:rowOff>
    </xdr:from>
    <xdr:ext cx="760095" cy="259080"/>
    <xdr:sp macro="" textlink="">
      <xdr:nvSpPr>
        <xdr:cNvPr id="149" name="物件費該当値テキスト"/>
        <xdr:cNvSpPr txBox="1"/>
      </xdr:nvSpPr>
      <xdr:spPr>
        <a:xfrm>
          <a:off x="14910435" y="298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73660</xdr:rowOff>
    </xdr:from>
    <xdr:to>
      <xdr:col>78</xdr:col>
      <xdr:colOff>120650</xdr:colOff>
      <xdr:row>18</xdr:row>
      <xdr:rowOff>3810</xdr:rowOff>
    </xdr:to>
    <xdr:sp macro="" textlink="">
      <xdr:nvSpPr>
        <xdr:cNvPr id="150" name="楕円 149"/>
        <xdr:cNvSpPr/>
      </xdr:nvSpPr>
      <xdr:spPr>
        <a:xfrm>
          <a:off x="1403604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160020</xdr:rowOff>
    </xdr:from>
    <xdr:ext cx="734695" cy="259080"/>
    <xdr:sp macro="" textlink="">
      <xdr:nvSpPr>
        <xdr:cNvPr id="151" name="テキスト ボックス 150"/>
        <xdr:cNvSpPr txBox="1"/>
      </xdr:nvSpPr>
      <xdr:spPr>
        <a:xfrm>
          <a:off x="13746480" y="30746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8255</xdr:rowOff>
    </xdr:from>
    <xdr:to>
      <xdr:col>74</xdr:col>
      <xdr:colOff>31750</xdr:colOff>
      <xdr:row>17</xdr:row>
      <xdr:rowOff>109855</xdr:rowOff>
    </xdr:to>
    <xdr:sp macro="" textlink="">
      <xdr:nvSpPr>
        <xdr:cNvPr id="152" name="楕円 151"/>
        <xdr:cNvSpPr/>
      </xdr:nvSpPr>
      <xdr:spPr>
        <a:xfrm>
          <a:off x="13248640" y="29229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94615</xdr:rowOff>
    </xdr:from>
    <xdr:ext cx="762000" cy="259080"/>
    <xdr:sp macro="" textlink="">
      <xdr:nvSpPr>
        <xdr:cNvPr id="153" name="テキスト ボックス 152"/>
        <xdr:cNvSpPr txBox="1"/>
      </xdr:nvSpPr>
      <xdr:spPr>
        <a:xfrm>
          <a:off x="1293876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149860</xdr:rowOff>
    </xdr:from>
    <xdr:to>
      <xdr:col>69</xdr:col>
      <xdr:colOff>142875</xdr:colOff>
      <xdr:row>18</xdr:row>
      <xdr:rowOff>80010</xdr:rowOff>
    </xdr:to>
    <xdr:sp macro="" textlink="">
      <xdr:nvSpPr>
        <xdr:cNvPr id="154" name="楕円 153"/>
        <xdr:cNvSpPr/>
      </xdr:nvSpPr>
      <xdr:spPr>
        <a:xfrm>
          <a:off x="1244092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64770</xdr:rowOff>
    </xdr:from>
    <xdr:ext cx="762000" cy="251460"/>
    <xdr:sp macro="" textlink="">
      <xdr:nvSpPr>
        <xdr:cNvPr id="155" name="テキスト ボックス 154"/>
        <xdr:cNvSpPr txBox="1"/>
      </xdr:nvSpPr>
      <xdr:spPr>
        <a:xfrm>
          <a:off x="12151360" y="3150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52070</xdr:rowOff>
    </xdr:from>
    <xdr:to>
      <xdr:col>65</xdr:col>
      <xdr:colOff>53975</xdr:colOff>
      <xdr:row>17</xdr:row>
      <xdr:rowOff>153035</xdr:rowOff>
    </xdr:to>
    <xdr:sp macro="" textlink="">
      <xdr:nvSpPr>
        <xdr:cNvPr id="156" name="楕円 155"/>
        <xdr:cNvSpPr/>
      </xdr:nvSpPr>
      <xdr:spPr>
        <a:xfrm>
          <a:off x="11653520" y="296672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137795</xdr:rowOff>
    </xdr:from>
    <xdr:ext cx="756285" cy="259080"/>
    <xdr:sp macro="" textlink="">
      <xdr:nvSpPr>
        <xdr:cNvPr id="157" name="テキスト ボックス 156"/>
        <xdr:cNvSpPr txBox="1"/>
      </xdr:nvSpPr>
      <xdr:spPr>
        <a:xfrm>
          <a:off x="11343640" y="30524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8" name="正方形/長方形 157"/>
        <xdr:cNvSpPr/>
      </xdr:nvSpPr>
      <xdr:spPr>
        <a:xfrm>
          <a:off x="701040" y="8128000"/>
          <a:ext cx="41459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9" name="正方形/長方形 158"/>
        <xdr:cNvSpPr/>
      </xdr:nvSpPr>
      <xdr:spPr>
        <a:xfrm>
          <a:off x="4846955" y="8191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60" name="正方形/長方形 159"/>
        <xdr:cNvSpPr/>
      </xdr:nvSpPr>
      <xdr:spPr>
        <a:xfrm>
          <a:off x="4846955" y="8382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5" name="正方形/長方形 164"/>
        <xdr:cNvSpPr/>
      </xdr:nvSpPr>
      <xdr:spPr>
        <a:xfrm>
          <a:off x="701040" y="8699500"/>
          <a:ext cx="41459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7" name="正方形/長方形 166"/>
        <xdr:cNvSpPr/>
      </xdr:nvSpPr>
      <xdr:spPr>
        <a:xfrm>
          <a:off x="5206365" y="8699500"/>
          <a:ext cx="3414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全国平均（28.4%）を上回る高齢化率（34.5%）や障がい者自立支援事業所の増加等に伴い、扶助費の割合が年々増加している。各種経費の適正な見直しに努める。</a:t>
          </a:r>
        </a:p>
      </xdr:txBody>
    </xdr:sp>
    <xdr:clientData/>
  </xdr:twoCellAnchor>
  <xdr:oneCellAnchor>
    <xdr:from>
      <xdr:col>3</xdr:col>
      <xdr:colOff>123825</xdr:colOff>
      <xdr:row>49</xdr:row>
      <xdr:rowOff>107950</xdr:rowOff>
    </xdr:from>
    <xdr:ext cx="292735" cy="225425"/>
    <xdr:sp macro="" textlink="">
      <xdr:nvSpPr>
        <xdr:cNvPr id="169" name="テキスト ボックス 168"/>
        <xdr:cNvSpPr txBox="1"/>
      </xdr:nvSpPr>
      <xdr:spPr>
        <a:xfrm>
          <a:off x="66294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70" name="直線コネクタ 169"/>
        <xdr:cNvCxnSpPr/>
      </xdr:nvCxnSpPr>
      <xdr:spPr>
        <a:xfrm>
          <a:off x="701040" y="10985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71" name="テキスト ボックス 170"/>
        <xdr:cNvSpPr txBox="1"/>
      </xdr:nvSpPr>
      <xdr:spPr>
        <a:xfrm>
          <a:off x="23368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174625</xdr:colOff>
      <xdr:row>62</xdr:row>
      <xdr:rowOff>29210</xdr:rowOff>
    </xdr:to>
    <xdr:cxnSp macro="">
      <xdr:nvCxnSpPr>
        <xdr:cNvPr id="172" name="直線コネクタ 171"/>
        <xdr:cNvCxnSpPr/>
      </xdr:nvCxnSpPr>
      <xdr:spPr>
        <a:xfrm>
          <a:off x="701040" y="1065911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0380" cy="259080"/>
    <xdr:sp macro="" textlink="">
      <xdr:nvSpPr>
        <xdr:cNvPr id="173" name="テキスト ボックス 172"/>
        <xdr:cNvSpPr txBox="1"/>
      </xdr:nvSpPr>
      <xdr:spPr>
        <a:xfrm>
          <a:off x="23368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174625</xdr:colOff>
      <xdr:row>60</xdr:row>
      <xdr:rowOff>45085</xdr:rowOff>
    </xdr:to>
    <xdr:cxnSp macro="">
      <xdr:nvCxnSpPr>
        <xdr:cNvPr id="174" name="直線コネクタ 173"/>
        <xdr:cNvCxnSpPr/>
      </xdr:nvCxnSpPr>
      <xdr:spPr>
        <a:xfrm>
          <a:off x="701040" y="10332085"/>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0380" cy="251460"/>
    <xdr:sp macro="" textlink="">
      <xdr:nvSpPr>
        <xdr:cNvPr id="175" name="テキスト ボックス 174"/>
        <xdr:cNvSpPr txBox="1"/>
      </xdr:nvSpPr>
      <xdr:spPr>
        <a:xfrm>
          <a:off x="23368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174625</xdr:colOff>
      <xdr:row>58</xdr:row>
      <xdr:rowOff>61595</xdr:rowOff>
    </xdr:to>
    <xdr:cxnSp macro="">
      <xdr:nvCxnSpPr>
        <xdr:cNvPr id="176" name="直線コネクタ 175"/>
        <xdr:cNvCxnSpPr/>
      </xdr:nvCxnSpPr>
      <xdr:spPr>
        <a:xfrm>
          <a:off x="701040" y="10005695"/>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0380" cy="258445"/>
    <xdr:sp macro="" textlink="">
      <xdr:nvSpPr>
        <xdr:cNvPr id="177" name="テキスト ボックス 176"/>
        <xdr:cNvSpPr txBox="1"/>
      </xdr:nvSpPr>
      <xdr:spPr>
        <a:xfrm>
          <a:off x="23368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174625</xdr:colOff>
      <xdr:row>56</xdr:row>
      <xdr:rowOff>78105</xdr:rowOff>
    </xdr:to>
    <xdr:cxnSp macro="">
      <xdr:nvCxnSpPr>
        <xdr:cNvPr id="178" name="直線コネクタ 177"/>
        <xdr:cNvCxnSpPr/>
      </xdr:nvCxnSpPr>
      <xdr:spPr>
        <a:xfrm>
          <a:off x="701040" y="9679305"/>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0380" cy="259080"/>
    <xdr:sp macro="" textlink="">
      <xdr:nvSpPr>
        <xdr:cNvPr id="179" name="テキスト ボックス 178"/>
        <xdr:cNvSpPr txBox="1"/>
      </xdr:nvSpPr>
      <xdr:spPr>
        <a:xfrm>
          <a:off x="23368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174625</xdr:colOff>
      <xdr:row>54</xdr:row>
      <xdr:rowOff>94615</xdr:rowOff>
    </xdr:to>
    <xdr:cxnSp macro="">
      <xdr:nvCxnSpPr>
        <xdr:cNvPr id="180" name="直線コネクタ 179"/>
        <xdr:cNvCxnSpPr/>
      </xdr:nvCxnSpPr>
      <xdr:spPr>
        <a:xfrm>
          <a:off x="701040" y="9352915"/>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0380" cy="251460"/>
    <xdr:sp macro="" textlink="">
      <xdr:nvSpPr>
        <xdr:cNvPr id="181" name="テキスト ボックス 180"/>
        <xdr:cNvSpPr txBox="1"/>
      </xdr:nvSpPr>
      <xdr:spPr>
        <a:xfrm>
          <a:off x="23368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174625</xdr:colOff>
      <xdr:row>52</xdr:row>
      <xdr:rowOff>110490</xdr:rowOff>
    </xdr:to>
    <xdr:cxnSp macro="">
      <xdr:nvCxnSpPr>
        <xdr:cNvPr id="182" name="直線コネクタ 181"/>
        <xdr:cNvCxnSpPr/>
      </xdr:nvCxnSpPr>
      <xdr:spPr>
        <a:xfrm>
          <a:off x="701040" y="902589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0380" cy="259080"/>
    <xdr:sp macro="" textlink="">
      <xdr:nvSpPr>
        <xdr:cNvPr id="183" name="テキスト ボックス 182"/>
        <xdr:cNvSpPr txBox="1"/>
      </xdr:nvSpPr>
      <xdr:spPr>
        <a:xfrm>
          <a:off x="23368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84" name="直線コネクタ 183"/>
        <xdr:cNvCxnSpPr/>
      </xdr:nvCxnSpPr>
      <xdr:spPr>
        <a:xfrm>
          <a:off x="701040" y="8699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5" name="テキスト ボックス 184"/>
        <xdr:cNvSpPr txBox="1"/>
      </xdr:nvSpPr>
      <xdr:spPr>
        <a:xfrm>
          <a:off x="23368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64</xdr:row>
      <xdr:rowOff>12700</xdr:rowOff>
    </xdr:to>
    <xdr:sp macro="" textlink="">
      <xdr:nvSpPr>
        <xdr:cNvPr id="186" name="扶助費グラフ枠"/>
        <xdr:cNvSpPr/>
      </xdr:nvSpPr>
      <xdr:spPr>
        <a:xfrm>
          <a:off x="701040" y="8699500"/>
          <a:ext cx="41459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91440</xdr:rowOff>
    </xdr:to>
    <xdr:cxnSp macro="">
      <xdr:nvCxnSpPr>
        <xdr:cNvPr id="187" name="直線コネクタ 186"/>
        <xdr:cNvCxnSpPr/>
      </xdr:nvCxnSpPr>
      <xdr:spPr>
        <a:xfrm flipV="1">
          <a:off x="433832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63500</xdr:rowOff>
    </xdr:from>
    <xdr:ext cx="762000" cy="251460"/>
    <xdr:sp macro="" textlink="">
      <xdr:nvSpPr>
        <xdr:cNvPr id="188" name="扶助費最小値テキスト"/>
        <xdr:cNvSpPr txBox="1"/>
      </xdr:nvSpPr>
      <xdr:spPr>
        <a:xfrm>
          <a:off x="4427220" y="10521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91440</xdr:rowOff>
    </xdr:from>
    <xdr:to>
      <xdr:col>24</xdr:col>
      <xdr:colOff>114300</xdr:colOff>
      <xdr:row>61</xdr:row>
      <xdr:rowOff>91440</xdr:rowOff>
    </xdr:to>
    <xdr:cxnSp macro="">
      <xdr:nvCxnSpPr>
        <xdr:cNvPr id="189" name="直線コネクタ 188"/>
        <xdr:cNvCxnSpPr/>
      </xdr:nvCxnSpPr>
      <xdr:spPr>
        <a:xfrm>
          <a:off x="4269740" y="105498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90" name="扶助費最大値テキスト"/>
        <xdr:cNvSpPr txBox="1"/>
      </xdr:nvSpPr>
      <xdr:spPr>
        <a:xfrm>
          <a:off x="442722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91" name="直線コネクタ 190"/>
        <xdr:cNvCxnSpPr/>
      </xdr:nvCxnSpPr>
      <xdr:spPr>
        <a:xfrm>
          <a:off x="4269740" y="89827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113665</xdr:rowOff>
    </xdr:from>
    <xdr:to>
      <xdr:col>24</xdr:col>
      <xdr:colOff>25400</xdr:colOff>
      <xdr:row>58</xdr:row>
      <xdr:rowOff>18415</xdr:rowOff>
    </xdr:to>
    <xdr:cxnSp macro="">
      <xdr:nvCxnSpPr>
        <xdr:cNvPr id="192" name="直線コネクタ 191"/>
        <xdr:cNvCxnSpPr/>
      </xdr:nvCxnSpPr>
      <xdr:spPr>
        <a:xfrm>
          <a:off x="3589020" y="9886315"/>
          <a:ext cx="749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98425</xdr:rowOff>
    </xdr:from>
    <xdr:ext cx="762000" cy="251460"/>
    <xdr:sp macro="" textlink="">
      <xdr:nvSpPr>
        <xdr:cNvPr id="193" name="扶助費平均値テキスト"/>
        <xdr:cNvSpPr txBox="1"/>
      </xdr:nvSpPr>
      <xdr:spPr>
        <a:xfrm>
          <a:off x="4427220" y="952817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81915</xdr:rowOff>
    </xdr:from>
    <xdr:to>
      <xdr:col>24</xdr:col>
      <xdr:colOff>76200</xdr:colOff>
      <xdr:row>57</xdr:row>
      <xdr:rowOff>12065</xdr:rowOff>
    </xdr:to>
    <xdr:sp macro="" textlink="">
      <xdr:nvSpPr>
        <xdr:cNvPr id="194" name="フローチャート: 判断 193"/>
        <xdr:cNvSpPr/>
      </xdr:nvSpPr>
      <xdr:spPr>
        <a:xfrm>
          <a:off x="4307840" y="9683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26035</xdr:rowOff>
    </xdr:from>
    <xdr:to>
      <xdr:col>19</xdr:col>
      <xdr:colOff>174625</xdr:colOff>
      <xdr:row>57</xdr:row>
      <xdr:rowOff>113665</xdr:rowOff>
    </xdr:to>
    <xdr:cxnSp macro="">
      <xdr:nvCxnSpPr>
        <xdr:cNvPr id="195" name="直線コネクタ 194"/>
        <xdr:cNvCxnSpPr/>
      </xdr:nvCxnSpPr>
      <xdr:spPr>
        <a:xfrm>
          <a:off x="2794000" y="9798685"/>
          <a:ext cx="7950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550920" y="9639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28980" cy="259080"/>
    <xdr:sp macro="" textlink="">
      <xdr:nvSpPr>
        <xdr:cNvPr id="197" name="テキスト ボックス 196"/>
        <xdr:cNvSpPr txBox="1"/>
      </xdr:nvSpPr>
      <xdr:spPr>
        <a:xfrm>
          <a:off x="3241040" y="94081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154940</xdr:rowOff>
    </xdr:from>
    <xdr:to>
      <xdr:col>15</xdr:col>
      <xdr:colOff>98425</xdr:colOff>
      <xdr:row>57</xdr:row>
      <xdr:rowOff>26035</xdr:rowOff>
    </xdr:to>
    <xdr:cxnSp macro="">
      <xdr:nvCxnSpPr>
        <xdr:cNvPr id="198" name="直線コネクタ 197"/>
        <xdr:cNvCxnSpPr/>
      </xdr:nvCxnSpPr>
      <xdr:spPr>
        <a:xfrm>
          <a:off x="1986280" y="9756140"/>
          <a:ext cx="80772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9" name="フローチャート: 判断 198"/>
        <xdr:cNvSpPr/>
      </xdr:nvSpPr>
      <xdr:spPr>
        <a:xfrm>
          <a:off x="27432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56285" cy="259080"/>
    <xdr:sp macro="" textlink="">
      <xdr:nvSpPr>
        <xdr:cNvPr id="200" name="テキスト ボックス 199"/>
        <xdr:cNvSpPr txBox="1"/>
      </xdr:nvSpPr>
      <xdr:spPr>
        <a:xfrm>
          <a:off x="2453640" y="93757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121285</xdr:rowOff>
    </xdr:from>
    <xdr:to>
      <xdr:col>11</xdr:col>
      <xdr:colOff>9525</xdr:colOff>
      <xdr:row>56</xdr:row>
      <xdr:rowOff>154940</xdr:rowOff>
    </xdr:to>
    <xdr:cxnSp macro="">
      <xdr:nvCxnSpPr>
        <xdr:cNvPr id="201" name="直線コネクタ 200"/>
        <xdr:cNvCxnSpPr/>
      </xdr:nvCxnSpPr>
      <xdr:spPr>
        <a:xfrm>
          <a:off x="1198880" y="9722485"/>
          <a:ext cx="7874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144145</xdr:rowOff>
    </xdr:from>
    <xdr:to>
      <xdr:col>11</xdr:col>
      <xdr:colOff>60325</xdr:colOff>
      <xdr:row>56</xdr:row>
      <xdr:rowOff>74930</xdr:rowOff>
    </xdr:to>
    <xdr:sp macro="" textlink="">
      <xdr:nvSpPr>
        <xdr:cNvPr id="202" name="フローチャート: 判断 201"/>
        <xdr:cNvSpPr/>
      </xdr:nvSpPr>
      <xdr:spPr>
        <a:xfrm>
          <a:off x="1955800" y="9573895"/>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84455</xdr:rowOff>
    </xdr:from>
    <xdr:ext cx="756285" cy="259080"/>
    <xdr:sp macro="" textlink="">
      <xdr:nvSpPr>
        <xdr:cNvPr id="203" name="テキスト ボックス 202"/>
        <xdr:cNvSpPr txBox="1"/>
      </xdr:nvSpPr>
      <xdr:spPr>
        <a:xfrm>
          <a:off x="1645920" y="93427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4" name="フローチャート: 判断 203"/>
        <xdr:cNvSpPr/>
      </xdr:nvSpPr>
      <xdr:spPr>
        <a:xfrm>
          <a:off x="114808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54380" cy="251460"/>
    <xdr:sp macro="" textlink="">
      <xdr:nvSpPr>
        <xdr:cNvPr id="205" name="テキスト ボックス 204"/>
        <xdr:cNvSpPr txBox="1"/>
      </xdr:nvSpPr>
      <xdr:spPr>
        <a:xfrm>
          <a:off x="858520" y="93103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095" cy="259080"/>
    <xdr:sp macro="" textlink="">
      <xdr:nvSpPr>
        <xdr:cNvPr id="206" name="テキスト ボックス 205"/>
        <xdr:cNvSpPr txBox="1"/>
      </xdr:nvSpPr>
      <xdr:spPr>
        <a:xfrm>
          <a:off x="41427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4380" cy="259080"/>
    <xdr:sp macro="" textlink="">
      <xdr:nvSpPr>
        <xdr:cNvPr id="207" name="テキスト ボックス 206"/>
        <xdr:cNvSpPr txBox="1"/>
      </xdr:nvSpPr>
      <xdr:spPr>
        <a:xfrm>
          <a:off x="340614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60095" cy="259080"/>
    <xdr:sp macro="" textlink="">
      <xdr:nvSpPr>
        <xdr:cNvPr id="209" name="テキスト ボックス 208"/>
        <xdr:cNvSpPr txBox="1"/>
      </xdr:nvSpPr>
      <xdr:spPr>
        <a:xfrm>
          <a:off x="17919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095" cy="259080"/>
    <xdr:sp macro="" textlink="">
      <xdr:nvSpPr>
        <xdr:cNvPr id="210" name="テキスト ボックス 209"/>
        <xdr:cNvSpPr txBox="1"/>
      </xdr:nvSpPr>
      <xdr:spPr>
        <a:xfrm>
          <a:off x="10033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139065</xdr:rowOff>
    </xdr:from>
    <xdr:to>
      <xdr:col>24</xdr:col>
      <xdr:colOff>76200</xdr:colOff>
      <xdr:row>58</xdr:row>
      <xdr:rowOff>69215</xdr:rowOff>
    </xdr:to>
    <xdr:sp macro="" textlink="">
      <xdr:nvSpPr>
        <xdr:cNvPr id="211" name="楕円 210"/>
        <xdr:cNvSpPr/>
      </xdr:nvSpPr>
      <xdr:spPr>
        <a:xfrm>
          <a:off x="4307840" y="9911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111125</xdr:rowOff>
    </xdr:from>
    <xdr:ext cx="762000" cy="251460"/>
    <xdr:sp macro="" textlink="">
      <xdr:nvSpPr>
        <xdr:cNvPr id="212" name="扶助費該当値テキスト"/>
        <xdr:cNvSpPr txBox="1"/>
      </xdr:nvSpPr>
      <xdr:spPr>
        <a:xfrm>
          <a:off x="4427220" y="9883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63500</xdr:rowOff>
    </xdr:from>
    <xdr:to>
      <xdr:col>20</xdr:col>
      <xdr:colOff>38100</xdr:colOff>
      <xdr:row>57</xdr:row>
      <xdr:rowOff>164465</xdr:rowOff>
    </xdr:to>
    <xdr:sp macro="" textlink="">
      <xdr:nvSpPr>
        <xdr:cNvPr id="213" name="楕円 212"/>
        <xdr:cNvSpPr/>
      </xdr:nvSpPr>
      <xdr:spPr>
        <a:xfrm>
          <a:off x="3550920" y="983615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149225</xdr:rowOff>
    </xdr:from>
    <xdr:ext cx="728980" cy="259080"/>
    <xdr:sp macro="" textlink="">
      <xdr:nvSpPr>
        <xdr:cNvPr id="214" name="テキスト ボックス 213"/>
        <xdr:cNvSpPr txBox="1"/>
      </xdr:nvSpPr>
      <xdr:spPr>
        <a:xfrm>
          <a:off x="3241040" y="992187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146685</xdr:rowOff>
    </xdr:from>
    <xdr:to>
      <xdr:col>15</xdr:col>
      <xdr:colOff>149225</xdr:colOff>
      <xdr:row>57</xdr:row>
      <xdr:rowOff>76835</xdr:rowOff>
    </xdr:to>
    <xdr:sp macro="" textlink="">
      <xdr:nvSpPr>
        <xdr:cNvPr id="215" name="楕円 214"/>
        <xdr:cNvSpPr/>
      </xdr:nvSpPr>
      <xdr:spPr>
        <a:xfrm>
          <a:off x="27432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61595</xdr:rowOff>
    </xdr:from>
    <xdr:ext cx="756285" cy="259080"/>
    <xdr:sp macro="" textlink="">
      <xdr:nvSpPr>
        <xdr:cNvPr id="216" name="テキスト ボックス 215"/>
        <xdr:cNvSpPr txBox="1"/>
      </xdr:nvSpPr>
      <xdr:spPr>
        <a:xfrm>
          <a:off x="2453640" y="98342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103505</xdr:rowOff>
    </xdr:from>
    <xdr:to>
      <xdr:col>11</xdr:col>
      <xdr:colOff>60325</xdr:colOff>
      <xdr:row>57</xdr:row>
      <xdr:rowOff>33655</xdr:rowOff>
    </xdr:to>
    <xdr:sp macro="" textlink="">
      <xdr:nvSpPr>
        <xdr:cNvPr id="217" name="楕円 216"/>
        <xdr:cNvSpPr/>
      </xdr:nvSpPr>
      <xdr:spPr>
        <a:xfrm>
          <a:off x="1955800" y="97047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18415</xdr:rowOff>
    </xdr:from>
    <xdr:ext cx="756285" cy="251460"/>
    <xdr:sp macro="" textlink="">
      <xdr:nvSpPr>
        <xdr:cNvPr id="218" name="テキスト ボックス 217"/>
        <xdr:cNvSpPr txBox="1"/>
      </xdr:nvSpPr>
      <xdr:spPr>
        <a:xfrm>
          <a:off x="1645920" y="9791065"/>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70485</xdr:rowOff>
    </xdr:from>
    <xdr:to>
      <xdr:col>6</xdr:col>
      <xdr:colOff>171450</xdr:colOff>
      <xdr:row>57</xdr:row>
      <xdr:rowOff>635</xdr:rowOff>
    </xdr:to>
    <xdr:sp macro="" textlink="">
      <xdr:nvSpPr>
        <xdr:cNvPr id="219" name="楕円 218"/>
        <xdr:cNvSpPr/>
      </xdr:nvSpPr>
      <xdr:spPr>
        <a:xfrm>
          <a:off x="114808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156845</xdr:rowOff>
    </xdr:from>
    <xdr:ext cx="754380" cy="251460"/>
    <xdr:sp macro="" textlink="">
      <xdr:nvSpPr>
        <xdr:cNvPr id="220" name="テキスト ボックス 219"/>
        <xdr:cNvSpPr txBox="1"/>
      </xdr:nvSpPr>
      <xdr:spPr>
        <a:xfrm>
          <a:off x="858520" y="97580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6" name="正方形/長方形 225"/>
        <xdr:cNvSpPr/>
      </xdr:nvSpPr>
      <xdr:spPr>
        <a:xfrm>
          <a:off x="18324830" y="8191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7" name="正方形/長方形 226"/>
        <xdr:cNvSpPr/>
      </xdr:nvSpPr>
      <xdr:spPr>
        <a:xfrm>
          <a:off x="18324830" y="8382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9" name="正方形/長方形 228"/>
        <xdr:cNvSpPr/>
      </xdr:nvSpPr>
      <xdr:spPr>
        <a:xfrm>
          <a:off x="15629255" y="8699500"/>
          <a:ext cx="48075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31" name="テキスト ボックス 230"/>
        <xdr:cNvSpPr txBox="1"/>
      </xdr:nvSpPr>
      <xdr:spPr>
        <a:xfrm>
          <a:off x="15732760" y="9017000"/>
          <a:ext cx="4568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は平成30年度と比較して▲1.0ポイント減少している。主な増額要因は、平成30年度に下水道事業における農業集落排水事業特別会計の繰上償還を行ったことにより繰出金が増額となったためである。しかしながら、下水道事業特別会計及び簡易水道事業特別会計への繰出金は増加傾向にある。令和２年度より公営企業会計に移行し、さらなる経費節減を図り、適切な運営管理に努める。</a:t>
          </a:r>
        </a:p>
      </xdr:txBody>
    </xdr:sp>
    <xdr:clientData/>
  </xdr:twoCellAnchor>
  <xdr:oneCellAnchor>
    <xdr:from>
      <xdr:col>62</xdr:col>
      <xdr:colOff>6350</xdr:colOff>
      <xdr:row>49</xdr:row>
      <xdr:rowOff>107950</xdr:rowOff>
    </xdr:from>
    <xdr:ext cx="290830" cy="225425"/>
    <xdr:sp macro="" textlink="">
      <xdr:nvSpPr>
        <xdr:cNvPr id="232" name="テキスト ボックス 231"/>
        <xdr:cNvSpPr txBox="1"/>
      </xdr:nvSpPr>
      <xdr:spPr>
        <a:xfrm>
          <a:off x="1114806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1460"/>
    <xdr:sp macro="" textlink="">
      <xdr:nvSpPr>
        <xdr:cNvPr id="234" name="テキスト ボックス 233"/>
        <xdr:cNvSpPr txBox="1"/>
      </xdr:nvSpPr>
      <xdr:spPr>
        <a:xfrm>
          <a:off x="10739120" y="10843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6" name="テキスト ボックス 235"/>
        <xdr:cNvSpPr txBox="1"/>
      </xdr:nvSpPr>
      <xdr:spPr>
        <a:xfrm>
          <a:off x="1073912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8" name="テキスト ボックス 237"/>
        <xdr:cNvSpPr txBox="1"/>
      </xdr:nvSpPr>
      <xdr:spPr>
        <a:xfrm>
          <a:off x="1073912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1460"/>
    <xdr:sp macro="" textlink="">
      <xdr:nvSpPr>
        <xdr:cNvPr id="240" name="テキスト ボックス 239"/>
        <xdr:cNvSpPr txBox="1"/>
      </xdr:nvSpPr>
      <xdr:spPr>
        <a:xfrm>
          <a:off x="10739120" y="9700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42" name="テキスト ボックス 241"/>
        <xdr:cNvSpPr txBox="1"/>
      </xdr:nvSpPr>
      <xdr:spPr>
        <a:xfrm>
          <a:off x="1073912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44" name="テキスト ボックス 243"/>
        <xdr:cNvSpPr txBox="1"/>
      </xdr:nvSpPr>
      <xdr:spPr>
        <a:xfrm>
          <a:off x="1073912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1460"/>
    <xdr:sp macro="" textlink="">
      <xdr:nvSpPr>
        <xdr:cNvPr id="246" name="テキスト ボックス 245"/>
        <xdr:cNvSpPr txBox="1"/>
      </xdr:nvSpPr>
      <xdr:spPr>
        <a:xfrm>
          <a:off x="10739120" y="8557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484376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61</xdr:row>
      <xdr:rowOff>110490</xdr:rowOff>
    </xdr:from>
    <xdr:ext cx="760095" cy="251460"/>
    <xdr:sp macro="" textlink="">
      <xdr:nvSpPr>
        <xdr:cNvPr id="249" name="その他最小値テキスト"/>
        <xdr:cNvSpPr txBox="1"/>
      </xdr:nvSpPr>
      <xdr:spPr>
        <a:xfrm>
          <a:off x="14910435" y="1056894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174625</xdr:colOff>
      <xdr:row>61</xdr:row>
      <xdr:rowOff>138430</xdr:rowOff>
    </xdr:to>
    <xdr:cxnSp macro="">
      <xdr:nvCxnSpPr>
        <xdr:cNvPr id="250" name="直線コネクタ 249"/>
        <xdr:cNvCxnSpPr/>
      </xdr:nvCxnSpPr>
      <xdr:spPr>
        <a:xfrm>
          <a:off x="14754860" y="1059688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52</xdr:row>
      <xdr:rowOff>83820</xdr:rowOff>
    </xdr:from>
    <xdr:ext cx="760095" cy="259080"/>
    <xdr:sp macro="" textlink="">
      <xdr:nvSpPr>
        <xdr:cNvPr id="251" name="その他最大値テキスト"/>
        <xdr:cNvSpPr txBox="1"/>
      </xdr:nvSpPr>
      <xdr:spPr>
        <a:xfrm>
          <a:off x="14910435" y="8999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174625</xdr:colOff>
      <xdr:row>53</xdr:row>
      <xdr:rowOff>168910</xdr:rowOff>
    </xdr:to>
    <xdr:cxnSp macro="">
      <xdr:nvCxnSpPr>
        <xdr:cNvPr id="252" name="直線コネクタ 251"/>
        <xdr:cNvCxnSpPr/>
      </xdr:nvCxnSpPr>
      <xdr:spPr>
        <a:xfrm>
          <a:off x="14754860" y="925576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85090</xdr:rowOff>
    </xdr:to>
    <xdr:cxnSp macro="">
      <xdr:nvCxnSpPr>
        <xdr:cNvPr id="253" name="直線コネクタ 252"/>
        <xdr:cNvCxnSpPr/>
      </xdr:nvCxnSpPr>
      <xdr:spPr>
        <a:xfrm flipV="1">
          <a:off x="14086840" y="1012444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56</xdr:row>
      <xdr:rowOff>27940</xdr:rowOff>
    </xdr:from>
    <xdr:ext cx="760095" cy="259080"/>
    <xdr:sp macro="" textlink="">
      <xdr:nvSpPr>
        <xdr:cNvPr id="254" name="その他平均値テキスト"/>
        <xdr:cNvSpPr txBox="1"/>
      </xdr:nvSpPr>
      <xdr:spPr>
        <a:xfrm>
          <a:off x="14910435" y="962914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479296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58</xdr:row>
      <xdr:rowOff>142240</xdr:rowOff>
    </xdr:from>
    <xdr:to>
      <xdr:col>78</xdr:col>
      <xdr:colOff>69850</xdr:colOff>
      <xdr:row>59</xdr:row>
      <xdr:rowOff>85090</xdr:rowOff>
    </xdr:to>
    <xdr:cxnSp macro="">
      <xdr:nvCxnSpPr>
        <xdr:cNvPr id="256" name="直線コネクタ 255"/>
        <xdr:cNvCxnSpPr/>
      </xdr:nvCxnSpPr>
      <xdr:spPr>
        <a:xfrm>
          <a:off x="13293090" y="10086340"/>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403604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161290</xdr:rowOff>
    </xdr:from>
    <xdr:ext cx="734695" cy="259080"/>
    <xdr:sp macro="" textlink="">
      <xdr:nvSpPr>
        <xdr:cNvPr id="258" name="テキスト ボックス 257"/>
        <xdr:cNvSpPr txBox="1"/>
      </xdr:nvSpPr>
      <xdr:spPr>
        <a:xfrm>
          <a:off x="13746480" y="95910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43180</xdr:rowOff>
    </xdr:from>
    <xdr:to>
      <xdr:col>73</xdr:col>
      <xdr:colOff>174625</xdr:colOff>
      <xdr:row>58</xdr:row>
      <xdr:rowOff>142240</xdr:rowOff>
    </xdr:to>
    <xdr:cxnSp macro="">
      <xdr:nvCxnSpPr>
        <xdr:cNvPr id="259" name="直線コネクタ 258"/>
        <xdr:cNvCxnSpPr/>
      </xdr:nvCxnSpPr>
      <xdr:spPr>
        <a:xfrm>
          <a:off x="12491720" y="9987280"/>
          <a:ext cx="80137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3248640" y="9829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51460"/>
    <xdr:sp macro="" textlink="">
      <xdr:nvSpPr>
        <xdr:cNvPr id="261" name="テキスト ボックス 260"/>
        <xdr:cNvSpPr txBox="1"/>
      </xdr:nvSpPr>
      <xdr:spPr>
        <a:xfrm>
          <a:off x="12938760" y="9598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146050</xdr:rowOff>
    </xdr:from>
    <xdr:to>
      <xdr:col>69</xdr:col>
      <xdr:colOff>92075</xdr:colOff>
      <xdr:row>58</xdr:row>
      <xdr:rowOff>43180</xdr:rowOff>
    </xdr:to>
    <xdr:cxnSp macro="">
      <xdr:nvCxnSpPr>
        <xdr:cNvPr id="262" name="直線コネクタ 261"/>
        <xdr:cNvCxnSpPr/>
      </xdr:nvCxnSpPr>
      <xdr:spPr>
        <a:xfrm>
          <a:off x="11684000" y="9918700"/>
          <a:ext cx="8077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244092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153670</xdr:rowOff>
    </xdr:from>
    <xdr:ext cx="762000" cy="259080"/>
    <xdr:sp macro="" textlink="">
      <xdr:nvSpPr>
        <xdr:cNvPr id="264" name="テキスト ボックス 263"/>
        <xdr:cNvSpPr txBox="1"/>
      </xdr:nvSpPr>
      <xdr:spPr>
        <a:xfrm>
          <a:off x="1215136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1653520" y="97688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107950</xdr:rowOff>
    </xdr:from>
    <xdr:ext cx="756285" cy="259080"/>
    <xdr:sp macro="" textlink="">
      <xdr:nvSpPr>
        <xdr:cNvPr id="266" name="テキスト ボックス 265"/>
        <xdr:cNvSpPr txBox="1"/>
      </xdr:nvSpPr>
      <xdr:spPr>
        <a:xfrm>
          <a:off x="11343640" y="95377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4380" cy="259080"/>
    <xdr:sp macro="" textlink="">
      <xdr:nvSpPr>
        <xdr:cNvPr id="267" name="テキスト ボックス 266"/>
        <xdr:cNvSpPr txBox="1"/>
      </xdr:nvSpPr>
      <xdr:spPr>
        <a:xfrm>
          <a:off x="1464818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8" name="テキスト ボックス 267"/>
        <xdr:cNvSpPr txBox="1"/>
      </xdr:nvSpPr>
      <xdr:spPr>
        <a:xfrm>
          <a:off x="1389126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9" name="テキスト ボックス 268"/>
        <xdr:cNvSpPr txBox="1"/>
      </xdr:nvSpPr>
      <xdr:spPr>
        <a:xfrm>
          <a:off x="1310386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6285" cy="259080"/>
    <xdr:sp macro="" textlink="">
      <xdr:nvSpPr>
        <xdr:cNvPr id="270" name="テキスト ボックス 269"/>
        <xdr:cNvSpPr txBox="1"/>
      </xdr:nvSpPr>
      <xdr:spPr>
        <a:xfrm>
          <a:off x="1229614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60095" cy="259080"/>
    <xdr:sp macro="" textlink="">
      <xdr:nvSpPr>
        <xdr:cNvPr id="271" name="テキスト ボックス 270"/>
        <xdr:cNvSpPr txBox="1"/>
      </xdr:nvSpPr>
      <xdr:spPr>
        <a:xfrm>
          <a:off x="114960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72" name="楕円 271"/>
        <xdr:cNvSpPr/>
      </xdr:nvSpPr>
      <xdr:spPr>
        <a:xfrm>
          <a:off x="1479296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58</xdr:row>
      <xdr:rowOff>101600</xdr:rowOff>
    </xdr:from>
    <xdr:ext cx="760095" cy="259080"/>
    <xdr:sp macro="" textlink="">
      <xdr:nvSpPr>
        <xdr:cNvPr id="273" name="その他該当値テキスト"/>
        <xdr:cNvSpPr txBox="1"/>
      </xdr:nvSpPr>
      <xdr:spPr>
        <a:xfrm>
          <a:off x="14910435" y="10045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4" name="楕円 273"/>
        <xdr:cNvSpPr/>
      </xdr:nvSpPr>
      <xdr:spPr>
        <a:xfrm>
          <a:off x="1403604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120650</xdr:rowOff>
    </xdr:from>
    <xdr:ext cx="734695" cy="251460"/>
    <xdr:sp macro="" textlink="">
      <xdr:nvSpPr>
        <xdr:cNvPr id="275" name="テキスト ボックス 274"/>
        <xdr:cNvSpPr txBox="1"/>
      </xdr:nvSpPr>
      <xdr:spPr>
        <a:xfrm>
          <a:off x="13746480" y="10236200"/>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6" name="楕円 275"/>
        <xdr:cNvSpPr/>
      </xdr:nvSpPr>
      <xdr:spPr>
        <a:xfrm>
          <a:off x="13248640" y="10035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6350</xdr:rowOff>
    </xdr:from>
    <xdr:ext cx="762000" cy="251460"/>
    <xdr:sp macro="" textlink="">
      <xdr:nvSpPr>
        <xdr:cNvPr id="277" name="テキスト ボックス 276"/>
        <xdr:cNvSpPr txBox="1"/>
      </xdr:nvSpPr>
      <xdr:spPr>
        <a:xfrm>
          <a:off x="12938760" y="10121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8" name="楕円 277"/>
        <xdr:cNvSpPr/>
      </xdr:nvSpPr>
      <xdr:spPr>
        <a:xfrm>
          <a:off x="1244092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78740</xdr:rowOff>
    </xdr:from>
    <xdr:ext cx="762000" cy="259080"/>
    <xdr:sp macro="" textlink="">
      <xdr:nvSpPr>
        <xdr:cNvPr id="279" name="テキスト ボックス 278"/>
        <xdr:cNvSpPr txBox="1"/>
      </xdr:nvSpPr>
      <xdr:spPr>
        <a:xfrm>
          <a:off x="12151360" y="1002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1653520" y="9867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xdr:rowOff>
    </xdr:from>
    <xdr:ext cx="756285" cy="259080"/>
    <xdr:sp macro="" textlink="">
      <xdr:nvSpPr>
        <xdr:cNvPr id="281" name="テキスト ボックス 280"/>
        <xdr:cNvSpPr txBox="1"/>
      </xdr:nvSpPr>
      <xdr:spPr>
        <a:xfrm>
          <a:off x="11343640" y="9954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7" name="正方形/長方形 286"/>
        <xdr:cNvSpPr/>
      </xdr:nvSpPr>
      <xdr:spPr>
        <a:xfrm>
          <a:off x="18324830" y="4762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88" name="正方形/長方形 287"/>
        <xdr:cNvSpPr/>
      </xdr:nvSpPr>
      <xdr:spPr>
        <a:xfrm>
          <a:off x="18324830" y="4953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90" name="正方形/長方形 289"/>
        <xdr:cNvSpPr/>
      </xdr:nvSpPr>
      <xdr:spPr>
        <a:xfrm>
          <a:off x="15629255" y="5270500"/>
          <a:ext cx="48075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92" name="テキスト ボックス 291"/>
        <xdr:cNvSpPr txBox="1"/>
      </xdr:nvSpPr>
      <xdr:spPr>
        <a:xfrm>
          <a:off x="15732760" y="5588000"/>
          <a:ext cx="4568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部事務組合への負担金が減少したこと等により、平成30年度より▲3.6%減少している。しかしながら、類似団体と比較しするとまだ高い水準にあるので、各種補助金の徹底した見直し、適正化を進めることにより削減を図っていく。</a:t>
          </a:r>
        </a:p>
      </xdr:txBody>
    </xdr:sp>
    <xdr:clientData/>
  </xdr:twoCellAnchor>
  <xdr:oneCellAnchor>
    <xdr:from>
      <xdr:col>62</xdr:col>
      <xdr:colOff>6350</xdr:colOff>
      <xdr:row>29</xdr:row>
      <xdr:rowOff>107950</xdr:rowOff>
    </xdr:from>
    <xdr:ext cx="290830" cy="225425"/>
    <xdr:sp macro="" textlink="">
      <xdr:nvSpPr>
        <xdr:cNvPr id="293" name="テキスト ボックス 292"/>
        <xdr:cNvSpPr txBox="1"/>
      </xdr:nvSpPr>
      <xdr:spPr>
        <a:xfrm>
          <a:off x="1114806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1460"/>
    <xdr:sp macro="" textlink="">
      <xdr:nvSpPr>
        <xdr:cNvPr id="295" name="テキスト ボックス 294"/>
        <xdr:cNvSpPr txBox="1"/>
      </xdr:nvSpPr>
      <xdr:spPr>
        <a:xfrm>
          <a:off x="10739120" y="7414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1460"/>
    <xdr:sp macro="" textlink="">
      <xdr:nvSpPr>
        <xdr:cNvPr id="297" name="テキスト ボックス 296"/>
        <xdr:cNvSpPr txBox="1"/>
      </xdr:nvSpPr>
      <xdr:spPr>
        <a:xfrm>
          <a:off x="10739120" y="69570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1460"/>
    <xdr:sp macro="" textlink="">
      <xdr:nvSpPr>
        <xdr:cNvPr id="299" name="テキスト ボックス 298"/>
        <xdr:cNvSpPr txBox="1"/>
      </xdr:nvSpPr>
      <xdr:spPr>
        <a:xfrm>
          <a:off x="10739120" y="64998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1460"/>
    <xdr:sp macro="" textlink="">
      <xdr:nvSpPr>
        <xdr:cNvPr id="301" name="テキスト ボックス 300"/>
        <xdr:cNvSpPr txBox="1"/>
      </xdr:nvSpPr>
      <xdr:spPr>
        <a:xfrm>
          <a:off x="10739120" y="60426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1460"/>
    <xdr:sp macro="" textlink="">
      <xdr:nvSpPr>
        <xdr:cNvPr id="303" name="テキスト ボックス 302"/>
        <xdr:cNvSpPr txBox="1"/>
      </xdr:nvSpPr>
      <xdr:spPr>
        <a:xfrm>
          <a:off x="10739120" y="55854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6" name="直線コネクタ 305"/>
        <xdr:cNvCxnSpPr/>
      </xdr:nvCxnSpPr>
      <xdr:spPr>
        <a:xfrm flipV="1">
          <a:off x="1484376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39</xdr:row>
      <xdr:rowOff>147320</xdr:rowOff>
    </xdr:from>
    <xdr:ext cx="760095" cy="259080"/>
    <xdr:sp macro="" textlink="">
      <xdr:nvSpPr>
        <xdr:cNvPr id="307" name="補助費等最小値テキスト"/>
        <xdr:cNvSpPr txBox="1"/>
      </xdr:nvSpPr>
      <xdr:spPr>
        <a:xfrm>
          <a:off x="14910435" y="6833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174625</xdr:colOff>
      <xdr:row>40</xdr:row>
      <xdr:rowOff>3810</xdr:rowOff>
    </xdr:to>
    <xdr:cxnSp macro="">
      <xdr:nvCxnSpPr>
        <xdr:cNvPr id="308" name="直線コネクタ 307"/>
        <xdr:cNvCxnSpPr/>
      </xdr:nvCxnSpPr>
      <xdr:spPr>
        <a:xfrm>
          <a:off x="14754860" y="68618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32</xdr:row>
      <xdr:rowOff>80645</xdr:rowOff>
    </xdr:from>
    <xdr:ext cx="760095" cy="259080"/>
    <xdr:sp macro="" textlink="">
      <xdr:nvSpPr>
        <xdr:cNvPr id="309" name="補助費等最大値テキスト"/>
        <xdr:cNvSpPr txBox="1"/>
      </xdr:nvSpPr>
      <xdr:spPr>
        <a:xfrm>
          <a:off x="14910435" y="55670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174625</xdr:colOff>
      <xdr:row>33</xdr:row>
      <xdr:rowOff>166370</xdr:rowOff>
    </xdr:to>
    <xdr:cxnSp macro="">
      <xdr:nvCxnSpPr>
        <xdr:cNvPr id="310" name="直線コネクタ 309"/>
        <xdr:cNvCxnSpPr/>
      </xdr:nvCxnSpPr>
      <xdr:spPr>
        <a:xfrm>
          <a:off x="14754860" y="582422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38</xdr:row>
      <xdr:rowOff>17780</xdr:rowOff>
    </xdr:to>
    <xdr:cxnSp macro="">
      <xdr:nvCxnSpPr>
        <xdr:cNvPr id="311" name="直線コネクタ 310"/>
        <xdr:cNvCxnSpPr/>
      </xdr:nvCxnSpPr>
      <xdr:spPr>
        <a:xfrm flipV="1">
          <a:off x="14086840" y="6367780"/>
          <a:ext cx="7569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35</xdr:row>
      <xdr:rowOff>65405</xdr:rowOff>
    </xdr:from>
    <xdr:ext cx="760095" cy="251460"/>
    <xdr:sp macro="" textlink="">
      <xdr:nvSpPr>
        <xdr:cNvPr id="312" name="補助費等平均値テキスト"/>
        <xdr:cNvSpPr txBox="1"/>
      </xdr:nvSpPr>
      <xdr:spPr>
        <a:xfrm>
          <a:off x="14910435" y="6066155"/>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3" name="フローチャート: 判断 312"/>
        <xdr:cNvSpPr/>
      </xdr:nvSpPr>
      <xdr:spPr>
        <a:xfrm>
          <a:off x="1479296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37</xdr:row>
      <xdr:rowOff>166370</xdr:rowOff>
    </xdr:from>
    <xdr:to>
      <xdr:col>78</xdr:col>
      <xdr:colOff>69850</xdr:colOff>
      <xdr:row>38</xdr:row>
      <xdr:rowOff>17780</xdr:rowOff>
    </xdr:to>
    <xdr:cxnSp macro="">
      <xdr:nvCxnSpPr>
        <xdr:cNvPr id="314" name="直線コネクタ 313"/>
        <xdr:cNvCxnSpPr/>
      </xdr:nvCxnSpPr>
      <xdr:spPr>
        <a:xfrm>
          <a:off x="13293090" y="651002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5" name="フローチャート: 判断 314"/>
        <xdr:cNvSpPr/>
      </xdr:nvSpPr>
      <xdr:spPr>
        <a:xfrm>
          <a:off x="1403604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133350</xdr:rowOff>
    </xdr:from>
    <xdr:ext cx="734695" cy="251460"/>
    <xdr:sp macro="" textlink="">
      <xdr:nvSpPr>
        <xdr:cNvPr id="316" name="テキスト ボックス 315"/>
        <xdr:cNvSpPr txBox="1"/>
      </xdr:nvSpPr>
      <xdr:spPr>
        <a:xfrm>
          <a:off x="13746480" y="5962650"/>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161290</xdr:rowOff>
    </xdr:from>
    <xdr:to>
      <xdr:col>73</xdr:col>
      <xdr:colOff>174625</xdr:colOff>
      <xdr:row>37</xdr:row>
      <xdr:rowOff>166370</xdr:rowOff>
    </xdr:to>
    <xdr:cxnSp macro="">
      <xdr:nvCxnSpPr>
        <xdr:cNvPr id="317" name="直線コネクタ 316"/>
        <xdr:cNvCxnSpPr/>
      </xdr:nvCxnSpPr>
      <xdr:spPr>
        <a:xfrm>
          <a:off x="12491720" y="6504940"/>
          <a:ext cx="80137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8" name="フローチャート: 判断 317"/>
        <xdr:cNvSpPr/>
      </xdr:nvSpPr>
      <xdr:spPr>
        <a:xfrm>
          <a:off x="13248640" y="61753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19" name="テキスト ボックス 318"/>
        <xdr:cNvSpPr txBox="1"/>
      </xdr:nvSpPr>
      <xdr:spPr>
        <a:xfrm>
          <a:off x="1293876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101600</xdr:rowOff>
    </xdr:from>
    <xdr:to>
      <xdr:col>69</xdr:col>
      <xdr:colOff>92075</xdr:colOff>
      <xdr:row>37</xdr:row>
      <xdr:rowOff>161290</xdr:rowOff>
    </xdr:to>
    <xdr:cxnSp macro="">
      <xdr:nvCxnSpPr>
        <xdr:cNvPr id="320" name="直線コネクタ 319"/>
        <xdr:cNvCxnSpPr/>
      </xdr:nvCxnSpPr>
      <xdr:spPr>
        <a:xfrm>
          <a:off x="11684000" y="6445250"/>
          <a:ext cx="8077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21" name="フローチャート: 判断 320"/>
        <xdr:cNvSpPr/>
      </xdr:nvSpPr>
      <xdr:spPr>
        <a:xfrm>
          <a:off x="1244092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100965</xdr:rowOff>
    </xdr:from>
    <xdr:ext cx="762000" cy="251460"/>
    <xdr:sp macro="" textlink="">
      <xdr:nvSpPr>
        <xdr:cNvPr id="322" name="テキスト ボックス 321"/>
        <xdr:cNvSpPr txBox="1"/>
      </xdr:nvSpPr>
      <xdr:spPr>
        <a:xfrm>
          <a:off x="12151360" y="5930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3" name="フローチャート: 判断 322"/>
        <xdr:cNvSpPr/>
      </xdr:nvSpPr>
      <xdr:spPr>
        <a:xfrm>
          <a:off x="11653520" y="6152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56285" cy="259080"/>
    <xdr:sp macro="" textlink="">
      <xdr:nvSpPr>
        <xdr:cNvPr id="324" name="テキスト ボックス 323"/>
        <xdr:cNvSpPr txBox="1"/>
      </xdr:nvSpPr>
      <xdr:spPr>
        <a:xfrm>
          <a:off x="11343640" y="59213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4380" cy="259080"/>
    <xdr:sp macro="" textlink="">
      <xdr:nvSpPr>
        <xdr:cNvPr id="325" name="テキスト ボックス 324"/>
        <xdr:cNvSpPr txBox="1"/>
      </xdr:nvSpPr>
      <xdr:spPr>
        <a:xfrm>
          <a:off x="1464818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6" name="テキスト ボックス 325"/>
        <xdr:cNvSpPr txBox="1"/>
      </xdr:nvSpPr>
      <xdr:spPr>
        <a:xfrm>
          <a:off x="1389126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7" name="テキスト ボックス 326"/>
        <xdr:cNvSpPr txBox="1"/>
      </xdr:nvSpPr>
      <xdr:spPr>
        <a:xfrm>
          <a:off x="1310386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6285" cy="259080"/>
    <xdr:sp macro="" textlink="">
      <xdr:nvSpPr>
        <xdr:cNvPr id="328" name="テキスト ボックス 327"/>
        <xdr:cNvSpPr txBox="1"/>
      </xdr:nvSpPr>
      <xdr:spPr>
        <a:xfrm>
          <a:off x="1229614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60095" cy="259080"/>
    <xdr:sp macro="" textlink="">
      <xdr:nvSpPr>
        <xdr:cNvPr id="329" name="テキスト ボックス 328"/>
        <xdr:cNvSpPr txBox="1"/>
      </xdr:nvSpPr>
      <xdr:spPr>
        <a:xfrm>
          <a:off x="114960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xdr:cNvSpPr/>
      </xdr:nvSpPr>
      <xdr:spPr>
        <a:xfrm>
          <a:off x="1479296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36</xdr:row>
      <xdr:rowOff>116840</xdr:rowOff>
    </xdr:from>
    <xdr:ext cx="760095" cy="259080"/>
    <xdr:sp macro="" textlink="">
      <xdr:nvSpPr>
        <xdr:cNvPr id="331" name="補助費等該当値テキスト"/>
        <xdr:cNvSpPr txBox="1"/>
      </xdr:nvSpPr>
      <xdr:spPr>
        <a:xfrm>
          <a:off x="14910435" y="6289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137795</xdr:rowOff>
    </xdr:from>
    <xdr:to>
      <xdr:col>78</xdr:col>
      <xdr:colOff>120650</xdr:colOff>
      <xdr:row>38</xdr:row>
      <xdr:rowOff>67945</xdr:rowOff>
    </xdr:to>
    <xdr:sp macro="" textlink="">
      <xdr:nvSpPr>
        <xdr:cNvPr id="332" name="楕円 331"/>
        <xdr:cNvSpPr/>
      </xdr:nvSpPr>
      <xdr:spPr>
        <a:xfrm>
          <a:off x="1403604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52705</xdr:rowOff>
    </xdr:from>
    <xdr:ext cx="734695" cy="251460"/>
    <xdr:sp macro="" textlink="">
      <xdr:nvSpPr>
        <xdr:cNvPr id="333" name="テキスト ボックス 332"/>
        <xdr:cNvSpPr txBox="1"/>
      </xdr:nvSpPr>
      <xdr:spPr>
        <a:xfrm>
          <a:off x="13746480" y="6567805"/>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114935</xdr:rowOff>
    </xdr:from>
    <xdr:to>
      <xdr:col>74</xdr:col>
      <xdr:colOff>31750</xdr:colOff>
      <xdr:row>38</xdr:row>
      <xdr:rowOff>45085</xdr:rowOff>
    </xdr:to>
    <xdr:sp macro="" textlink="">
      <xdr:nvSpPr>
        <xdr:cNvPr id="334" name="楕円 333"/>
        <xdr:cNvSpPr/>
      </xdr:nvSpPr>
      <xdr:spPr>
        <a:xfrm>
          <a:off x="13248640" y="64585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29845</xdr:rowOff>
    </xdr:from>
    <xdr:ext cx="762000" cy="251460"/>
    <xdr:sp macro="" textlink="">
      <xdr:nvSpPr>
        <xdr:cNvPr id="335" name="テキスト ボックス 334"/>
        <xdr:cNvSpPr txBox="1"/>
      </xdr:nvSpPr>
      <xdr:spPr>
        <a:xfrm>
          <a:off x="12938760" y="65449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xdr:cNvSpPr/>
      </xdr:nvSpPr>
      <xdr:spPr>
        <a:xfrm>
          <a:off x="1244092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25400</xdr:rowOff>
    </xdr:from>
    <xdr:ext cx="762000" cy="259080"/>
    <xdr:sp macro="" textlink="">
      <xdr:nvSpPr>
        <xdr:cNvPr id="337" name="テキスト ボックス 336"/>
        <xdr:cNvSpPr txBox="1"/>
      </xdr:nvSpPr>
      <xdr:spPr>
        <a:xfrm>
          <a:off x="1215136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50800</xdr:rowOff>
    </xdr:from>
    <xdr:to>
      <xdr:col>65</xdr:col>
      <xdr:colOff>53975</xdr:colOff>
      <xdr:row>37</xdr:row>
      <xdr:rowOff>152400</xdr:rowOff>
    </xdr:to>
    <xdr:sp macro="" textlink="">
      <xdr:nvSpPr>
        <xdr:cNvPr id="338" name="楕円 337"/>
        <xdr:cNvSpPr/>
      </xdr:nvSpPr>
      <xdr:spPr>
        <a:xfrm>
          <a:off x="11653520" y="6394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137160</xdr:rowOff>
    </xdr:from>
    <xdr:ext cx="756285" cy="259080"/>
    <xdr:sp macro="" textlink="">
      <xdr:nvSpPr>
        <xdr:cNvPr id="339" name="テキスト ボックス 338"/>
        <xdr:cNvSpPr txBox="1"/>
      </xdr:nvSpPr>
      <xdr:spPr>
        <a:xfrm>
          <a:off x="11343640" y="6480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40" name="正方形/長方形 339"/>
        <xdr:cNvSpPr/>
      </xdr:nvSpPr>
      <xdr:spPr>
        <a:xfrm>
          <a:off x="701040" y="11557000"/>
          <a:ext cx="41459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41" name="正方形/長方形 340"/>
        <xdr:cNvSpPr/>
      </xdr:nvSpPr>
      <xdr:spPr>
        <a:xfrm>
          <a:off x="4846955" y="116205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42" name="正方形/長方形 341"/>
        <xdr:cNvSpPr/>
      </xdr:nvSpPr>
      <xdr:spPr>
        <a:xfrm>
          <a:off x="4846955" y="11811000"/>
          <a:ext cx="1383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47" name="正方形/長方形 346"/>
        <xdr:cNvSpPr/>
      </xdr:nvSpPr>
      <xdr:spPr>
        <a:xfrm>
          <a:off x="701040" y="12128500"/>
          <a:ext cx="41459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49" name="正方形/長方形 348"/>
        <xdr:cNvSpPr/>
      </xdr:nvSpPr>
      <xdr:spPr>
        <a:xfrm>
          <a:off x="5206365" y="12128500"/>
          <a:ext cx="34143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平成30年度と比較して3.1ポイント減少している。これは、</a:t>
          </a:r>
          <a:r>
            <a:rPr kumimoji="1" lang="ja-JP" altLang="en-US" sz="1300">
              <a:latin typeface="ＭＳ Ｐゴシック"/>
              <a:ea typeface="ＭＳ Ｐゴシック"/>
            </a:rPr>
            <a:t>大規模施設の償還終了に伴い公債費が減少したことによる。しかしながら、</a:t>
          </a:r>
          <a:r>
            <a:rPr lang="ja-JP" altLang="en-US" sz="1300">
              <a:latin typeface="ＭＳ Ｐゴシック"/>
              <a:ea typeface="ＭＳ Ｐゴシック"/>
            </a:rPr>
            <a:t>今後は老朽化した施設等の更新や長寿命化等に伴う事業の増加が見込まれその対応が喫緊の課題となっている。うきは市公共施設等総合管理計画に基づき施設毎の個別計画を作成し、施設の廃止、統廃合を進める等十分な検討を行った上で、地方債の発行を最小限に止めることで財政健全化に努める。</a:t>
          </a:r>
        </a:p>
      </xdr:txBody>
    </xdr:sp>
    <xdr:clientData/>
  </xdr:twoCellAnchor>
  <xdr:oneCellAnchor>
    <xdr:from>
      <xdr:col>3</xdr:col>
      <xdr:colOff>123825</xdr:colOff>
      <xdr:row>69</xdr:row>
      <xdr:rowOff>107950</xdr:rowOff>
    </xdr:from>
    <xdr:ext cx="292735" cy="225425"/>
    <xdr:sp macro="" textlink="">
      <xdr:nvSpPr>
        <xdr:cNvPr id="351" name="テキスト ボックス 350"/>
        <xdr:cNvSpPr txBox="1"/>
      </xdr:nvSpPr>
      <xdr:spPr>
        <a:xfrm>
          <a:off x="66294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52" name="直線コネクタ 351"/>
        <xdr:cNvCxnSpPr/>
      </xdr:nvCxnSpPr>
      <xdr:spPr>
        <a:xfrm>
          <a:off x="701040" y="14414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3" name="テキスト ボックス 352"/>
        <xdr:cNvSpPr txBox="1"/>
      </xdr:nvSpPr>
      <xdr:spPr>
        <a:xfrm>
          <a:off x="23368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174625</xdr:colOff>
      <xdr:row>81</xdr:row>
      <xdr:rowOff>146050</xdr:rowOff>
    </xdr:to>
    <xdr:cxnSp macro="">
      <xdr:nvCxnSpPr>
        <xdr:cNvPr id="354" name="直線コネクタ 353"/>
        <xdr:cNvCxnSpPr/>
      </xdr:nvCxnSpPr>
      <xdr:spPr>
        <a:xfrm>
          <a:off x="701040" y="14033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0380" cy="259080"/>
    <xdr:sp macro="" textlink="">
      <xdr:nvSpPr>
        <xdr:cNvPr id="355" name="テキスト ボックス 354"/>
        <xdr:cNvSpPr txBox="1"/>
      </xdr:nvSpPr>
      <xdr:spPr>
        <a:xfrm>
          <a:off x="23368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174625</xdr:colOff>
      <xdr:row>79</xdr:row>
      <xdr:rowOff>107950</xdr:rowOff>
    </xdr:to>
    <xdr:cxnSp macro="">
      <xdr:nvCxnSpPr>
        <xdr:cNvPr id="356" name="直線コネクタ 355"/>
        <xdr:cNvCxnSpPr/>
      </xdr:nvCxnSpPr>
      <xdr:spPr>
        <a:xfrm>
          <a:off x="701040" y="13652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0380" cy="259080"/>
    <xdr:sp macro="" textlink="">
      <xdr:nvSpPr>
        <xdr:cNvPr id="357" name="テキスト ボックス 356"/>
        <xdr:cNvSpPr txBox="1"/>
      </xdr:nvSpPr>
      <xdr:spPr>
        <a:xfrm>
          <a:off x="23368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174625</xdr:colOff>
      <xdr:row>77</xdr:row>
      <xdr:rowOff>69850</xdr:rowOff>
    </xdr:to>
    <xdr:cxnSp macro="">
      <xdr:nvCxnSpPr>
        <xdr:cNvPr id="358" name="直線コネクタ 357"/>
        <xdr:cNvCxnSpPr/>
      </xdr:nvCxnSpPr>
      <xdr:spPr>
        <a:xfrm>
          <a:off x="701040" y="13271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0380" cy="251460"/>
    <xdr:sp macro="" textlink="">
      <xdr:nvSpPr>
        <xdr:cNvPr id="359" name="テキスト ボックス 358"/>
        <xdr:cNvSpPr txBox="1"/>
      </xdr:nvSpPr>
      <xdr:spPr>
        <a:xfrm>
          <a:off x="23368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174625</xdr:colOff>
      <xdr:row>75</xdr:row>
      <xdr:rowOff>31750</xdr:rowOff>
    </xdr:to>
    <xdr:cxnSp macro="">
      <xdr:nvCxnSpPr>
        <xdr:cNvPr id="360" name="直線コネクタ 359"/>
        <xdr:cNvCxnSpPr/>
      </xdr:nvCxnSpPr>
      <xdr:spPr>
        <a:xfrm>
          <a:off x="701040" y="12890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0380" cy="259080"/>
    <xdr:sp macro="" textlink="">
      <xdr:nvSpPr>
        <xdr:cNvPr id="361" name="テキスト ボックス 360"/>
        <xdr:cNvSpPr txBox="1"/>
      </xdr:nvSpPr>
      <xdr:spPr>
        <a:xfrm>
          <a:off x="23368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174625</xdr:colOff>
      <xdr:row>72</xdr:row>
      <xdr:rowOff>165100</xdr:rowOff>
    </xdr:to>
    <xdr:cxnSp macro="">
      <xdr:nvCxnSpPr>
        <xdr:cNvPr id="362" name="直線コネクタ 361"/>
        <xdr:cNvCxnSpPr/>
      </xdr:nvCxnSpPr>
      <xdr:spPr>
        <a:xfrm>
          <a:off x="701040" y="12509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0380" cy="259080"/>
    <xdr:sp macro="" textlink="">
      <xdr:nvSpPr>
        <xdr:cNvPr id="363" name="テキスト ボックス 362"/>
        <xdr:cNvSpPr txBox="1"/>
      </xdr:nvSpPr>
      <xdr:spPr>
        <a:xfrm>
          <a:off x="23368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64" name="直線コネクタ 363"/>
        <xdr:cNvCxnSpPr/>
      </xdr:nvCxnSpPr>
      <xdr:spPr>
        <a:xfrm>
          <a:off x="701040" y="12128500"/>
          <a:ext cx="41459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65" name="公債費グラフ枠"/>
        <xdr:cNvSpPr/>
      </xdr:nvSpPr>
      <xdr:spPr>
        <a:xfrm>
          <a:off x="701040" y="12128500"/>
          <a:ext cx="41459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33832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7" name="公債費最小値テキスト"/>
        <xdr:cNvSpPr txBox="1"/>
      </xdr:nvSpPr>
      <xdr:spPr>
        <a:xfrm>
          <a:off x="442722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269740" y="1381442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9" name="公債費最大値テキスト"/>
        <xdr:cNvSpPr txBox="1"/>
      </xdr:nvSpPr>
      <xdr:spPr>
        <a:xfrm>
          <a:off x="442722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269740" y="127190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74</xdr:row>
      <xdr:rowOff>109855</xdr:rowOff>
    </xdr:from>
    <xdr:to>
      <xdr:col>24</xdr:col>
      <xdr:colOff>25400</xdr:colOff>
      <xdr:row>74</xdr:row>
      <xdr:rowOff>168910</xdr:rowOff>
    </xdr:to>
    <xdr:cxnSp macro="">
      <xdr:nvCxnSpPr>
        <xdr:cNvPr id="371" name="直線コネクタ 370"/>
        <xdr:cNvCxnSpPr/>
      </xdr:nvCxnSpPr>
      <xdr:spPr>
        <a:xfrm flipV="1">
          <a:off x="3589020" y="12797155"/>
          <a:ext cx="7493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109220</xdr:rowOff>
    </xdr:from>
    <xdr:ext cx="762000" cy="251460"/>
    <xdr:sp macro="" textlink="">
      <xdr:nvSpPr>
        <xdr:cNvPr id="372" name="公債費平均値テキスト"/>
        <xdr:cNvSpPr txBox="1"/>
      </xdr:nvSpPr>
      <xdr:spPr>
        <a:xfrm>
          <a:off x="4427220" y="127965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30784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174625</xdr:colOff>
      <xdr:row>74</xdr:row>
      <xdr:rowOff>168910</xdr:rowOff>
    </xdr:to>
    <xdr:cxnSp macro="">
      <xdr:nvCxnSpPr>
        <xdr:cNvPr id="374" name="直線コネクタ 373"/>
        <xdr:cNvCxnSpPr/>
      </xdr:nvCxnSpPr>
      <xdr:spPr>
        <a:xfrm>
          <a:off x="2794000" y="12846685"/>
          <a:ext cx="7950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55092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28980" cy="251460"/>
    <xdr:sp macro="" textlink="">
      <xdr:nvSpPr>
        <xdr:cNvPr id="376" name="テキスト ボックス 375"/>
        <xdr:cNvSpPr txBox="1"/>
      </xdr:nvSpPr>
      <xdr:spPr>
        <a:xfrm>
          <a:off x="3241040" y="1291082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153670</xdr:rowOff>
    </xdr:from>
    <xdr:to>
      <xdr:col>15</xdr:col>
      <xdr:colOff>98425</xdr:colOff>
      <xdr:row>74</xdr:row>
      <xdr:rowOff>159385</xdr:rowOff>
    </xdr:to>
    <xdr:cxnSp macro="">
      <xdr:nvCxnSpPr>
        <xdr:cNvPr id="377" name="直線コネクタ 376"/>
        <xdr:cNvCxnSpPr/>
      </xdr:nvCxnSpPr>
      <xdr:spPr>
        <a:xfrm>
          <a:off x="1986280" y="12840970"/>
          <a:ext cx="8077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2743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55880</xdr:rowOff>
    </xdr:from>
    <xdr:ext cx="756285" cy="259080"/>
    <xdr:sp macro="" textlink="">
      <xdr:nvSpPr>
        <xdr:cNvPr id="379" name="テキスト ボックス 378"/>
        <xdr:cNvSpPr txBox="1"/>
      </xdr:nvSpPr>
      <xdr:spPr>
        <a:xfrm>
          <a:off x="2453640" y="129146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153670</xdr:rowOff>
    </xdr:from>
    <xdr:to>
      <xdr:col>11</xdr:col>
      <xdr:colOff>9525</xdr:colOff>
      <xdr:row>74</xdr:row>
      <xdr:rowOff>153670</xdr:rowOff>
    </xdr:to>
    <xdr:cxnSp macro="">
      <xdr:nvCxnSpPr>
        <xdr:cNvPr id="380" name="直線コネクタ 379"/>
        <xdr:cNvCxnSpPr/>
      </xdr:nvCxnSpPr>
      <xdr:spPr>
        <a:xfrm>
          <a:off x="1198880" y="1284097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1955800" y="1283081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56285" cy="259080"/>
    <xdr:sp macro="" textlink="">
      <xdr:nvSpPr>
        <xdr:cNvPr id="382" name="テキスト ボックス 381"/>
        <xdr:cNvSpPr txBox="1"/>
      </xdr:nvSpPr>
      <xdr:spPr>
        <a:xfrm>
          <a:off x="1645920" y="129165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83" name="フローチャート: 判断 382"/>
        <xdr:cNvSpPr/>
      </xdr:nvSpPr>
      <xdr:spPr>
        <a:xfrm>
          <a:off x="114808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4380" cy="259080"/>
    <xdr:sp macro="" textlink="">
      <xdr:nvSpPr>
        <xdr:cNvPr id="384" name="テキスト ボックス 383"/>
        <xdr:cNvSpPr txBox="1"/>
      </xdr:nvSpPr>
      <xdr:spPr>
        <a:xfrm>
          <a:off x="858520" y="129165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095" cy="259080"/>
    <xdr:sp macro="" textlink="">
      <xdr:nvSpPr>
        <xdr:cNvPr id="385" name="テキスト ボックス 384"/>
        <xdr:cNvSpPr txBox="1"/>
      </xdr:nvSpPr>
      <xdr:spPr>
        <a:xfrm>
          <a:off x="41427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4380" cy="259080"/>
    <xdr:sp macro="" textlink="">
      <xdr:nvSpPr>
        <xdr:cNvPr id="386" name="テキスト ボックス 385"/>
        <xdr:cNvSpPr txBox="1"/>
      </xdr:nvSpPr>
      <xdr:spPr>
        <a:xfrm>
          <a:off x="340614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7" name="テキスト ボックス 386"/>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60095" cy="259080"/>
    <xdr:sp macro="" textlink="">
      <xdr:nvSpPr>
        <xdr:cNvPr id="388" name="テキスト ボックス 387"/>
        <xdr:cNvSpPr txBox="1"/>
      </xdr:nvSpPr>
      <xdr:spPr>
        <a:xfrm>
          <a:off x="17919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095" cy="259080"/>
    <xdr:sp macro="" textlink="">
      <xdr:nvSpPr>
        <xdr:cNvPr id="389" name="テキスト ボックス 388"/>
        <xdr:cNvSpPr txBox="1"/>
      </xdr:nvSpPr>
      <xdr:spPr>
        <a:xfrm>
          <a:off x="10033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90" name="楕円 389"/>
        <xdr:cNvSpPr/>
      </xdr:nvSpPr>
      <xdr:spPr>
        <a:xfrm>
          <a:off x="4307840" y="127463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139065</xdr:rowOff>
    </xdr:from>
    <xdr:ext cx="762000" cy="259080"/>
    <xdr:sp macro="" textlink="">
      <xdr:nvSpPr>
        <xdr:cNvPr id="391" name="公債費該当値テキスト"/>
        <xdr:cNvSpPr txBox="1"/>
      </xdr:nvSpPr>
      <xdr:spPr>
        <a:xfrm>
          <a:off x="4427220" y="1265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118110</xdr:rowOff>
    </xdr:from>
    <xdr:to>
      <xdr:col>20</xdr:col>
      <xdr:colOff>38100</xdr:colOff>
      <xdr:row>75</xdr:row>
      <xdr:rowOff>48260</xdr:rowOff>
    </xdr:to>
    <xdr:sp macro="" textlink="">
      <xdr:nvSpPr>
        <xdr:cNvPr id="392" name="楕円 391"/>
        <xdr:cNvSpPr/>
      </xdr:nvSpPr>
      <xdr:spPr>
        <a:xfrm>
          <a:off x="3550920" y="128054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58420</xdr:rowOff>
    </xdr:from>
    <xdr:ext cx="728980" cy="259080"/>
    <xdr:sp macro="" textlink="">
      <xdr:nvSpPr>
        <xdr:cNvPr id="393" name="テキスト ボックス 392"/>
        <xdr:cNvSpPr txBox="1"/>
      </xdr:nvSpPr>
      <xdr:spPr>
        <a:xfrm>
          <a:off x="3241040" y="1257427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109220</xdr:rowOff>
    </xdr:from>
    <xdr:to>
      <xdr:col>15</xdr:col>
      <xdr:colOff>149225</xdr:colOff>
      <xdr:row>75</xdr:row>
      <xdr:rowOff>38735</xdr:rowOff>
    </xdr:to>
    <xdr:sp macro="" textlink="">
      <xdr:nvSpPr>
        <xdr:cNvPr id="394" name="楕円 393"/>
        <xdr:cNvSpPr/>
      </xdr:nvSpPr>
      <xdr:spPr>
        <a:xfrm>
          <a:off x="27432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48895</xdr:rowOff>
    </xdr:from>
    <xdr:ext cx="756285" cy="259080"/>
    <xdr:sp macro="" textlink="">
      <xdr:nvSpPr>
        <xdr:cNvPr id="395" name="テキスト ボックス 394"/>
        <xdr:cNvSpPr txBox="1"/>
      </xdr:nvSpPr>
      <xdr:spPr>
        <a:xfrm>
          <a:off x="2453640" y="125647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6" name="楕円 395"/>
        <xdr:cNvSpPr/>
      </xdr:nvSpPr>
      <xdr:spPr>
        <a:xfrm>
          <a:off x="1955800" y="127901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43180</xdr:rowOff>
    </xdr:from>
    <xdr:ext cx="756285" cy="251460"/>
    <xdr:sp macro="" textlink="">
      <xdr:nvSpPr>
        <xdr:cNvPr id="397" name="テキスト ボックス 396"/>
        <xdr:cNvSpPr txBox="1"/>
      </xdr:nvSpPr>
      <xdr:spPr>
        <a:xfrm>
          <a:off x="1645920" y="1255903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xdr:cNvSpPr/>
      </xdr:nvSpPr>
      <xdr:spPr>
        <a:xfrm>
          <a:off x="114808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43180</xdr:rowOff>
    </xdr:from>
    <xdr:ext cx="754380" cy="251460"/>
    <xdr:sp macro="" textlink="">
      <xdr:nvSpPr>
        <xdr:cNvPr id="399" name="テキスト ボックス 398"/>
        <xdr:cNvSpPr txBox="1"/>
      </xdr:nvSpPr>
      <xdr:spPr>
        <a:xfrm>
          <a:off x="858520" y="125590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405" name="正方形/長方形 404"/>
        <xdr:cNvSpPr/>
      </xdr:nvSpPr>
      <xdr:spPr>
        <a:xfrm>
          <a:off x="18324830" y="116205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406" name="正方形/長方形 405"/>
        <xdr:cNvSpPr/>
      </xdr:nvSpPr>
      <xdr:spPr>
        <a:xfrm>
          <a:off x="18324830" y="11811000"/>
          <a:ext cx="13677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08" name="正方形/長方形 407"/>
        <xdr:cNvSpPr/>
      </xdr:nvSpPr>
      <xdr:spPr>
        <a:xfrm>
          <a:off x="15629255" y="12128500"/>
          <a:ext cx="48075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10" name="テキスト ボックス 409"/>
        <xdr:cNvSpPr txBox="1"/>
      </xdr:nvSpPr>
      <xdr:spPr>
        <a:xfrm>
          <a:off x="15732760" y="12446000"/>
          <a:ext cx="4568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の減少（▲3.6%）、繰出金の減少▲1.0%）等により、前年度と比較し▲3.3%減少した。しかしながら、類似団体と比較すると2.1%上回っており、全ての業務において優先順位を厳しく点検し、経費節減に努め、健全な財政運用に努める。</a:t>
          </a:r>
        </a:p>
      </xdr:txBody>
    </xdr:sp>
    <xdr:clientData/>
  </xdr:twoCellAnchor>
  <xdr:oneCellAnchor>
    <xdr:from>
      <xdr:col>62</xdr:col>
      <xdr:colOff>6350</xdr:colOff>
      <xdr:row>69</xdr:row>
      <xdr:rowOff>107950</xdr:rowOff>
    </xdr:from>
    <xdr:ext cx="290830" cy="225425"/>
    <xdr:sp macro="" textlink="">
      <xdr:nvSpPr>
        <xdr:cNvPr id="411" name="テキスト ボックス 410"/>
        <xdr:cNvSpPr txBox="1"/>
      </xdr:nvSpPr>
      <xdr:spPr>
        <a:xfrm>
          <a:off x="1114806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1460"/>
    <xdr:sp macro="" textlink="">
      <xdr:nvSpPr>
        <xdr:cNvPr id="413" name="テキスト ボックス 412"/>
        <xdr:cNvSpPr txBox="1"/>
      </xdr:nvSpPr>
      <xdr:spPr>
        <a:xfrm>
          <a:off x="10739120" y="14272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1460"/>
    <xdr:sp macro="" textlink="">
      <xdr:nvSpPr>
        <xdr:cNvPr id="415" name="テキスト ボックス 414"/>
        <xdr:cNvSpPr txBox="1"/>
      </xdr:nvSpPr>
      <xdr:spPr>
        <a:xfrm>
          <a:off x="10739120" y="138150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1460"/>
    <xdr:sp macro="" textlink="">
      <xdr:nvSpPr>
        <xdr:cNvPr id="417" name="テキスト ボックス 416"/>
        <xdr:cNvSpPr txBox="1"/>
      </xdr:nvSpPr>
      <xdr:spPr>
        <a:xfrm>
          <a:off x="10739120" y="133578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1460"/>
    <xdr:sp macro="" textlink="">
      <xdr:nvSpPr>
        <xdr:cNvPr id="419" name="テキスト ボックス 418"/>
        <xdr:cNvSpPr txBox="1"/>
      </xdr:nvSpPr>
      <xdr:spPr>
        <a:xfrm>
          <a:off x="10739120" y="129006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1460"/>
    <xdr:sp macro="" textlink="">
      <xdr:nvSpPr>
        <xdr:cNvPr id="421" name="テキスト ボックス 420"/>
        <xdr:cNvSpPr txBox="1"/>
      </xdr:nvSpPr>
      <xdr:spPr>
        <a:xfrm>
          <a:off x="10739120" y="124434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1460"/>
    <xdr:sp macro="" textlink="">
      <xdr:nvSpPr>
        <xdr:cNvPr id="423" name="テキスト ボックス 422"/>
        <xdr:cNvSpPr txBox="1"/>
      </xdr:nvSpPr>
      <xdr:spPr>
        <a:xfrm>
          <a:off x="10739120" y="1198626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5" name="直線コネクタ 424"/>
        <xdr:cNvCxnSpPr/>
      </xdr:nvCxnSpPr>
      <xdr:spPr>
        <a:xfrm flipV="1">
          <a:off x="1484376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80</xdr:row>
      <xdr:rowOff>90170</xdr:rowOff>
    </xdr:from>
    <xdr:ext cx="760095" cy="259080"/>
    <xdr:sp macro="" textlink="">
      <xdr:nvSpPr>
        <xdr:cNvPr id="426" name="公債費以外最小値テキスト"/>
        <xdr:cNvSpPr txBox="1"/>
      </xdr:nvSpPr>
      <xdr:spPr>
        <a:xfrm>
          <a:off x="14910435" y="13806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174625</xdr:colOff>
      <xdr:row>80</xdr:row>
      <xdr:rowOff>118110</xdr:rowOff>
    </xdr:to>
    <xdr:cxnSp macro="">
      <xdr:nvCxnSpPr>
        <xdr:cNvPr id="427" name="直線コネクタ 426"/>
        <xdr:cNvCxnSpPr/>
      </xdr:nvCxnSpPr>
      <xdr:spPr>
        <a:xfrm>
          <a:off x="14754860" y="1383411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71</xdr:row>
      <xdr:rowOff>55880</xdr:rowOff>
    </xdr:from>
    <xdr:ext cx="760095" cy="259080"/>
    <xdr:sp macro="" textlink="">
      <xdr:nvSpPr>
        <xdr:cNvPr id="428" name="公債費以外最大値テキスト"/>
        <xdr:cNvSpPr txBox="1"/>
      </xdr:nvSpPr>
      <xdr:spPr>
        <a:xfrm>
          <a:off x="14910435" y="12228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174625</xdr:colOff>
      <xdr:row>72</xdr:row>
      <xdr:rowOff>140970</xdr:rowOff>
    </xdr:to>
    <xdr:cxnSp macro="">
      <xdr:nvCxnSpPr>
        <xdr:cNvPr id="429" name="直線コネクタ 428"/>
        <xdr:cNvCxnSpPr/>
      </xdr:nvCxnSpPr>
      <xdr:spPr>
        <a:xfrm>
          <a:off x="14754860" y="1248537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143510</xdr:rowOff>
    </xdr:from>
    <xdr:to>
      <xdr:col>82</xdr:col>
      <xdr:colOff>107950</xdr:colOff>
      <xdr:row>78</xdr:row>
      <xdr:rowOff>122555</xdr:rowOff>
    </xdr:to>
    <xdr:cxnSp macro="">
      <xdr:nvCxnSpPr>
        <xdr:cNvPr id="430" name="直線コネクタ 429"/>
        <xdr:cNvCxnSpPr/>
      </xdr:nvCxnSpPr>
      <xdr:spPr>
        <a:xfrm flipV="1">
          <a:off x="14086840" y="13345160"/>
          <a:ext cx="75692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76</xdr:row>
      <xdr:rowOff>12700</xdr:rowOff>
    </xdr:from>
    <xdr:ext cx="760095" cy="259080"/>
    <xdr:sp macro="" textlink="">
      <xdr:nvSpPr>
        <xdr:cNvPr id="431" name="公債費以外平均値テキスト"/>
        <xdr:cNvSpPr txBox="1"/>
      </xdr:nvSpPr>
      <xdr:spPr>
        <a:xfrm>
          <a:off x="14910435" y="130429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2" name="フローチャート: 判断 431"/>
        <xdr:cNvSpPr/>
      </xdr:nvSpPr>
      <xdr:spPr>
        <a:xfrm>
          <a:off x="147929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77</xdr:row>
      <xdr:rowOff>106680</xdr:rowOff>
    </xdr:from>
    <xdr:to>
      <xdr:col>78</xdr:col>
      <xdr:colOff>69850</xdr:colOff>
      <xdr:row>78</xdr:row>
      <xdr:rowOff>122555</xdr:rowOff>
    </xdr:to>
    <xdr:cxnSp macro="">
      <xdr:nvCxnSpPr>
        <xdr:cNvPr id="433" name="直線コネクタ 432"/>
        <xdr:cNvCxnSpPr/>
      </xdr:nvCxnSpPr>
      <xdr:spPr>
        <a:xfrm>
          <a:off x="13293090" y="13308330"/>
          <a:ext cx="7937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4" name="フローチャート: 判断 433"/>
        <xdr:cNvSpPr/>
      </xdr:nvSpPr>
      <xdr:spPr>
        <a:xfrm>
          <a:off x="1403604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76200</xdr:rowOff>
    </xdr:from>
    <xdr:ext cx="734695" cy="251460"/>
    <xdr:sp macro="" textlink="">
      <xdr:nvSpPr>
        <xdr:cNvPr id="435" name="テキスト ボックス 434"/>
        <xdr:cNvSpPr txBox="1"/>
      </xdr:nvSpPr>
      <xdr:spPr>
        <a:xfrm>
          <a:off x="13746480" y="12934950"/>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106680</xdr:rowOff>
    </xdr:from>
    <xdr:to>
      <xdr:col>73</xdr:col>
      <xdr:colOff>174625</xdr:colOff>
      <xdr:row>77</xdr:row>
      <xdr:rowOff>120650</xdr:rowOff>
    </xdr:to>
    <xdr:cxnSp macro="">
      <xdr:nvCxnSpPr>
        <xdr:cNvPr id="436" name="直線コネクタ 435"/>
        <xdr:cNvCxnSpPr/>
      </xdr:nvCxnSpPr>
      <xdr:spPr>
        <a:xfrm flipV="1">
          <a:off x="12491720" y="13308330"/>
          <a:ext cx="8013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7" name="フローチャート: 判断 436"/>
        <xdr:cNvSpPr/>
      </xdr:nvSpPr>
      <xdr:spPr>
        <a:xfrm>
          <a:off x="13248640" y="13120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30480</xdr:rowOff>
    </xdr:from>
    <xdr:ext cx="762000" cy="251460"/>
    <xdr:sp macro="" textlink="">
      <xdr:nvSpPr>
        <xdr:cNvPr id="438" name="テキスト ボックス 437"/>
        <xdr:cNvSpPr txBox="1"/>
      </xdr:nvSpPr>
      <xdr:spPr>
        <a:xfrm>
          <a:off x="12938760" y="128892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67310</xdr:rowOff>
    </xdr:from>
    <xdr:to>
      <xdr:col>69</xdr:col>
      <xdr:colOff>92075</xdr:colOff>
      <xdr:row>77</xdr:row>
      <xdr:rowOff>120650</xdr:rowOff>
    </xdr:to>
    <xdr:cxnSp macro="">
      <xdr:nvCxnSpPr>
        <xdr:cNvPr id="439" name="直線コネクタ 438"/>
        <xdr:cNvCxnSpPr/>
      </xdr:nvCxnSpPr>
      <xdr:spPr>
        <a:xfrm>
          <a:off x="11684000" y="13097510"/>
          <a:ext cx="80772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244092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62000" cy="259080"/>
    <xdr:sp macro="" textlink="">
      <xdr:nvSpPr>
        <xdr:cNvPr id="441" name="テキスト ボックス 440"/>
        <xdr:cNvSpPr txBox="1"/>
      </xdr:nvSpPr>
      <xdr:spPr>
        <a:xfrm>
          <a:off x="1215136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42" name="フローチャート: 判断 441"/>
        <xdr:cNvSpPr/>
      </xdr:nvSpPr>
      <xdr:spPr>
        <a:xfrm>
          <a:off x="11653520" y="129647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56285" cy="259080"/>
    <xdr:sp macro="" textlink="">
      <xdr:nvSpPr>
        <xdr:cNvPr id="443" name="テキスト ボックス 442"/>
        <xdr:cNvSpPr txBox="1"/>
      </xdr:nvSpPr>
      <xdr:spPr>
        <a:xfrm>
          <a:off x="11343640" y="127336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4380" cy="259080"/>
    <xdr:sp macro="" textlink="">
      <xdr:nvSpPr>
        <xdr:cNvPr id="444" name="テキスト ボックス 443"/>
        <xdr:cNvSpPr txBox="1"/>
      </xdr:nvSpPr>
      <xdr:spPr>
        <a:xfrm>
          <a:off x="1464818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5" name="テキスト ボックス 444"/>
        <xdr:cNvSpPr txBox="1"/>
      </xdr:nvSpPr>
      <xdr:spPr>
        <a:xfrm>
          <a:off x="1389126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6" name="テキスト ボックス 445"/>
        <xdr:cNvSpPr txBox="1"/>
      </xdr:nvSpPr>
      <xdr:spPr>
        <a:xfrm>
          <a:off x="1310386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6285" cy="259080"/>
    <xdr:sp macro="" textlink="">
      <xdr:nvSpPr>
        <xdr:cNvPr id="447" name="テキスト ボックス 446"/>
        <xdr:cNvSpPr txBox="1"/>
      </xdr:nvSpPr>
      <xdr:spPr>
        <a:xfrm>
          <a:off x="1229614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60095" cy="259080"/>
    <xdr:sp macro="" textlink="">
      <xdr:nvSpPr>
        <xdr:cNvPr id="448" name="テキスト ボックス 447"/>
        <xdr:cNvSpPr txBox="1"/>
      </xdr:nvSpPr>
      <xdr:spPr>
        <a:xfrm>
          <a:off x="114960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92075</xdr:rowOff>
    </xdr:from>
    <xdr:to>
      <xdr:col>82</xdr:col>
      <xdr:colOff>158750</xdr:colOff>
      <xdr:row>78</xdr:row>
      <xdr:rowOff>22225</xdr:rowOff>
    </xdr:to>
    <xdr:sp macro="" textlink="">
      <xdr:nvSpPr>
        <xdr:cNvPr id="449" name="楕円 448"/>
        <xdr:cNvSpPr/>
      </xdr:nvSpPr>
      <xdr:spPr>
        <a:xfrm>
          <a:off x="1479296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77</xdr:row>
      <xdr:rowOff>64135</xdr:rowOff>
    </xdr:from>
    <xdr:ext cx="760095" cy="251460"/>
    <xdr:sp macro="" textlink="">
      <xdr:nvSpPr>
        <xdr:cNvPr id="450" name="公債費以外該当値テキスト"/>
        <xdr:cNvSpPr txBox="1"/>
      </xdr:nvSpPr>
      <xdr:spPr>
        <a:xfrm>
          <a:off x="14910435" y="13265785"/>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71755</xdr:rowOff>
    </xdr:from>
    <xdr:to>
      <xdr:col>78</xdr:col>
      <xdr:colOff>120650</xdr:colOff>
      <xdr:row>79</xdr:row>
      <xdr:rowOff>1905</xdr:rowOff>
    </xdr:to>
    <xdr:sp macro="" textlink="">
      <xdr:nvSpPr>
        <xdr:cNvPr id="451" name="楕円 450"/>
        <xdr:cNvSpPr/>
      </xdr:nvSpPr>
      <xdr:spPr>
        <a:xfrm>
          <a:off x="1403604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158115</xdr:rowOff>
    </xdr:from>
    <xdr:ext cx="734695" cy="251460"/>
    <xdr:sp macro="" textlink="">
      <xdr:nvSpPr>
        <xdr:cNvPr id="452" name="テキスト ボックス 451"/>
        <xdr:cNvSpPr txBox="1"/>
      </xdr:nvSpPr>
      <xdr:spPr>
        <a:xfrm>
          <a:off x="13746480" y="13531215"/>
          <a:ext cx="7346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55880</xdr:rowOff>
    </xdr:from>
    <xdr:to>
      <xdr:col>74</xdr:col>
      <xdr:colOff>31750</xdr:colOff>
      <xdr:row>77</xdr:row>
      <xdr:rowOff>157480</xdr:rowOff>
    </xdr:to>
    <xdr:sp macro="" textlink="">
      <xdr:nvSpPr>
        <xdr:cNvPr id="453" name="楕円 452"/>
        <xdr:cNvSpPr/>
      </xdr:nvSpPr>
      <xdr:spPr>
        <a:xfrm>
          <a:off x="13248640" y="132575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142240</xdr:rowOff>
    </xdr:from>
    <xdr:ext cx="762000" cy="259080"/>
    <xdr:sp macro="" textlink="">
      <xdr:nvSpPr>
        <xdr:cNvPr id="454" name="テキスト ボックス 453"/>
        <xdr:cNvSpPr txBox="1"/>
      </xdr:nvSpPr>
      <xdr:spPr>
        <a:xfrm>
          <a:off x="1293876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69215</xdr:rowOff>
    </xdr:from>
    <xdr:to>
      <xdr:col>69</xdr:col>
      <xdr:colOff>142875</xdr:colOff>
      <xdr:row>77</xdr:row>
      <xdr:rowOff>170815</xdr:rowOff>
    </xdr:to>
    <xdr:sp macro="" textlink="">
      <xdr:nvSpPr>
        <xdr:cNvPr id="455" name="楕円 454"/>
        <xdr:cNvSpPr/>
      </xdr:nvSpPr>
      <xdr:spPr>
        <a:xfrm>
          <a:off x="1244092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155575</xdr:rowOff>
    </xdr:from>
    <xdr:ext cx="762000" cy="251460"/>
    <xdr:sp macro="" textlink="">
      <xdr:nvSpPr>
        <xdr:cNvPr id="456" name="テキスト ボックス 455"/>
        <xdr:cNvSpPr txBox="1"/>
      </xdr:nvSpPr>
      <xdr:spPr>
        <a:xfrm>
          <a:off x="12151360" y="133572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16510</xdr:rowOff>
    </xdr:from>
    <xdr:to>
      <xdr:col>65</xdr:col>
      <xdr:colOff>53975</xdr:colOff>
      <xdr:row>76</xdr:row>
      <xdr:rowOff>118110</xdr:rowOff>
    </xdr:to>
    <xdr:sp macro="" textlink="">
      <xdr:nvSpPr>
        <xdr:cNvPr id="457" name="楕円 456"/>
        <xdr:cNvSpPr/>
      </xdr:nvSpPr>
      <xdr:spPr>
        <a:xfrm>
          <a:off x="11653520" y="130467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102870</xdr:rowOff>
    </xdr:from>
    <xdr:ext cx="756285" cy="259080"/>
    <xdr:sp macro="" textlink="">
      <xdr:nvSpPr>
        <xdr:cNvPr id="458" name="テキスト ボックス 457"/>
        <xdr:cNvSpPr txBox="1"/>
      </xdr:nvSpPr>
      <xdr:spPr>
        <a:xfrm>
          <a:off x="11343640" y="131330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697230</xdr:colOff>
      <xdr:row>0</xdr:row>
      <xdr:rowOff>0</xdr:rowOff>
    </xdr:from>
    <xdr:to>
      <xdr:col>43</xdr:col>
      <xdr:colOff>1091565</xdr:colOff>
      <xdr:row>2</xdr:row>
      <xdr:rowOff>38100</xdr:rowOff>
    </xdr:to>
    <xdr:sp macro="" textlink="">
      <xdr:nvSpPr>
        <xdr:cNvPr id="4" name="団体名称ボックス1"/>
        <xdr:cNvSpPr/>
      </xdr:nvSpPr>
      <xdr:spPr>
        <a:xfrm>
          <a:off x="12698730" y="0"/>
          <a:ext cx="27260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1057910</xdr:colOff>
      <xdr:row>2</xdr:row>
      <xdr:rowOff>12700</xdr:rowOff>
    </xdr:to>
    <xdr:sp macro="" textlink="">
      <xdr:nvSpPr>
        <xdr:cNvPr id="6" name="団体名称ボックス3"/>
        <xdr:cNvSpPr/>
      </xdr:nvSpPr>
      <xdr:spPr>
        <a:xfrm>
          <a:off x="12721590" y="31750"/>
          <a:ext cx="266954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福岡県うきは市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483235</xdr:colOff>
      <xdr:row>2</xdr:row>
      <xdr:rowOff>25400</xdr:rowOff>
    </xdr:to>
    <xdr:sp macro="" textlink="">
      <xdr:nvSpPr>
        <xdr:cNvPr id="8" name="正方形/長方形 7"/>
        <xdr:cNvSpPr/>
      </xdr:nvSpPr>
      <xdr:spPr>
        <a:xfrm>
          <a:off x="10761345" y="12700"/>
          <a:ext cx="172339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166370</xdr:colOff>
      <xdr:row>7</xdr:row>
      <xdr:rowOff>9525</xdr:rowOff>
    </xdr:to>
    <xdr:cxnSp macro="">
      <xdr:nvCxnSpPr>
        <xdr:cNvPr id="21" name="直線コネクタ 20"/>
        <xdr:cNvCxnSpPr/>
      </xdr:nvCxnSpPr>
      <xdr:spPr>
        <a:xfrm flipH="1">
          <a:off x="17780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166370</xdr:colOff>
      <xdr:row>9</xdr:row>
      <xdr:rowOff>123825</xdr:rowOff>
    </xdr:to>
    <xdr:cxnSp macro="">
      <xdr:nvCxnSpPr>
        <xdr:cNvPr id="23" name="直線コネクタ 22"/>
        <xdr:cNvCxnSpPr/>
      </xdr:nvCxnSpPr>
      <xdr:spPr>
        <a:xfrm flipH="1">
          <a:off x="17780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166370</xdr:colOff>
      <xdr:row>11</xdr:row>
      <xdr:rowOff>161925</xdr:rowOff>
    </xdr:to>
    <xdr:cxnSp macro="">
      <xdr:nvCxnSpPr>
        <xdr:cNvPr id="25" name="直線コネクタ 24"/>
        <xdr:cNvCxnSpPr/>
      </xdr:nvCxnSpPr>
      <xdr:spPr>
        <a:xfrm flipH="1">
          <a:off x="17780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5240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4380" cy="251460"/>
    <xdr:sp macro="" textlink="">
      <xdr:nvSpPr>
        <xdr:cNvPr id="31" name="テキスト ボックス 30"/>
        <xdr:cNvSpPr txBox="1"/>
      </xdr:nvSpPr>
      <xdr:spPr>
        <a:xfrm>
          <a:off x="1250950" y="37947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1949450" y="3556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54380" cy="251460"/>
    <xdr:sp macro="" textlink="">
      <xdr:nvSpPr>
        <xdr:cNvPr id="33" name="テキスト ボックス 32"/>
        <xdr:cNvSpPr txBox="1"/>
      </xdr:nvSpPr>
      <xdr:spPr>
        <a:xfrm>
          <a:off x="1250950" y="34143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1949450" y="3175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54380" cy="259080"/>
    <xdr:sp macro="" textlink="">
      <xdr:nvSpPr>
        <xdr:cNvPr id="35" name="テキスト ボックス 34"/>
        <xdr:cNvSpPr txBox="1"/>
      </xdr:nvSpPr>
      <xdr:spPr>
        <a:xfrm>
          <a:off x="1250950" y="3032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4380" cy="251460"/>
    <xdr:sp macro="" textlink="">
      <xdr:nvSpPr>
        <xdr:cNvPr id="37" name="テキスト ボックス 36"/>
        <xdr:cNvSpPr txBox="1"/>
      </xdr:nvSpPr>
      <xdr:spPr>
        <a:xfrm>
          <a:off x="1250950" y="26517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949450" y="2413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4380" cy="251460"/>
    <xdr:sp macro="" textlink="">
      <xdr:nvSpPr>
        <xdr:cNvPr id="39" name="テキスト ボックス 38"/>
        <xdr:cNvSpPr txBox="1"/>
      </xdr:nvSpPr>
      <xdr:spPr>
        <a:xfrm>
          <a:off x="1250950" y="22713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949450" y="2032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4380" cy="259080"/>
    <xdr:sp macro="" textlink="">
      <xdr:nvSpPr>
        <xdr:cNvPr id="41" name="テキスト ボックス 40"/>
        <xdr:cNvSpPr txBox="1"/>
      </xdr:nvSpPr>
      <xdr:spPr>
        <a:xfrm>
          <a:off x="1250950" y="1889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4380" cy="251460"/>
    <xdr:sp macro="" textlink="">
      <xdr:nvSpPr>
        <xdr:cNvPr id="43" name="テキスト ボックス 42"/>
        <xdr:cNvSpPr txBox="1"/>
      </xdr:nvSpPr>
      <xdr:spPr>
        <a:xfrm>
          <a:off x="1250950" y="15087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77470</xdr:rowOff>
    </xdr:to>
    <xdr:cxnSp macro="">
      <xdr:nvCxnSpPr>
        <xdr:cNvPr id="45" name="直線コネクタ 44"/>
        <xdr:cNvCxnSpPr/>
      </xdr:nvCxnSpPr>
      <xdr:spPr>
        <a:xfrm flipV="1">
          <a:off x="509905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49530</xdr:rowOff>
    </xdr:from>
    <xdr:ext cx="756285" cy="259080"/>
    <xdr:sp macro="" textlink="">
      <xdr:nvSpPr>
        <xdr:cNvPr id="46" name="人口1人当たり決算額の推移最小値テキスト130"/>
        <xdr:cNvSpPr txBox="1"/>
      </xdr:nvSpPr>
      <xdr:spPr>
        <a:xfrm>
          <a:off x="5168900" y="35261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77470</xdr:rowOff>
    </xdr:from>
    <xdr:to>
      <xdr:col>30</xdr:col>
      <xdr:colOff>25400</xdr:colOff>
      <xdr:row>20</xdr:row>
      <xdr:rowOff>77470</xdr:rowOff>
    </xdr:to>
    <xdr:cxnSp macro="">
      <xdr:nvCxnSpPr>
        <xdr:cNvPr id="47" name="直線コネクタ 46"/>
        <xdr:cNvCxnSpPr/>
      </xdr:nvCxnSpPr>
      <xdr:spPr>
        <a:xfrm>
          <a:off x="5010150" y="35540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56285" cy="251460"/>
    <xdr:sp macro="" textlink="">
      <xdr:nvSpPr>
        <xdr:cNvPr id="48" name="人口1人当たり決算額の推移最大値テキスト130"/>
        <xdr:cNvSpPr txBox="1"/>
      </xdr:nvSpPr>
      <xdr:spPr>
        <a:xfrm>
          <a:off x="5168900" y="181610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xdr:cNvCxnSpPr/>
      </xdr:nvCxnSpPr>
      <xdr:spPr>
        <a:xfrm>
          <a:off x="5010150" y="20726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146050</xdr:rowOff>
    </xdr:from>
    <xdr:to>
      <xdr:col>29</xdr:col>
      <xdr:colOff>127000</xdr:colOff>
      <xdr:row>18</xdr:row>
      <xdr:rowOff>150495</xdr:rowOff>
    </xdr:to>
    <xdr:cxnSp macro="">
      <xdr:nvCxnSpPr>
        <xdr:cNvPr id="50" name="直線コネクタ 49"/>
        <xdr:cNvCxnSpPr/>
      </xdr:nvCxnSpPr>
      <xdr:spPr>
        <a:xfrm>
          <a:off x="4508500" y="3279775"/>
          <a:ext cx="59055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130175</xdr:rowOff>
    </xdr:from>
    <xdr:ext cx="756285" cy="259080"/>
    <xdr:sp macro="" textlink="">
      <xdr:nvSpPr>
        <xdr:cNvPr id="51" name="人口1人当たり決算額の推移平均値テキスト130"/>
        <xdr:cNvSpPr txBox="1"/>
      </xdr:nvSpPr>
      <xdr:spPr>
        <a:xfrm>
          <a:off x="5168900" y="274955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113665</xdr:rowOff>
    </xdr:from>
    <xdr:to>
      <xdr:col>29</xdr:col>
      <xdr:colOff>166370</xdr:colOff>
      <xdr:row>17</xdr:row>
      <xdr:rowOff>43815</xdr:rowOff>
    </xdr:to>
    <xdr:sp macro="" textlink="">
      <xdr:nvSpPr>
        <xdr:cNvPr id="52" name="フローチャート: 判断 51"/>
        <xdr:cNvSpPr/>
      </xdr:nvSpPr>
      <xdr:spPr>
        <a:xfrm>
          <a:off x="5048250" y="2904490"/>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146050</xdr:rowOff>
    </xdr:from>
    <xdr:to>
      <xdr:col>26</xdr:col>
      <xdr:colOff>50800</xdr:colOff>
      <xdr:row>18</xdr:row>
      <xdr:rowOff>153670</xdr:rowOff>
    </xdr:to>
    <xdr:cxnSp macro="">
      <xdr:nvCxnSpPr>
        <xdr:cNvPr id="53" name="直線コネクタ 52"/>
        <xdr:cNvCxnSpPr/>
      </xdr:nvCxnSpPr>
      <xdr:spPr>
        <a:xfrm flipV="1">
          <a:off x="3886200" y="3279775"/>
          <a:ext cx="6223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133985</xdr:rowOff>
    </xdr:from>
    <xdr:to>
      <xdr:col>26</xdr:col>
      <xdr:colOff>101600</xdr:colOff>
      <xdr:row>17</xdr:row>
      <xdr:rowOff>64135</xdr:rowOff>
    </xdr:to>
    <xdr:sp macro="" textlink="">
      <xdr:nvSpPr>
        <xdr:cNvPr id="54" name="フローチャート: 判断 53"/>
        <xdr:cNvSpPr/>
      </xdr:nvSpPr>
      <xdr:spPr>
        <a:xfrm>
          <a:off x="4457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28980" cy="251460"/>
    <xdr:sp macro="" textlink="">
      <xdr:nvSpPr>
        <xdr:cNvPr id="55" name="テキスト ボックス 54"/>
        <xdr:cNvSpPr txBox="1"/>
      </xdr:nvSpPr>
      <xdr:spPr>
        <a:xfrm>
          <a:off x="4165600" y="269430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18</xdr:row>
      <xdr:rowOff>148590</xdr:rowOff>
    </xdr:from>
    <xdr:to>
      <xdr:col>22</xdr:col>
      <xdr:colOff>114300</xdr:colOff>
      <xdr:row>18</xdr:row>
      <xdr:rowOff>153670</xdr:rowOff>
    </xdr:to>
    <xdr:cxnSp macro="">
      <xdr:nvCxnSpPr>
        <xdr:cNvPr id="56" name="直線コネクタ 55"/>
        <xdr:cNvCxnSpPr/>
      </xdr:nvCxnSpPr>
      <xdr:spPr>
        <a:xfrm>
          <a:off x="3252470" y="3282315"/>
          <a:ext cx="63373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7" name="フローチャート: 判断 56"/>
        <xdr:cNvSpPr/>
      </xdr:nvSpPr>
      <xdr:spPr>
        <a:xfrm>
          <a:off x="38354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51460"/>
    <xdr:sp macro="" textlink="">
      <xdr:nvSpPr>
        <xdr:cNvPr id="58" name="テキスト ボックス 57"/>
        <xdr:cNvSpPr txBox="1"/>
      </xdr:nvSpPr>
      <xdr:spPr>
        <a:xfrm>
          <a:off x="3543300" y="2707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148590</xdr:rowOff>
    </xdr:from>
    <xdr:to>
      <xdr:col>18</xdr:col>
      <xdr:colOff>166370</xdr:colOff>
      <xdr:row>18</xdr:row>
      <xdr:rowOff>153670</xdr:rowOff>
    </xdr:to>
    <xdr:cxnSp macro="">
      <xdr:nvCxnSpPr>
        <xdr:cNvPr id="59" name="直線コネクタ 58"/>
        <xdr:cNvCxnSpPr/>
      </xdr:nvCxnSpPr>
      <xdr:spPr>
        <a:xfrm flipV="1">
          <a:off x="2622550" y="3282315"/>
          <a:ext cx="62992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a:xfrm>
          <a:off x="3213100" y="296481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15</xdr:row>
      <xdr:rowOff>114300</xdr:rowOff>
    </xdr:from>
    <xdr:ext cx="762000" cy="259080"/>
    <xdr:sp macro="" textlink="">
      <xdr:nvSpPr>
        <xdr:cNvPr id="61" name="テキスト ボックス 60"/>
        <xdr:cNvSpPr txBox="1"/>
      </xdr:nvSpPr>
      <xdr:spPr>
        <a:xfrm>
          <a:off x="290957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10795</xdr:rowOff>
    </xdr:from>
    <xdr:to>
      <xdr:col>15</xdr:col>
      <xdr:colOff>101600</xdr:colOff>
      <xdr:row>17</xdr:row>
      <xdr:rowOff>112395</xdr:rowOff>
    </xdr:to>
    <xdr:sp macro="" textlink="">
      <xdr:nvSpPr>
        <xdr:cNvPr id="62" name="フローチャート: 判断 61"/>
        <xdr:cNvSpPr/>
      </xdr:nvSpPr>
      <xdr:spPr>
        <a:xfrm>
          <a:off x="257175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122555</xdr:rowOff>
    </xdr:from>
    <xdr:ext cx="754380" cy="251460"/>
    <xdr:sp macro="" textlink="">
      <xdr:nvSpPr>
        <xdr:cNvPr id="63" name="テキスト ボックス 62"/>
        <xdr:cNvSpPr txBox="1"/>
      </xdr:nvSpPr>
      <xdr:spPr>
        <a:xfrm>
          <a:off x="2279650" y="27419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4" name="テキスト ボックス 63"/>
        <xdr:cNvSpPr txBox="1"/>
      </xdr:nvSpPr>
      <xdr:spPr>
        <a:xfrm>
          <a:off x="49403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56285" cy="259080"/>
    <xdr:sp macro="" textlink="">
      <xdr:nvSpPr>
        <xdr:cNvPr id="65" name="テキスト ボックス 64"/>
        <xdr:cNvSpPr txBox="1"/>
      </xdr:nvSpPr>
      <xdr:spPr>
        <a:xfrm>
          <a:off x="434975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56285" cy="259080"/>
    <xdr:sp macro="" textlink="">
      <xdr:nvSpPr>
        <xdr:cNvPr id="68" name="テキスト ボックス 67"/>
        <xdr:cNvSpPr txBox="1"/>
      </xdr:nvSpPr>
      <xdr:spPr>
        <a:xfrm>
          <a:off x="24638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99695</xdr:rowOff>
    </xdr:from>
    <xdr:to>
      <xdr:col>29</xdr:col>
      <xdr:colOff>166370</xdr:colOff>
      <xdr:row>19</xdr:row>
      <xdr:rowOff>29845</xdr:rowOff>
    </xdr:to>
    <xdr:sp macro="" textlink="">
      <xdr:nvSpPr>
        <xdr:cNvPr id="69" name="楕円 68"/>
        <xdr:cNvSpPr/>
      </xdr:nvSpPr>
      <xdr:spPr>
        <a:xfrm>
          <a:off x="5048250" y="3233420"/>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71755</xdr:rowOff>
    </xdr:from>
    <xdr:ext cx="756285" cy="259080"/>
    <xdr:sp macro="" textlink="">
      <xdr:nvSpPr>
        <xdr:cNvPr id="70" name="人口1人当たり決算額の推移該当値テキスト130"/>
        <xdr:cNvSpPr txBox="1"/>
      </xdr:nvSpPr>
      <xdr:spPr>
        <a:xfrm>
          <a:off x="5168900" y="32054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81,396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95250</xdr:rowOff>
    </xdr:from>
    <xdr:to>
      <xdr:col>26</xdr:col>
      <xdr:colOff>101600</xdr:colOff>
      <xdr:row>19</xdr:row>
      <xdr:rowOff>25400</xdr:rowOff>
    </xdr:to>
    <xdr:sp macro="" textlink="">
      <xdr:nvSpPr>
        <xdr:cNvPr id="71" name="楕円 70"/>
        <xdr:cNvSpPr/>
      </xdr:nvSpPr>
      <xdr:spPr>
        <a:xfrm>
          <a:off x="4457700" y="322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10160</xdr:rowOff>
    </xdr:from>
    <xdr:ext cx="728980" cy="259080"/>
    <xdr:sp macro="" textlink="">
      <xdr:nvSpPr>
        <xdr:cNvPr id="72" name="テキスト ボックス 71"/>
        <xdr:cNvSpPr txBox="1"/>
      </xdr:nvSpPr>
      <xdr:spPr>
        <a:xfrm>
          <a:off x="4165600" y="331533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102870</xdr:rowOff>
    </xdr:from>
    <xdr:to>
      <xdr:col>22</xdr:col>
      <xdr:colOff>165100</xdr:colOff>
      <xdr:row>19</xdr:row>
      <xdr:rowOff>33020</xdr:rowOff>
    </xdr:to>
    <xdr:sp macro="" textlink="">
      <xdr:nvSpPr>
        <xdr:cNvPr id="73" name="楕円 72"/>
        <xdr:cNvSpPr/>
      </xdr:nvSpPr>
      <xdr:spPr>
        <a:xfrm>
          <a:off x="3835400" y="323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17780</xdr:rowOff>
    </xdr:from>
    <xdr:ext cx="762000" cy="251460"/>
    <xdr:sp macro="" textlink="">
      <xdr:nvSpPr>
        <xdr:cNvPr id="74" name="テキスト ボックス 73"/>
        <xdr:cNvSpPr txBox="1"/>
      </xdr:nvSpPr>
      <xdr:spPr>
        <a:xfrm>
          <a:off x="3543300" y="33229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97790</xdr:rowOff>
    </xdr:from>
    <xdr:to>
      <xdr:col>19</xdr:col>
      <xdr:colOff>38100</xdr:colOff>
      <xdr:row>19</xdr:row>
      <xdr:rowOff>27940</xdr:rowOff>
    </xdr:to>
    <xdr:sp macro="" textlink="">
      <xdr:nvSpPr>
        <xdr:cNvPr id="75" name="楕円 74"/>
        <xdr:cNvSpPr/>
      </xdr:nvSpPr>
      <xdr:spPr>
        <a:xfrm>
          <a:off x="3213100" y="323151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19</xdr:row>
      <xdr:rowOff>12700</xdr:rowOff>
    </xdr:from>
    <xdr:ext cx="762000" cy="259080"/>
    <xdr:sp macro="" textlink="">
      <xdr:nvSpPr>
        <xdr:cNvPr id="76" name="テキスト ボックス 75"/>
        <xdr:cNvSpPr txBox="1"/>
      </xdr:nvSpPr>
      <xdr:spPr>
        <a:xfrm>
          <a:off x="2909570" y="331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102870</xdr:rowOff>
    </xdr:from>
    <xdr:to>
      <xdr:col>15</xdr:col>
      <xdr:colOff>101600</xdr:colOff>
      <xdr:row>19</xdr:row>
      <xdr:rowOff>33020</xdr:rowOff>
    </xdr:to>
    <xdr:sp macro="" textlink="">
      <xdr:nvSpPr>
        <xdr:cNvPr id="77" name="楕円 76"/>
        <xdr:cNvSpPr/>
      </xdr:nvSpPr>
      <xdr:spPr>
        <a:xfrm>
          <a:off x="2571750" y="323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17780</xdr:rowOff>
    </xdr:from>
    <xdr:ext cx="754380" cy="251460"/>
    <xdr:sp macro="" textlink="">
      <xdr:nvSpPr>
        <xdr:cNvPr id="78" name="テキスト ボックス 77"/>
        <xdr:cNvSpPr txBox="1"/>
      </xdr:nvSpPr>
      <xdr:spPr>
        <a:xfrm>
          <a:off x="2279650" y="33229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81,156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166370</xdr:colOff>
      <xdr:row>30</xdr:row>
      <xdr:rowOff>19050</xdr:rowOff>
    </xdr:to>
    <xdr:cxnSp macro="">
      <xdr:nvCxnSpPr>
        <xdr:cNvPr id="84" name="直線コネクタ 83"/>
        <xdr:cNvCxnSpPr/>
      </xdr:nvCxnSpPr>
      <xdr:spPr>
        <a:xfrm flipH="1">
          <a:off x="17780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166370</xdr:colOff>
      <xdr:row>31</xdr:row>
      <xdr:rowOff>305435</xdr:rowOff>
    </xdr:to>
    <xdr:cxnSp macro="">
      <xdr:nvCxnSpPr>
        <xdr:cNvPr id="86" name="直線コネクタ 85"/>
        <xdr:cNvCxnSpPr/>
      </xdr:nvCxnSpPr>
      <xdr:spPr>
        <a:xfrm flipH="1">
          <a:off x="17780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166370</xdr:colOff>
      <xdr:row>33</xdr:row>
      <xdr:rowOff>172085</xdr:rowOff>
    </xdr:to>
    <xdr:cxnSp macro="">
      <xdr:nvCxnSpPr>
        <xdr:cNvPr id="88" name="直線コネクタ 87"/>
        <xdr:cNvCxnSpPr/>
      </xdr:nvCxnSpPr>
      <xdr:spPr>
        <a:xfrm flipH="1">
          <a:off x="17780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xdr:cNvSpPr txBox="1"/>
      </xdr:nvSpPr>
      <xdr:spPr>
        <a:xfrm>
          <a:off x="15240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1949450" y="7556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4380" cy="259080"/>
    <xdr:sp macro="" textlink="">
      <xdr:nvSpPr>
        <xdr:cNvPr id="95" name="テキスト ボックス 94"/>
        <xdr:cNvSpPr txBox="1"/>
      </xdr:nvSpPr>
      <xdr:spPr>
        <a:xfrm>
          <a:off x="1250950" y="741362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1949450" y="717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4380" cy="259715"/>
    <xdr:sp macro="" textlink="">
      <xdr:nvSpPr>
        <xdr:cNvPr id="97" name="テキスト ボックス 96"/>
        <xdr:cNvSpPr txBox="1"/>
      </xdr:nvSpPr>
      <xdr:spPr>
        <a:xfrm>
          <a:off x="1250950" y="703326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1949450" y="6794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4380" cy="255270"/>
    <xdr:sp macro="" textlink="">
      <xdr:nvSpPr>
        <xdr:cNvPr id="99" name="テキスト ボックス 98"/>
        <xdr:cNvSpPr txBox="1"/>
      </xdr:nvSpPr>
      <xdr:spPr>
        <a:xfrm>
          <a:off x="1250950" y="6652260"/>
          <a:ext cx="754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1949450" y="64141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4380" cy="259715"/>
    <xdr:sp macro="" textlink="">
      <xdr:nvSpPr>
        <xdr:cNvPr id="101" name="テキスト ボックス 100"/>
        <xdr:cNvSpPr txBox="1"/>
      </xdr:nvSpPr>
      <xdr:spPr>
        <a:xfrm>
          <a:off x="1250950" y="627126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1949450" y="6031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4380" cy="259080"/>
    <xdr:sp macro="" textlink="">
      <xdr:nvSpPr>
        <xdr:cNvPr id="103" name="テキスト ボックス 102"/>
        <xdr:cNvSpPr txBox="1"/>
      </xdr:nvSpPr>
      <xdr:spPr>
        <a:xfrm>
          <a:off x="1250950" y="5890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4380" cy="251460"/>
    <xdr:sp macro="" textlink="">
      <xdr:nvSpPr>
        <xdr:cNvPr id="105" name="テキスト ボックス 104"/>
        <xdr:cNvSpPr txBox="1"/>
      </xdr:nvSpPr>
      <xdr:spPr>
        <a:xfrm>
          <a:off x="1250950" y="55098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137795</xdr:rowOff>
    </xdr:to>
    <xdr:cxnSp macro="">
      <xdr:nvCxnSpPr>
        <xdr:cNvPr id="107" name="直線コネクタ 106"/>
        <xdr:cNvCxnSpPr/>
      </xdr:nvCxnSpPr>
      <xdr:spPr>
        <a:xfrm flipV="1">
          <a:off x="509905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109855</xdr:rowOff>
    </xdr:from>
    <xdr:ext cx="756285" cy="256540"/>
    <xdr:sp macro="" textlink="">
      <xdr:nvSpPr>
        <xdr:cNvPr id="108" name="人口1人当たり決算額の推移最小値テキスト445"/>
        <xdr:cNvSpPr txBox="1"/>
      </xdr:nvSpPr>
      <xdr:spPr>
        <a:xfrm>
          <a:off x="5168900" y="7577455"/>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137795</xdr:rowOff>
    </xdr:from>
    <xdr:to>
      <xdr:col>30</xdr:col>
      <xdr:colOff>25400</xdr:colOff>
      <xdr:row>38</xdr:row>
      <xdr:rowOff>137795</xdr:rowOff>
    </xdr:to>
    <xdr:cxnSp macro="">
      <xdr:nvCxnSpPr>
        <xdr:cNvPr id="109" name="直線コネクタ 108"/>
        <xdr:cNvCxnSpPr/>
      </xdr:nvCxnSpPr>
      <xdr:spPr>
        <a:xfrm>
          <a:off x="5010150" y="76053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56285" cy="259715"/>
    <xdr:sp macro="" textlink="">
      <xdr:nvSpPr>
        <xdr:cNvPr id="110" name="人口1人当たり決算額の推移最大値テキスト445"/>
        <xdr:cNvSpPr txBox="1"/>
      </xdr:nvSpPr>
      <xdr:spPr>
        <a:xfrm>
          <a:off x="5168900" y="593915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xdr:cNvCxnSpPr/>
      </xdr:nvCxnSpPr>
      <xdr:spPr>
        <a:xfrm>
          <a:off x="5010150" y="619633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317500</xdr:rowOff>
    </xdr:from>
    <xdr:to>
      <xdr:col>29</xdr:col>
      <xdr:colOff>127000</xdr:colOff>
      <xdr:row>38</xdr:row>
      <xdr:rowOff>8890</xdr:rowOff>
    </xdr:to>
    <xdr:cxnSp macro="">
      <xdr:nvCxnSpPr>
        <xdr:cNvPr id="112" name="直線コネクタ 111"/>
        <xdr:cNvCxnSpPr/>
      </xdr:nvCxnSpPr>
      <xdr:spPr>
        <a:xfrm>
          <a:off x="4508500" y="7442200"/>
          <a:ext cx="59055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127635</xdr:rowOff>
    </xdr:from>
    <xdr:ext cx="756285" cy="259080"/>
    <xdr:sp macro="" textlink="">
      <xdr:nvSpPr>
        <xdr:cNvPr id="113" name="人口1人当たり決算額の推移平均値テキスト445"/>
        <xdr:cNvSpPr txBox="1"/>
      </xdr:nvSpPr>
      <xdr:spPr>
        <a:xfrm>
          <a:off x="5168900" y="725233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166370</xdr:colOff>
      <xdr:row>38</xdr:row>
      <xdr:rowOff>41910</xdr:rowOff>
    </xdr:to>
    <xdr:sp macro="" textlink="">
      <xdr:nvSpPr>
        <xdr:cNvPr id="114" name="フローチャート: 判断 113"/>
        <xdr:cNvSpPr/>
      </xdr:nvSpPr>
      <xdr:spPr>
        <a:xfrm>
          <a:off x="5048250" y="7408545"/>
          <a:ext cx="9017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317500</xdr:rowOff>
    </xdr:from>
    <xdr:to>
      <xdr:col>26</xdr:col>
      <xdr:colOff>50800</xdr:colOff>
      <xdr:row>37</xdr:row>
      <xdr:rowOff>332105</xdr:rowOff>
    </xdr:to>
    <xdr:cxnSp macro="">
      <xdr:nvCxnSpPr>
        <xdr:cNvPr id="115" name="直線コネクタ 114"/>
        <xdr:cNvCxnSpPr/>
      </xdr:nvCxnSpPr>
      <xdr:spPr>
        <a:xfrm flipV="1">
          <a:off x="3886200" y="7442200"/>
          <a:ext cx="6223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41275</xdr:rowOff>
    </xdr:to>
    <xdr:sp macro="" textlink="">
      <xdr:nvSpPr>
        <xdr:cNvPr id="116" name="フローチャート: 判断 115"/>
        <xdr:cNvSpPr/>
      </xdr:nvSpPr>
      <xdr:spPr>
        <a:xfrm>
          <a:off x="4457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26035</xdr:rowOff>
    </xdr:from>
    <xdr:ext cx="728980" cy="259715"/>
    <xdr:sp macro="" textlink="">
      <xdr:nvSpPr>
        <xdr:cNvPr id="117" name="テキスト ボックス 116"/>
        <xdr:cNvSpPr txBox="1"/>
      </xdr:nvSpPr>
      <xdr:spPr>
        <a:xfrm>
          <a:off x="4165600" y="7493635"/>
          <a:ext cx="7289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37</xdr:row>
      <xdr:rowOff>332105</xdr:rowOff>
    </xdr:from>
    <xdr:to>
      <xdr:col>22</xdr:col>
      <xdr:colOff>114300</xdr:colOff>
      <xdr:row>38</xdr:row>
      <xdr:rowOff>8255</xdr:rowOff>
    </xdr:to>
    <xdr:cxnSp macro="">
      <xdr:nvCxnSpPr>
        <xdr:cNvPr id="118" name="直線コネクタ 117"/>
        <xdr:cNvCxnSpPr/>
      </xdr:nvCxnSpPr>
      <xdr:spPr>
        <a:xfrm flipV="1">
          <a:off x="3252470" y="7456805"/>
          <a:ext cx="63373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38100</xdr:rowOff>
    </xdr:to>
    <xdr:sp macro="" textlink="">
      <xdr:nvSpPr>
        <xdr:cNvPr id="119" name="フローチャート: 判断 118"/>
        <xdr:cNvSpPr/>
      </xdr:nvSpPr>
      <xdr:spPr>
        <a:xfrm>
          <a:off x="38354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48260</xdr:rowOff>
    </xdr:from>
    <xdr:ext cx="762000" cy="259715"/>
    <xdr:sp macro="" textlink="">
      <xdr:nvSpPr>
        <xdr:cNvPr id="120" name="テキスト ボックス 119"/>
        <xdr:cNvSpPr txBox="1"/>
      </xdr:nvSpPr>
      <xdr:spPr>
        <a:xfrm>
          <a:off x="3543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4445</xdr:rowOff>
    </xdr:from>
    <xdr:to>
      <xdr:col>18</xdr:col>
      <xdr:colOff>166370</xdr:colOff>
      <xdr:row>38</xdr:row>
      <xdr:rowOff>8255</xdr:rowOff>
    </xdr:to>
    <xdr:cxnSp macro="">
      <xdr:nvCxnSpPr>
        <xdr:cNvPr id="121" name="直線コネクタ 120"/>
        <xdr:cNvCxnSpPr/>
      </xdr:nvCxnSpPr>
      <xdr:spPr>
        <a:xfrm>
          <a:off x="2622550" y="7472045"/>
          <a:ext cx="62992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37465</xdr:rowOff>
    </xdr:to>
    <xdr:sp macro="" textlink="">
      <xdr:nvSpPr>
        <xdr:cNvPr id="122" name="フローチャート: 判断 121"/>
        <xdr:cNvSpPr/>
      </xdr:nvSpPr>
      <xdr:spPr>
        <a:xfrm>
          <a:off x="3213100" y="740283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37</xdr:row>
      <xdr:rowOff>46990</xdr:rowOff>
    </xdr:from>
    <xdr:ext cx="762000" cy="259715"/>
    <xdr:sp macro="" textlink="">
      <xdr:nvSpPr>
        <xdr:cNvPr id="123" name="テキスト ボックス 122"/>
        <xdr:cNvSpPr txBox="1"/>
      </xdr:nvSpPr>
      <xdr:spPr>
        <a:xfrm>
          <a:off x="290957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276860</xdr:rowOff>
    </xdr:from>
    <xdr:to>
      <xdr:col>15</xdr:col>
      <xdr:colOff>101600</xdr:colOff>
      <xdr:row>38</xdr:row>
      <xdr:rowOff>36195</xdr:rowOff>
    </xdr:to>
    <xdr:sp macro="" textlink="">
      <xdr:nvSpPr>
        <xdr:cNvPr id="124" name="フローチャート: 判断 123"/>
        <xdr:cNvSpPr/>
      </xdr:nvSpPr>
      <xdr:spPr>
        <a:xfrm>
          <a:off x="257175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45720</xdr:rowOff>
    </xdr:from>
    <xdr:ext cx="754380" cy="259715"/>
    <xdr:sp macro="" textlink="">
      <xdr:nvSpPr>
        <xdr:cNvPr id="125" name="テキスト ボックス 124"/>
        <xdr:cNvSpPr txBox="1"/>
      </xdr:nvSpPr>
      <xdr:spPr>
        <a:xfrm>
          <a:off x="2279650" y="717042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6" name="テキスト ボックス 125"/>
        <xdr:cNvSpPr txBox="1"/>
      </xdr:nvSpPr>
      <xdr:spPr>
        <a:xfrm>
          <a:off x="49403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6285" cy="259080"/>
    <xdr:sp macro="" textlink="">
      <xdr:nvSpPr>
        <xdr:cNvPr id="127" name="テキスト ボックス 126"/>
        <xdr:cNvSpPr txBox="1"/>
      </xdr:nvSpPr>
      <xdr:spPr>
        <a:xfrm>
          <a:off x="434975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6285" cy="259080"/>
    <xdr:sp macro="" textlink="">
      <xdr:nvSpPr>
        <xdr:cNvPr id="130" name="テキスト ボックス 129"/>
        <xdr:cNvSpPr txBox="1"/>
      </xdr:nvSpPr>
      <xdr:spPr>
        <a:xfrm>
          <a:off x="24638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300990</xdr:rowOff>
    </xdr:from>
    <xdr:to>
      <xdr:col>29</xdr:col>
      <xdr:colOff>166370</xdr:colOff>
      <xdr:row>38</xdr:row>
      <xdr:rowOff>59690</xdr:rowOff>
    </xdr:to>
    <xdr:sp macro="" textlink="">
      <xdr:nvSpPr>
        <xdr:cNvPr id="131" name="楕円 130"/>
        <xdr:cNvSpPr/>
      </xdr:nvSpPr>
      <xdr:spPr>
        <a:xfrm>
          <a:off x="5048250" y="7425690"/>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273050</xdr:rowOff>
    </xdr:from>
    <xdr:ext cx="756285" cy="259080"/>
    <xdr:sp macro="" textlink="">
      <xdr:nvSpPr>
        <xdr:cNvPr id="132" name="人口1人当たり決算額の推移該当値テキスト445"/>
        <xdr:cNvSpPr txBox="1"/>
      </xdr:nvSpPr>
      <xdr:spPr>
        <a:xfrm>
          <a:off x="5168900" y="73977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20,930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266065</xdr:rowOff>
    </xdr:from>
    <xdr:to>
      <xdr:col>26</xdr:col>
      <xdr:colOff>101600</xdr:colOff>
      <xdr:row>38</xdr:row>
      <xdr:rowOff>25400</xdr:rowOff>
    </xdr:to>
    <xdr:sp macro="" textlink="">
      <xdr:nvSpPr>
        <xdr:cNvPr id="133" name="楕円 132"/>
        <xdr:cNvSpPr/>
      </xdr:nvSpPr>
      <xdr:spPr>
        <a:xfrm>
          <a:off x="4457700" y="7390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34925</xdr:rowOff>
    </xdr:from>
    <xdr:ext cx="728980" cy="259715"/>
    <xdr:sp macro="" textlink="">
      <xdr:nvSpPr>
        <xdr:cNvPr id="134" name="テキスト ボックス 133"/>
        <xdr:cNvSpPr txBox="1"/>
      </xdr:nvSpPr>
      <xdr:spPr>
        <a:xfrm>
          <a:off x="4165600" y="7159625"/>
          <a:ext cx="7289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30,063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282575</xdr:rowOff>
    </xdr:from>
    <xdr:to>
      <xdr:col>22</xdr:col>
      <xdr:colOff>165100</xdr:colOff>
      <xdr:row>38</xdr:row>
      <xdr:rowOff>40640</xdr:rowOff>
    </xdr:to>
    <xdr:sp macro="" textlink="">
      <xdr:nvSpPr>
        <xdr:cNvPr id="135" name="楕円 134"/>
        <xdr:cNvSpPr/>
      </xdr:nvSpPr>
      <xdr:spPr>
        <a:xfrm>
          <a:off x="3835400" y="7407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25400</xdr:rowOff>
    </xdr:from>
    <xdr:ext cx="762000" cy="259080"/>
    <xdr:sp macro="" textlink="">
      <xdr:nvSpPr>
        <xdr:cNvPr id="136" name="テキスト ボックス 135"/>
        <xdr:cNvSpPr txBox="1"/>
      </xdr:nvSpPr>
      <xdr:spPr>
        <a:xfrm>
          <a:off x="3543300" y="749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299720</xdr:rowOff>
    </xdr:from>
    <xdr:to>
      <xdr:col>19</xdr:col>
      <xdr:colOff>38100</xdr:colOff>
      <xdr:row>38</xdr:row>
      <xdr:rowOff>59055</xdr:rowOff>
    </xdr:to>
    <xdr:sp macro="" textlink="">
      <xdr:nvSpPr>
        <xdr:cNvPr id="137" name="楕円 136"/>
        <xdr:cNvSpPr/>
      </xdr:nvSpPr>
      <xdr:spPr>
        <a:xfrm>
          <a:off x="3213100" y="742442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38</xdr:row>
      <xdr:rowOff>43815</xdr:rowOff>
    </xdr:from>
    <xdr:ext cx="762000" cy="254000"/>
    <xdr:sp macro="" textlink="">
      <xdr:nvSpPr>
        <xdr:cNvPr id="138" name="テキスト ボックス 137"/>
        <xdr:cNvSpPr txBox="1"/>
      </xdr:nvSpPr>
      <xdr:spPr>
        <a:xfrm>
          <a:off x="2909570" y="75114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297180</xdr:rowOff>
    </xdr:from>
    <xdr:to>
      <xdr:col>15</xdr:col>
      <xdr:colOff>101600</xdr:colOff>
      <xdr:row>38</xdr:row>
      <xdr:rowOff>55245</xdr:rowOff>
    </xdr:to>
    <xdr:sp macro="" textlink="">
      <xdr:nvSpPr>
        <xdr:cNvPr id="139" name="楕円 138"/>
        <xdr:cNvSpPr/>
      </xdr:nvSpPr>
      <xdr:spPr>
        <a:xfrm>
          <a:off x="2571750" y="7421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40640</xdr:rowOff>
    </xdr:from>
    <xdr:ext cx="754380" cy="257175"/>
    <xdr:sp macro="" textlink="">
      <xdr:nvSpPr>
        <xdr:cNvPr id="140" name="テキスト ボックス 139"/>
        <xdr:cNvSpPr txBox="1"/>
      </xdr:nvSpPr>
      <xdr:spPr>
        <a:xfrm>
          <a:off x="2279650" y="7508240"/>
          <a:ext cx="7543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29,339
29,049
117.46
16,813,469
16,425,475
314,277
8,515,069
12,663,097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4135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4135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66675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300" cy="251460"/>
    <xdr:sp macro="" textlink="">
      <xdr:nvSpPr>
        <xdr:cNvPr id="42" name="テキスト ボックス 41"/>
        <xdr:cNvSpPr txBox="1"/>
      </xdr:nvSpPr>
      <xdr:spPr>
        <a:xfrm>
          <a:off x="4749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1145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1460"/>
    <xdr:sp macro="" textlink="">
      <xdr:nvSpPr>
        <xdr:cNvPr id="46" name="テキスト ボックス 45"/>
        <xdr:cNvSpPr txBox="1"/>
      </xdr:nvSpPr>
      <xdr:spPr>
        <a:xfrm>
          <a:off x="21145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114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1460"/>
    <xdr:sp macro="" textlink="">
      <xdr:nvSpPr>
        <xdr:cNvPr id="50" name="テキスト ボックス 49"/>
        <xdr:cNvSpPr txBox="1"/>
      </xdr:nvSpPr>
      <xdr:spPr>
        <a:xfrm>
          <a:off x="166370" y="5664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1460"/>
    <xdr:sp macro="" textlink="">
      <xdr:nvSpPr>
        <xdr:cNvPr id="56" name="テキスト ボックス 55"/>
        <xdr:cNvSpPr txBox="1"/>
      </xdr:nvSpPr>
      <xdr:spPr>
        <a:xfrm>
          <a:off x="166370" y="4683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127635</xdr:rowOff>
    </xdr:to>
    <xdr:cxnSp macro="">
      <xdr:nvCxnSpPr>
        <xdr:cNvPr id="58" name="直線コネクタ 57"/>
        <xdr:cNvCxnSpPr/>
      </xdr:nvCxnSpPr>
      <xdr:spPr>
        <a:xfrm flipV="1">
          <a:off x="41763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1460"/>
    <xdr:sp macro="" textlink="">
      <xdr:nvSpPr>
        <xdr:cNvPr id="59" name="人件費最小値テキスト"/>
        <xdr:cNvSpPr txBox="1"/>
      </xdr:nvSpPr>
      <xdr:spPr>
        <a:xfrm>
          <a:off x="4229100" y="6647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0" name="直線コネクタ 59"/>
        <xdr:cNvCxnSpPr/>
      </xdr:nvCxnSpPr>
      <xdr:spPr>
        <a:xfrm>
          <a:off x="4108450" y="6642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170815</xdr:rowOff>
    </xdr:from>
    <xdr:ext cx="598805" cy="258445"/>
    <xdr:sp macro="" textlink="">
      <xdr:nvSpPr>
        <xdr:cNvPr id="61" name="人件費最大値テキスト"/>
        <xdr:cNvSpPr txBox="1"/>
      </xdr:nvSpPr>
      <xdr:spPr>
        <a:xfrm>
          <a:off x="42291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108450" y="5367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37</xdr:row>
      <xdr:rowOff>92710</xdr:rowOff>
    </xdr:from>
    <xdr:to>
      <xdr:col>24</xdr:col>
      <xdr:colOff>63500</xdr:colOff>
      <xdr:row>37</xdr:row>
      <xdr:rowOff>97790</xdr:rowOff>
    </xdr:to>
    <xdr:cxnSp macro="">
      <xdr:nvCxnSpPr>
        <xdr:cNvPr id="63" name="直線コネクタ 62"/>
        <xdr:cNvCxnSpPr/>
      </xdr:nvCxnSpPr>
      <xdr:spPr>
        <a:xfrm>
          <a:off x="3423920" y="6436360"/>
          <a:ext cx="7543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534670" cy="251460"/>
    <xdr:sp macro="" textlink="">
      <xdr:nvSpPr>
        <xdr:cNvPr id="64" name="人件費平均値テキスト"/>
        <xdr:cNvSpPr txBox="1"/>
      </xdr:nvSpPr>
      <xdr:spPr>
        <a:xfrm>
          <a:off x="4229100" y="59270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5" name="フローチャート: 判断 64"/>
        <xdr:cNvSpPr/>
      </xdr:nvSpPr>
      <xdr:spPr>
        <a:xfrm>
          <a:off x="4127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92710</xdr:rowOff>
    </xdr:from>
    <xdr:to>
      <xdr:col>19</xdr:col>
      <xdr:colOff>166370</xdr:colOff>
      <xdr:row>37</xdr:row>
      <xdr:rowOff>95250</xdr:rowOff>
    </xdr:to>
    <xdr:cxnSp macro="">
      <xdr:nvCxnSpPr>
        <xdr:cNvPr id="66" name="直線コネクタ 65"/>
        <xdr:cNvCxnSpPr/>
      </xdr:nvCxnSpPr>
      <xdr:spPr>
        <a:xfrm flipV="1">
          <a:off x="2622550" y="6436360"/>
          <a:ext cx="80137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76200</xdr:rowOff>
    </xdr:from>
    <xdr:to>
      <xdr:col>20</xdr:col>
      <xdr:colOff>38100</xdr:colOff>
      <xdr:row>36</xdr:row>
      <xdr:rowOff>6350</xdr:rowOff>
    </xdr:to>
    <xdr:sp macro="" textlink="">
      <xdr:nvSpPr>
        <xdr:cNvPr id="67" name="フローチャート: 判断 66"/>
        <xdr:cNvSpPr/>
      </xdr:nvSpPr>
      <xdr:spPr>
        <a:xfrm>
          <a:off x="3384550" y="6076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22860</xdr:rowOff>
    </xdr:from>
    <xdr:ext cx="532765" cy="259080"/>
    <xdr:sp macro="" textlink="">
      <xdr:nvSpPr>
        <xdr:cNvPr id="68" name="テキスト ボックス 67"/>
        <xdr:cNvSpPr txBox="1"/>
      </xdr:nvSpPr>
      <xdr:spPr>
        <a:xfrm>
          <a:off x="3187065" y="5852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95250</xdr:rowOff>
    </xdr:from>
    <xdr:to>
      <xdr:col>15</xdr:col>
      <xdr:colOff>50800</xdr:colOff>
      <xdr:row>37</xdr:row>
      <xdr:rowOff>95885</xdr:rowOff>
    </xdr:to>
    <xdr:cxnSp macro="">
      <xdr:nvCxnSpPr>
        <xdr:cNvPr id="69" name="直線コネクタ 68"/>
        <xdr:cNvCxnSpPr/>
      </xdr:nvCxnSpPr>
      <xdr:spPr>
        <a:xfrm flipV="1">
          <a:off x="1828800" y="643890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15875</xdr:rowOff>
    </xdr:to>
    <xdr:sp macro="" textlink="">
      <xdr:nvSpPr>
        <xdr:cNvPr id="70" name="フローチャート: 判断 69"/>
        <xdr:cNvSpPr/>
      </xdr:nvSpPr>
      <xdr:spPr>
        <a:xfrm>
          <a:off x="257175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32385</xdr:rowOff>
    </xdr:from>
    <xdr:ext cx="527050" cy="251460"/>
    <xdr:sp macro="" textlink="">
      <xdr:nvSpPr>
        <xdr:cNvPr id="71" name="テキスト ボックス 70"/>
        <xdr:cNvSpPr txBox="1"/>
      </xdr:nvSpPr>
      <xdr:spPr>
        <a:xfrm>
          <a:off x="2393315" y="58616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37</xdr:row>
      <xdr:rowOff>89535</xdr:rowOff>
    </xdr:from>
    <xdr:to>
      <xdr:col>10</xdr:col>
      <xdr:colOff>114300</xdr:colOff>
      <xdr:row>37</xdr:row>
      <xdr:rowOff>95885</xdr:rowOff>
    </xdr:to>
    <xdr:cxnSp macro="">
      <xdr:nvCxnSpPr>
        <xdr:cNvPr id="72" name="直線コネクタ 71"/>
        <xdr:cNvCxnSpPr/>
      </xdr:nvCxnSpPr>
      <xdr:spPr>
        <a:xfrm>
          <a:off x="1023620" y="6433185"/>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93345</xdr:rowOff>
    </xdr:from>
    <xdr:to>
      <xdr:col>10</xdr:col>
      <xdr:colOff>165100</xdr:colOff>
      <xdr:row>36</xdr:row>
      <xdr:rowOff>23495</xdr:rowOff>
    </xdr:to>
    <xdr:sp macro="" textlink="">
      <xdr:nvSpPr>
        <xdr:cNvPr id="73" name="フローチャート: 判断 72"/>
        <xdr:cNvSpPr/>
      </xdr:nvSpPr>
      <xdr:spPr>
        <a:xfrm>
          <a:off x="17780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40640</xdr:rowOff>
    </xdr:from>
    <xdr:ext cx="528955" cy="251460"/>
    <xdr:sp macro="" textlink="">
      <xdr:nvSpPr>
        <xdr:cNvPr id="74" name="テキスト ボックス 73"/>
        <xdr:cNvSpPr txBox="1"/>
      </xdr:nvSpPr>
      <xdr:spPr>
        <a:xfrm>
          <a:off x="1580515" y="586994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75" name="フローチャート: 判断 74"/>
        <xdr:cNvSpPr/>
      </xdr:nvSpPr>
      <xdr:spPr>
        <a:xfrm>
          <a:off x="984250" y="6097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43180</xdr:rowOff>
    </xdr:from>
    <xdr:ext cx="532765" cy="251460"/>
    <xdr:sp macro="" textlink="">
      <xdr:nvSpPr>
        <xdr:cNvPr id="76" name="テキスト ボックス 75"/>
        <xdr:cNvSpPr txBox="1"/>
      </xdr:nvSpPr>
      <xdr:spPr>
        <a:xfrm>
          <a:off x="786765" y="58724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6285" cy="259080"/>
    <xdr:sp macro="" textlink="">
      <xdr:nvSpPr>
        <xdr:cNvPr id="77" name="テキスト ボックス 76"/>
        <xdr:cNvSpPr txBox="1"/>
      </xdr:nvSpPr>
      <xdr:spPr>
        <a:xfrm>
          <a:off x="40068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2000" cy="259080"/>
    <xdr:sp macro="" textlink="">
      <xdr:nvSpPr>
        <xdr:cNvPr id="78" name="テキスト ボックス 77"/>
        <xdr:cNvSpPr txBox="1"/>
      </xdr:nvSpPr>
      <xdr:spPr>
        <a:xfrm>
          <a:off x="32524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4380" cy="259080"/>
    <xdr:sp macro="" textlink="">
      <xdr:nvSpPr>
        <xdr:cNvPr id="79" name="テキスト ボックス 78"/>
        <xdr:cNvSpPr txBox="1"/>
      </xdr:nvSpPr>
      <xdr:spPr>
        <a:xfrm>
          <a:off x="24511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2000" cy="259080"/>
    <xdr:sp macro="" textlink="">
      <xdr:nvSpPr>
        <xdr:cNvPr id="81" name="テキスト ボックス 80"/>
        <xdr:cNvSpPr txBox="1"/>
      </xdr:nvSpPr>
      <xdr:spPr>
        <a:xfrm>
          <a:off x="8521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82" name="楕円 81"/>
        <xdr:cNvSpPr/>
      </xdr:nvSpPr>
      <xdr:spPr>
        <a:xfrm>
          <a:off x="412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24765</xdr:rowOff>
    </xdr:from>
    <xdr:ext cx="534670" cy="259080"/>
    <xdr:sp macro="" textlink="">
      <xdr:nvSpPr>
        <xdr:cNvPr id="83" name="人件費該当値テキスト"/>
        <xdr:cNvSpPr txBox="1"/>
      </xdr:nvSpPr>
      <xdr:spPr>
        <a:xfrm>
          <a:off x="4229100" y="636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41910</xdr:rowOff>
    </xdr:from>
    <xdr:to>
      <xdr:col>20</xdr:col>
      <xdr:colOff>38100</xdr:colOff>
      <xdr:row>37</xdr:row>
      <xdr:rowOff>143510</xdr:rowOff>
    </xdr:to>
    <xdr:sp macro="" textlink="">
      <xdr:nvSpPr>
        <xdr:cNvPr id="84" name="楕円 83"/>
        <xdr:cNvSpPr/>
      </xdr:nvSpPr>
      <xdr:spPr>
        <a:xfrm>
          <a:off x="3384550" y="6385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134620</xdr:rowOff>
    </xdr:from>
    <xdr:ext cx="532765" cy="251460"/>
    <xdr:sp macro="" textlink="">
      <xdr:nvSpPr>
        <xdr:cNvPr id="85" name="テキスト ボックス 84"/>
        <xdr:cNvSpPr txBox="1"/>
      </xdr:nvSpPr>
      <xdr:spPr>
        <a:xfrm>
          <a:off x="3187065" y="647827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44450</xdr:rowOff>
    </xdr:from>
    <xdr:to>
      <xdr:col>15</xdr:col>
      <xdr:colOff>101600</xdr:colOff>
      <xdr:row>37</xdr:row>
      <xdr:rowOff>146050</xdr:rowOff>
    </xdr:to>
    <xdr:sp macro="" textlink="">
      <xdr:nvSpPr>
        <xdr:cNvPr id="86" name="楕円 85"/>
        <xdr:cNvSpPr/>
      </xdr:nvSpPr>
      <xdr:spPr>
        <a:xfrm>
          <a:off x="257175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137160</xdr:rowOff>
    </xdr:from>
    <xdr:ext cx="527050" cy="259080"/>
    <xdr:sp macro="" textlink="">
      <xdr:nvSpPr>
        <xdr:cNvPr id="87" name="テキスト ボックス 86"/>
        <xdr:cNvSpPr txBox="1"/>
      </xdr:nvSpPr>
      <xdr:spPr>
        <a:xfrm>
          <a:off x="2393315" y="6480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45085</xdr:rowOff>
    </xdr:from>
    <xdr:to>
      <xdr:col>10</xdr:col>
      <xdr:colOff>165100</xdr:colOff>
      <xdr:row>37</xdr:row>
      <xdr:rowOff>146685</xdr:rowOff>
    </xdr:to>
    <xdr:sp macro="" textlink="">
      <xdr:nvSpPr>
        <xdr:cNvPr id="88" name="楕円 87"/>
        <xdr:cNvSpPr/>
      </xdr:nvSpPr>
      <xdr:spPr>
        <a:xfrm>
          <a:off x="17780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137795</xdr:rowOff>
    </xdr:from>
    <xdr:ext cx="528955" cy="259080"/>
    <xdr:sp macro="" textlink="">
      <xdr:nvSpPr>
        <xdr:cNvPr id="89" name="テキスト ボックス 88"/>
        <xdr:cNvSpPr txBox="1"/>
      </xdr:nvSpPr>
      <xdr:spPr>
        <a:xfrm>
          <a:off x="1580515" y="6481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38735</xdr:rowOff>
    </xdr:from>
    <xdr:to>
      <xdr:col>6</xdr:col>
      <xdr:colOff>38100</xdr:colOff>
      <xdr:row>37</xdr:row>
      <xdr:rowOff>140335</xdr:rowOff>
    </xdr:to>
    <xdr:sp macro="" textlink="">
      <xdr:nvSpPr>
        <xdr:cNvPr id="90" name="楕円 89"/>
        <xdr:cNvSpPr/>
      </xdr:nvSpPr>
      <xdr:spPr>
        <a:xfrm>
          <a:off x="984250" y="6382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132080</xdr:rowOff>
    </xdr:from>
    <xdr:ext cx="532765" cy="251460"/>
    <xdr:sp macro="" textlink="">
      <xdr:nvSpPr>
        <xdr:cNvPr id="91" name="テキスト ボックス 90"/>
        <xdr:cNvSpPr txBox="1"/>
      </xdr:nvSpPr>
      <xdr:spPr>
        <a:xfrm>
          <a:off x="786765" y="64757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100" name="テキスト ボックス 99"/>
        <xdr:cNvSpPr txBox="1"/>
      </xdr:nvSpPr>
      <xdr:spPr>
        <a:xfrm>
          <a:off x="66675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1300" cy="251460"/>
    <xdr:sp macro="" textlink="">
      <xdr:nvSpPr>
        <xdr:cNvPr id="103" name="テキスト ボックス 102"/>
        <xdr:cNvSpPr txBox="1"/>
      </xdr:nvSpPr>
      <xdr:spPr>
        <a:xfrm>
          <a:off x="4749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1460"/>
    <xdr:sp macro="" textlink="">
      <xdr:nvSpPr>
        <xdr:cNvPr id="105" name="テキスト ボックス 104"/>
        <xdr:cNvSpPr txBox="1"/>
      </xdr:nvSpPr>
      <xdr:spPr>
        <a:xfrm>
          <a:off x="166370" y="94843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1460"/>
    <xdr:sp macro="" textlink="">
      <xdr:nvSpPr>
        <xdr:cNvPr id="107" name="テキスト ボックス 106"/>
        <xdr:cNvSpPr txBox="1"/>
      </xdr:nvSpPr>
      <xdr:spPr>
        <a:xfrm>
          <a:off x="166370" y="90271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1460"/>
    <xdr:sp macro="" textlink="">
      <xdr:nvSpPr>
        <xdr:cNvPr id="109" name="テキスト ボックス 108"/>
        <xdr:cNvSpPr txBox="1"/>
      </xdr:nvSpPr>
      <xdr:spPr>
        <a:xfrm>
          <a:off x="166370" y="85699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1460"/>
    <xdr:sp macro="" textlink="">
      <xdr:nvSpPr>
        <xdr:cNvPr id="111" name="テキスト ボックス 110"/>
        <xdr:cNvSpPr txBox="1"/>
      </xdr:nvSpPr>
      <xdr:spPr>
        <a:xfrm>
          <a:off x="166370" y="8112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36830</xdr:rowOff>
    </xdr:from>
    <xdr:to>
      <xdr:col>24</xdr:col>
      <xdr:colOff>62865</xdr:colOff>
      <xdr:row>57</xdr:row>
      <xdr:rowOff>146685</xdr:rowOff>
    </xdr:to>
    <xdr:cxnSp macro="">
      <xdr:nvCxnSpPr>
        <xdr:cNvPr id="113" name="直線コネクタ 112"/>
        <xdr:cNvCxnSpPr/>
      </xdr:nvCxnSpPr>
      <xdr:spPr>
        <a:xfrm flipV="1">
          <a:off x="41763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151130</xdr:rowOff>
    </xdr:from>
    <xdr:ext cx="534670" cy="259080"/>
    <xdr:sp macro="" textlink="">
      <xdr:nvSpPr>
        <xdr:cNvPr id="114" name="物件費最小値テキスト"/>
        <xdr:cNvSpPr txBox="1"/>
      </xdr:nvSpPr>
      <xdr:spPr>
        <a:xfrm>
          <a:off x="42291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146685</xdr:rowOff>
    </xdr:from>
    <xdr:to>
      <xdr:col>24</xdr:col>
      <xdr:colOff>152400</xdr:colOff>
      <xdr:row>57</xdr:row>
      <xdr:rowOff>146685</xdr:rowOff>
    </xdr:to>
    <xdr:cxnSp macro="">
      <xdr:nvCxnSpPr>
        <xdr:cNvPr id="115" name="直線コネクタ 114"/>
        <xdr:cNvCxnSpPr/>
      </xdr:nvCxnSpPr>
      <xdr:spPr>
        <a:xfrm>
          <a:off x="4108450" y="9919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1460"/>
    <xdr:sp macro="" textlink="">
      <xdr:nvSpPr>
        <xdr:cNvPr id="116" name="物件費最大値テキスト"/>
        <xdr:cNvSpPr txBox="1"/>
      </xdr:nvSpPr>
      <xdr:spPr>
        <a:xfrm>
          <a:off x="4229100" y="8384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36830</xdr:rowOff>
    </xdr:from>
    <xdr:to>
      <xdr:col>24</xdr:col>
      <xdr:colOff>152400</xdr:colOff>
      <xdr:row>50</xdr:row>
      <xdr:rowOff>36830</xdr:rowOff>
    </xdr:to>
    <xdr:cxnSp macro="">
      <xdr:nvCxnSpPr>
        <xdr:cNvPr id="117" name="直線コネクタ 116"/>
        <xdr:cNvCxnSpPr/>
      </xdr:nvCxnSpPr>
      <xdr:spPr>
        <a:xfrm>
          <a:off x="4108450" y="8609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56</xdr:row>
      <xdr:rowOff>144780</xdr:rowOff>
    </xdr:from>
    <xdr:to>
      <xdr:col>24</xdr:col>
      <xdr:colOff>63500</xdr:colOff>
      <xdr:row>56</xdr:row>
      <xdr:rowOff>160655</xdr:rowOff>
    </xdr:to>
    <xdr:cxnSp macro="">
      <xdr:nvCxnSpPr>
        <xdr:cNvPr id="118" name="直線コネクタ 117"/>
        <xdr:cNvCxnSpPr/>
      </xdr:nvCxnSpPr>
      <xdr:spPr>
        <a:xfrm flipV="1">
          <a:off x="3423920" y="9745980"/>
          <a:ext cx="754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55245</xdr:rowOff>
    </xdr:from>
    <xdr:ext cx="534670" cy="251460"/>
    <xdr:sp macro="" textlink="">
      <xdr:nvSpPr>
        <xdr:cNvPr id="119" name="物件費平均値テキスト"/>
        <xdr:cNvSpPr txBox="1"/>
      </xdr:nvSpPr>
      <xdr:spPr>
        <a:xfrm>
          <a:off x="4229100" y="94849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32385</xdr:rowOff>
    </xdr:from>
    <xdr:to>
      <xdr:col>24</xdr:col>
      <xdr:colOff>114300</xdr:colOff>
      <xdr:row>56</xdr:row>
      <xdr:rowOff>133985</xdr:rowOff>
    </xdr:to>
    <xdr:sp macro="" textlink="">
      <xdr:nvSpPr>
        <xdr:cNvPr id="120" name="フローチャート: 判断 119"/>
        <xdr:cNvSpPr/>
      </xdr:nvSpPr>
      <xdr:spPr>
        <a:xfrm>
          <a:off x="412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160655</xdr:rowOff>
    </xdr:from>
    <xdr:to>
      <xdr:col>19</xdr:col>
      <xdr:colOff>166370</xdr:colOff>
      <xdr:row>56</xdr:row>
      <xdr:rowOff>163195</xdr:rowOff>
    </xdr:to>
    <xdr:cxnSp macro="">
      <xdr:nvCxnSpPr>
        <xdr:cNvPr id="121" name="直線コネクタ 120"/>
        <xdr:cNvCxnSpPr/>
      </xdr:nvCxnSpPr>
      <xdr:spPr>
        <a:xfrm flipV="1">
          <a:off x="2622550" y="9761855"/>
          <a:ext cx="80137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61595</xdr:rowOff>
    </xdr:from>
    <xdr:to>
      <xdr:col>20</xdr:col>
      <xdr:colOff>38100</xdr:colOff>
      <xdr:row>56</xdr:row>
      <xdr:rowOff>163195</xdr:rowOff>
    </xdr:to>
    <xdr:sp macro="" textlink="">
      <xdr:nvSpPr>
        <xdr:cNvPr id="122" name="フローチャート: 判断 121"/>
        <xdr:cNvSpPr/>
      </xdr:nvSpPr>
      <xdr:spPr>
        <a:xfrm>
          <a:off x="3384550" y="9662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8255</xdr:rowOff>
    </xdr:from>
    <xdr:ext cx="532765" cy="251460"/>
    <xdr:sp macro="" textlink="">
      <xdr:nvSpPr>
        <xdr:cNvPr id="123" name="テキスト ボックス 122"/>
        <xdr:cNvSpPr txBox="1"/>
      </xdr:nvSpPr>
      <xdr:spPr>
        <a:xfrm>
          <a:off x="3187065" y="943800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163195</xdr:rowOff>
    </xdr:from>
    <xdr:to>
      <xdr:col>15</xdr:col>
      <xdr:colOff>50800</xdr:colOff>
      <xdr:row>57</xdr:row>
      <xdr:rowOff>4445</xdr:rowOff>
    </xdr:to>
    <xdr:cxnSp macro="">
      <xdr:nvCxnSpPr>
        <xdr:cNvPr id="124" name="直線コネクタ 123"/>
        <xdr:cNvCxnSpPr/>
      </xdr:nvCxnSpPr>
      <xdr:spPr>
        <a:xfrm flipV="1">
          <a:off x="1828800" y="9764395"/>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25" name="フローチャート: 判断 124"/>
        <xdr:cNvSpPr/>
      </xdr:nvSpPr>
      <xdr:spPr>
        <a:xfrm>
          <a:off x="257175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25400</xdr:rowOff>
    </xdr:from>
    <xdr:ext cx="527050" cy="259080"/>
    <xdr:sp macro="" textlink="">
      <xdr:nvSpPr>
        <xdr:cNvPr id="126" name="テキスト ボックス 125"/>
        <xdr:cNvSpPr txBox="1"/>
      </xdr:nvSpPr>
      <xdr:spPr>
        <a:xfrm>
          <a:off x="2393315" y="9455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4445</xdr:rowOff>
    </xdr:from>
    <xdr:to>
      <xdr:col>10</xdr:col>
      <xdr:colOff>114300</xdr:colOff>
      <xdr:row>57</xdr:row>
      <xdr:rowOff>21590</xdr:rowOff>
    </xdr:to>
    <xdr:cxnSp macro="">
      <xdr:nvCxnSpPr>
        <xdr:cNvPr id="127" name="直線コネクタ 126"/>
        <xdr:cNvCxnSpPr/>
      </xdr:nvCxnSpPr>
      <xdr:spPr>
        <a:xfrm flipV="1">
          <a:off x="1023620" y="9777095"/>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28" name="フローチャート: 判断 127"/>
        <xdr:cNvSpPr/>
      </xdr:nvSpPr>
      <xdr:spPr>
        <a:xfrm>
          <a:off x="17780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33020</xdr:rowOff>
    </xdr:from>
    <xdr:ext cx="528955" cy="259080"/>
    <xdr:sp macro="" textlink="">
      <xdr:nvSpPr>
        <xdr:cNvPr id="129" name="テキスト ボックス 128"/>
        <xdr:cNvSpPr txBox="1"/>
      </xdr:nvSpPr>
      <xdr:spPr>
        <a:xfrm>
          <a:off x="1580515" y="9462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111760</xdr:rowOff>
    </xdr:from>
    <xdr:to>
      <xdr:col>6</xdr:col>
      <xdr:colOff>38100</xdr:colOff>
      <xdr:row>57</xdr:row>
      <xdr:rowOff>41910</xdr:rowOff>
    </xdr:to>
    <xdr:sp macro="" textlink="">
      <xdr:nvSpPr>
        <xdr:cNvPr id="130" name="フローチャート: 判断 129"/>
        <xdr:cNvSpPr/>
      </xdr:nvSpPr>
      <xdr:spPr>
        <a:xfrm>
          <a:off x="984250" y="9712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58420</xdr:rowOff>
    </xdr:from>
    <xdr:ext cx="532765" cy="259080"/>
    <xdr:sp macro="" textlink="">
      <xdr:nvSpPr>
        <xdr:cNvPr id="131" name="テキスト ボックス 130"/>
        <xdr:cNvSpPr txBox="1"/>
      </xdr:nvSpPr>
      <xdr:spPr>
        <a:xfrm>
          <a:off x="786765" y="9488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6285" cy="259080"/>
    <xdr:sp macro="" textlink="">
      <xdr:nvSpPr>
        <xdr:cNvPr id="132" name="テキスト ボックス 131"/>
        <xdr:cNvSpPr txBox="1"/>
      </xdr:nvSpPr>
      <xdr:spPr>
        <a:xfrm>
          <a:off x="40068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2000" cy="259080"/>
    <xdr:sp macro="" textlink="">
      <xdr:nvSpPr>
        <xdr:cNvPr id="133" name="テキスト ボックス 132"/>
        <xdr:cNvSpPr txBox="1"/>
      </xdr:nvSpPr>
      <xdr:spPr>
        <a:xfrm>
          <a:off x="32524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4380" cy="259080"/>
    <xdr:sp macro="" textlink="">
      <xdr:nvSpPr>
        <xdr:cNvPr id="134" name="テキスト ボックス 133"/>
        <xdr:cNvSpPr txBox="1"/>
      </xdr:nvSpPr>
      <xdr:spPr>
        <a:xfrm>
          <a:off x="24511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2000" cy="259080"/>
    <xdr:sp macro="" textlink="">
      <xdr:nvSpPr>
        <xdr:cNvPr id="136" name="テキスト ボックス 135"/>
        <xdr:cNvSpPr txBox="1"/>
      </xdr:nvSpPr>
      <xdr:spPr>
        <a:xfrm>
          <a:off x="8521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37" name="楕円 136"/>
        <xdr:cNvSpPr/>
      </xdr:nvSpPr>
      <xdr:spPr>
        <a:xfrm>
          <a:off x="412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72390</xdr:rowOff>
    </xdr:from>
    <xdr:ext cx="534670" cy="259080"/>
    <xdr:sp macro="" textlink="">
      <xdr:nvSpPr>
        <xdr:cNvPr id="138" name="物件費該当値テキスト"/>
        <xdr:cNvSpPr txBox="1"/>
      </xdr:nvSpPr>
      <xdr:spPr>
        <a:xfrm>
          <a:off x="4229100" y="9673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109855</xdr:rowOff>
    </xdr:from>
    <xdr:to>
      <xdr:col>20</xdr:col>
      <xdr:colOff>38100</xdr:colOff>
      <xdr:row>57</xdr:row>
      <xdr:rowOff>40640</xdr:rowOff>
    </xdr:to>
    <xdr:sp macro="" textlink="">
      <xdr:nvSpPr>
        <xdr:cNvPr id="139" name="楕円 138"/>
        <xdr:cNvSpPr/>
      </xdr:nvSpPr>
      <xdr:spPr>
        <a:xfrm>
          <a:off x="3384550" y="97110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31115</xdr:rowOff>
    </xdr:from>
    <xdr:ext cx="532765" cy="251460"/>
    <xdr:sp macro="" textlink="">
      <xdr:nvSpPr>
        <xdr:cNvPr id="140" name="テキスト ボックス 139"/>
        <xdr:cNvSpPr txBox="1"/>
      </xdr:nvSpPr>
      <xdr:spPr>
        <a:xfrm>
          <a:off x="3187065" y="980376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112395</xdr:rowOff>
    </xdr:from>
    <xdr:to>
      <xdr:col>15</xdr:col>
      <xdr:colOff>101600</xdr:colOff>
      <xdr:row>57</xdr:row>
      <xdr:rowOff>42545</xdr:rowOff>
    </xdr:to>
    <xdr:sp macro="" textlink="">
      <xdr:nvSpPr>
        <xdr:cNvPr id="141" name="楕円 140"/>
        <xdr:cNvSpPr/>
      </xdr:nvSpPr>
      <xdr:spPr>
        <a:xfrm>
          <a:off x="257175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33655</xdr:rowOff>
    </xdr:from>
    <xdr:ext cx="527050" cy="258445"/>
    <xdr:sp macro="" textlink="">
      <xdr:nvSpPr>
        <xdr:cNvPr id="142" name="テキスト ボックス 141"/>
        <xdr:cNvSpPr txBox="1"/>
      </xdr:nvSpPr>
      <xdr:spPr>
        <a:xfrm>
          <a:off x="2393315" y="980630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125095</xdr:rowOff>
    </xdr:from>
    <xdr:to>
      <xdr:col>10</xdr:col>
      <xdr:colOff>165100</xdr:colOff>
      <xdr:row>57</xdr:row>
      <xdr:rowOff>55245</xdr:rowOff>
    </xdr:to>
    <xdr:sp macro="" textlink="">
      <xdr:nvSpPr>
        <xdr:cNvPr id="143" name="楕円 142"/>
        <xdr:cNvSpPr/>
      </xdr:nvSpPr>
      <xdr:spPr>
        <a:xfrm>
          <a:off x="1778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46355</xdr:rowOff>
    </xdr:from>
    <xdr:ext cx="528955" cy="259080"/>
    <xdr:sp macro="" textlink="">
      <xdr:nvSpPr>
        <xdr:cNvPr id="144" name="テキスト ボックス 143"/>
        <xdr:cNvSpPr txBox="1"/>
      </xdr:nvSpPr>
      <xdr:spPr>
        <a:xfrm>
          <a:off x="1580515" y="98190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142240</xdr:rowOff>
    </xdr:from>
    <xdr:to>
      <xdr:col>6</xdr:col>
      <xdr:colOff>38100</xdr:colOff>
      <xdr:row>57</xdr:row>
      <xdr:rowOff>72390</xdr:rowOff>
    </xdr:to>
    <xdr:sp macro="" textlink="">
      <xdr:nvSpPr>
        <xdr:cNvPr id="145" name="楕円 144"/>
        <xdr:cNvSpPr/>
      </xdr:nvSpPr>
      <xdr:spPr>
        <a:xfrm>
          <a:off x="984250" y="9743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63500</xdr:rowOff>
    </xdr:from>
    <xdr:ext cx="532765" cy="251460"/>
    <xdr:sp macro="" textlink="">
      <xdr:nvSpPr>
        <xdr:cNvPr id="146" name="テキスト ボックス 145"/>
        <xdr:cNvSpPr txBox="1"/>
      </xdr:nvSpPr>
      <xdr:spPr>
        <a:xfrm>
          <a:off x="786765" y="983615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5" name="テキスト ボックス 154"/>
        <xdr:cNvSpPr txBox="1"/>
      </xdr:nvSpPr>
      <xdr:spPr>
        <a:xfrm>
          <a:off x="66675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58" name="テキスト ボックス 157"/>
        <xdr:cNvSpPr txBox="1"/>
      </xdr:nvSpPr>
      <xdr:spPr>
        <a:xfrm>
          <a:off x="4749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macro="" textlink="">
      <xdr:nvSpPr>
        <xdr:cNvPr id="160" name="テキスト ボックス 159"/>
        <xdr:cNvSpPr txBox="1"/>
      </xdr:nvSpPr>
      <xdr:spPr>
        <a:xfrm>
          <a:off x="21145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62" name="テキスト ボックス 161"/>
        <xdr:cNvSpPr txBox="1"/>
      </xdr:nvSpPr>
      <xdr:spPr>
        <a:xfrm>
          <a:off x="21145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64" name="テキスト ボックス 163"/>
        <xdr:cNvSpPr txBox="1"/>
      </xdr:nvSpPr>
      <xdr:spPr>
        <a:xfrm>
          <a:off x="21145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6" name="テキスト ボックス 165"/>
        <xdr:cNvSpPr txBox="1"/>
      </xdr:nvSpPr>
      <xdr:spPr>
        <a:xfrm>
          <a:off x="21145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78</xdr:row>
      <xdr:rowOff>137795</xdr:rowOff>
    </xdr:to>
    <xdr:cxnSp macro="">
      <xdr:nvCxnSpPr>
        <xdr:cNvPr id="168" name="直線コネクタ 167"/>
        <xdr:cNvCxnSpPr/>
      </xdr:nvCxnSpPr>
      <xdr:spPr>
        <a:xfrm flipV="1">
          <a:off x="41763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9" name="維持補修費最小値テキスト"/>
        <xdr:cNvSpPr txBox="1"/>
      </xdr:nvSpPr>
      <xdr:spPr>
        <a:xfrm>
          <a:off x="42291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70" name="直線コネクタ 169"/>
        <xdr:cNvCxnSpPr/>
      </xdr:nvCxnSpPr>
      <xdr:spPr>
        <a:xfrm>
          <a:off x="4108450" y="13510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1460"/>
    <xdr:sp macro="" textlink="">
      <xdr:nvSpPr>
        <xdr:cNvPr id="171" name="維持補修費最大値テキスト"/>
        <xdr:cNvSpPr txBox="1"/>
      </xdr:nvSpPr>
      <xdr:spPr>
        <a:xfrm>
          <a:off x="42291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2" name="直線コネクタ 171"/>
        <xdr:cNvCxnSpPr/>
      </xdr:nvCxnSpPr>
      <xdr:spPr>
        <a:xfrm>
          <a:off x="4108450" y="12232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78</xdr:row>
      <xdr:rowOff>88900</xdr:rowOff>
    </xdr:from>
    <xdr:to>
      <xdr:col>24</xdr:col>
      <xdr:colOff>63500</xdr:colOff>
      <xdr:row>78</xdr:row>
      <xdr:rowOff>95885</xdr:rowOff>
    </xdr:to>
    <xdr:cxnSp macro="">
      <xdr:nvCxnSpPr>
        <xdr:cNvPr id="173" name="直線コネクタ 172"/>
        <xdr:cNvCxnSpPr/>
      </xdr:nvCxnSpPr>
      <xdr:spPr>
        <a:xfrm>
          <a:off x="3423920" y="13462000"/>
          <a:ext cx="7543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469900" cy="259080"/>
    <xdr:sp macro="" textlink="">
      <xdr:nvSpPr>
        <xdr:cNvPr id="174" name="維持補修費平均値テキスト"/>
        <xdr:cNvSpPr txBox="1"/>
      </xdr:nvSpPr>
      <xdr:spPr>
        <a:xfrm>
          <a:off x="42291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107315</xdr:rowOff>
    </xdr:from>
    <xdr:to>
      <xdr:col>24</xdr:col>
      <xdr:colOff>114300</xdr:colOff>
      <xdr:row>78</xdr:row>
      <xdr:rowOff>37465</xdr:rowOff>
    </xdr:to>
    <xdr:sp macro="" textlink="">
      <xdr:nvSpPr>
        <xdr:cNvPr id="175" name="フローチャート: 判断 174"/>
        <xdr:cNvSpPr/>
      </xdr:nvSpPr>
      <xdr:spPr>
        <a:xfrm>
          <a:off x="4127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88900</xdr:rowOff>
    </xdr:from>
    <xdr:to>
      <xdr:col>19</xdr:col>
      <xdr:colOff>166370</xdr:colOff>
      <xdr:row>78</xdr:row>
      <xdr:rowOff>93345</xdr:rowOff>
    </xdr:to>
    <xdr:cxnSp macro="">
      <xdr:nvCxnSpPr>
        <xdr:cNvPr id="176" name="直線コネクタ 175"/>
        <xdr:cNvCxnSpPr/>
      </xdr:nvCxnSpPr>
      <xdr:spPr>
        <a:xfrm flipV="1">
          <a:off x="2622550" y="13462000"/>
          <a:ext cx="80137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85090</xdr:rowOff>
    </xdr:from>
    <xdr:to>
      <xdr:col>20</xdr:col>
      <xdr:colOff>38100</xdr:colOff>
      <xdr:row>78</xdr:row>
      <xdr:rowOff>15240</xdr:rowOff>
    </xdr:to>
    <xdr:sp macro="" textlink="">
      <xdr:nvSpPr>
        <xdr:cNvPr id="177" name="フローチャート: 判断 176"/>
        <xdr:cNvSpPr/>
      </xdr:nvSpPr>
      <xdr:spPr>
        <a:xfrm>
          <a:off x="3384550" y="13286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31750</xdr:rowOff>
    </xdr:from>
    <xdr:ext cx="469900" cy="251460"/>
    <xdr:sp macro="" textlink="">
      <xdr:nvSpPr>
        <xdr:cNvPr id="178" name="テキスト ボックス 177"/>
        <xdr:cNvSpPr txBox="1"/>
      </xdr:nvSpPr>
      <xdr:spPr>
        <a:xfrm>
          <a:off x="3219450" y="130619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82550</xdr:rowOff>
    </xdr:from>
    <xdr:to>
      <xdr:col>15</xdr:col>
      <xdr:colOff>50800</xdr:colOff>
      <xdr:row>78</xdr:row>
      <xdr:rowOff>93345</xdr:rowOff>
    </xdr:to>
    <xdr:cxnSp macro="">
      <xdr:nvCxnSpPr>
        <xdr:cNvPr id="179" name="直線コネクタ 178"/>
        <xdr:cNvCxnSpPr/>
      </xdr:nvCxnSpPr>
      <xdr:spPr>
        <a:xfrm>
          <a:off x="1828800" y="1345565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77470</xdr:rowOff>
    </xdr:from>
    <xdr:to>
      <xdr:col>15</xdr:col>
      <xdr:colOff>101600</xdr:colOff>
      <xdr:row>78</xdr:row>
      <xdr:rowOff>7620</xdr:rowOff>
    </xdr:to>
    <xdr:sp macro="" textlink="">
      <xdr:nvSpPr>
        <xdr:cNvPr id="180" name="フローチャート: 判断 179"/>
        <xdr:cNvSpPr/>
      </xdr:nvSpPr>
      <xdr:spPr>
        <a:xfrm>
          <a:off x="257175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24130</xdr:rowOff>
    </xdr:from>
    <xdr:ext cx="464185" cy="259080"/>
    <xdr:sp macro="" textlink="">
      <xdr:nvSpPr>
        <xdr:cNvPr id="181" name="テキスト ボックス 180"/>
        <xdr:cNvSpPr txBox="1"/>
      </xdr:nvSpPr>
      <xdr:spPr>
        <a:xfrm>
          <a:off x="2406650" y="13054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78</xdr:row>
      <xdr:rowOff>78740</xdr:rowOff>
    </xdr:from>
    <xdr:to>
      <xdr:col>10</xdr:col>
      <xdr:colOff>114300</xdr:colOff>
      <xdr:row>78</xdr:row>
      <xdr:rowOff>82550</xdr:rowOff>
    </xdr:to>
    <xdr:cxnSp macro="">
      <xdr:nvCxnSpPr>
        <xdr:cNvPr id="182" name="直線コネクタ 181"/>
        <xdr:cNvCxnSpPr/>
      </xdr:nvCxnSpPr>
      <xdr:spPr>
        <a:xfrm>
          <a:off x="1023620" y="1345184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3" name="フローチャート: 判断 182"/>
        <xdr:cNvSpPr/>
      </xdr:nvSpPr>
      <xdr:spPr>
        <a:xfrm>
          <a:off x="17780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9900" cy="251460"/>
    <xdr:sp macro="" textlink="">
      <xdr:nvSpPr>
        <xdr:cNvPr id="184" name="テキスト ボックス 183"/>
        <xdr:cNvSpPr txBox="1"/>
      </xdr:nvSpPr>
      <xdr:spPr>
        <a:xfrm>
          <a:off x="1612900" y="130727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121920</xdr:rowOff>
    </xdr:from>
    <xdr:to>
      <xdr:col>6</xdr:col>
      <xdr:colOff>38100</xdr:colOff>
      <xdr:row>78</xdr:row>
      <xdr:rowOff>52070</xdr:rowOff>
    </xdr:to>
    <xdr:sp macro="" textlink="">
      <xdr:nvSpPr>
        <xdr:cNvPr id="185" name="フローチャート: 判断 184"/>
        <xdr:cNvSpPr/>
      </xdr:nvSpPr>
      <xdr:spPr>
        <a:xfrm>
          <a:off x="984250" y="13323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68580</xdr:rowOff>
    </xdr:from>
    <xdr:ext cx="469900" cy="259080"/>
    <xdr:sp macro="" textlink="">
      <xdr:nvSpPr>
        <xdr:cNvPr id="186" name="テキスト ボックス 185"/>
        <xdr:cNvSpPr txBox="1"/>
      </xdr:nvSpPr>
      <xdr:spPr>
        <a:xfrm>
          <a:off x="819150" y="1309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6285" cy="259080"/>
    <xdr:sp macro="" textlink="">
      <xdr:nvSpPr>
        <xdr:cNvPr id="187" name="テキスト ボックス 186"/>
        <xdr:cNvSpPr txBox="1"/>
      </xdr:nvSpPr>
      <xdr:spPr>
        <a:xfrm>
          <a:off x="400685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2000" cy="259080"/>
    <xdr:sp macro="" textlink="">
      <xdr:nvSpPr>
        <xdr:cNvPr id="188" name="テキスト ボックス 187"/>
        <xdr:cNvSpPr txBox="1"/>
      </xdr:nvSpPr>
      <xdr:spPr>
        <a:xfrm>
          <a:off x="32524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4380" cy="259080"/>
    <xdr:sp macro="" textlink="">
      <xdr:nvSpPr>
        <xdr:cNvPr id="189" name="テキスト ボックス 188"/>
        <xdr:cNvSpPr txBox="1"/>
      </xdr:nvSpPr>
      <xdr:spPr>
        <a:xfrm>
          <a:off x="24511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2000" cy="259080"/>
    <xdr:sp macro="" textlink="">
      <xdr:nvSpPr>
        <xdr:cNvPr id="191" name="テキスト ボックス 190"/>
        <xdr:cNvSpPr txBox="1"/>
      </xdr:nvSpPr>
      <xdr:spPr>
        <a:xfrm>
          <a:off x="8521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45085</xdr:rowOff>
    </xdr:from>
    <xdr:to>
      <xdr:col>24</xdr:col>
      <xdr:colOff>114300</xdr:colOff>
      <xdr:row>78</xdr:row>
      <xdr:rowOff>146685</xdr:rowOff>
    </xdr:to>
    <xdr:sp macro="" textlink="">
      <xdr:nvSpPr>
        <xdr:cNvPr id="192" name="楕円 191"/>
        <xdr:cNvSpPr/>
      </xdr:nvSpPr>
      <xdr:spPr>
        <a:xfrm>
          <a:off x="4127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132080</xdr:rowOff>
    </xdr:from>
    <xdr:ext cx="469900" cy="251460"/>
    <xdr:sp macro="" textlink="">
      <xdr:nvSpPr>
        <xdr:cNvPr id="193" name="維持補修費該当値テキスト"/>
        <xdr:cNvSpPr txBox="1"/>
      </xdr:nvSpPr>
      <xdr:spPr>
        <a:xfrm>
          <a:off x="4229100" y="133337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38100</xdr:rowOff>
    </xdr:from>
    <xdr:to>
      <xdr:col>20</xdr:col>
      <xdr:colOff>38100</xdr:colOff>
      <xdr:row>78</xdr:row>
      <xdr:rowOff>139700</xdr:rowOff>
    </xdr:to>
    <xdr:sp macro="" textlink="">
      <xdr:nvSpPr>
        <xdr:cNvPr id="194" name="楕円 193"/>
        <xdr:cNvSpPr/>
      </xdr:nvSpPr>
      <xdr:spPr>
        <a:xfrm>
          <a:off x="3384550" y="1341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130810</xdr:rowOff>
    </xdr:from>
    <xdr:ext cx="469900" cy="259080"/>
    <xdr:sp macro="" textlink="">
      <xdr:nvSpPr>
        <xdr:cNvPr id="195" name="テキスト ボックス 194"/>
        <xdr:cNvSpPr txBox="1"/>
      </xdr:nvSpPr>
      <xdr:spPr>
        <a:xfrm>
          <a:off x="3219450" y="13503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42545</xdr:rowOff>
    </xdr:from>
    <xdr:to>
      <xdr:col>15</xdr:col>
      <xdr:colOff>101600</xdr:colOff>
      <xdr:row>78</xdr:row>
      <xdr:rowOff>144145</xdr:rowOff>
    </xdr:to>
    <xdr:sp macro="" textlink="">
      <xdr:nvSpPr>
        <xdr:cNvPr id="196" name="楕円 195"/>
        <xdr:cNvSpPr/>
      </xdr:nvSpPr>
      <xdr:spPr>
        <a:xfrm>
          <a:off x="257175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135255</xdr:rowOff>
    </xdr:from>
    <xdr:ext cx="464185" cy="251460"/>
    <xdr:sp macro="" textlink="">
      <xdr:nvSpPr>
        <xdr:cNvPr id="197" name="テキスト ボックス 196"/>
        <xdr:cNvSpPr txBox="1"/>
      </xdr:nvSpPr>
      <xdr:spPr>
        <a:xfrm>
          <a:off x="2406650" y="13508355"/>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198" name="楕円 197"/>
        <xdr:cNvSpPr/>
      </xdr:nvSpPr>
      <xdr:spPr>
        <a:xfrm>
          <a:off x="17780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124460</xdr:rowOff>
    </xdr:from>
    <xdr:ext cx="469900" cy="259080"/>
    <xdr:sp macro="" textlink="">
      <xdr:nvSpPr>
        <xdr:cNvPr id="199" name="テキスト ボックス 198"/>
        <xdr:cNvSpPr txBox="1"/>
      </xdr:nvSpPr>
      <xdr:spPr>
        <a:xfrm>
          <a:off x="16129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200" name="楕円 199"/>
        <xdr:cNvSpPr/>
      </xdr:nvSpPr>
      <xdr:spPr>
        <a:xfrm>
          <a:off x="984250" y="13401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120650</xdr:rowOff>
    </xdr:from>
    <xdr:ext cx="469900" cy="251460"/>
    <xdr:sp macro="" textlink="">
      <xdr:nvSpPr>
        <xdr:cNvPr id="201" name="テキスト ボックス 200"/>
        <xdr:cNvSpPr txBox="1"/>
      </xdr:nvSpPr>
      <xdr:spPr>
        <a:xfrm>
          <a:off x="819150" y="13493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0" name="テキスト ボックス 209"/>
        <xdr:cNvSpPr txBox="1"/>
      </xdr:nvSpPr>
      <xdr:spPr>
        <a:xfrm>
          <a:off x="66675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1460"/>
    <xdr:sp macro="" textlink="">
      <xdr:nvSpPr>
        <xdr:cNvPr id="212" name="テキスト ボックス 211"/>
        <xdr:cNvSpPr txBox="1"/>
      </xdr:nvSpPr>
      <xdr:spPr>
        <a:xfrm>
          <a:off x="21145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1460"/>
    <xdr:sp macro="" textlink="">
      <xdr:nvSpPr>
        <xdr:cNvPr id="218" name="テキスト ボックス 217"/>
        <xdr:cNvSpPr txBox="1"/>
      </xdr:nvSpPr>
      <xdr:spPr>
        <a:xfrm>
          <a:off x="166370" y="16113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2" name="テキスト ボックス 221"/>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1460"/>
    <xdr:sp macro="" textlink="">
      <xdr:nvSpPr>
        <xdr:cNvPr id="224" name="テキスト ボックス 223"/>
        <xdr:cNvSpPr txBox="1"/>
      </xdr:nvSpPr>
      <xdr:spPr>
        <a:xfrm>
          <a:off x="166370" y="14970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99</xdr:row>
      <xdr:rowOff>86360</xdr:rowOff>
    </xdr:to>
    <xdr:cxnSp macro="">
      <xdr:nvCxnSpPr>
        <xdr:cNvPr id="226" name="直線コネクタ 225"/>
        <xdr:cNvCxnSpPr/>
      </xdr:nvCxnSpPr>
      <xdr:spPr>
        <a:xfrm flipV="1">
          <a:off x="41763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xdr:cNvSpPr txBox="1"/>
      </xdr:nvSpPr>
      <xdr:spPr>
        <a:xfrm>
          <a:off x="42291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xdr:cNvCxnSpPr/>
      </xdr:nvCxnSpPr>
      <xdr:spPr>
        <a:xfrm>
          <a:off x="4108450" y="17059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1460"/>
    <xdr:sp macro="" textlink="">
      <xdr:nvSpPr>
        <xdr:cNvPr id="229" name="扶助費最大値テキスト"/>
        <xdr:cNvSpPr txBox="1"/>
      </xdr:nvSpPr>
      <xdr:spPr>
        <a:xfrm>
          <a:off x="4229100" y="15300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30" name="直線コネクタ 229"/>
        <xdr:cNvCxnSpPr/>
      </xdr:nvCxnSpPr>
      <xdr:spPr>
        <a:xfrm>
          <a:off x="4108450" y="15525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95</xdr:row>
      <xdr:rowOff>153035</xdr:rowOff>
    </xdr:from>
    <xdr:to>
      <xdr:col>24</xdr:col>
      <xdr:colOff>63500</xdr:colOff>
      <xdr:row>96</xdr:row>
      <xdr:rowOff>106680</xdr:rowOff>
    </xdr:to>
    <xdr:cxnSp macro="">
      <xdr:nvCxnSpPr>
        <xdr:cNvPr id="231" name="直線コネクタ 230"/>
        <xdr:cNvCxnSpPr/>
      </xdr:nvCxnSpPr>
      <xdr:spPr>
        <a:xfrm flipV="1">
          <a:off x="3423920" y="16440785"/>
          <a:ext cx="7543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117475</xdr:rowOff>
    </xdr:from>
    <xdr:ext cx="598805" cy="259080"/>
    <xdr:sp macro="" textlink="">
      <xdr:nvSpPr>
        <xdr:cNvPr id="232" name="扶助費平均値テキスト"/>
        <xdr:cNvSpPr txBox="1"/>
      </xdr:nvSpPr>
      <xdr:spPr>
        <a:xfrm>
          <a:off x="42291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xdr:cNvSpPr/>
      </xdr:nvSpPr>
      <xdr:spPr>
        <a:xfrm>
          <a:off x="4127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106680</xdr:rowOff>
    </xdr:from>
    <xdr:to>
      <xdr:col>19</xdr:col>
      <xdr:colOff>166370</xdr:colOff>
      <xdr:row>96</xdr:row>
      <xdr:rowOff>118745</xdr:rowOff>
    </xdr:to>
    <xdr:cxnSp macro="">
      <xdr:nvCxnSpPr>
        <xdr:cNvPr id="234" name="直線コネクタ 233"/>
        <xdr:cNvCxnSpPr/>
      </xdr:nvCxnSpPr>
      <xdr:spPr>
        <a:xfrm flipV="1">
          <a:off x="2622550" y="16565880"/>
          <a:ext cx="80137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xdr:cNvSpPr/>
      </xdr:nvSpPr>
      <xdr:spPr>
        <a:xfrm>
          <a:off x="3384550" y="16480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139065</xdr:rowOff>
    </xdr:from>
    <xdr:ext cx="532765" cy="259080"/>
    <xdr:sp macro="" textlink="">
      <xdr:nvSpPr>
        <xdr:cNvPr id="236" name="テキスト ボックス 235"/>
        <xdr:cNvSpPr txBox="1"/>
      </xdr:nvSpPr>
      <xdr:spPr>
        <a:xfrm>
          <a:off x="3187065" y="16255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111125</xdr:rowOff>
    </xdr:from>
    <xdr:to>
      <xdr:col>15</xdr:col>
      <xdr:colOff>50800</xdr:colOff>
      <xdr:row>96</xdr:row>
      <xdr:rowOff>118745</xdr:rowOff>
    </xdr:to>
    <xdr:cxnSp macro="">
      <xdr:nvCxnSpPr>
        <xdr:cNvPr id="237" name="直線コネクタ 236"/>
        <xdr:cNvCxnSpPr/>
      </xdr:nvCxnSpPr>
      <xdr:spPr>
        <a:xfrm>
          <a:off x="1828800" y="1657032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xdr:cNvSpPr/>
      </xdr:nvSpPr>
      <xdr:spPr>
        <a:xfrm>
          <a:off x="257175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27050" cy="259080"/>
    <xdr:sp macro="" textlink="">
      <xdr:nvSpPr>
        <xdr:cNvPr id="239" name="テキスト ボックス 238"/>
        <xdr:cNvSpPr txBox="1"/>
      </xdr:nvSpPr>
      <xdr:spPr>
        <a:xfrm>
          <a:off x="2393315" y="16265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96</xdr:row>
      <xdr:rowOff>111125</xdr:rowOff>
    </xdr:from>
    <xdr:to>
      <xdr:col>10</xdr:col>
      <xdr:colOff>114300</xdr:colOff>
      <xdr:row>97</xdr:row>
      <xdr:rowOff>53340</xdr:rowOff>
    </xdr:to>
    <xdr:cxnSp macro="">
      <xdr:nvCxnSpPr>
        <xdr:cNvPr id="240" name="直線コネクタ 239"/>
        <xdr:cNvCxnSpPr/>
      </xdr:nvCxnSpPr>
      <xdr:spPr>
        <a:xfrm flipV="1">
          <a:off x="1023620" y="16570325"/>
          <a:ext cx="8051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7780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149860</xdr:rowOff>
    </xdr:from>
    <xdr:ext cx="528955" cy="259080"/>
    <xdr:sp macro="" textlink="">
      <xdr:nvSpPr>
        <xdr:cNvPr id="242" name="テキスト ボックス 241"/>
        <xdr:cNvSpPr txBox="1"/>
      </xdr:nvSpPr>
      <xdr:spPr>
        <a:xfrm>
          <a:off x="1580515" y="16266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3" name="フローチャート: 判断 242"/>
        <xdr:cNvSpPr/>
      </xdr:nvSpPr>
      <xdr:spPr>
        <a:xfrm>
          <a:off x="984250" y="16570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58420</xdr:rowOff>
    </xdr:from>
    <xdr:ext cx="532765" cy="259080"/>
    <xdr:sp macro="" textlink="">
      <xdr:nvSpPr>
        <xdr:cNvPr id="244" name="テキスト ボックス 243"/>
        <xdr:cNvSpPr txBox="1"/>
      </xdr:nvSpPr>
      <xdr:spPr>
        <a:xfrm>
          <a:off x="786765" y="16346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285" cy="259080"/>
    <xdr:sp macro="" textlink="">
      <xdr:nvSpPr>
        <xdr:cNvPr id="245" name="テキスト ボックス 244"/>
        <xdr:cNvSpPr txBox="1"/>
      </xdr:nvSpPr>
      <xdr:spPr>
        <a:xfrm>
          <a:off x="40068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2000" cy="259080"/>
    <xdr:sp macro="" textlink="">
      <xdr:nvSpPr>
        <xdr:cNvPr id="246" name="テキスト ボックス 245"/>
        <xdr:cNvSpPr txBox="1"/>
      </xdr:nvSpPr>
      <xdr:spPr>
        <a:xfrm>
          <a:off x="32524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4380" cy="259080"/>
    <xdr:sp macro="" textlink="">
      <xdr:nvSpPr>
        <xdr:cNvPr id="247" name="テキスト ボックス 246"/>
        <xdr:cNvSpPr txBox="1"/>
      </xdr:nvSpPr>
      <xdr:spPr>
        <a:xfrm>
          <a:off x="24511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2000" cy="259080"/>
    <xdr:sp macro="" textlink="">
      <xdr:nvSpPr>
        <xdr:cNvPr id="249" name="テキスト ボックス 248"/>
        <xdr:cNvSpPr txBox="1"/>
      </xdr:nvSpPr>
      <xdr:spPr>
        <a:xfrm>
          <a:off x="8521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50" name="楕円 249"/>
        <xdr:cNvSpPr/>
      </xdr:nvSpPr>
      <xdr:spPr>
        <a:xfrm>
          <a:off x="4127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125095</xdr:rowOff>
    </xdr:from>
    <xdr:ext cx="598805" cy="258445"/>
    <xdr:sp macro="" textlink="">
      <xdr:nvSpPr>
        <xdr:cNvPr id="251" name="扶助費該当値テキスト"/>
        <xdr:cNvSpPr txBox="1"/>
      </xdr:nvSpPr>
      <xdr:spPr>
        <a:xfrm>
          <a:off x="4229100" y="16241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55880</xdr:rowOff>
    </xdr:from>
    <xdr:to>
      <xdr:col>20</xdr:col>
      <xdr:colOff>38100</xdr:colOff>
      <xdr:row>96</xdr:row>
      <xdr:rowOff>157480</xdr:rowOff>
    </xdr:to>
    <xdr:sp macro="" textlink="">
      <xdr:nvSpPr>
        <xdr:cNvPr id="252" name="楕円 251"/>
        <xdr:cNvSpPr/>
      </xdr:nvSpPr>
      <xdr:spPr>
        <a:xfrm>
          <a:off x="3384550" y="16515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148590</xdr:rowOff>
    </xdr:from>
    <xdr:ext cx="532765" cy="259080"/>
    <xdr:sp macro="" textlink="">
      <xdr:nvSpPr>
        <xdr:cNvPr id="253" name="テキスト ボックス 252"/>
        <xdr:cNvSpPr txBox="1"/>
      </xdr:nvSpPr>
      <xdr:spPr>
        <a:xfrm>
          <a:off x="3187065" y="16607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67945</xdr:rowOff>
    </xdr:from>
    <xdr:to>
      <xdr:col>15</xdr:col>
      <xdr:colOff>101600</xdr:colOff>
      <xdr:row>96</xdr:row>
      <xdr:rowOff>169545</xdr:rowOff>
    </xdr:to>
    <xdr:sp macro="" textlink="">
      <xdr:nvSpPr>
        <xdr:cNvPr id="254" name="楕円 253"/>
        <xdr:cNvSpPr/>
      </xdr:nvSpPr>
      <xdr:spPr>
        <a:xfrm>
          <a:off x="257175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160655</xdr:rowOff>
    </xdr:from>
    <xdr:ext cx="527050" cy="259080"/>
    <xdr:sp macro="" textlink="">
      <xdr:nvSpPr>
        <xdr:cNvPr id="255" name="テキスト ボックス 254"/>
        <xdr:cNvSpPr txBox="1"/>
      </xdr:nvSpPr>
      <xdr:spPr>
        <a:xfrm>
          <a:off x="2393315" y="16619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60325</xdr:rowOff>
    </xdr:from>
    <xdr:to>
      <xdr:col>10</xdr:col>
      <xdr:colOff>165100</xdr:colOff>
      <xdr:row>96</xdr:row>
      <xdr:rowOff>161925</xdr:rowOff>
    </xdr:to>
    <xdr:sp macro="" textlink="">
      <xdr:nvSpPr>
        <xdr:cNvPr id="256" name="楕円 255"/>
        <xdr:cNvSpPr/>
      </xdr:nvSpPr>
      <xdr:spPr>
        <a:xfrm>
          <a:off x="17780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153035</xdr:rowOff>
    </xdr:from>
    <xdr:ext cx="528955" cy="259080"/>
    <xdr:sp macro="" textlink="">
      <xdr:nvSpPr>
        <xdr:cNvPr id="257" name="テキスト ボックス 256"/>
        <xdr:cNvSpPr txBox="1"/>
      </xdr:nvSpPr>
      <xdr:spPr>
        <a:xfrm>
          <a:off x="1580515" y="16612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2540</xdr:rowOff>
    </xdr:from>
    <xdr:to>
      <xdr:col>6</xdr:col>
      <xdr:colOff>38100</xdr:colOff>
      <xdr:row>97</xdr:row>
      <xdr:rowOff>104140</xdr:rowOff>
    </xdr:to>
    <xdr:sp macro="" textlink="">
      <xdr:nvSpPr>
        <xdr:cNvPr id="258" name="楕円 257"/>
        <xdr:cNvSpPr/>
      </xdr:nvSpPr>
      <xdr:spPr>
        <a:xfrm>
          <a:off x="984250" y="16633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95250</xdr:rowOff>
    </xdr:from>
    <xdr:ext cx="532765" cy="259080"/>
    <xdr:sp macro="" textlink="">
      <xdr:nvSpPr>
        <xdr:cNvPr id="259" name="テキスト ボックス 258"/>
        <xdr:cNvSpPr txBox="1"/>
      </xdr:nvSpPr>
      <xdr:spPr>
        <a:xfrm>
          <a:off x="786765" y="16725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17805"/>
    <xdr:sp macro="" textlink="">
      <xdr:nvSpPr>
        <xdr:cNvPr id="268" name="テキスト ボックス 267"/>
        <xdr:cNvSpPr txBox="1"/>
      </xdr:nvSpPr>
      <xdr:spPr>
        <a:xfrm>
          <a:off x="5918200" y="4635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5956300" y="6540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7015" cy="251460"/>
    <xdr:sp macro="" textlink="">
      <xdr:nvSpPr>
        <xdr:cNvPr id="271" name="テキスト ボックス 270"/>
        <xdr:cNvSpPr txBox="1"/>
      </xdr:nvSpPr>
      <xdr:spPr>
        <a:xfrm>
          <a:off x="5726430" y="63982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5630" cy="251460"/>
    <xdr:sp macro="" textlink="">
      <xdr:nvSpPr>
        <xdr:cNvPr id="273" name="テキスト ボックス 272"/>
        <xdr:cNvSpPr txBox="1"/>
      </xdr:nvSpPr>
      <xdr:spPr>
        <a:xfrm>
          <a:off x="5417820" y="5826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5956300" y="539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5630" cy="251460"/>
    <xdr:sp macro="" textlink="">
      <xdr:nvSpPr>
        <xdr:cNvPr id="275" name="テキスト ボックス 274"/>
        <xdr:cNvSpPr txBox="1"/>
      </xdr:nvSpPr>
      <xdr:spPr>
        <a:xfrm>
          <a:off x="5417820" y="52552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1460"/>
    <xdr:sp macro="" textlink="">
      <xdr:nvSpPr>
        <xdr:cNvPr id="277" name="テキスト ボックス 276"/>
        <xdr:cNvSpPr txBox="1"/>
      </xdr:nvSpPr>
      <xdr:spPr>
        <a:xfrm>
          <a:off x="5417820" y="4683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30</xdr:row>
      <xdr:rowOff>94615</xdr:rowOff>
    </xdr:from>
    <xdr:to>
      <xdr:col>54</xdr:col>
      <xdr:colOff>166370</xdr:colOff>
      <xdr:row>37</xdr:row>
      <xdr:rowOff>86360</xdr:rowOff>
    </xdr:to>
    <xdr:cxnSp macro="">
      <xdr:nvCxnSpPr>
        <xdr:cNvPr id="279" name="直線コネクタ 278"/>
        <xdr:cNvCxnSpPr/>
      </xdr:nvCxnSpPr>
      <xdr:spPr>
        <a:xfrm flipV="1">
          <a:off x="9424670" y="5238115"/>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89535</xdr:rowOff>
    </xdr:from>
    <xdr:ext cx="527050" cy="251460"/>
    <xdr:sp macro="" textlink="">
      <xdr:nvSpPr>
        <xdr:cNvPr id="280" name="補助費等最小値テキスト"/>
        <xdr:cNvSpPr txBox="1"/>
      </xdr:nvSpPr>
      <xdr:spPr>
        <a:xfrm>
          <a:off x="9480550" y="64331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86360</xdr:rowOff>
    </xdr:from>
    <xdr:to>
      <xdr:col>55</xdr:col>
      <xdr:colOff>88900</xdr:colOff>
      <xdr:row>37</xdr:row>
      <xdr:rowOff>86360</xdr:rowOff>
    </xdr:to>
    <xdr:cxnSp macro="">
      <xdr:nvCxnSpPr>
        <xdr:cNvPr id="281" name="直線コネクタ 280"/>
        <xdr:cNvCxnSpPr/>
      </xdr:nvCxnSpPr>
      <xdr:spPr>
        <a:xfrm>
          <a:off x="9359900" y="6430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41275</xdr:rowOff>
    </xdr:from>
    <xdr:ext cx="591185" cy="251460"/>
    <xdr:sp macro="" textlink="">
      <xdr:nvSpPr>
        <xdr:cNvPr id="282" name="補助費等最大値テキスト"/>
        <xdr:cNvSpPr txBox="1"/>
      </xdr:nvSpPr>
      <xdr:spPr>
        <a:xfrm>
          <a:off x="9480550" y="50133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94615</xdr:rowOff>
    </xdr:from>
    <xdr:to>
      <xdr:col>55</xdr:col>
      <xdr:colOff>88900</xdr:colOff>
      <xdr:row>30</xdr:row>
      <xdr:rowOff>94615</xdr:rowOff>
    </xdr:to>
    <xdr:cxnSp macro="">
      <xdr:nvCxnSpPr>
        <xdr:cNvPr id="283" name="直線コネクタ 282"/>
        <xdr:cNvCxnSpPr/>
      </xdr:nvCxnSpPr>
      <xdr:spPr>
        <a:xfrm>
          <a:off x="9359900" y="5238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129540</xdr:rowOff>
    </xdr:from>
    <xdr:to>
      <xdr:col>55</xdr:col>
      <xdr:colOff>0</xdr:colOff>
      <xdr:row>35</xdr:row>
      <xdr:rowOff>160020</xdr:rowOff>
    </xdr:to>
    <xdr:cxnSp macro="">
      <xdr:nvCxnSpPr>
        <xdr:cNvPr id="284" name="直線コネクタ 283"/>
        <xdr:cNvCxnSpPr/>
      </xdr:nvCxnSpPr>
      <xdr:spPr>
        <a:xfrm>
          <a:off x="8686800" y="6130290"/>
          <a:ext cx="742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77470</xdr:rowOff>
    </xdr:from>
    <xdr:ext cx="527050" cy="251460"/>
    <xdr:sp macro="" textlink="">
      <xdr:nvSpPr>
        <xdr:cNvPr id="285" name="補助費等平均値テキスト"/>
        <xdr:cNvSpPr txBox="1"/>
      </xdr:nvSpPr>
      <xdr:spPr>
        <a:xfrm>
          <a:off x="9480550" y="5906770"/>
          <a:ext cx="52705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54610</xdr:rowOff>
    </xdr:from>
    <xdr:to>
      <xdr:col>55</xdr:col>
      <xdr:colOff>50800</xdr:colOff>
      <xdr:row>35</xdr:row>
      <xdr:rowOff>156210</xdr:rowOff>
    </xdr:to>
    <xdr:sp macro="" textlink="">
      <xdr:nvSpPr>
        <xdr:cNvPr id="286" name="フローチャート: 判断 285"/>
        <xdr:cNvSpPr/>
      </xdr:nvSpPr>
      <xdr:spPr>
        <a:xfrm>
          <a:off x="9398000" y="6055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35</xdr:row>
      <xdr:rowOff>129540</xdr:rowOff>
    </xdr:from>
    <xdr:to>
      <xdr:col>50</xdr:col>
      <xdr:colOff>114300</xdr:colOff>
      <xdr:row>35</xdr:row>
      <xdr:rowOff>132080</xdr:rowOff>
    </xdr:to>
    <xdr:cxnSp macro="">
      <xdr:nvCxnSpPr>
        <xdr:cNvPr id="287" name="直線コネクタ 286"/>
        <xdr:cNvCxnSpPr/>
      </xdr:nvCxnSpPr>
      <xdr:spPr>
        <a:xfrm flipV="1">
          <a:off x="7881620" y="613029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89535</xdr:rowOff>
    </xdr:from>
    <xdr:to>
      <xdr:col>50</xdr:col>
      <xdr:colOff>165100</xdr:colOff>
      <xdr:row>36</xdr:row>
      <xdr:rowOff>19685</xdr:rowOff>
    </xdr:to>
    <xdr:sp macro="" textlink="">
      <xdr:nvSpPr>
        <xdr:cNvPr id="288" name="フローチャート: 判断 287"/>
        <xdr:cNvSpPr/>
      </xdr:nvSpPr>
      <xdr:spPr>
        <a:xfrm>
          <a:off x="86360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10795</xdr:rowOff>
    </xdr:from>
    <xdr:ext cx="528955" cy="258445"/>
    <xdr:sp macro="" textlink="">
      <xdr:nvSpPr>
        <xdr:cNvPr id="289" name="テキスト ボックス 288"/>
        <xdr:cNvSpPr txBox="1"/>
      </xdr:nvSpPr>
      <xdr:spPr>
        <a:xfrm>
          <a:off x="8438515" y="61829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132080</xdr:rowOff>
    </xdr:from>
    <xdr:to>
      <xdr:col>45</xdr:col>
      <xdr:colOff>166370</xdr:colOff>
      <xdr:row>35</xdr:row>
      <xdr:rowOff>156845</xdr:rowOff>
    </xdr:to>
    <xdr:cxnSp macro="">
      <xdr:nvCxnSpPr>
        <xdr:cNvPr id="290" name="直線コネクタ 289"/>
        <xdr:cNvCxnSpPr/>
      </xdr:nvCxnSpPr>
      <xdr:spPr>
        <a:xfrm flipV="1">
          <a:off x="7080250" y="6132830"/>
          <a:ext cx="80137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91" name="フローチャート: 判断 290"/>
        <xdr:cNvSpPr/>
      </xdr:nvSpPr>
      <xdr:spPr>
        <a:xfrm>
          <a:off x="7842250" y="6097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17780</xdr:rowOff>
    </xdr:from>
    <xdr:ext cx="532765" cy="251460"/>
    <xdr:sp macro="" textlink="">
      <xdr:nvSpPr>
        <xdr:cNvPr id="292" name="テキスト ボックス 291"/>
        <xdr:cNvSpPr txBox="1"/>
      </xdr:nvSpPr>
      <xdr:spPr>
        <a:xfrm>
          <a:off x="7644765" y="618998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142240</xdr:rowOff>
    </xdr:from>
    <xdr:to>
      <xdr:col>41</xdr:col>
      <xdr:colOff>50800</xdr:colOff>
      <xdr:row>35</xdr:row>
      <xdr:rowOff>156845</xdr:rowOff>
    </xdr:to>
    <xdr:cxnSp macro="">
      <xdr:nvCxnSpPr>
        <xdr:cNvPr id="293" name="直線コネクタ 292"/>
        <xdr:cNvCxnSpPr/>
      </xdr:nvCxnSpPr>
      <xdr:spPr>
        <a:xfrm>
          <a:off x="6286500" y="6142990"/>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50165</xdr:rowOff>
    </xdr:to>
    <xdr:sp macro="" textlink="">
      <xdr:nvSpPr>
        <xdr:cNvPr id="294" name="フローチャート: 判断 293"/>
        <xdr:cNvSpPr/>
      </xdr:nvSpPr>
      <xdr:spPr>
        <a:xfrm>
          <a:off x="702945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41275</xdr:rowOff>
    </xdr:from>
    <xdr:ext cx="527050" cy="251460"/>
    <xdr:sp macro="" textlink="">
      <xdr:nvSpPr>
        <xdr:cNvPr id="295" name="テキスト ボックス 294"/>
        <xdr:cNvSpPr txBox="1"/>
      </xdr:nvSpPr>
      <xdr:spPr>
        <a:xfrm>
          <a:off x="6851015" y="6213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124460</xdr:rowOff>
    </xdr:from>
    <xdr:to>
      <xdr:col>36</xdr:col>
      <xdr:colOff>165100</xdr:colOff>
      <xdr:row>36</xdr:row>
      <xdr:rowOff>54610</xdr:rowOff>
    </xdr:to>
    <xdr:sp macro="" textlink="">
      <xdr:nvSpPr>
        <xdr:cNvPr id="296" name="フローチャート: 判断 295"/>
        <xdr:cNvSpPr/>
      </xdr:nvSpPr>
      <xdr:spPr>
        <a:xfrm>
          <a:off x="6235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45720</xdr:rowOff>
    </xdr:from>
    <xdr:ext cx="528955" cy="259080"/>
    <xdr:sp macro="" textlink="">
      <xdr:nvSpPr>
        <xdr:cNvPr id="297" name="テキスト ボックス 296"/>
        <xdr:cNvSpPr txBox="1"/>
      </xdr:nvSpPr>
      <xdr:spPr>
        <a:xfrm>
          <a:off x="6038215" y="6217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2000" cy="259080"/>
    <xdr:sp macro="" textlink="">
      <xdr:nvSpPr>
        <xdr:cNvPr id="300" name="テキスト ボックス 299"/>
        <xdr:cNvSpPr txBox="1"/>
      </xdr:nvSpPr>
      <xdr:spPr>
        <a:xfrm>
          <a:off x="77101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4380" cy="259080"/>
    <xdr:sp macro="" textlink="">
      <xdr:nvSpPr>
        <xdr:cNvPr id="301" name="テキスト ボックス 300"/>
        <xdr:cNvSpPr txBox="1"/>
      </xdr:nvSpPr>
      <xdr:spPr>
        <a:xfrm>
          <a:off x="6908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109220</xdr:rowOff>
    </xdr:from>
    <xdr:to>
      <xdr:col>55</xdr:col>
      <xdr:colOff>50800</xdr:colOff>
      <xdr:row>36</xdr:row>
      <xdr:rowOff>39370</xdr:rowOff>
    </xdr:to>
    <xdr:sp macro="" textlink="">
      <xdr:nvSpPr>
        <xdr:cNvPr id="303" name="楕円 302"/>
        <xdr:cNvSpPr/>
      </xdr:nvSpPr>
      <xdr:spPr>
        <a:xfrm>
          <a:off x="9398000" y="610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87630</xdr:rowOff>
    </xdr:from>
    <xdr:ext cx="527050" cy="251460"/>
    <xdr:sp macro="" textlink="">
      <xdr:nvSpPr>
        <xdr:cNvPr id="304" name="補助費等該当値テキスト"/>
        <xdr:cNvSpPr txBox="1"/>
      </xdr:nvSpPr>
      <xdr:spPr>
        <a:xfrm>
          <a:off x="9480550" y="6088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78740</xdr:rowOff>
    </xdr:from>
    <xdr:to>
      <xdr:col>50</xdr:col>
      <xdr:colOff>165100</xdr:colOff>
      <xdr:row>36</xdr:row>
      <xdr:rowOff>8890</xdr:rowOff>
    </xdr:to>
    <xdr:sp macro="" textlink="">
      <xdr:nvSpPr>
        <xdr:cNvPr id="305" name="楕円 304"/>
        <xdr:cNvSpPr/>
      </xdr:nvSpPr>
      <xdr:spPr>
        <a:xfrm>
          <a:off x="8636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25400</xdr:rowOff>
    </xdr:from>
    <xdr:ext cx="528955" cy="259080"/>
    <xdr:sp macro="" textlink="">
      <xdr:nvSpPr>
        <xdr:cNvPr id="306" name="テキスト ボックス 305"/>
        <xdr:cNvSpPr txBox="1"/>
      </xdr:nvSpPr>
      <xdr:spPr>
        <a:xfrm>
          <a:off x="8438515" y="5854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80645</xdr:rowOff>
    </xdr:from>
    <xdr:to>
      <xdr:col>46</xdr:col>
      <xdr:colOff>38100</xdr:colOff>
      <xdr:row>36</xdr:row>
      <xdr:rowOff>10795</xdr:rowOff>
    </xdr:to>
    <xdr:sp macro="" textlink="">
      <xdr:nvSpPr>
        <xdr:cNvPr id="307" name="楕円 306"/>
        <xdr:cNvSpPr/>
      </xdr:nvSpPr>
      <xdr:spPr>
        <a:xfrm>
          <a:off x="7842250" y="608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27305</xdr:rowOff>
    </xdr:from>
    <xdr:ext cx="532765" cy="259080"/>
    <xdr:sp macro="" textlink="">
      <xdr:nvSpPr>
        <xdr:cNvPr id="308" name="テキスト ボックス 307"/>
        <xdr:cNvSpPr txBox="1"/>
      </xdr:nvSpPr>
      <xdr:spPr>
        <a:xfrm>
          <a:off x="7644765" y="5856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106045</xdr:rowOff>
    </xdr:from>
    <xdr:to>
      <xdr:col>41</xdr:col>
      <xdr:colOff>101600</xdr:colOff>
      <xdr:row>36</xdr:row>
      <xdr:rowOff>36195</xdr:rowOff>
    </xdr:to>
    <xdr:sp macro="" textlink="">
      <xdr:nvSpPr>
        <xdr:cNvPr id="309" name="楕円 308"/>
        <xdr:cNvSpPr/>
      </xdr:nvSpPr>
      <xdr:spPr>
        <a:xfrm>
          <a:off x="702945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52705</xdr:rowOff>
    </xdr:from>
    <xdr:ext cx="527050" cy="251460"/>
    <xdr:sp macro="" textlink="">
      <xdr:nvSpPr>
        <xdr:cNvPr id="310" name="テキスト ボックス 309"/>
        <xdr:cNvSpPr txBox="1"/>
      </xdr:nvSpPr>
      <xdr:spPr>
        <a:xfrm>
          <a:off x="6851015" y="58820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91440</xdr:rowOff>
    </xdr:from>
    <xdr:to>
      <xdr:col>36</xdr:col>
      <xdr:colOff>165100</xdr:colOff>
      <xdr:row>36</xdr:row>
      <xdr:rowOff>21590</xdr:rowOff>
    </xdr:to>
    <xdr:sp macro="" textlink="">
      <xdr:nvSpPr>
        <xdr:cNvPr id="311" name="楕円 310"/>
        <xdr:cNvSpPr/>
      </xdr:nvSpPr>
      <xdr:spPr>
        <a:xfrm>
          <a:off x="62357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38100</xdr:rowOff>
    </xdr:from>
    <xdr:ext cx="528955" cy="259080"/>
    <xdr:sp macro="" textlink="">
      <xdr:nvSpPr>
        <xdr:cNvPr id="312" name="テキスト ボックス 311"/>
        <xdr:cNvSpPr txBox="1"/>
      </xdr:nvSpPr>
      <xdr:spPr>
        <a:xfrm>
          <a:off x="6038215" y="5867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17805"/>
    <xdr:sp macro="" textlink="">
      <xdr:nvSpPr>
        <xdr:cNvPr id="321" name="テキスト ボックス 320"/>
        <xdr:cNvSpPr txBox="1"/>
      </xdr:nvSpPr>
      <xdr:spPr>
        <a:xfrm>
          <a:off x="5918200" y="8064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1460"/>
    <xdr:sp macro="" textlink="">
      <xdr:nvSpPr>
        <xdr:cNvPr id="324" name="テキスト ボックス 323"/>
        <xdr:cNvSpPr txBox="1"/>
      </xdr:nvSpPr>
      <xdr:spPr>
        <a:xfrm>
          <a:off x="5726430" y="994156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5630" cy="251460"/>
    <xdr:sp macro="" textlink="">
      <xdr:nvSpPr>
        <xdr:cNvPr id="326" name="テキスト ボックス 325"/>
        <xdr:cNvSpPr txBox="1"/>
      </xdr:nvSpPr>
      <xdr:spPr>
        <a:xfrm>
          <a:off x="5417820" y="94843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5630" cy="251460"/>
    <xdr:sp macro="" textlink="">
      <xdr:nvSpPr>
        <xdr:cNvPr id="328" name="テキスト ボックス 327"/>
        <xdr:cNvSpPr txBox="1"/>
      </xdr:nvSpPr>
      <xdr:spPr>
        <a:xfrm>
          <a:off x="5417820" y="90271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5630" cy="251460"/>
    <xdr:sp macro="" textlink="">
      <xdr:nvSpPr>
        <xdr:cNvPr id="330" name="テキスト ボックス 329"/>
        <xdr:cNvSpPr txBox="1"/>
      </xdr:nvSpPr>
      <xdr:spPr>
        <a:xfrm>
          <a:off x="5417820" y="85699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1460"/>
    <xdr:sp macro="" textlink="">
      <xdr:nvSpPr>
        <xdr:cNvPr id="332" name="テキスト ボックス 331"/>
        <xdr:cNvSpPr txBox="1"/>
      </xdr:nvSpPr>
      <xdr:spPr>
        <a:xfrm>
          <a:off x="5417820" y="8112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120650</xdr:rowOff>
    </xdr:from>
    <xdr:to>
      <xdr:col>54</xdr:col>
      <xdr:colOff>166370</xdr:colOff>
      <xdr:row>58</xdr:row>
      <xdr:rowOff>38100</xdr:rowOff>
    </xdr:to>
    <xdr:cxnSp macro="">
      <xdr:nvCxnSpPr>
        <xdr:cNvPr id="334" name="直線コネクタ 333"/>
        <xdr:cNvCxnSpPr/>
      </xdr:nvCxnSpPr>
      <xdr:spPr>
        <a:xfrm flipV="1">
          <a:off x="9424670" y="8864600"/>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527050" cy="251460"/>
    <xdr:sp macro="" textlink="">
      <xdr:nvSpPr>
        <xdr:cNvPr id="335" name="普通建設事業費最小値テキスト"/>
        <xdr:cNvSpPr txBox="1"/>
      </xdr:nvSpPr>
      <xdr:spPr>
        <a:xfrm>
          <a:off x="9480550" y="99860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38100</xdr:rowOff>
    </xdr:from>
    <xdr:to>
      <xdr:col>55</xdr:col>
      <xdr:colOff>88900</xdr:colOff>
      <xdr:row>58</xdr:row>
      <xdr:rowOff>38100</xdr:rowOff>
    </xdr:to>
    <xdr:cxnSp macro="">
      <xdr:nvCxnSpPr>
        <xdr:cNvPr id="336" name="直線コネクタ 335"/>
        <xdr:cNvCxnSpPr/>
      </xdr:nvCxnSpPr>
      <xdr:spPr>
        <a:xfrm>
          <a:off x="9359900" y="9982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67310</xdr:rowOff>
    </xdr:from>
    <xdr:ext cx="591185" cy="259080"/>
    <xdr:sp macro="" textlink="">
      <xdr:nvSpPr>
        <xdr:cNvPr id="337" name="普通建設事業費最大値テキスト"/>
        <xdr:cNvSpPr txBox="1"/>
      </xdr:nvSpPr>
      <xdr:spPr>
        <a:xfrm>
          <a:off x="9480550" y="86398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38" name="直線コネクタ 337"/>
        <xdr:cNvCxnSpPr/>
      </xdr:nvCxnSpPr>
      <xdr:spPr>
        <a:xfrm>
          <a:off x="9359900" y="8864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31750</xdr:rowOff>
    </xdr:from>
    <xdr:to>
      <xdr:col>55</xdr:col>
      <xdr:colOff>0</xdr:colOff>
      <xdr:row>56</xdr:row>
      <xdr:rowOff>153670</xdr:rowOff>
    </xdr:to>
    <xdr:cxnSp macro="">
      <xdr:nvCxnSpPr>
        <xdr:cNvPr id="339" name="直線コネクタ 338"/>
        <xdr:cNvCxnSpPr/>
      </xdr:nvCxnSpPr>
      <xdr:spPr>
        <a:xfrm flipV="1">
          <a:off x="8686800" y="9632950"/>
          <a:ext cx="74295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151765</xdr:rowOff>
    </xdr:from>
    <xdr:ext cx="527050" cy="259080"/>
    <xdr:sp macro="" textlink="">
      <xdr:nvSpPr>
        <xdr:cNvPr id="340" name="普通建設事業費平均値テキスト"/>
        <xdr:cNvSpPr txBox="1"/>
      </xdr:nvSpPr>
      <xdr:spPr>
        <a:xfrm>
          <a:off x="9480550" y="9581515"/>
          <a:ext cx="527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103505</xdr:rowOff>
    </xdr:to>
    <xdr:sp macro="" textlink="">
      <xdr:nvSpPr>
        <xdr:cNvPr id="341" name="フローチャート: 判断 340"/>
        <xdr:cNvSpPr/>
      </xdr:nvSpPr>
      <xdr:spPr>
        <a:xfrm>
          <a:off x="9398000" y="9603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56</xdr:row>
      <xdr:rowOff>101600</xdr:rowOff>
    </xdr:from>
    <xdr:to>
      <xdr:col>50</xdr:col>
      <xdr:colOff>114300</xdr:colOff>
      <xdr:row>56</xdr:row>
      <xdr:rowOff>153670</xdr:rowOff>
    </xdr:to>
    <xdr:cxnSp macro="">
      <xdr:nvCxnSpPr>
        <xdr:cNvPr id="342" name="直線コネクタ 341"/>
        <xdr:cNvCxnSpPr/>
      </xdr:nvCxnSpPr>
      <xdr:spPr>
        <a:xfrm>
          <a:off x="7881620" y="9702800"/>
          <a:ext cx="8051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42545</xdr:rowOff>
    </xdr:from>
    <xdr:to>
      <xdr:col>50</xdr:col>
      <xdr:colOff>165100</xdr:colOff>
      <xdr:row>56</xdr:row>
      <xdr:rowOff>144145</xdr:rowOff>
    </xdr:to>
    <xdr:sp macro="" textlink="">
      <xdr:nvSpPr>
        <xdr:cNvPr id="343" name="フローチャート: 判断 342"/>
        <xdr:cNvSpPr/>
      </xdr:nvSpPr>
      <xdr:spPr>
        <a:xfrm>
          <a:off x="86360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160655</xdr:rowOff>
    </xdr:from>
    <xdr:ext cx="528955" cy="259080"/>
    <xdr:sp macro="" textlink="">
      <xdr:nvSpPr>
        <xdr:cNvPr id="344" name="テキスト ボックス 343"/>
        <xdr:cNvSpPr txBox="1"/>
      </xdr:nvSpPr>
      <xdr:spPr>
        <a:xfrm>
          <a:off x="8438515" y="9418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101600</xdr:rowOff>
    </xdr:from>
    <xdr:to>
      <xdr:col>45</xdr:col>
      <xdr:colOff>166370</xdr:colOff>
      <xdr:row>56</xdr:row>
      <xdr:rowOff>109220</xdr:rowOff>
    </xdr:to>
    <xdr:cxnSp macro="">
      <xdr:nvCxnSpPr>
        <xdr:cNvPr id="345" name="直線コネクタ 344"/>
        <xdr:cNvCxnSpPr/>
      </xdr:nvCxnSpPr>
      <xdr:spPr>
        <a:xfrm flipV="1">
          <a:off x="7080250" y="9702800"/>
          <a:ext cx="8013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24765</xdr:rowOff>
    </xdr:from>
    <xdr:to>
      <xdr:col>46</xdr:col>
      <xdr:colOff>38100</xdr:colOff>
      <xdr:row>56</xdr:row>
      <xdr:rowOff>126365</xdr:rowOff>
    </xdr:to>
    <xdr:sp macro="" textlink="">
      <xdr:nvSpPr>
        <xdr:cNvPr id="346" name="フローチャート: 判断 345"/>
        <xdr:cNvSpPr/>
      </xdr:nvSpPr>
      <xdr:spPr>
        <a:xfrm>
          <a:off x="7842250" y="9625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143510</xdr:rowOff>
    </xdr:from>
    <xdr:ext cx="532765" cy="251460"/>
    <xdr:sp macro="" textlink="">
      <xdr:nvSpPr>
        <xdr:cNvPr id="347" name="テキスト ボックス 346"/>
        <xdr:cNvSpPr txBox="1"/>
      </xdr:nvSpPr>
      <xdr:spPr>
        <a:xfrm>
          <a:off x="7644765" y="940181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109220</xdr:rowOff>
    </xdr:from>
    <xdr:to>
      <xdr:col>41</xdr:col>
      <xdr:colOff>50800</xdr:colOff>
      <xdr:row>57</xdr:row>
      <xdr:rowOff>22860</xdr:rowOff>
    </xdr:to>
    <xdr:cxnSp macro="">
      <xdr:nvCxnSpPr>
        <xdr:cNvPr id="348" name="直線コネクタ 347"/>
        <xdr:cNvCxnSpPr/>
      </xdr:nvCxnSpPr>
      <xdr:spPr>
        <a:xfrm flipV="1">
          <a:off x="6286500" y="9710420"/>
          <a:ext cx="79375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152400</xdr:rowOff>
    </xdr:to>
    <xdr:sp macro="" textlink="">
      <xdr:nvSpPr>
        <xdr:cNvPr id="349" name="フローチャート: 判断 348"/>
        <xdr:cNvSpPr/>
      </xdr:nvSpPr>
      <xdr:spPr>
        <a:xfrm>
          <a:off x="702945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168910</xdr:rowOff>
    </xdr:from>
    <xdr:ext cx="527050" cy="251460"/>
    <xdr:sp macro="" textlink="">
      <xdr:nvSpPr>
        <xdr:cNvPr id="350" name="テキスト ボックス 349"/>
        <xdr:cNvSpPr txBox="1"/>
      </xdr:nvSpPr>
      <xdr:spPr>
        <a:xfrm>
          <a:off x="6851015" y="94272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41275</xdr:rowOff>
    </xdr:from>
    <xdr:to>
      <xdr:col>36</xdr:col>
      <xdr:colOff>165100</xdr:colOff>
      <xdr:row>56</xdr:row>
      <xdr:rowOff>143510</xdr:rowOff>
    </xdr:to>
    <xdr:sp macro="" textlink="">
      <xdr:nvSpPr>
        <xdr:cNvPr id="351" name="フローチャート: 判断 350"/>
        <xdr:cNvSpPr/>
      </xdr:nvSpPr>
      <xdr:spPr>
        <a:xfrm>
          <a:off x="62357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159385</xdr:rowOff>
    </xdr:from>
    <xdr:ext cx="528955" cy="258445"/>
    <xdr:sp macro="" textlink="">
      <xdr:nvSpPr>
        <xdr:cNvPr id="352" name="テキスト ボックス 351"/>
        <xdr:cNvSpPr txBox="1"/>
      </xdr:nvSpPr>
      <xdr:spPr>
        <a:xfrm>
          <a:off x="6038215" y="94176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2000" cy="259080"/>
    <xdr:sp macro="" textlink="">
      <xdr:nvSpPr>
        <xdr:cNvPr id="355" name="テキスト ボックス 354"/>
        <xdr:cNvSpPr txBox="1"/>
      </xdr:nvSpPr>
      <xdr:spPr>
        <a:xfrm>
          <a:off x="77101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4380" cy="259080"/>
    <xdr:sp macro="" textlink="">
      <xdr:nvSpPr>
        <xdr:cNvPr id="356" name="テキスト ボックス 355"/>
        <xdr:cNvSpPr txBox="1"/>
      </xdr:nvSpPr>
      <xdr:spPr>
        <a:xfrm>
          <a:off x="6908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152400</xdr:rowOff>
    </xdr:from>
    <xdr:to>
      <xdr:col>55</xdr:col>
      <xdr:colOff>50800</xdr:colOff>
      <xdr:row>56</xdr:row>
      <xdr:rowOff>82550</xdr:rowOff>
    </xdr:to>
    <xdr:sp macro="" textlink="">
      <xdr:nvSpPr>
        <xdr:cNvPr id="358" name="楕円 357"/>
        <xdr:cNvSpPr/>
      </xdr:nvSpPr>
      <xdr:spPr>
        <a:xfrm>
          <a:off x="9398000" y="9582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3810</xdr:rowOff>
    </xdr:from>
    <xdr:ext cx="527050" cy="259080"/>
    <xdr:sp macro="" textlink="">
      <xdr:nvSpPr>
        <xdr:cNvPr id="359" name="普通建設事業費該当値テキスト"/>
        <xdr:cNvSpPr txBox="1"/>
      </xdr:nvSpPr>
      <xdr:spPr>
        <a:xfrm>
          <a:off x="9480550" y="9433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102870</xdr:rowOff>
    </xdr:from>
    <xdr:to>
      <xdr:col>50</xdr:col>
      <xdr:colOff>165100</xdr:colOff>
      <xdr:row>57</xdr:row>
      <xdr:rowOff>33020</xdr:rowOff>
    </xdr:to>
    <xdr:sp macro="" textlink="">
      <xdr:nvSpPr>
        <xdr:cNvPr id="360" name="楕円 359"/>
        <xdr:cNvSpPr/>
      </xdr:nvSpPr>
      <xdr:spPr>
        <a:xfrm>
          <a:off x="86360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24130</xdr:rowOff>
    </xdr:from>
    <xdr:ext cx="528955" cy="259080"/>
    <xdr:sp macro="" textlink="">
      <xdr:nvSpPr>
        <xdr:cNvPr id="361" name="テキスト ボックス 360"/>
        <xdr:cNvSpPr txBox="1"/>
      </xdr:nvSpPr>
      <xdr:spPr>
        <a:xfrm>
          <a:off x="8438515" y="9796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50800</xdr:rowOff>
    </xdr:from>
    <xdr:to>
      <xdr:col>46</xdr:col>
      <xdr:colOff>38100</xdr:colOff>
      <xdr:row>56</xdr:row>
      <xdr:rowOff>152400</xdr:rowOff>
    </xdr:to>
    <xdr:sp macro="" textlink="">
      <xdr:nvSpPr>
        <xdr:cNvPr id="362" name="楕円 361"/>
        <xdr:cNvSpPr/>
      </xdr:nvSpPr>
      <xdr:spPr>
        <a:xfrm>
          <a:off x="7842250" y="965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143510</xdr:rowOff>
    </xdr:from>
    <xdr:ext cx="532765" cy="251460"/>
    <xdr:sp macro="" textlink="">
      <xdr:nvSpPr>
        <xdr:cNvPr id="363" name="テキスト ボックス 362"/>
        <xdr:cNvSpPr txBox="1"/>
      </xdr:nvSpPr>
      <xdr:spPr>
        <a:xfrm>
          <a:off x="7644765" y="974471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58420</xdr:rowOff>
    </xdr:from>
    <xdr:to>
      <xdr:col>41</xdr:col>
      <xdr:colOff>101600</xdr:colOff>
      <xdr:row>56</xdr:row>
      <xdr:rowOff>160020</xdr:rowOff>
    </xdr:to>
    <xdr:sp macro="" textlink="">
      <xdr:nvSpPr>
        <xdr:cNvPr id="364" name="楕円 363"/>
        <xdr:cNvSpPr/>
      </xdr:nvSpPr>
      <xdr:spPr>
        <a:xfrm>
          <a:off x="702945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151130</xdr:rowOff>
    </xdr:from>
    <xdr:ext cx="527050" cy="259080"/>
    <xdr:sp macro="" textlink="">
      <xdr:nvSpPr>
        <xdr:cNvPr id="365" name="テキスト ボックス 364"/>
        <xdr:cNvSpPr txBox="1"/>
      </xdr:nvSpPr>
      <xdr:spPr>
        <a:xfrm>
          <a:off x="6851015" y="9752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143510</xdr:rowOff>
    </xdr:from>
    <xdr:to>
      <xdr:col>36</xdr:col>
      <xdr:colOff>165100</xdr:colOff>
      <xdr:row>57</xdr:row>
      <xdr:rowOff>73660</xdr:rowOff>
    </xdr:to>
    <xdr:sp macro="" textlink="">
      <xdr:nvSpPr>
        <xdr:cNvPr id="366" name="楕円 365"/>
        <xdr:cNvSpPr/>
      </xdr:nvSpPr>
      <xdr:spPr>
        <a:xfrm>
          <a:off x="6235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64770</xdr:rowOff>
    </xdr:from>
    <xdr:ext cx="528955" cy="251460"/>
    <xdr:sp macro="" textlink="">
      <xdr:nvSpPr>
        <xdr:cNvPr id="367" name="テキスト ボックス 366"/>
        <xdr:cNvSpPr txBox="1"/>
      </xdr:nvSpPr>
      <xdr:spPr>
        <a:xfrm>
          <a:off x="6038215" y="983742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17805"/>
    <xdr:sp macro="" textlink="">
      <xdr:nvSpPr>
        <xdr:cNvPr id="376" name="テキスト ボックス 375"/>
        <xdr:cNvSpPr txBox="1"/>
      </xdr:nvSpPr>
      <xdr:spPr>
        <a:xfrm>
          <a:off x="5918200" y="11493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79" name="テキスト ボックス 378"/>
        <xdr:cNvSpPr txBox="1"/>
      </xdr:nvSpPr>
      <xdr:spPr>
        <a:xfrm>
          <a:off x="572643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1495" cy="259080"/>
    <xdr:sp macro="" textlink="">
      <xdr:nvSpPr>
        <xdr:cNvPr id="381" name="テキスト ボックス 380"/>
        <xdr:cNvSpPr txBox="1"/>
      </xdr:nvSpPr>
      <xdr:spPr>
        <a:xfrm>
          <a:off x="548132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5630" cy="251460"/>
    <xdr:sp macro="" textlink="">
      <xdr:nvSpPr>
        <xdr:cNvPr id="383" name="テキスト ボックス 382"/>
        <xdr:cNvSpPr txBox="1"/>
      </xdr:nvSpPr>
      <xdr:spPr>
        <a:xfrm>
          <a:off x="5417820" y="12684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5630" cy="259080"/>
    <xdr:sp macro="" textlink="">
      <xdr:nvSpPr>
        <xdr:cNvPr id="385" name="テキスト ボックス 384"/>
        <xdr:cNvSpPr txBox="1"/>
      </xdr:nvSpPr>
      <xdr:spPr>
        <a:xfrm>
          <a:off x="541782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9080"/>
    <xdr:sp macro="" textlink="">
      <xdr:nvSpPr>
        <xdr:cNvPr id="387" name="テキスト ボックス 386"/>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1460"/>
    <xdr:sp macro="" textlink="">
      <xdr:nvSpPr>
        <xdr:cNvPr id="389" name="テキスト ボックス 388"/>
        <xdr:cNvSpPr txBox="1"/>
      </xdr:nvSpPr>
      <xdr:spPr>
        <a:xfrm>
          <a:off x="5417820" y="11541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71</xdr:row>
      <xdr:rowOff>151765</xdr:rowOff>
    </xdr:from>
    <xdr:to>
      <xdr:col>54</xdr:col>
      <xdr:colOff>166370</xdr:colOff>
      <xdr:row>79</xdr:row>
      <xdr:rowOff>44450</xdr:rowOff>
    </xdr:to>
    <xdr:cxnSp macro="">
      <xdr:nvCxnSpPr>
        <xdr:cNvPr id="391" name="直線コネクタ 390"/>
        <xdr:cNvCxnSpPr/>
      </xdr:nvCxnSpPr>
      <xdr:spPr>
        <a:xfrm flipV="1">
          <a:off x="9424670" y="1232471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1935" cy="259080"/>
    <xdr:sp macro="" textlink="">
      <xdr:nvSpPr>
        <xdr:cNvPr id="392" name="普通建設事業費 （ うち新規整備　）最小値テキスト"/>
        <xdr:cNvSpPr txBox="1"/>
      </xdr:nvSpPr>
      <xdr:spPr>
        <a:xfrm>
          <a:off x="9480550" y="13592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935990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98425</xdr:rowOff>
    </xdr:from>
    <xdr:ext cx="591185" cy="251460"/>
    <xdr:sp macro="" textlink="">
      <xdr:nvSpPr>
        <xdr:cNvPr id="394" name="普通建設事業費 （ うち新規整備　）最大値テキスト"/>
        <xdr:cNvSpPr txBox="1"/>
      </xdr:nvSpPr>
      <xdr:spPr>
        <a:xfrm>
          <a:off x="9480550" y="1209992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151765</xdr:rowOff>
    </xdr:from>
    <xdr:to>
      <xdr:col>55</xdr:col>
      <xdr:colOff>88900</xdr:colOff>
      <xdr:row>71</xdr:row>
      <xdr:rowOff>151765</xdr:rowOff>
    </xdr:to>
    <xdr:cxnSp macro="">
      <xdr:nvCxnSpPr>
        <xdr:cNvPr id="395" name="直線コネクタ 394"/>
        <xdr:cNvCxnSpPr/>
      </xdr:nvCxnSpPr>
      <xdr:spPr>
        <a:xfrm>
          <a:off x="9359900" y="12324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161290</xdr:rowOff>
    </xdr:from>
    <xdr:to>
      <xdr:col>55</xdr:col>
      <xdr:colOff>0</xdr:colOff>
      <xdr:row>77</xdr:row>
      <xdr:rowOff>144780</xdr:rowOff>
    </xdr:to>
    <xdr:cxnSp macro="">
      <xdr:nvCxnSpPr>
        <xdr:cNvPr id="396" name="直線コネクタ 395"/>
        <xdr:cNvCxnSpPr/>
      </xdr:nvCxnSpPr>
      <xdr:spPr>
        <a:xfrm flipV="1">
          <a:off x="8686800" y="13191490"/>
          <a:ext cx="74295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27050" cy="259080"/>
    <xdr:sp macro="" textlink="">
      <xdr:nvSpPr>
        <xdr:cNvPr id="397" name="普通建設事業費 （ うち新規整備　）平均値テキスト"/>
        <xdr:cNvSpPr txBox="1"/>
      </xdr:nvSpPr>
      <xdr:spPr>
        <a:xfrm>
          <a:off x="9480550" y="13318490"/>
          <a:ext cx="527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138430</xdr:rowOff>
    </xdr:from>
    <xdr:to>
      <xdr:col>55</xdr:col>
      <xdr:colOff>50800</xdr:colOff>
      <xdr:row>78</xdr:row>
      <xdr:rowOff>68580</xdr:rowOff>
    </xdr:to>
    <xdr:sp macro="" textlink="">
      <xdr:nvSpPr>
        <xdr:cNvPr id="398" name="フローチャート: 判断 397"/>
        <xdr:cNvSpPr/>
      </xdr:nvSpPr>
      <xdr:spPr>
        <a:xfrm>
          <a:off x="9398000" y="13340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77</xdr:row>
      <xdr:rowOff>144780</xdr:rowOff>
    </xdr:from>
    <xdr:to>
      <xdr:col>50</xdr:col>
      <xdr:colOff>114300</xdr:colOff>
      <xdr:row>78</xdr:row>
      <xdr:rowOff>101600</xdr:rowOff>
    </xdr:to>
    <xdr:cxnSp macro="">
      <xdr:nvCxnSpPr>
        <xdr:cNvPr id="399" name="直線コネクタ 398"/>
        <xdr:cNvCxnSpPr/>
      </xdr:nvCxnSpPr>
      <xdr:spPr>
        <a:xfrm flipV="1">
          <a:off x="7881620" y="13346430"/>
          <a:ext cx="80518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00" name="フローチャート: 判断 399"/>
        <xdr:cNvSpPr/>
      </xdr:nvSpPr>
      <xdr:spPr>
        <a:xfrm>
          <a:off x="8636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71120</xdr:rowOff>
    </xdr:from>
    <xdr:ext cx="528955" cy="259080"/>
    <xdr:sp macro="" textlink="">
      <xdr:nvSpPr>
        <xdr:cNvPr id="401" name="テキスト ボックス 400"/>
        <xdr:cNvSpPr txBox="1"/>
      </xdr:nvSpPr>
      <xdr:spPr>
        <a:xfrm>
          <a:off x="8438515" y="13444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19050</xdr:rowOff>
    </xdr:from>
    <xdr:to>
      <xdr:col>45</xdr:col>
      <xdr:colOff>166370</xdr:colOff>
      <xdr:row>78</xdr:row>
      <xdr:rowOff>101600</xdr:rowOff>
    </xdr:to>
    <xdr:cxnSp macro="">
      <xdr:nvCxnSpPr>
        <xdr:cNvPr id="402" name="直線コネクタ 401"/>
        <xdr:cNvCxnSpPr/>
      </xdr:nvCxnSpPr>
      <xdr:spPr>
        <a:xfrm>
          <a:off x="7080250" y="13392150"/>
          <a:ext cx="80137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130810</xdr:rowOff>
    </xdr:from>
    <xdr:to>
      <xdr:col>46</xdr:col>
      <xdr:colOff>38100</xdr:colOff>
      <xdr:row>78</xdr:row>
      <xdr:rowOff>60960</xdr:rowOff>
    </xdr:to>
    <xdr:sp macro="" textlink="">
      <xdr:nvSpPr>
        <xdr:cNvPr id="403" name="フローチャート: 判断 402"/>
        <xdr:cNvSpPr/>
      </xdr:nvSpPr>
      <xdr:spPr>
        <a:xfrm>
          <a:off x="7842250" y="13332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77470</xdr:rowOff>
    </xdr:from>
    <xdr:ext cx="532765" cy="251460"/>
    <xdr:sp macro="" textlink="">
      <xdr:nvSpPr>
        <xdr:cNvPr id="404" name="テキスト ボックス 403"/>
        <xdr:cNvSpPr txBox="1"/>
      </xdr:nvSpPr>
      <xdr:spPr>
        <a:xfrm>
          <a:off x="7644765" y="1310767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100330</xdr:rowOff>
    </xdr:from>
    <xdr:to>
      <xdr:col>41</xdr:col>
      <xdr:colOff>50800</xdr:colOff>
      <xdr:row>78</xdr:row>
      <xdr:rowOff>19050</xdr:rowOff>
    </xdr:to>
    <xdr:cxnSp macro="">
      <xdr:nvCxnSpPr>
        <xdr:cNvPr id="405" name="直線コネクタ 404"/>
        <xdr:cNvCxnSpPr/>
      </xdr:nvCxnSpPr>
      <xdr:spPr>
        <a:xfrm>
          <a:off x="6286500" y="13301980"/>
          <a:ext cx="79375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109855</xdr:rowOff>
    </xdr:from>
    <xdr:to>
      <xdr:col>41</xdr:col>
      <xdr:colOff>101600</xdr:colOff>
      <xdr:row>78</xdr:row>
      <xdr:rowOff>40640</xdr:rowOff>
    </xdr:to>
    <xdr:sp macro="" textlink="">
      <xdr:nvSpPr>
        <xdr:cNvPr id="406" name="フローチャート: 判断 405"/>
        <xdr:cNvSpPr/>
      </xdr:nvSpPr>
      <xdr:spPr>
        <a:xfrm>
          <a:off x="702945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56515</xdr:rowOff>
    </xdr:from>
    <xdr:ext cx="527050" cy="258445"/>
    <xdr:sp macro="" textlink="">
      <xdr:nvSpPr>
        <xdr:cNvPr id="407" name="テキスト ボックス 406"/>
        <xdr:cNvSpPr txBox="1"/>
      </xdr:nvSpPr>
      <xdr:spPr>
        <a:xfrm>
          <a:off x="6851015" y="130867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29210</xdr:rowOff>
    </xdr:from>
    <xdr:to>
      <xdr:col>36</xdr:col>
      <xdr:colOff>165100</xdr:colOff>
      <xdr:row>77</xdr:row>
      <xdr:rowOff>130175</xdr:rowOff>
    </xdr:to>
    <xdr:sp macro="" textlink="">
      <xdr:nvSpPr>
        <xdr:cNvPr id="408" name="フローチャート: 判断 407"/>
        <xdr:cNvSpPr/>
      </xdr:nvSpPr>
      <xdr:spPr>
        <a:xfrm>
          <a:off x="62357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146685</xdr:rowOff>
    </xdr:from>
    <xdr:ext cx="528955" cy="251460"/>
    <xdr:sp macro="" textlink="">
      <xdr:nvSpPr>
        <xdr:cNvPr id="409" name="テキスト ボックス 408"/>
        <xdr:cNvSpPr txBox="1"/>
      </xdr:nvSpPr>
      <xdr:spPr>
        <a:xfrm>
          <a:off x="6038215" y="1300543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2000" cy="259080"/>
    <xdr:sp macro="" textlink="">
      <xdr:nvSpPr>
        <xdr:cNvPr id="412" name="テキスト ボックス 411"/>
        <xdr:cNvSpPr txBox="1"/>
      </xdr:nvSpPr>
      <xdr:spPr>
        <a:xfrm>
          <a:off x="77101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4380" cy="259080"/>
    <xdr:sp macro="" textlink="">
      <xdr:nvSpPr>
        <xdr:cNvPr id="413" name="テキスト ボックス 412"/>
        <xdr:cNvSpPr txBox="1"/>
      </xdr:nvSpPr>
      <xdr:spPr>
        <a:xfrm>
          <a:off x="6908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110490</xdr:rowOff>
    </xdr:from>
    <xdr:to>
      <xdr:col>55</xdr:col>
      <xdr:colOff>50800</xdr:colOff>
      <xdr:row>77</xdr:row>
      <xdr:rowOff>40640</xdr:rowOff>
    </xdr:to>
    <xdr:sp macro="" textlink="">
      <xdr:nvSpPr>
        <xdr:cNvPr id="415" name="楕円 414"/>
        <xdr:cNvSpPr/>
      </xdr:nvSpPr>
      <xdr:spPr>
        <a:xfrm>
          <a:off x="9398000" y="13140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133350</xdr:rowOff>
    </xdr:from>
    <xdr:ext cx="527050" cy="251460"/>
    <xdr:sp macro="" textlink="">
      <xdr:nvSpPr>
        <xdr:cNvPr id="416" name="普通建設事業費 （ うち新規整備　）該当値テキスト"/>
        <xdr:cNvSpPr txBox="1"/>
      </xdr:nvSpPr>
      <xdr:spPr>
        <a:xfrm>
          <a:off x="9480550" y="12992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93980</xdr:rowOff>
    </xdr:from>
    <xdr:to>
      <xdr:col>50</xdr:col>
      <xdr:colOff>165100</xdr:colOff>
      <xdr:row>78</xdr:row>
      <xdr:rowOff>24130</xdr:rowOff>
    </xdr:to>
    <xdr:sp macro="" textlink="">
      <xdr:nvSpPr>
        <xdr:cNvPr id="417" name="楕円 416"/>
        <xdr:cNvSpPr/>
      </xdr:nvSpPr>
      <xdr:spPr>
        <a:xfrm>
          <a:off x="86360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40640</xdr:rowOff>
    </xdr:from>
    <xdr:ext cx="528955" cy="251460"/>
    <xdr:sp macro="" textlink="">
      <xdr:nvSpPr>
        <xdr:cNvPr id="418" name="テキスト ボックス 417"/>
        <xdr:cNvSpPr txBox="1"/>
      </xdr:nvSpPr>
      <xdr:spPr>
        <a:xfrm>
          <a:off x="8438515" y="1307084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50800</xdr:rowOff>
    </xdr:from>
    <xdr:to>
      <xdr:col>46</xdr:col>
      <xdr:colOff>38100</xdr:colOff>
      <xdr:row>78</xdr:row>
      <xdr:rowOff>152400</xdr:rowOff>
    </xdr:to>
    <xdr:sp macro="" textlink="">
      <xdr:nvSpPr>
        <xdr:cNvPr id="419" name="楕円 418"/>
        <xdr:cNvSpPr/>
      </xdr:nvSpPr>
      <xdr:spPr>
        <a:xfrm>
          <a:off x="7842250" y="1342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143510</xdr:rowOff>
    </xdr:from>
    <xdr:ext cx="532765" cy="251460"/>
    <xdr:sp macro="" textlink="">
      <xdr:nvSpPr>
        <xdr:cNvPr id="420" name="テキスト ボックス 419"/>
        <xdr:cNvSpPr txBox="1"/>
      </xdr:nvSpPr>
      <xdr:spPr>
        <a:xfrm>
          <a:off x="7644765" y="1351661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139700</xdr:rowOff>
    </xdr:from>
    <xdr:to>
      <xdr:col>41</xdr:col>
      <xdr:colOff>101600</xdr:colOff>
      <xdr:row>78</xdr:row>
      <xdr:rowOff>69850</xdr:rowOff>
    </xdr:to>
    <xdr:sp macro="" textlink="">
      <xdr:nvSpPr>
        <xdr:cNvPr id="421" name="楕円 420"/>
        <xdr:cNvSpPr/>
      </xdr:nvSpPr>
      <xdr:spPr>
        <a:xfrm>
          <a:off x="702945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60960</xdr:rowOff>
    </xdr:from>
    <xdr:ext cx="527050" cy="259080"/>
    <xdr:sp macro="" textlink="">
      <xdr:nvSpPr>
        <xdr:cNvPr id="422" name="テキスト ボックス 421"/>
        <xdr:cNvSpPr txBox="1"/>
      </xdr:nvSpPr>
      <xdr:spPr>
        <a:xfrm>
          <a:off x="6851015" y="13434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49530</xdr:rowOff>
    </xdr:from>
    <xdr:to>
      <xdr:col>36</xdr:col>
      <xdr:colOff>165100</xdr:colOff>
      <xdr:row>77</xdr:row>
      <xdr:rowOff>151130</xdr:rowOff>
    </xdr:to>
    <xdr:sp macro="" textlink="">
      <xdr:nvSpPr>
        <xdr:cNvPr id="423" name="楕円 422"/>
        <xdr:cNvSpPr/>
      </xdr:nvSpPr>
      <xdr:spPr>
        <a:xfrm>
          <a:off x="6235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142240</xdr:rowOff>
    </xdr:from>
    <xdr:ext cx="528955" cy="259080"/>
    <xdr:sp macro="" textlink="">
      <xdr:nvSpPr>
        <xdr:cNvPr id="424" name="テキスト ボックス 423"/>
        <xdr:cNvSpPr txBox="1"/>
      </xdr:nvSpPr>
      <xdr:spPr>
        <a:xfrm>
          <a:off x="6038215" y="13343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17805"/>
    <xdr:sp macro="" textlink="">
      <xdr:nvSpPr>
        <xdr:cNvPr id="433" name="テキスト ボックス 432"/>
        <xdr:cNvSpPr txBox="1"/>
      </xdr:nvSpPr>
      <xdr:spPr>
        <a:xfrm>
          <a:off x="5918200" y="14922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36" name="テキスト ボックス 435"/>
        <xdr:cNvSpPr txBox="1"/>
      </xdr:nvSpPr>
      <xdr:spPr>
        <a:xfrm>
          <a:off x="57264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96</xdr:row>
      <xdr:rowOff>35560</xdr:rowOff>
    </xdr:from>
    <xdr:ext cx="531495" cy="259080"/>
    <xdr:sp macro="" textlink="">
      <xdr:nvSpPr>
        <xdr:cNvPr id="438" name="テキスト ボックス 437"/>
        <xdr:cNvSpPr txBox="1"/>
      </xdr:nvSpPr>
      <xdr:spPr>
        <a:xfrm>
          <a:off x="548132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1460"/>
    <xdr:sp macro="" textlink="">
      <xdr:nvSpPr>
        <xdr:cNvPr id="440" name="テキスト ボックス 439"/>
        <xdr:cNvSpPr txBox="1"/>
      </xdr:nvSpPr>
      <xdr:spPr>
        <a:xfrm>
          <a:off x="5417820" y="16113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2" name="テキスト ボックス 441"/>
        <xdr:cNvSpPr txBox="1"/>
      </xdr:nvSpPr>
      <xdr:spPr>
        <a:xfrm>
          <a:off x="541782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44" name="テキスト ボックス 443"/>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1460"/>
    <xdr:sp macro="" textlink="">
      <xdr:nvSpPr>
        <xdr:cNvPr id="446" name="テキスト ボックス 445"/>
        <xdr:cNvSpPr txBox="1"/>
      </xdr:nvSpPr>
      <xdr:spPr>
        <a:xfrm>
          <a:off x="5417820" y="14970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149225</xdr:rowOff>
    </xdr:from>
    <xdr:to>
      <xdr:col>54</xdr:col>
      <xdr:colOff>166370</xdr:colOff>
      <xdr:row>99</xdr:row>
      <xdr:rowOff>18415</xdr:rowOff>
    </xdr:to>
    <xdr:cxnSp macro="">
      <xdr:nvCxnSpPr>
        <xdr:cNvPr id="448" name="直線コネクタ 447"/>
        <xdr:cNvCxnSpPr/>
      </xdr:nvCxnSpPr>
      <xdr:spPr>
        <a:xfrm flipV="1">
          <a:off x="9424670" y="1557972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2280" cy="258445"/>
    <xdr:sp macro="" textlink="">
      <xdr:nvSpPr>
        <xdr:cNvPr id="449" name="普通建設事業費 （ うち更新整備　）最小値テキスト"/>
        <xdr:cNvSpPr txBox="1"/>
      </xdr:nvSpPr>
      <xdr:spPr>
        <a:xfrm>
          <a:off x="9480550" y="169957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xdr:cNvCxnSpPr/>
      </xdr:nvCxnSpPr>
      <xdr:spPr>
        <a:xfrm>
          <a:off x="9359900" y="1699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91185" cy="259080"/>
    <xdr:sp macro="" textlink="">
      <xdr:nvSpPr>
        <xdr:cNvPr id="451" name="普通建設事業費 （ うち更新整備　）最大値テキスト"/>
        <xdr:cNvSpPr txBox="1"/>
      </xdr:nvSpPr>
      <xdr:spPr>
        <a:xfrm>
          <a:off x="9480550" y="153549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149225</xdr:rowOff>
    </xdr:from>
    <xdr:to>
      <xdr:col>55</xdr:col>
      <xdr:colOff>88900</xdr:colOff>
      <xdr:row>90</xdr:row>
      <xdr:rowOff>149225</xdr:rowOff>
    </xdr:to>
    <xdr:cxnSp macro="">
      <xdr:nvCxnSpPr>
        <xdr:cNvPr id="452" name="直線コネクタ 451"/>
        <xdr:cNvCxnSpPr/>
      </xdr:nvCxnSpPr>
      <xdr:spPr>
        <a:xfrm>
          <a:off x="9359900" y="15579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67945</xdr:rowOff>
    </xdr:from>
    <xdr:to>
      <xdr:col>55</xdr:col>
      <xdr:colOff>0</xdr:colOff>
      <xdr:row>98</xdr:row>
      <xdr:rowOff>88900</xdr:rowOff>
    </xdr:to>
    <xdr:cxnSp macro="">
      <xdr:nvCxnSpPr>
        <xdr:cNvPr id="453" name="直線コネクタ 452"/>
        <xdr:cNvCxnSpPr/>
      </xdr:nvCxnSpPr>
      <xdr:spPr>
        <a:xfrm flipV="1">
          <a:off x="8686800" y="16870045"/>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132080</xdr:rowOff>
    </xdr:from>
    <xdr:ext cx="527050" cy="251460"/>
    <xdr:sp macro="" textlink="">
      <xdr:nvSpPr>
        <xdr:cNvPr id="454" name="普通建設事業費 （ うち更新整備　）平均値テキスト"/>
        <xdr:cNvSpPr txBox="1"/>
      </xdr:nvSpPr>
      <xdr:spPr>
        <a:xfrm>
          <a:off x="9480550" y="16419830"/>
          <a:ext cx="52705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xdr:cNvSpPr/>
      </xdr:nvSpPr>
      <xdr:spPr>
        <a:xfrm>
          <a:off x="9398000" y="165684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140970</xdr:rowOff>
    </xdr:from>
    <xdr:to>
      <xdr:col>50</xdr:col>
      <xdr:colOff>114300</xdr:colOff>
      <xdr:row>98</xdr:row>
      <xdr:rowOff>88900</xdr:rowOff>
    </xdr:to>
    <xdr:cxnSp macro="">
      <xdr:nvCxnSpPr>
        <xdr:cNvPr id="456" name="直線コネクタ 455"/>
        <xdr:cNvCxnSpPr/>
      </xdr:nvCxnSpPr>
      <xdr:spPr>
        <a:xfrm>
          <a:off x="7881620" y="16771620"/>
          <a:ext cx="80518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xdr:cNvSpPr/>
      </xdr:nvSpPr>
      <xdr:spPr>
        <a:xfrm>
          <a:off x="86360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116205</xdr:rowOff>
    </xdr:from>
    <xdr:ext cx="528955" cy="259080"/>
    <xdr:sp macro="" textlink="">
      <xdr:nvSpPr>
        <xdr:cNvPr id="458" name="テキスト ボックス 457"/>
        <xdr:cNvSpPr txBox="1"/>
      </xdr:nvSpPr>
      <xdr:spPr>
        <a:xfrm>
          <a:off x="8438515" y="16403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140970</xdr:rowOff>
    </xdr:from>
    <xdr:to>
      <xdr:col>45</xdr:col>
      <xdr:colOff>166370</xdr:colOff>
      <xdr:row>97</xdr:row>
      <xdr:rowOff>168910</xdr:rowOff>
    </xdr:to>
    <xdr:cxnSp macro="">
      <xdr:nvCxnSpPr>
        <xdr:cNvPr id="459" name="直線コネクタ 458"/>
        <xdr:cNvCxnSpPr/>
      </xdr:nvCxnSpPr>
      <xdr:spPr>
        <a:xfrm flipV="1">
          <a:off x="7080250" y="16771620"/>
          <a:ext cx="80137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xdr:cNvSpPr/>
      </xdr:nvSpPr>
      <xdr:spPr>
        <a:xfrm>
          <a:off x="7842250" y="1662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107950</xdr:rowOff>
    </xdr:from>
    <xdr:ext cx="532765" cy="259080"/>
    <xdr:sp macro="" textlink="">
      <xdr:nvSpPr>
        <xdr:cNvPr id="461" name="テキスト ボックス 460"/>
        <xdr:cNvSpPr txBox="1"/>
      </xdr:nvSpPr>
      <xdr:spPr>
        <a:xfrm>
          <a:off x="7644765" y="16395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168910</xdr:rowOff>
    </xdr:from>
    <xdr:to>
      <xdr:col>41</xdr:col>
      <xdr:colOff>50800</xdr:colOff>
      <xdr:row>98</xdr:row>
      <xdr:rowOff>113665</xdr:rowOff>
    </xdr:to>
    <xdr:cxnSp macro="">
      <xdr:nvCxnSpPr>
        <xdr:cNvPr id="462" name="直線コネクタ 461"/>
        <xdr:cNvCxnSpPr/>
      </xdr:nvCxnSpPr>
      <xdr:spPr>
        <a:xfrm flipV="1">
          <a:off x="6286500" y="16799560"/>
          <a:ext cx="7937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xdr:cNvSpPr/>
      </xdr:nvSpPr>
      <xdr:spPr>
        <a:xfrm>
          <a:off x="702945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27050" cy="251460"/>
    <xdr:sp macro="" textlink="">
      <xdr:nvSpPr>
        <xdr:cNvPr id="464" name="テキスト ボックス 463"/>
        <xdr:cNvSpPr txBox="1"/>
      </xdr:nvSpPr>
      <xdr:spPr>
        <a:xfrm>
          <a:off x="6851015" y="164445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65" name="フローチャート: 判断 464"/>
        <xdr:cNvSpPr/>
      </xdr:nvSpPr>
      <xdr:spPr>
        <a:xfrm>
          <a:off x="62357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42545</xdr:rowOff>
    </xdr:from>
    <xdr:ext cx="528955" cy="251460"/>
    <xdr:sp macro="" textlink="">
      <xdr:nvSpPr>
        <xdr:cNvPr id="466" name="テキスト ボックス 465"/>
        <xdr:cNvSpPr txBox="1"/>
      </xdr:nvSpPr>
      <xdr:spPr>
        <a:xfrm>
          <a:off x="6038215" y="1650174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2000" cy="259080"/>
    <xdr:sp macro="" textlink="">
      <xdr:nvSpPr>
        <xdr:cNvPr id="469" name="テキスト ボックス 468"/>
        <xdr:cNvSpPr txBox="1"/>
      </xdr:nvSpPr>
      <xdr:spPr>
        <a:xfrm>
          <a:off x="77101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4380" cy="259080"/>
    <xdr:sp macro="" textlink="">
      <xdr:nvSpPr>
        <xdr:cNvPr id="470" name="テキスト ボックス 469"/>
        <xdr:cNvSpPr txBox="1"/>
      </xdr:nvSpPr>
      <xdr:spPr>
        <a:xfrm>
          <a:off x="6908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17780</xdr:rowOff>
    </xdr:from>
    <xdr:to>
      <xdr:col>55</xdr:col>
      <xdr:colOff>50800</xdr:colOff>
      <xdr:row>98</xdr:row>
      <xdr:rowOff>118745</xdr:rowOff>
    </xdr:to>
    <xdr:sp macro="" textlink="">
      <xdr:nvSpPr>
        <xdr:cNvPr id="472" name="楕円 471"/>
        <xdr:cNvSpPr/>
      </xdr:nvSpPr>
      <xdr:spPr>
        <a:xfrm>
          <a:off x="9398000" y="168198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103505</xdr:rowOff>
    </xdr:from>
    <xdr:ext cx="527050" cy="259080"/>
    <xdr:sp macro="" textlink="">
      <xdr:nvSpPr>
        <xdr:cNvPr id="473" name="普通建設事業費 （ うち更新整備　）該当値テキスト"/>
        <xdr:cNvSpPr txBox="1"/>
      </xdr:nvSpPr>
      <xdr:spPr>
        <a:xfrm>
          <a:off x="9480550" y="16734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38100</xdr:rowOff>
    </xdr:from>
    <xdr:to>
      <xdr:col>50</xdr:col>
      <xdr:colOff>165100</xdr:colOff>
      <xdr:row>98</xdr:row>
      <xdr:rowOff>139700</xdr:rowOff>
    </xdr:to>
    <xdr:sp macro="" textlink="">
      <xdr:nvSpPr>
        <xdr:cNvPr id="474" name="楕円 473"/>
        <xdr:cNvSpPr/>
      </xdr:nvSpPr>
      <xdr:spPr>
        <a:xfrm>
          <a:off x="86360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130810</xdr:rowOff>
    </xdr:from>
    <xdr:ext cx="528955" cy="259080"/>
    <xdr:sp macro="" textlink="">
      <xdr:nvSpPr>
        <xdr:cNvPr id="475" name="テキスト ボックス 474"/>
        <xdr:cNvSpPr txBox="1"/>
      </xdr:nvSpPr>
      <xdr:spPr>
        <a:xfrm>
          <a:off x="8438515" y="16932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90170</xdr:rowOff>
    </xdr:from>
    <xdr:to>
      <xdr:col>46</xdr:col>
      <xdr:colOff>38100</xdr:colOff>
      <xdr:row>98</xdr:row>
      <xdr:rowOff>20320</xdr:rowOff>
    </xdr:to>
    <xdr:sp macro="" textlink="">
      <xdr:nvSpPr>
        <xdr:cNvPr id="476" name="楕円 475"/>
        <xdr:cNvSpPr/>
      </xdr:nvSpPr>
      <xdr:spPr>
        <a:xfrm>
          <a:off x="7842250" y="16720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11430</xdr:rowOff>
    </xdr:from>
    <xdr:ext cx="532765" cy="259080"/>
    <xdr:sp macro="" textlink="">
      <xdr:nvSpPr>
        <xdr:cNvPr id="477" name="テキスト ボックス 476"/>
        <xdr:cNvSpPr txBox="1"/>
      </xdr:nvSpPr>
      <xdr:spPr>
        <a:xfrm>
          <a:off x="7644765" y="16813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118110</xdr:rowOff>
    </xdr:from>
    <xdr:to>
      <xdr:col>41</xdr:col>
      <xdr:colOff>101600</xdr:colOff>
      <xdr:row>98</xdr:row>
      <xdr:rowOff>48260</xdr:rowOff>
    </xdr:to>
    <xdr:sp macro="" textlink="">
      <xdr:nvSpPr>
        <xdr:cNvPr id="478" name="楕円 477"/>
        <xdr:cNvSpPr/>
      </xdr:nvSpPr>
      <xdr:spPr>
        <a:xfrm>
          <a:off x="702945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39370</xdr:rowOff>
    </xdr:from>
    <xdr:ext cx="527050" cy="259080"/>
    <xdr:sp macro="" textlink="">
      <xdr:nvSpPr>
        <xdr:cNvPr id="479" name="テキスト ボックス 478"/>
        <xdr:cNvSpPr txBox="1"/>
      </xdr:nvSpPr>
      <xdr:spPr>
        <a:xfrm>
          <a:off x="6851015" y="16841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63500</xdr:rowOff>
    </xdr:from>
    <xdr:to>
      <xdr:col>36</xdr:col>
      <xdr:colOff>165100</xdr:colOff>
      <xdr:row>98</xdr:row>
      <xdr:rowOff>164465</xdr:rowOff>
    </xdr:to>
    <xdr:sp macro="" textlink="">
      <xdr:nvSpPr>
        <xdr:cNvPr id="480" name="楕円 479"/>
        <xdr:cNvSpPr/>
      </xdr:nvSpPr>
      <xdr:spPr>
        <a:xfrm>
          <a:off x="62357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155575</xdr:rowOff>
    </xdr:from>
    <xdr:ext cx="528955" cy="251460"/>
    <xdr:sp macro="" textlink="">
      <xdr:nvSpPr>
        <xdr:cNvPr id="481" name="テキスト ボックス 480"/>
        <xdr:cNvSpPr txBox="1"/>
      </xdr:nvSpPr>
      <xdr:spPr>
        <a:xfrm>
          <a:off x="6038215" y="1695767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82" name="正方形/長方形 481"/>
        <xdr:cNvSpPr/>
      </xdr:nvSpPr>
      <xdr:spPr>
        <a:xfrm>
          <a:off x="11207750" y="4000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89" name="正方形/長方形 488"/>
        <xdr:cNvSpPr/>
      </xdr:nvSpPr>
      <xdr:spPr>
        <a:xfrm>
          <a:off x="11207750" y="4826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7805"/>
    <xdr:sp macro="" textlink="">
      <xdr:nvSpPr>
        <xdr:cNvPr id="490" name="テキスト ボックス 489"/>
        <xdr:cNvSpPr txBox="1"/>
      </xdr:nvSpPr>
      <xdr:spPr>
        <a:xfrm>
          <a:off x="11169650" y="4635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491" name="直線コネクタ 490"/>
        <xdr:cNvCxnSpPr/>
      </xdr:nvCxnSpPr>
      <xdr:spPr>
        <a:xfrm>
          <a:off x="11207750" y="7112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166370</xdr:colOff>
      <xdr:row>39</xdr:row>
      <xdr:rowOff>99060</xdr:rowOff>
    </xdr:to>
    <xdr:cxnSp macro="">
      <xdr:nvCxnSpPr>
        <xdr:cNvPr id="492" name="直線コネクタ 491"/>
        <xdr:cNvCxnSpPr/>
      </xdr:nvCxnSpPr>
      <xdr:spPr>
        <a:xfrm>
          <a:off x="11207750" y="678561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300" cy="259080"/>
    <xdr:sp macro="" textlink="">
      <xdr:nvSpPr>
        <xdr:cNvPr id="493" name="テキスト ボックス 492"/>
        <xdr:cNvSpPr txBox="1"/>
      </xdr:nvSpPr>
      <xdr:spPr>
        <a:xfrm>
          <a:off x="109778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166370</xdr:colOff>
      <xdr:row>37</xdr:row>
      <xdr:rowOff>114935</xdr:rowOff>
    </xdr:to>
    <xdr:cxnSp macro="">
      <xdr:nvCxnSpPr>
        <xdr:cNvPr id="494" name="直線コネクタ 493"/>
        <xdr:cNvCxnSpPr/>
      </xdr:nvCxnSpPr>
      <xdr:spPr>
        <a:xfrm>
          <a:off x="11207750" y="645858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5780" cy="251460"/>
    <xdr:sp macro="" textlink="">
      <xdr:nvSpPr>
        <xdr:cNvPr id="495" name="テキスト ボックス 494"/>
        <xdr:cNvSpPr txBox="1"/>
      </xdr:nvSpPr>
      <xdr:spPr>
        <a:xfrm>
          <a:off x="10733405" y="6316345"/>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166370</xdr:colOff>
      <xdr:row>35</xdr:row>
      <xdr:rowOff>132080</xdr:rowOff>
    </xdr:to>
    <xdr:cxnSp macro="">
      <xdr:nvCxnSpPr>
        <xdr:cNvPr id="496" name="直線コネクタ 495"/>
        <xdr:cNvCxnSpPr/>
      </xdr:nvCxnSpPr>
      <xdr:spPr>
        <a:xfrm>
          <a:off x="11207750" y="613283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25780" cy="259080"/>
    <xdr:sp macro="" textlink="">
      <xdr:nvSpPr>
        <xdr:cNvPr id="497" name="テキスト ボックス 496"/>
        <xdr:cNvSpPr txBox="1"/>
      </xdr:nvSpPr>
      <xdr:spPr>
        <a:xfrm>
          <a:off x="10733405" y="5989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166370</xdr:colOff>
      <xdr:row>33</xdr:row>
      <xdr:rowOff>147955</xdr:rowOff>
    </xdr:to>
    <xdr:cxnSp macro="">
      <xdr:nvCxnSpPr>
        <xdr:cNvPr id="498" name="直線コネクタ 497"/>
        <xdr:cNvCxnSpPr/>
      </xdr:nvCxnSpPr>
      <xdr:spPr>
        <a:xfrm>
          <a:off x="11207750" y="580580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5780" cy="251460"/>
    <xdr:sp macro="" textlink="">
      <xdr:nvSpPr>
        <xdr:cNvPr id="499" name="テキスト ボックス 498"/>
        <xdr:cNvSpPr txBox="1"/>
      </xdr:nvSpPr>
      <xdr:spPr>
        <a:xfrm>
          <a:off x="10733405" y="5664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166370</xdr:colOff>
      <xdr:row>31</xdr:row>
      <xdr:rowOff>164465</xdr:rowOff>
    </xdr:to>
    <xdr:cxnSp macro="">
      <xdr:nvCxnSpPr>
        <xdr:cNvPr id="500" name="直線コネクタ 499"/>
        <xdr:cNvCxnSpPr/>
      </xdr:nvCxnSpPr>
      <xdr:spPr>
        <a:xfrm>
          <a:off x="11207750" y="547941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25780" cy="258445"/>
    <xdr:sp macro="" textlink="">
      <xdr:nvSpPr>
        <xdr:cNvPr id="501" name="テキスト ボックス 500"/>
        <xdr:cNvSpPr txBox="1"/>
      </xdr:nvSpPr>
      <xdr:spPr>
        <a:xfrm>
          <a:off x="10733405" y="5337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166370</xdr:colOff>
      <xdr:row>30</xdr:row>
      <xdr:rowOff>8890</xdr:rowOff>
    </xdr:to>
    <xdr:cxnSp macro="">
      <xdr:nvCxnSpPr>
        <xdr:cNvPr id="502" name="直線コネクタ 501"/>
        <xdr:cNvCxnSpPr/>
      </xdr:nvCxnSpPr>
      <xdr:spPr>
        <a:xfrm>
          <a:off x="11207750" y="515239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915" cy="259080"/>
    <xdr:sp macro="" textlink="">
      <xdr:nvSpPr>
        <xdr:cNvPr id="503" name="テキスト ボックス 502"/>
        <xdr:cNvSpPr txBox="1"/>
      </xdr:nvSpPr>
      <xdr:spPr>
        <a:xfrm>
          <a:off x="106692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04" name="直線コネクタ 503"/>
        <xdr:cNvCxnSpPr/>
      </xdr:nvCxnSpPr>
      <xdr:spPr>
        <a:xfrm>
          <a:off x="11207750" y="4826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1460"/>
    <xdr:sp macro="" textlink="">
      <xdr:nvSpPr>
        <xdr:cNvPr id="505" name="テキスト ボックス 504"/>
        <xdr:cNvSpPr txBox="1"/>
      </xdr:nvSpPr>
      <xdr:spPr>
        <a:xfrm>
          <a:off x="10669270" y="4683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06" name="災害復旧事業費グラフ枠"/>
        <xdr:cNvSpPr/>
      </xdr:nvSpPr>
      <xdr:spPr>
        <a:xfrm>
          <a:off x="11207750" y="4826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31750</xdr:rowOff>
    </xdr:from>
    <xdr:to>
      <xdr:col>85</xdr:col>
      <xdr:colOff>126365</xdr:colOff>
      <xdr:row>39</xdr:row>
      <xdr:rowOff>99060</xdr:rowOff>
    </xdr:to>
    <xdr:cxnSp macro="">
      <xdr:nvCxnSpPr>
        <xdr:cNvPr id="507" name="直線コネクタ 506"/>
        <xdr:cNvCxnSpPr/>
      </xdr:nvCxnSpPr>
      <xdr:spPr>
        <a:xfrm flipV="1">
          <a:off x="1469834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39</xdr:row>
      <xdr:rowOff>102870</xdr:rowOff>
    </xdr:from>
    <xdr:ext cx="249555" cy="259080"/>
    <xdr:sp macro="" textlink="">
      <xdr:nvSpPr>
        <xdr:cNvPr id="508" name="災害復旧事業費最小値テキスト"/>
        <xdr:cNvSpPr txBox="1"/>
      </xdr:nvSpPr>
      <xdr:spPr>
        <a:xfrm>
          <a:off x="1473962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9" name="直線コネクタ 508"/>
        <xdr:cNvCxnSpPr/>
      </xdr:nvCxnSpPr>
      <xdr:spPr>
        <a:xfrm>
          <a:off x="146113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28</xdr:row>
      <xdr:rowOff>149860</xdr:rowOff>
    </xdr:from>
    <xdr:ext cx="534670" cy="259080"/>
    <xdr:sp macro="" textlink="">
      <xdr:nvSpPr>
        <xdr:cNvPr id="510" name="災害復旧事業費最大値テキスト"/>
        <xdr:cNvSpPr txBox="1"/>
      </xdr:nvSpPr>
      <xdr:spPr>
        <a:xfrm>
          <a:off x="1473962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31750</xdr:rowOff>
    </xdr:from>
    <xdr:to>
      <xdr:col>86</xdr:col>
      <xdr:colOff>25400</xdr:colOff>
      <xdr:row>30</xdr:row>
      <xdr:rowOff>31750</xdr:rowOff>
    </xdr:to>
    <xdr:cxnSp macro="">
      <xdr:nvCxnSpPr>
        <xdr:cNvPr id="511" name="直線コネクタ 510"/>
        <xdr:cNvCxnSpPr/>
      </xdr:nvCxnSpPr>
      <xdr:spPr>
        <a:xfrm>
          <a:off x="14611350" y="5175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5080</xdr:rowOff>
    </xdr:from>
    <xdr:to>
      <xdr:col>85</xdr:col>
      <xdr:colOff>127000</xdr:colOff>
      <xdr:row>39</xdr:row>
      <xdr:rowOff>26035</xdr:rowOff>
    </xdr:to>
    <xdr:cxnSp macro="">
      <xdr:nvCxnSpPr>
        <xdr:cNvPr id="512" name="直線コネクタ 511"/>
        <xdr:cNvCxnSpPr/>
      </xdr:nvCxnSpPr>
      <xdr:spPr>
        <a:xfrm flipV="1">
          <a:off x="13938250" y="669163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37</xdr:row>
      <xdr:rowOff>77470</xdr:rowOff>
    </xdr:from>
    <xdr:ext cx="534670" cy="251460"/>
    <xdr:sp macro="" textlink="">
      <xdr:nvSpPr>
        <xdr:cNvPr id="513" name="災害復旧事業費平均値テキスト"/>
        <xdr:cNvSpPr txBox="1"/>
      </xdr:nvSpPr>
      <xdr:spPr>
        <a:xfrm>
          <a:off x="14739620" y="64211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166370</xdr:colOff>
      <xdr:row>38</xdr:row>
      <xdr:rowOff>156210</xdr:rowOff>
    </xdr:to>
    <xdr:sp macro="" textlink="">
      <xdr:nvSpPr>
        <xdr:cNvPr id="514" name="フローチャート: 判断 513"/>
        <xdr:cNvSpPr/>
      </xdr:nvSpPr>
      <xdr:spPr>
        <a:xfrm>
          <a:off x="14649450" y="65697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26035</xdr:rowOff>
    </xdr:from>
    <xdr:to>
      <xdr:col>81</xdr:col>
      <xdr:colOff>50800</xdr:colOff>
      <xdr:row>39</xdr:row>
      <xdr:rowOff>68580</xdr:rowOff>
    </xdr:to>
    <xdr:cxnSp macro="">
      <xdr:nvCxnSpPr>
        <xdr:cNvPr id="515" name="直線コネクタ 514"/>
        <xdr:cNvCxnSpPr/>
      </xdr:nvCxnSpPr>
      <xdr:spPr>
        <a:xfrm flipV="1">
          <a:off x="13144500" y="671258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70485</xdr:rowOff>
    </xdr:from>
    <xdr:to>
      <xdr:col>81</xdr:col>
      <xdr:colOff>101600</xdr:colOff>
      <xdr:row>39</xdr:row>
      <xdr:rowOff>635</xdr:rowOff>
    </xdr:to>
    <xdr:sp macro="" textlink="">
      <xdr:nvSpPr>
        <xdr:cNvPr id="516" name="フローチャート: 判断 515"/>
        <xdr:cNvSpPr/>
      </xdr:nvSpPr>
      <xdr:spPr>
        <a:xfrm>
          <a:off x="1388745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17780</xdr:rowOff>
    </xdr:from>
    <xdr:ext cx="464185" cy="251460"/>
    <xdr:sp macro="" textlink="">
      <xdr:nvSpPr>
        <xdr:cNvPr id="517" name="テキスト ボックス 516"/>
        <xdr:cNvSpPr txBox="1"/>
      </xdr:nvSpPr>
      <xdr:spPr>
        <a:xfrm>
          <a:off x="13722350" y="636143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39</xdr:row>
      <xdr:rowOff>63500</xdr:rowOff>
    </xdr:from>
    <xdr:to>
      <xdr:col>76</xdr:col>
      <xdr:colOff>114300</xdr:colOff>
      <xdr:row>39</xdr:row>
      <xdr:rowOff>68580</xdr:rowOff>
    </xdr:to>
    <xdr:cxnSp macro="">
      <xdr:nvCxnSpPr>
        <xdr:cNvPr id="518" name="直線コネクタ 517"/>
        <xdr:cNvCxnSpPr/>
      </xdr:nvCxnSpPr>
      <xdr:spPr>
        <a:xfrm>
          <a:off x="12339320" y="6750050"/>
          <a:ext cx="8051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132715</xdr:rowOff>
    </xdr:from>
    <xdr:to>
      <xdr:col>76</xdr:col>
      <xdr:colOff>165100</xdr:colOff>
      <xdr:row>39</xdr:row>
      <xdr:rowOff>63500</xdr:rowOff>
    </xdr:to>
    <xdr:sp macro="" textlink="">
      <xdr:nvSpPr>
        <xdr:cNvPr id="519" name="フローチャート: 判断 518"/>
        <xdr:cNvSpPr/>
      </xdr:nvSpPr>
      <xdr:spPr>
        <a:xfrm>
          <a:off x="13093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79375</xdr:rowOff>
    </xdr:from>
    <xdr:ext cx="469900" cy="258445"/>
    <xdr:sp macro="" textlink="">
      <xdr:nvSpPr>
        <xdr:cNvPr id="520" name="テキスト ボックス 519"/>
        <xdr:cNvSpPr txBox="1"/>
      </xdr:nvSpPr>
      <xdr:spPr>
        <a:xfrm>
          <a:off x="12928600" y="6423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111760</xdr:rowOff>
    </xdr:from>
    <xdr:to>
      <xdr:col>71</xdr:col>
      <xdr:colOff>166370</xdr:colOff>
      <xdr:row>39</xdr:row>
      <xdr:rowOff>63500</xdr:rowOff>
    </xdr:to>
    <xdr:cxnSp macro="">
      <xdr:nvCxnSpPr>
        <xdr:cNvPr id="521" name="直線コネクタ 520"/>
        <xdr:cNvCxnSpPr/>
      </xdr:nvCxnSpPr>
      <xdr:spPr>
        <a:xfrm>
          <a:off x="11537950" y="6626860"/>
          <a:ext cx="80137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22" name="フローチャート: 判断 521"/>
        <xdr:cNvSpPr/>
      </xdr:nvSpPr>
      <xdr:spPr>
        <a:xfrm>
          <a:off x="12299950" y="6666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69900" cy="251460"/>
    <xdr:sp macro="" textlink="">
      <xdr:nvSpPr>
        <xdr:cNvPr id="523" name="テキスト ボックス 522"/>
        <xdr:cNvSpPr txBox="1"/>
      </xdr:nvSpPr>
      <xdr:spPr>
        <a:xfrm>
          <a:off x="12134850" y="64414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24" name="フローチャート: 判断 523"/>
        <xdr:cNvSpPr/>
      </xdr:nvSpPr>
      <xdr:spPr>
        <a:xfrm>
          <a:off x="1148715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59690</xdr:rowOff>
    </xdr:from>
    <xdr:ext cx="464185" cy="259080"/>
    <xdr:sp macro="" textlink="">
      <xdr:nvSpPr>
        <xdr:cNvPr id="525" name="テキスト ボックス 524"/>
        <xdr:cNvSpPr txBox="1"/>
      </xdr:nvSpPr>
      <xdr:spPr>
        <a:xfrm>
          <a:off x="11322050" y="6746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4380" cy="259080"/>
    <xdr:sp macro="" textlink="">
      <xdr:nvSpPr>
        <xdr:cNvPr id="527" name="テキスト ボックス 526"/>
        <xdr:cNvSpPr txBox="1"/>
      </xdr:nvSpPr>
      <xdr:spPr>
        <a:xfrm>
          <a:off x="13766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2000" cy="259080"/>
    <xdr:sp macro="" textlink="">
      <xdr:nvSpPr>
        <xdr:cNvPr id="529" name="テキスト ボックス 528"/>
        <xdr:cNvSpPr txBox="1"/>
      </xdr:nvSpPr>
      <xdr:spPr>
        <a:xfrm>
          <a:off x="121678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4380" cy="259080"/>
    <xdr:sp macro="" textlink="">
      <xdr:nvSpPr>
        <xdr:cNvPr id="530" name="テキスト ボックス 529"/>
        <xdr:cNvSpPr txBox="1"/>
      </xdr:nvSpPr>
      <xdr:spPr>
        <a:xfrm>
          <a:off x="113665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125730</xdr:rowOff>
    </xdr:from>
    <xdr:to>
      <xdr:col>85</xdr:col>
      <xdr:colOff>166370</xdr:colOff>
      <xdr:row>39</xdr:row>
      <xdr:rowOff>55880</xdr:rowOff>
    </xdr:to>
    <xdr:sp macro="" textlink="">
      <xdr:nvSpPr>
        <xdr:cNvPr id="531" name="楕円 530"/>
        <xdr:cNvSpPr/>
      </xdr:nvSpPr>
      <xdr:spPr>
        <a:xfrm>
          <a:off x="14649450" y="66408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38</xdr:row>
      <xdr:rowOff>40640</xdr:rowOff>
    </xdr:from>
    <xdr:ext cx="469900" cy="251460"/>
    <xdr:sp macro="" textlink="">
      <xdr:nvSpPr>
        <xdr:cNvPr id="532" name="災害復旧事業費該当値テキスト"/>
        <xdr:cNvSpPr txBox="1"/>
      </xdr:nvSpPr>
      <xdr:spPr>
        <a:xfrm>
          <a:off x="14739620" y="6555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146685</xdr:rowOff>
    </xdr:from>
    <xdr:to>
      <xdr:col>81</xdr:col>
      <xdr:colOff>101600</xdr:colOff>
      <xdr:row>39</xdr:row>
      <xdr:rowOff>76835</xdr:rowOff>
    </xdr:to>
    <xdr:sp macro="" textlink="">
      <xdr:nvSpPr>
        <xdr:cNvPr id="533" name="楕円 532"/>
        <xdr:cNvSpPr/>
      </xdr:nvSpPr>
      <xdr:spPr>
        <a:xfrm>
          <a:off x="1388745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67945</xdr:rowOff>
    </xdr:from>
    <xdr:ext cx="464185" cy="258445"/>
    <xdr:sp macro="" textlink="">
      <xdr:nvSpPr>
        <xdr:cNvPr id="534" name="テキスト ボックス 533"/>
        <xdr:cNvSpPr txBox="1"/>
      </xdr:nvSpPr>
      <xdr:spPr>
        <a:xfrm>
          <a:off x="13722350" y="67544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17780</xdr:rowOff>
    </xdr:from>
    <xdr:to>
      <xdr:col>76</xdr:col>
      <xdr:colOff>165100</xdr:colOff>
      <xdr:row>39</xdr:row>
      <xdr:rowOff>119380</xdr:rowOff>
    </xdr:to>
    <xdr:sp macro="" textlink="">
      <xdr:nvSpPr>
        <xdr:cNvPr id="535" name="楕円 534"/>
        <xdr:cNvSpPr/>
      </xdr:nvSpPr>
      <xdr:spPr>
        <a:xfrm>
          <a:off x="13093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110490</xdr:rowOff>
    </xdr:from>
    <xdr:ext cx="469900" cy="251460"/>
    <xdr:sp macro="" textlink="">
      <xdr:nvSpPr>
        <xdr:cNvPr id="536" name="テキスト ボックス 535"/>
        <xdr:cNvSpPr txBox="1"/>
      </xdr:nvSpPr>
      <xdr:spPr>
        <a:xfrm>
          <a:off x="12928600" y="67970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12700</xdr:rowOff>
    </xdr:from>
    <xdr:to>
      <xdr:col>72</xdr:col>
      <xdr:colOff>38100</xdr:colOff>
      <xdr:row>39</xdr:row>
      <xdr:rowOff>114300</xdr:rowOff>
    </xdr:to>
    <xdr:sp macro="" textlink="">
      <xdr:nvSpPr>
        <xdr:cNvPr id="537" name="楕円 536"/>
        <xdr:cNvSpPr/>
      </xdr:nvSpPr>
      <xdr:spPr>
        <a:xfrm>
          <a:off x="12299950" y="6699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105410</xdr:rowOff>
    </xdr:from>
    <xdr:ext cx="469900" cy="259080"/>
    <xdr:sp macro="" textlink="">
      <xdr:nvSpPr>
        <xdr:cNvPr id="538" name="テキスト ボックス 537"/>
        <xdr:cNvSpPr txBox="1"/>
      </xdr:nvSpPr>
      <xdr:spPr>
        <a:xfrm>
          <a:off x="12134850" y="679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60960</xdr:rowOff>
    </xdr:from>
    <xdr:to>
      <xdr:col>67</xdr:col>
      <xdr:colOff>101600</xdr:colOff>
      <xdr:row>38</xdr:row>
      <xdr:rowOff>162560</xdr:rowOff>
    </xdr:to>
    <xdr:sp macro="" textlink="">
      <xdr:nvSpPr>
        <xdr:cNvPr id="539" name="楕円 538"/>
        <xdr:cNvSpPr/>
      </xdr:nvSpPr>
      <xdr:spPr>
        <a:xfrm>
          <a:off x="1148715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7620</xdr:rowOff>
    </xdr:from>
    <xdr:ext cx="464185" cy="251460"/>
    <xdr:sp macro="" textlink="">
      <xdr:nvSpPr>
        <xdr:cNvPr id="540" name="テキスト ボックス 539"/>
        <xdr:cNvSpPr txBox="1"/>
      </xdr:nvSpPr>
      <xdr:spPr>
        <a:xfrm>
          <a:off x="11322050" y="635127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41" name="正方形/長方形 540"/>
        <xdr:cNvSpPr/>
      </xdr:nvSpPr>
      <xdr:spPr>
        <a:xfrm>
          <a:off x="11207750" y="7429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48" name="正方形/長方形 547"/>
        <xdr:cNvSpPr/>
      </xdr:nvSpPr>
      <xdr:spPr>
        <a:xfrm>
          <a:off x="11207750" y="8255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7805"/>
    <xdr:sp macro="" textlink="">
      <xdr:nvSpPr>
        <xdr:cNvPr id="549" name="テキスト ボックス 548"/>
        <xdr:cNvSpPr txBox="1"/>
      </xdr:nvSpPr>
      <xdr:spPr>
        <a:xfrm>
          <a:off x="11169650" y="8064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50" name="直線コネクタ 549"/>
        <xdr:cNvCxnSpPr/>
      </xdr:nvCxnSpPr>
      <xdr:spPr>
        <a:xfrm>
          <a:off x="11207750" y="10541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166370</xdr:colOff>
      <xdr:row>57</xdr:row>
      <xdr:rowOff>6350</xdr:rowOff>
    </xdr:to>
    <xdr:cxnSp macro="">
      <xdr:nvCxnSpPr>
        <xdr:cNvPr id="551" name="直線コネクタ 550"/>
        <xdr:cNvCxnSpPr/>
      </xdr:nvCxnSpPr>
      <xdr:spPr>
        <a:xfrm>
          <a:off x="11207750" y="9779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1300" cy="259080"/>
    <xdr:sp macro="" textlink="">
      <xdr:nvSpPr>
        <xdr:cNvPr id="552" name="テキスト ボックス 551"/>
        <xdr:cNvSpPr txBox="1"/>
      </xdr:nvSpPr>
      <xdr:spPr>
        <a:xfrm>
          <a:off x="10977880" y="963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166370</xdr:colOff>
      <xdr:row>52</xdr:row>
      <xdr:rowOff>101600</xdr:rowOff>
    </xdr:to>
    <xdr:cxnSp macro="">
      <xdr:nvCxnSpPr>
        <xdr:cNvPr id="553" name="直線コネクタ 552"/>
        <xdr:cNvCxnSpPr/>
      </xdr:nvCxnSpPr>
      <xdr:spPr>
        <a:xfrm>
          <a:off x="11207750" y="9017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1300" cy="259080"/>
    <xdr:sp macro="" textlink="">
      <xdr:nvSpPr>
        <xdr:cNvPr id="554" name="テキスト ボックス 553"/>
        <xdr:cNvSpPr txBox="1"/>
      </xdr:nvSpPr>
      <xdr:spPr>
        <a:xfrm>
          <a:off x="10977880" y="8874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55" name="直線コネクタ 554"/>
        <xdr:cNvCxnSpPr/>
      </xdr:nvCxnSpPr>
      <xdr:spPr>
        <a:xfrm>
          <a:off x="11207750" y="8255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56" name="テキスト ボックス 555"/>
        <xdr:cNvSpPr txBox="1"/>
      </xdr:nvSpPr>
      <xdr:spPr>
        <a:xfrm>
          <a:off x="109778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57" name="失業対策事業費グラフ枠"/>
        <xdr:cNvSpPr/>
      </xdr:nvSpPr>
      <xdr:spPr>
        <a:xfrm>
          <a:off x="11207750" y="8255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8" name="直線コネクタ 557"/>
        <xdr:cNvCxnSpPr/>
      </xdr:nvCxnSpPr>
      <xdr:spPr>
        <a:xfrm>
          <a:off x="1469834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57</xdr:row>
      <xdr:rowOff>48260</xdr:rowOff>
    </xdr:from>
    <xdr:ext cx="249555" cy="259080"/>
    <xdr:sp macro="" textlink="">
      <xdr:nvSpPr>
        <xdr:cNvPr id="559" name="失業対策事業費最小値テキスト"/>
        <xdr:cNvSpPr txBox="1"/>
      </xdr:nvSpPr>
      <xdr:spPr>
        <a:xfrm>
          <a:off x="1473962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4611350" y="977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48260</xdr:rowOff>
    </xdr:from>
    <xdr:ext cx="249555" cy="259080"/>
    <xdr:sp macro="" textlink="">
      <xdr:nvSpPr>
        <xdr:cNvPr id="561" name="失業対策事業費最大値テキスト"/>
        <xdr:cNvSpPr txBox="1"/>
      </xdr:nvSpPr>
      <xdr:spPr>
        <a:xfrm>
          <a:off x="1473962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4611350" y="977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3938250" y="9779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56</xdr:row>
      <xdr:rowOff>105410</xdr:rowOff>
    </xdr:from>
    <xdr:ext cx="249555" cy="259080"/>
    <xdr:sp macro="" textlink="">
      <xdr:nvSpPr>
        <xdr:cNvPr id="564" name="失業対策事業費平均値テキスト"/>
        <xdr:cNvSpPr txBox="1"/>
      </xdr:nvSpPr>
      <xdr:spPr>
        <a:xfrm>
          <a:off x="1473962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166370</xdr:colOff>
      <xdr:row>57</xdr:row>
      <xdr:rowOff>57150</xdr:rowOff>
    </xdr:to>
    <xdr:sp macro="" textlink="">
      <xdr:nvSpPr>
        <xdr:cNvPr id="565" name="フローチャート: 判断 564"/>
        <xdr:cNvSpPr/>
      </xdr:nvSpPr>
      <xdr:spPr>
        <a:xfrm>
          <a:off x="14649450" y="9728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3144500" y="9779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388745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168910</xdr:rowOff>
    </xdr:from>
    <xdr:ext cx="241935" cy="251460"/>
    <xdr:sp macro="" textlink="">
      <xdr:nvSpPr>
        <xdr:cNvPr id="568" name="テキスト ボックス 567"/>
        <xdr:cNvSpPr txBox="1"/>
      </xdr:nvSpPr>
      <xdr:spPr>
        <a:xfrm>
          <a:off x="13832840" y="87414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57</xdr:row>
      <xdr:rowOff>6350</xdr:rowOff>
    </xdr:from>
    <xdr:to>
      <xdr:col>76</xdr:col>
      <xdr:colOff>114300</xdr:colOff>
      <xdr:row>57</xdr:row>
      <xdr:rowOff>6350</xdr:rowOff>
    </xdr:to>
    <xdr:cxnSp macro="">
      <xdr:nvCxnSpPr>
        <xdr:cNvPr id="569" name="直線コネクタ 568"/>
        <xdr:cNvCxnSpPr/>
      </xdr:nvCxnSpPr>
      <xdr:spPr>
        <a:xfrm>
          <a:off x="12339320" y="97790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30937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50</xdr:row>
      <xdr:rowOff>168910</xdr:rowOff>
    </xdr:from>
    <xdr:ext cx="249555" cy="251460"/>
    <xdr:sp macro="" textlink="">
      <xdr:nvSpPr>
        <xdr:cNvPr id="571" name="テキスト ボックス 570"/>
        <xdr:cNvSpPr txBox="1"/>
      </xdr:nvSpPr>
      <xdr:spPr>
        <a:xfrm>
          <a:off x="13025120" y="87414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166370</xdr:colOff>
      <xdr:row>57</xdr:row>
      <xdr:rowOff>6350</xdr:rowOff>
    </xdr:to>
    <xdr:cxnSp macro="">
      <xdr:nvCxnSpPr>
        <xdr:cNvPr id="572" name="直線コネクタ 571"/>
        <xdr:cNvCxnSpPr/>
      </xdr:nvCxnSpPr>
      <xdr:spPr>
        <a:xfrm>
          <a:off x="11537950" y="9779000"/>
          <a:ext cx="8013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2299950" y="896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7650" cy="251460"/>
    <xdr:sp macro="" textlink="">
      <xdr:nvSpPr>
        <xdr:cNvPr id="574" name="テキスト ボックス 573"/>
        <xdr:cNvSpPr txBox="1"/>
      </xdr:nvSpPr>
      <xdr:spPr>
        <a:xfrm>
          <a:off x="12226290" y="87414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148715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1935" cy="259080"/>
    <xdr:sp macro="" textlink="">
      <xdr:nvSpPr>
        <xdr:cNvPr id="576" name="テキスト ボックス 575"/>
        <xdr:cNvSpPr txBox="1"/>
      </xdr:nvSpPr>
      <xdr:spPr>
        <a:xfrm>
          <a:off x="11432540" y="9820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4380" cy="259080"/>
    <xdr:sp macro="" textlink="">
      <xdr:nvSpPr>
        <xdr:cNvPr id="578" name="テキスト ボックス 577"/>
        <xdr:cNvSpPr txBox="1"/>
      </xdr:nvSpPr>
      <xdr:spPr>
        <a:xfrm>
          <a:off x="13766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2000" cy="259080"/>
    <xdr:sp macro="" textlink="">
      <xdr:nvSpPr>
        <xdr:cNvPr id="580" name="テキスト ボックス 579"/>
        <xdr:cNvSpPr txBox="1"/>
      </xdr:nvSpPr>
      <xdr:spPr>
        <a:xfrm>
          <a:off x="121678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4380" cy="259080"/>
    <xdr:sp macro="" textlink="">
      <xdr:nvSpPr>
        <xdr:cNvPr id="581" name="テキスト ボックス 580"/>
        <xdr:cNvSpPr txBox="1"/>
      </xdr:nvSpPr>
      <xdr:spPr>
        <a:xfrm>
          <a:off x="113665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166370</xdr:colOff>
      <xdr:row>57</xdr:row>
      <xdr:rowOff>57150</xdr:rowOff>
    </xdr:to>
    <xdr:sp macro="" textlink="">
      <xdr:nvSpPr>
        <xdr:cNvPr id="582" name="楕円 581"/>
        <xdr:cNvSpPr/>
      </xdr:nvSpPr>
      <xdr:spPr>
        <a:xfrm>
          <a:off x="14649450" y="9728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55</xdr:row>
      <xdr:rowOff>162560</xdr:rowOff>
    </xdr:from>
    <xdr:ext cx="249555" cy="259080"/>
    <xdr:sp macro="" textlink="">
      <xdr:nvSpPr>
        <xdr:cNvPr id="583" name="失業対策事業費該当値テキスト"/>
        <xdr:cNvSpPr txBox="1"/>
      </xdr:nvSpPr>
      <xdr:spPr>
        <a:xfrm>
          <a:off x="1473962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388745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1935" cy="259080"/>
    <xdr:sp macro="" textlink="">
      <xdr:nvSpPr>
        <xdr:cNvPr id="585" name="テキスト ボックス 584"/>
        <xdr:cNvSpPr txBox="1"/>
      </xdr:nvSpPr>
      <xdr:spPr>
        <a:xfrm>
          <a:off x="13832840" y="9820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3093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57</xdr:row>
      <xdr:rowOff>48260</xdr:rowOff>
    </xdr:from>
    <xdr:ext cx="249555" cy="259080"/>
    <xdr:sp macro="" textlink="">
      <xdr:nvSpPr>
        <xdr:cNvPr id="587" name="テキスト ボックス 586"/>
        <xdr:cNvSpPr txBox="1"/>
      </xdr:nvSpPr>
      <xdr:spPr>
        <a:xfrm>
          <a:off x="1302512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2299950" y="972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7650" cy="259080"/>
    <xdr:sp macro="" textlink="">
      <xdr:nvSpPr>
        <xdr:cNvPr id="589" name="テキスト ボックス 588"/>
        <xdr:cNvSpPr txBox="1"/>
      </xdr:nvSpPr>
      <xdr:spPr>
        <a:xfrm>
          <a:off x="1222629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148715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73660</xdr:rowOff>
    </xdr:from>
    <xdr:ext cx="241935" cy="259080"/>
    <xdr:sp macro="" textlink="">
      <xdr:nvSpPr>
        <xdr:cNvPr id="591" name="テキスト ボックス 590"/>
        <xdr:cNvSpPr txBox="1"/>
      </xdr:nvSpPr>
      <xdr:spPr>
        <a:xfrm>
          <a:off x="11432540" y="9503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592" name="正方形/長方形 591"/>
        <xdr:cNvSpPr/>
      </xdr:nvSpPr>
      <xdr:spPr>
        <a:xfrm>
          <a:off x="11207750" y="10858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599" name="正方形/長方形 598"/>
        <xdr:cNvSpPr/>
      </xdr:nvSpPr>
      <xdr:spPr>
        <a:xfrm>
          <a:off x="11207750" y="11684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7805"/>
    <xdr:sp macro="" textlink="">
      <xdr:nvSpPr>
        <xdr:cNvPr id="600" name="テキスト ボックス 599"/>
        <xdr:cNvSpPr txBox="1"/>
      </xdr:nvSpPr>
      <xdr:spPr>
        <a:xfrm>
          <a:off x="11169650" y="11493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01" name="直線コネクタ 600"/>
        <xdr:cNvCxnSpPr/>
      </xdr:nvCxnSpPr>
      <xdr:spPr>
        <a:xfrm>
          <a:off x="11207750" y="13970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166370</xdr:colOff>
      <xdr:row>79</xdr:row>
      <xdr:rowOff>99060</xdr:rowOff>
    </xdr:to>
    <xdr:cxnSp macro="">
      <xdr:nvCxnSpPr>
        <xdr:cNvPr id="602" name="直線コネクタ 601"/>
        <xdr:cNvCxnSpPr/>
      </xdr:nvCxnSpPr>
      <xdr:spPr>
        <a:xfrm>
          <a:off x="11207750" y="1364361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03" name="テキスト ボックス 602"/>
        <xdr:cNvSpPr txBox="1"/>
      </xdr:nvSpPr>
      <xdr:spPr>
        <a:xfrm>
          <a:off x="109778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166370</xdr:colOff>
      <xdr:row>77</xdr:row>
      <xdr:rowOff>114935</xdr:rowOff>
    </xdr:to>
    <xdr:cxnSp macro="">
      <xdr:nvCxnSpPr>
        <xdr:cNvPr id="604" name="直線コネクタ 603"/>
        <xdr:cNvCxnSpPr/>
      </xdr:nvCxnSpPr>
      <xdr:spPr>
        <a:xfrm>
          <a:off x="11207750" y="1331658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9915" cy="251460"/>
    <xdr:sp macro="" textlink="">
      <xdr:nvSpPr>
        <xdr:cNvPr id="605" name="テキスト ボックス 604"/>
        <xdr:cNvSpPr txBox="1"/>
      </xdr:nvSpPr>
      <xdr:spPr>
        <a:xfrm>
          <a:off x="10669270" y="13174345"/>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166370</xdr:colOff>
      <xdr:row>75</xdr:row>
      <xdr:rowOff>132080</xdr:rowOff>
    </xdr:to>
    <xdr:cxnSp macro="">
      <xdr:nvCxnSpPr>
        <xdr:cNvPr id="606" name="直線コネクタ 605"/>
        <xdr:cNvCxnSpPr/>
      </xdr:nvCxnSpPr>
      <xdr:spPr>
        <a:xfrm>
          <a:off x="11207750" y="1299083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9915" cy="259080"/>
    <xdr:sp macro="" textlink="">
      <xdr:nvSpPr>
        <xdr:cNvPr id="607" name="テキスト ボックス 606"/>
        <xdr:cNvSpPr txBox="1"/>
      </xdr:nvSpPr>
      <xdr:spPr>
        <a:xfrm>
          <a:off x="106692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166370</xdr:colOff>
      <xdr:row>73</xdr:row>
      <xdr:rowOff>147955</xdr:rowOff>
    </xdr:to>
    <xdr:cxnSp macro="">
      <xdr:nvCxnSpPr>
        <xdr:cNvPr id="608" name="直線コネクタ 607"/>
        <xdr:cNvCxnSpPr/>
      </xdr:nvCxnSpPr>
      <xdr:spPr>
        <a:xfrm>
          <a:off x="11207750" y="1266380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9915" cy="251460"/>
    <xdr:sp macro="" textlink="">
      <xdr:nvSpPr>
        <xdr:cNvPr id="609" name="テキスト ボックス 608"/>
        <xdr:cNvSpPr txBox="1"/>
      </xdr:nvSpPr>
      <xdr:spPr>
        <a:xfrm>
          <a:off x="10669270" y="125222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166370</xdr:colOff>
      <xdr:row>71</xdr:row>
      <xdr:rowOff>164465</xdr:rowOff>
    </xdr:to>
    <xdr:cxnSp macro="">
      <xdr:nvCxnSpPr>
        <xdr:cNvPr id="610" name="直線コネクタ 609"/>
        <xdr:cNvCxnSpPr/>
      </xdr:nvCxnSpPr>
      <xdr:spPr>
        <a:xfrm>
          <a:off x="11207750" y="1233741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9915" cy="258445"/>
    <xdr:sp macro="" textlink="">
      <xdr:nvSpPr>
        <xdr:cNvPr id="611" name="テキスト ボックス 610"/>
        <xdr:cNvSpPr txBox="1"/>
      </xdr:nvSpPr>
      <xdr:spPr>
        <a:xfrm>
          <a:off x="106692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166370</xdr:colOff>
      <xdr:row>70</xdr:row>
      <xdr:rowOff>8890</xdr:rowOff>
    </xdr:to>
    <xdr:cxnSp macro="">
      <xdr:nvCxnSpPr>
        <xdr:cNvPr id="612" name="直線コネクタ 611"/>
        <xdr:cNvCxnSpPr/>
      </xdr:nvCxnSpPr>
      <xdr:spPr>
        <a:xfrm>
          <a:off x="11207750" y="1201039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915" cy="259080"/>
    <xdr:sp macro="" textlink="">
      <xdr:nvSpPr>
        <xdr:cNvPr id="613" name="テキスト ボックス 612"/>
        <xdr:cNvSpPr txBox="1"/>
      </xdr:nvSpPr>
      <xdr:spPr>
        <a:xfrm>
          <a:off x="106692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14" name="直線コネクタ 613"/>
        <xdr:cNvCxnSpPr/>
      </xdr:nvCxnSpPr>
      <xdr:spPr>
        <a:xfrm>
          <a:off x="11207750" y="11684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1460"/>
    <xdr:sp macro="" textlink="">
      <xdr:nvSpPr>
        <xdr:cNvPr id="615" name="テキスト ボックス 614"/>
        <xdr:cNvSpPr txBox="1"/>
      </xdr:nvSpPr>
      <xdr:spPr>
        <a:xfrm>
          <a:off x="10669270" y="11541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16" name="公債費グラフ枠"/>
        <xdr:cNvSpPr/>
      </xdr:nvSpPr>
      <xdr:spPr>
        <a:xfrm>
          <a:off x="11207750" y="11684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41910</xdr:rowOff>
    </xdr:from>
    <xdr:to>
      <xdr:col>85</xdr:col>
      <xdr:colOff>126365</xdr:colOff>
      <xdr:row>79</xdr:row>
      <xdr:rowOff>10160</xdr:rowOff>
    </xdr:to>
    <xdr:cxnSp macro="">
      <xdr:nvCxnSpPr>
        <xdr:cNvPr id="617" name="直線コネクタ 616"/>
        <xdr:cNvCxnSpPr/>
      </xdr:nvCxnSpPr>
      <xdr:spPr>
        <a:xfrm flipV="1">
          <a:off x="1469834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79</xdr:row>
      <xdr:rowOff>13970</xdr:rowOff>
    </xdr:from>
    <xdr:ext cx="534670" cy="259080"/>
    <xdr:sp macro="" textlink="">
      <xdr:nvSpPr>
        <xdr:cNvPr id="618" name="公債費最小値テキスト"/>
        <xdr:cNvSpPr txBox="1"/>
      </xdr:nvSpPr>
      <xdr:spPr>
        <a:xfrm>
          <a:off x="1473962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xdr:cNvCxnSpPr/>
      </xdr:nvCxnSpPr>
      <xdr:spPr>
        <a:xfrm>
          <a:off x="14611350" y="13554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69</xdr:row>
      <xdr:rowOff>160020</xdr:rowOff>
    </xdr:from>
    <xdr:ext cx="598805" cy="259080"/>
    <xdr:sp macro="" textlink="">
      <xdr:nvSpPr>
        <xdr:cNvPr id="620" name="公債費最大値テキスト"/>
        <xdr:cNvSpPr txBox="1"/>
      </xdr:nvSpPr>
      <xdr:spPr>
        <a:xfrm>
          <a:off x="1473962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41910</xdr:rowOff>
    </xdr:from>
    <xdr:to>
      <xdr:col>86</xdr:col>
      <xdr:colOff>25400</xdr:colOff>
      <xdr:row>71</xdr:row>
      <xdr:rowOff>41910</xdr:rowOff>
    </xdr:to>
    <xdr:cxnSp macro="">
      <xdr:nvCxnSpPr>
        <xdr:cNvPr id="621" name="直線コネクタ 620"/>
        <xdr:cNvCxnSpPr/>
      </xdr:nvCxnSpPr>
      <xdr:spPr>
        <a:xfrm>
          <a:off x="14611350" y="12214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77470</xdr:rowOff>
    </xdr:from>
    <xdr:to>
      <xdr:col>85</xdr:col>
      <xdr:colOff>127000</xdr:colOff>
      <xdr:row>78</xdr:row>
      <xdr:rowOff>93345</xdr:rowOff>
    </xdr:to>
    <xdr:cxnSp macro="">
      <xdr:nvCxnSpPr>
        <xdr:cNvPr id="622" name="直線コネクタ 621"/>
        <xdr:cNvCxnSpPr/>
      </xdr:nvCxnSpPr>
      <xdr:spPr>
        <a:xfrm>
          <a:off x="13938250" y="1345057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77</xdr:row>
      <xdr:rowOff>16510</xdr:rowOff>
    </xdr:from>
    <xdr:ext cx="534670" cy="259080"/>
    <xdr:sp macro="" textlink="">
      <xdr:nvSpPr>
        <xdr:cNvPr id="623" name="公債費平均値テキスト"/>
        <xdr:cNvSpPr txBox="1"/>
      </xdr:nvSpPr>
      <xdr:spPr>
        <a:xfrm>
          <a:off x="1473962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165100</xdr:rowOff>
    </xdr:from>
    <xdr:to>
      <xdr:col>85</xdr:col>
      <xdr:colOff>166370</xdr:colOff>
      <xdr:row>78</xdr:row>
      <xdr:rowOff>95250</xdr:rowOff>
    </xdr:to>
    <xdr:sp macro="" textlink="">
      <xdr:nvSpPr>
        <xdr:cNvPr id="624" name="フローチャート: 判断 623"/>
        <xdr:cNvSpPr/>
      </xdr:nvSpPr>
      <xdr:spPr>
        <a:xfrm>
          <a:off x="14649450" y="133667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77470</xdr:rowOff>
    </xdr:from>
    <xdr:to>
      <xdr:col>81</xdr:col>
      <xdr:colOff>50800</xdr:colOff>
      <xdr:row>78</xdr:row>
      <xdr:rowOff>89535</xdr:rowOff>
    </xdr:to>
    <xdr:cxnSp macro="">
      <xdr:nvCxnSpPr>
        <xdr:cNvPr id="625" name="直線コネクタ 624"/>
        <xdr:cNvCxnSpPr/>
      </xdr:nvCxnSpPr>
      <xdr:spPr>
        <a:xfrm flipV="1">
          <a:off x="13144500" y="1345057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26" name="フローチャート: 判断 625"/>
        <xdr:cNvSpPr/>
      </xdr:nvSpPr>
      <xdr:spPr>
        <a:xfrm>
          <a:off x="1388745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109855</xdr:rowOff>
    </xdr:from>
    <xdr:ext cx="527050" cy="251460"/>
    <xdr:sp macro="" textlink="">
      <xdr:nvSpPr>
        <xdr:cNvPr id="627" name="テキスト ボックス 626"/>
        <xdr:cNvSpPr txBox="1"/>
      </xdr:nvSpPr>
      <xdr:spPr>
        <a:xfrm>
          <a:off x="13709015" y="13140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78</xdr:row>
      <xdr:rowOff>89535</xdr:rowOff>
    </xdr:from>
    <xdr:to>
      <xdr:col>76</xdr:col>
      <xdr:colOff>114300</xdr:colOff>
      <xdr:row>78</xdr:row>
      <xdr:rowOff>95885</xdr:rowOff>
    </xdr:to>
    <xdr:cxnSp macro="">
      <xdr:nvCxnSpPr>
        <xdr:cNvPr id="628" name="直線コネクタ 627"/>
        <xdr:cNvCxnSpPr/>
      </xdr:nvCxnSpPr>
      <xdr:spPr>
        <a:xfrm flipV="1">
          <a:off x="12339320" y="13462635"/>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29" name="フローチャート: 判断 628"/>
        <xdr:cNvSpPr/>
      </xdr:nvSpPr>
      <xdr:spPr>
        <a:xfrm>
          <a:off x="13093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109220</xdr:rowOff>
    </xdr:from>
    <xdr:ext cx="528955" cy="251460"/>
    <xdr:sp macro="" textlink="">
      <xdr:nvSpPr>
        <xdr:cNvPr id="630" name="テキスト ボックス 629"/>
        <xdr:cNvSpPr txBox="1"/>
      </xdr:nvSpPr>
      <xdr:spPr>
        <a:xfrm>
          <a:off x="12896215" y="1313942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88900</xdr:rowOff>
    </xdr:from>
    <xdr:to>
      <xdr:col>71</xdr:col>
      <xdr:colOff>166370</xdr:colOff>
      <xdr:row>78</xdr:row>
      <xdr:rowOff>95885</xdr:rowOff>
    </xdr:to>
    <xdr:cxnSp macro="">
      <xdr:nvCxnSpPr>
        <xdr:cNvPr id="631" name="直線コネクタ 630"/>
        <xdr:cNvCxnSpPr/>
      </xdr:nvCxnSpPr>
      <xdr:spPr>
        <a:xfrm>
          <a:off x="11537950" y="13462000"/>
          <a:ext cx="80137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159385</xdr:rowOff>
    </xdr:from>
    <xdr:to>
      <xdr:col>72</xdr:col>
      <xdr:colOff>38100</xdr:colOff>
      <xdr:row>78</xdr:row>
      <xdr:rowOff>89535</xdr:rowOff>
    </xdr:to>
    <xdr:sp macro="" textlink="">
      <xdr:nvSpPr>
        <xdr:cNvPr id="632" name="フローチャート: 判断 631"/>
        <xdr:cNvSpPr/>
      </xdr:nvSpPr>
      <xdr:spPr>
        <a:xfrm>
          <a:off x="12299950" y="13361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106045</xdr:rowOff>
    </xdr:from>
    <xdr:ext cx="532765" cy="259080"/>
    <xdr:sp macro="" textlink="">
      <xdr:nvSpPr>
        <xdr:cNvPr id="633" name="テキスト ボックス 632"/>
        <xdr:cNvSpPr txBox="1"/>
      </xdr:nvSpPr>
      <xdr:spPr>
        <a:xfrm>
          <a:off x="12102465" y="13136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34" name="フローチャート: 判断 633"/>
        <xdr:cNvSpPr/>
      </xdr:nvSpPr>
      <xdr:spPr>
        <a:xfrm>
          <a:off x="1148715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27050" cy="259080"/>
    <xdr:sp macro="" textlink="">
      <xdr:nvSpPr>
        <xdr:cNvPr id="635" name="テキスト ボックス 634"/>
        <xdr:cNvSpPr txBox="1"/>
      </xdr:nvSpPr>
      <xdr:spPr>
        <a:xfrm>
          <a:off x="11308715" y="13136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4380" cy="259080"/>
    <xdr:sp macro="" textlink="">
      <xdr:nvSpPr>
        <xdr:cNvPr id="637" name="テキスト ボックス 636"/>
        <xdr:cNvSpPr txBox="1"/>
      </xdr:nvSpPr>
      <xdr:spPr>
        <a:xfrm>
          <a:off x="13766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2000" cy="259080"/>
    <xdr:sp macro="" textlink="">
      <xdr:nvSpPr>
        <xdr:cNvPr id="639" name="テキスト ボックス 638"/>
        <xdr:cNvSpPr txBox="1"/>
      </xdr:nvSpPr>
      <xdr:spPr>
        <a:xfrm>
          <a:off x="121678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4380" cy="259080"/>
    <xdr:sp macro="" textlink="">
      <xdr:nvSpPr>
        <xdr:cNvPr id="640" name="テキスト ボックス 639"/>
        <xdr:cNvSpPr txBox="1"/>
      </xdr:nvSpPr>
      <xdr:spPr>
        <a:xfrm>
          <a:off x="113665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42545</xdr:rowOff>
    </xdr:from>
    <xdr:to>
      <xdr:col>85</xdr:col>
      <xdr:colOff>166370</xdr:colOff>
      <xdr:row>78</xdr:row>
      <xdr:rowOff>144145</xdr:rowOff>
    </xdr:to>
    <xdr:sp macro="" textlink="">
      <xdr:nvSpPr>
        <xdr:cNvPr id="641" name="楕円 640"/>
        <xdr:cNvSpPr/>
      </xdr:nvSpPr>
      <xdr:spPr>
        <a:xfrm>
          <a:off x="14649450" y="134156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77</xdr:row>
      <xdr:rowOff>143510</xdr:rowOff>
    </xdr:from>
    <xdr:ext cx="534670" cy="251460"/>
    <xdr:sp macro="" textlink="">
      <xdr:nvSpPr>
        <xdr:cNvPr id="642" name="公債費該当値テキスト"/>
        <xdr:cNvSpPr txBox="1"/>
      </xdr:nvSpPr>
      <xdr:spPr>
        <a:xfrm>
          <a:off x="14739620" y="13345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26670</xdr:rowOff>
    </xdr:from>
    <xdr:to>
      <xdr:col>81</xdr:col>
      <xdr:colOff>101600</xdr:colOff>
      <xdr:row>78</xdr:row>
      <xdr:rowOff>128270</xdr:rowOff>
    </xdr:to>
    <xdr:sp macro="" textlink="">
      <xdr:nvSpPr>
        <xdr:cNvPr id="643" name="楕円 642"/>
        <xdr:cNvSpPr/>
      </xdr:nvSpPr>
      <xdr:spPr>
        <a:xfrm>
          <a:off x="1388745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119380</xdr:rowOff>
    </xdr:from>
    <xdr:ext cx="527050" cy="259080"/>
    <xdr:sp macro="" textlink="">
      <xdr:nvSpPr>
        <xdr:cNvPr id="644" name="テキスト ボックス 643"/>
        <xdr:cNvSpPr txBox="1"/>
      </xdr:nvSpPr>
      <xdr:spPr>
        <a:xfrm>
          <a:off x="13709015" y="13492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38735</xdr:rowOff>
    </xdr:from>
    <xdr:to>
      <xdr:col>76</xdr:col>
      <xdr:colOff>165100</xdr:colOff>
      <xdr:row>78</xdr:row>
      <xdr:rowOff>140335</xdr:rowOff>
    </xdr:to>
    <xdr:sp macro="" textlink="">
      <xdr:nvSpPr>
        <xdr:cNvPr id="645" name="楕円 644"/>
        <xdr:cNvSpPr/>
      </xdr:nvSpPr>
      <xdr:spPr>
        <a:xfrm>
          <a:off x="13093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132080</xdr:rowOff>
    </xdr:from>
    <xdr:ext cx="528955" cy="251460"/>
    <xdr:sp macro="" textlink="">
      <xdr:nvSpPr>
        <xdr:cNvPr id="646" name="テキスト ボックス 645"/>
        <xdr:cNvSpPr txBox="1"/>
      </xdr:nvSpPr>
      <xdr:spPr>
        <a:xfrm>
          <a:off x="12896215" y="1350518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45085</xdr:rowOff>
    </xdr:from>
    <xdr:to>
      <xdr:col>72</xdr:col>
      <xdr:colOff>38100</xdr:colOff>
      <xdr:row>78</xdr:row>
      <xdr:rowOff>146685</xdr:rowOff>
    </xdr:to>
    <xdr:sp macro="" textlink="">
      <xdr:nvSpPr>
        <xdr:cNvPr id="647" name="楕円 646"/>
        <xdr:cNvSpPr/>
      </xdr:nvSpPr>
      <xdr:spPr>
        <a:xfrm>
          <a:off x="12299950" y="13418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137795</xdr:rowOff>
    </xdr:from>
    <xdr:ext cx="532765" cy="259080"/>
    <xdr:sp macro="" textlink="">
      <xdr:nvSpPr>
        <xdr:cNvPr id="648" name="テキスト ボックス 647"/>
        <xdr:cNvSpPr txBox="1"/>
      </xdr:nvSpPr>
      <xdr:spPr>
        <a:xfrm>
          <a:off x="12102465" y="1351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38100</xdr:rowOff>
    </xdr:from>
    <xdr:to>
      <xdr:col>67</xdr:col>
      <xdr:colOff>101600</xdr:colOff>
      <xdr:row>78</xdr:row>
      <xdr:rowOff>139700</xdr:rowOff>
    </xdr:to>
    <xdr:sp macro="" textlink="">
      <xdr:nvSpPr>
        <xdr:cNvPr id="649" name="楕円 648"/>
        <xdr:cNvSpPr/>
      </xdr:nvSpPr>
      <xdr:spPr>
        <a:xfrm>
          <a:off x="1148715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130810</xdr:rowOff>
    </xdr:from>
    <xdr:ext cx="527050" cy="259080"/>
    <xdr:sp macro="" textlink="">
      <xdr:nvSpPr>
        <xdr:cNvPr id="650" name="テキスト ボックス 649"/>
        <xdr:cNvSpPr txBox="1"/>
      </xdr:nvSpPr>
      <xdr:spPr>
        <a:xfrm>
          <a:off x="11308715" y="13503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51" name="正方形/長方形 650"/>
        <xdr:cNvSpPr/>
      </xdr:nvSpPr>
      <xdr:spPr>
        <a:xfrm>
          <a:off x="11207750" y="14287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58" name="正方形/長方形 657"/>
        <xdr:cNvSpPr/>
      </xdr:nvSpPr>
      <xdr:spPr>
        <a:xfrm>
          <a:off x="11207750" y="15113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7805"/>
    <xdr:sp macro="" textlink="">
      <xdr:nvSpPr>
        <xdr:cNvPr id="659" name="テキスト ボックス 658"/>
        <xdr:cNvSpPr txBox="1"/>
      </xdr:nvSpPr>
      <xdr:spPr>
        <a:xfrm>
          <a:off x="11169650" y="14922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60" name="直線コネクタ 659"/>
        <xdr:cNvCxnSpPr/>
      </xdr:nvCxnSpPr>
      <xdr:spPr>
        <a:xfrm>
          <a:off x="11207750" y="17399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166370</xdr:colOff>
      <xdr:row>98</xdr:row>
      <xdr:rowOff>139700</xdr:rowOff>
    </xdr:to>
    <xdr:cxnSp macro="">
      <xdr:nvCxnSpPr>
        <xdr:cNvPr id="661" name="直線コネクタ 660"/>
        <xdr:cNvCxnSpPr/>
      </xdr:nvCxnSpPr>
      <xdr:spPr>
        <a:xfrm>
          <a:off x="11207750" y="169418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62" name="テキスト ボックス 661"/>
        <xdr:cNvSpPr txBox="1"/>
      </xdr:nvSpPr>
      <xdr:spPr>
        <a:xfrm>
          <a:off x="109778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166370</xdr:colOff>
      <xdr:row>96</xdr:row>
      <xdr:rowOff>25400</xdr:rowOff>
    </xdr:to>
    <xdr:cxnSp macro="">
      <xdr:nvCxnSpPr>
        <xdr:cNvPr id="663" name="直線コネクタ 662"/>
        <xdr:cNvCxnSpPr/>
      </xdr:nvCxnSpPr>
      <xdr:spPr>
        <a:xfrm>
          <a:off x="11207750" y="164846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1460"/>
    <xdr:sp macro="" textlink="">
      <xdr:nvSpPr>
        <xdr:cNvPr id="664" name="テキスト ボックス 663"/>
        <xdr:cNvSpPr txBox="1"/>
      </xdr:nvSpPr>
      <xdr:spPr>
        <a:xfrm>
          <a:off x="10669270" y="163423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166370</xdr:colOff>
      <xdr:row>93</xdr:row>
      <xdr:rowOff>82550</xdr:rowOff>
    </xdr:to>
    <xdr:cxnSp macro="">
      <xdr:nvCxnSpPr>
        <xdr:cNvPr id="665" name="直線コネクタ 664"/>
        <xdr:cNvCxnSpPr/>
      </xdr:nvCxnSpPr>
      <xdr:spPr>
        <a:xfrm>
          <a:off x="11207750" y="160274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1460"/>
    <xdr:sp macro="" textlink="">
      <xdr:nvSpPr>
        <xdr:cNvPr id="666" name="テキスト ボックス 665"/>
        <xdr:cNvSpPr txBox="1"/>
      </xdr:nvSpPr>
      <xdr:spPr>
        <a:xfrm>
          <a:off x="10669270" y="158851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166370</xdr:colOff>
      <xdr:row>90</xdr:row>
      <xdr:rowOff>139700</xdr:rowOff>
    </xdr:to>
    <xdr:cxnSp macro="">
      <xdr:nvCxnSpPr>
        <xdr:cNvPr id="667" name="直線コネクタ 666"/>
        <xdr:cNvCxnSpPr/>
      </xdr:nvCxnSpPr>
      <xdr:spPr>
        <a:xfrm>
          <a:off x="11207750" y="155702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915" cy="251460"/>
    <xdr:sp macro="" textlink="">
      <xdr:nvSpPr>
        <xdr:cNvPr id="668" name="テキスト ボックス 667"/>
        <xdr:cNvSpPr txBox="1"/>
      </xdr:nvSpPr>
      <xdr:spPr>
        <a:xfrm>
          <a:off x="10669270" y="154279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69" name="直線コネクタ 668"/>
        <xdr:cNvCxnSpPr/>
      </xdr:nvCxnSpPr>
      <xdr:spPr>
        <a:xfrm>
          <a:off x="11207750" y="15113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1460"/>
    <xdr:sp macro="" textlink="">
      <xdr:nvSpPr>
        <xdr:cNvPr id="670" name="テキスト ボックス 669"/>
        <xdr:cNvSpPr txBox="1"/>
      </xdr:nvSpPr>
      <xdr:spPr>
        <a:xfrm>
          <a:off x="10669270" y="14970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71" name="積立金グラフ枠"/>
        <xdr:cNvSpPr/>
      </xdr:nvSpPr>
      <xdr:spPr>
        <a:xfrm>
          <a:off x="11207750" y="15113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xdr:cNvCxnSpPr/>
      </xdr:nvCxnSpPr>
      <xdr:spPr>
        <a:xfrm flipV="1">
          <a:off x="1469834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98</xdr:row>
      <xdr:rowOff>140335</xdr:rowOff>
    </xdr:from>
    <xdr:ext cx="378460" cy="259080"/>
    <xdr:sp macro="" textlink="">
      <xdr:nvSpPr>
        <xdr:cNvPr id="673" name="積立金最小値テキスト"/>
        <xdr:cNvSpPr txBox="1"/>
      </xdr:nvSpPr>
      <xdr:spPr>
        <a:xfrm>
          <a:off x="1473962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xdr:cNvCxnSpPr/>
      </xdr:nvCxnSpPr>
      <xdr:spPr>
        <a:xfrm>
          <a:off x="14611350" y="16938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90</xdr:row>
      <xdr:rowOff>83185</xdr:rowOff>
    </xdr:from>
    <xdr:ext cx="598805" cy="259080"/>
    <xdr:sp macro="" textlink="">
      <xdr:nvSpPr>
        <xdr:cNvPr id="675" name="積立金最大値テキスト"/>
        <xdr:cNvSpPr txBox="1"/>
      </xdr:nvSpPr>
      <xdr:spPr>
        <a:xfrm>
          <a:off x="1473962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xdr:cNvCxnSpPr/>
      </xdr:nvCxnSpPr>
      <xdr:spPr>
        <a:xfrm>
          <a:off x="14611350" y="15738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15875</xdr:rowOff>
    </xdr:from>
    <xdr:to>
      <xdr:col>85</xdr:col>
      <xdr:colOff>127000</xdr:colOff>
      <xdr:row>98</xdr:row>
      <xdr:rowOff>43815</xdr:rowOff>
    </xdr:to>
    <xdr:cxnSp macro="">
      <xdr:nvCxnSpPr>
        <xdr:cNvPr id="677" name="直線コネクタ 676"/>
        <xdr:cNvCxnSpPr/>
      </xdr:nvCxnSpPr>
      <xdr:spPr>
        <a:xfrm>
          <a:off x="13938250" y="1681797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96</xdr:row>
      <xdr:rowOff>166370</xdr:rowOff>
    </xdr:from>
    <xdr:ext cx="534670" cy="251460"/>
    <xdr:sp macro="" textlink="">
      <xdr:nvSpPr>
        <xdr:cNvPr id="678" name="積立金平均値テキスト"/>
        <xdr:cNvSpPr txBox="1"/>
      </xdr:nvSpPr>
      <xdr:spPr>
        <a:xfrm>
          <a:off x="14739620" y="16625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166370</xdr:colOff>
      <xdr:row>98</xdr:row>
      <xdr:rowOff>73660</xdr:rowOff>
    </xdr:to>
    <xdr:sp macro="" textlink="">
      <xdr:nvSpPr>
        <xdr:cNvPr id="679" name="フローチャート: 判断 678"/>
        <xdr:cNvSpPr/>
      </xdr:nvSpPr>
      <xdr:spPr>
        <a:xfrm>
          <a:off x="14649450" y="1677416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7620</xdr:rowOff>
    </xdr:from>
    <xdr:to>
      <xdr:col>81</xdr:col>
      <xdr:colOff>50800</xdr:colOff>
      <xdr:row>98</xdr:row>
      <xdr:rowOff>15875</xdr:rowOff>
    </xdr:to>
    <xdr:cxnSp macro="">
      <xdr:nvCxnSpPr>
        <xdr:cNvPr id="680" name="直線コネクタ 679"/>
        <xdr:cNvCxnSpPr/>
      </xdr:nvCxnSpPr>
      <xdr:spPr>
        <a:xfrm>
          <a:off x="13144500" y="1680972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xdr:cNvSpPr/>
      </xdr:nvSpPr>
      <xdr:spPr>
        <a:xfrm>
          <a:off x="1388745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83185</xdr:rowOff>
    </xdr:from>
    <xdr:ext cx="527050" cy="259080"/>
    <xdr:sp macro="" textlink="">
      <xdr:nvSpPr>
        <xdr:cNvPr id="682" name="テキスト ボックス 681"/>
        <xdr:cNvSpPr txBox="1"/>
      </xdr:nvSpPr>
      <xdr:spPr>
        <a:xfrm>
          <a:off x="13709015" y="16885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97</xdr:row>
      <xdr:rowOff>165100</xdr:rowOff>
    </xdr:from>
    <xdr:to>
      <xdr:col>76</xdr:col>
      <xdr:colOff>114300</xdr:colOff>
      <xdr:row>98</xdr:row>
      <xdr:rowOff>7620</xdr:rowOff>
    </xdr:to>
    <xdr:cxnSp macro="">
      <xdr:nvCxnSpPr>
        <xdr:cNvPr id="683" name="直線コネクタ 682"/>
        <xdr:cNvCxnSpPr/>
      </xdr:nvCxnSpPr>
      <xdr:spPr>
        <a:xfrm>
          <a:off x="12339320" y="16795750"/>
          <a:ext cx="8051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xdr:cNvSpPr/>
      </xdr:nvSpPr>
      <xdr:spPr>
        <a:xfrm>
          <a:off x="130937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28955" cy="251460"/>
    <xdr:sp macro="" textlink="">
      <xdr:nvSpPr>
        <xdr:cNvPr id="685" name="テキスト ボックス 684"/>
        <xdr:cNvSpPr txBox="1"/>
      </xdr:nvSpPr>
      <xdr:spPr>
        <a:xfrm>
          <a:off x="12896215" y="1689100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165100</xdr:rowOff>
    </xdr:from>
    <xdr:to>
      <xdr:col>71</xdr:col>
      <xdr:colOff>166370</xdr:colOff>
      <xdr:row>98</xdr:row>
      <xdr:rowOff>55245</xdr:rowOff>
    </xdr:to>
    <xdr:cxnSp macro="">
      <xdr:nvCxnSpPr>
        <xdr:cNvPr id="686" name="直線コネクタ 685"/>
        <xdr:cNvCxnSpPr/>
      </xdr:nvCxnSpPr>
      <xdr:spPr>
        <a:xfrm flipV="1">
          <a:off x="11537950" y="16795750"/>
          <a:ext cx="80137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xdr:cNvSpPr/>
      </xdr:nvSpPr>
      <xdr:spPr>
        <a:xfrm>
          <a:off x="12299950" y="1679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32765" cy="259080"/>
    <xdr:sp macro="" textlink="">
      <xdr:nvSpPr>
        <xdr:cNvPr id="688" name="テキスト ボックス 687"/>
        <xdr:cNvSpPr txBox="1"/>
      </xdr:nvSpPr>
      <xdr:spPr>
        <a:xfrm>
          <a:off x="12102465" y="16887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89" name="フローチャート: 判断 688"/>
        <xdr:cNvSpPr/>
      </xdr:nvSpPr>
      <xdr:spPr>
        <a:xfrm>
          <a:off x="1148715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114935</xdr:rowOff>
    </xdr:from>
    <xdr:ext cx="527050" cy="259080"/>
    <xdr:sp macro="" textlink="">
      <xdr:nvSpPr>
        <xdr:cNvPr id="690" name="テキスト ボックス 689"/>
        <xdr:cNvSpPr txBox="1"/>
      </xdr:nvSpPr>
      <xdr:spPr>
        <a:xfrm>
          <a:off x="11308715" y="165741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4380" cy="259080"/>
    <xdr:sp macro="" textlink="">
      <xdr:nvSpPr>
        <xdr:cNvPr id="692" name="テキスト ボックス 691"/>
        <xdr:cNvSpPr txBox="1"/>
      </xdr:nvSpPr>
      <xdr:spPr>
        <a:xfrm>
          <a:off x="13766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2000" cy="259080"/>
    <xdr:sp macro="" textlink="">
      <xdr:nvSpPr>
        <xdr:cNvPr id="694" name="テキスト ボックス 693"/>
        <xdr:cNvSpPr txBox="1"/>
      </xdr:nvSpPr>
      <xdr:spPr>
        <a:xfrm>
          <a:off x="121678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4380" cy="259080"/>
    <xdr:sp macro="" textlink="">
      <xdr:nvSpPr>
        <xdr:cNvPr id="695" name="テキスト ボックス 694"/>
        <xdr:cNvSpPr txBox="1"/>
      </xdr:nvSpPr>
      <xdr:spPr>
        <a:xfrm>
          <a:off x="113665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164465</xdr:rowOff>
    </xdr:from>
    <xdr:to>
      <xdr:col>85</xdr:col>
      <xdr:colOff>166370</xdr:colOff>
      <xdr:row>98</xdr:row>
      <xdr:rowOff>94615</xdr:rowOff>
    </xdr:to>
    <xdr:sp macro="" textlink="">
      <xdr:nvSpPr>
        <xdr:cNvPr id="696" name="楕円 695"/>
        <xdr:cNvSpPr/>
      </xdr:nvSpPr>
      <xdr:spPr>
        <a:xfrm>
          <a:off x="14649450" y="1679511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97</xdr:row>
      <xdr:rowOff>121920</xdr:rowOff>
    </xdr:from>
    <xdr:ext cx="534670" cy="251460"/>
    <xdr:sp macro="" textlink="">
      <xdr:nvSpPr>
        <xdr:cNvPr id="697" name="積立金該当値テキスト"/>
        <xdr:cNvSpPr txBox="1"/>
      </xdr:nvSpPr>
      <xdr:spPr>
        <a:xfrm>
          <a:off x="14739620" y="16752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136525</xdr:rowOff>
    </xdr:from>
    <xdr:to>
      <xdr:col>81</xdr:col>
      <xdr:colOff>101600</xdr:colOff>
      <xdr:row>98</xdr:row>
      <xdr:rowOff>66675</xdr:rowOff>
    </xdr:to>
    <xdr:sp macro="" textlink="">
      <xdr:nvSpPr>
        <xdr:cNvPr id="698" name="楕円 697"/>
        <xdr:cNvSpPr/>
      </xdr:nvSpPr>
      <xdr:spPr>
        <a:xfrm>
          <a:off x="1388745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83185</xdr:rowOff>
    </xdr:from>
    <xdr:ext cx="527050" cy="259080"/>
    <xdr:sp macro="" textlink="">
      <xdr:nvSpPr>
        <xdr:cNvPr id="699" name="テキスト ボックス 698"/>
        <xdr:cNvSpPr txBox="1"/>
      </xdr:nvSpPr>
      <xdr:spPr>
        <a:xfrm>
          <a:off x="13709015" y="16542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128270</xdr:rowOff>
    </xdr:from>
    <xdr:to>
      <xdr:col>76</xdr:col>
      <xdr:colOff>165100</xdr:colOff>
      <xdr:row>98</xdr:row>
      <xdr:rowOff>58420</xdr:rowOff>
    </xdr:to>
    <xdr:sp macro="" textlink="">
      <xdr:nvSpPr>
        <xdr:cNvPr id="700" name="楕円 699"/>
        <xdr:cNvSpPr/>
      </xdr:nvSpPr>
      <xdr:spPr>
        <a:xfrm>
          <a:off x="13093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74930</xdr:rowOff>
    </xdr:from>
    <xdr:ext cx="528955" cy="251460"/>
    <xdr:sp macro="" textlink="">
      <xdr:nvSpPr>
        <xdr:cNvPr id="701" name="テキスト ボックス 700"/>
        <xdr:cNvSpPr txBox="1"/>
      </xdr:nvSpPr>
      <xdr:spPr>
        <a:xfrm>
          <a:off x="12896215" y="1653413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114300</xdr:rowOff>
    </xdr:from>
    <xdr:to>
      <xdr:col>72</xdr:col>
      <xdr:colOff>38100</xdr:colOff>
      <xdr:row>98</xdr:row>
      <xdr:rowOff>44450</xdr:rowOff>
    </xdr:to>
    <xdr:sp macro="" textlink="">
      <xdr:nvSpPr>
        <xdr:cNvPr id="702" name="楕円 701"/>
        <xdr:cNvSpPr/>
      </xdr:nvSpPr>
      <xdr:spPr>
        <a:xfrm>
          <a:off x="12299950" y="16744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60960</xdr:rowOff>
    </xdr:from>
    <xdr:ext cx="532765" cy="259080"/>
    <xdr:sp macro="" textlink="">
      <xdr:nvSpPr>
        <xdr:cNvPr id="703" name="テキスト ボックス 702"/>
        <xdr:cNvSpPr txBox="1"/>
      </xdr:nvSpPr>
      <xdr:spPr>
        <a:xfrm>
          <a:off x="12102465" y="16520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4445</xdr:rowOff>
    </xdr:from>
    <xdr:to>
      <xdr:col>67</xdr:col>
      <xdr:colOff>101600</xdr:colOff>
      <xdr:row>98</xdr:row>
      <xdr:rowOff>106045</xdr:rowOff>
    </xdr:to>
    <xdr:sp macro="" textlink="">
      <xdr:nvSpPr>
        <xdr:cNvPr id="704" name="楕円 703"/>
        <xdr:cNvSpPr/>
      </xdr:nvSpPr>
      <xdr:spPr>
        <a:xfrm>
          <a:off x="1148715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97790</xdr:rowOff>
    </xdr:from>
    <xdr:ext cx="527050" cy="251460"/>
    <xdr:sp macro="" textlink="">
      <xdr:nvSpPr>
        <xdr:cNvPr id="705" name="テキスト ボックス 704"/>
        <xdr:cNvSpPr txBox="1"/>
      </xdr:nvSpPr>
      <xdr:spPr>
        <a:xfrm>
          <a:off x="11308715" y="168998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4" name="テキスト ボックス 713"/>
        <xdr:cNvSpPr txBox="1"/>
      </xdr:nvSpPr>
      <xdr:spPr>
        <a:xfrm>
          <a:off x="1644015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17" name="テキスト ボックス 716"/>
        <xdr:cNvSpPr txBox="1"/>
      </xdr:nvSpPr>
      <xdr:spPr>
        <a:xfrm>
          <a:off x="162483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1460"/>
    <xdr:sp macro="" textlink="">
      <xdr:nvSpPr>
        <xdr:cNvPr id="719" name="テキスト ボックス 718"/>
        <xdr:cNvSpPr txBox="1"/>
      </xdr:nvSpPr>
      <xdr:spPr>
        <a:xfrm>
          <a:off x="1598485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21" name="テキスト ボックス 720"/>
        <xdr:cNvSpPr txBox="1"/>
      </xdr:nvSpPr>
      <xdr:spPr>
        <a:xfrm>
          <a:off x="1598485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23" name="テキスト ボックス 722"/>
        <xdr:cNvSpPr txBox="1"/>
      </xdr:nvSpPr>
      <xdr:spPr>
        <a:xfrm>
          <a:off x="1598485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25" name="テキスト ボックス 724"/>
        <xdr:cNvSpPr txBox="1"/>
      </xdr:nvSpPr>
      <xdr:spPr>
        <a:xfrm>
          <a:off x="1598485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99695</xdr:rowOff>
    </xdr:from>
    <xdr:to>
      <xdr:col>116</xdr:col>
      <xdr:colOff>62865</xdr:colOff>
      <xdr:row>38</xdr:row>
      <xdr:rowOff>139700</xdr:rowOff>
    </xdr:to>
    <xdr:cxnSp macro="">
      <xdr:nvCxnSpPr>
        <xdr:cNvPr id="727" name="直線コネクタ 726"/>
        <xdr:cNvCxnSpPr/>
      </xdr:nvCxnSpPr>
      <xdr:spPr>
        <a:xfrm flipV="1">
          <a:off x="199497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8" name="投資及び出資金最小値テキスト"/>
        <xdr:cNvSpPr txBox="1"/>
      </xdr:nvSpPr>
      <xdr:spPr>
        <a:xfrm>
          <a:off x="200025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46355</xdr:rowOff>
    </xdr:from>
    <xdr:ext cx="534670" cy="259080"/>
    <xdr:sp macro="" textlink="">
      <xdr:nvSpPr>
        <xdr:cNvPr id="730" name="投資及び出資金最大値テキスト"/>
        <xdr:cNvSpPr txBox="1"/>
      </xdr:nvSpPr>
      <xdr:spPr>
        <a:xfrm>
          <a:off x="200025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99695</xdr:rowOff>
    </xdr:from>
    <xdr:to>
      <xdr:col>116</xdr:col>
      <xdr:colOff>152400</xdr:colOff>
      <xdr:row>32</xdr:row>
      <xdr:rowOff>99695</xdr:rowOff>
    </xdr:to>
    <xdr:cxnSp macro="">
      <xdr:nvCxnSpPr>
        <xdr:cNvPr id="731" name="直線コネクタ 730"/>
        <xdr:cNvCxnSpPr/>
      </xdr:nvCxnSpPr>
      <xdr:spPr>
        <a:xfrm>
          <a:off x="19881850" y="5586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38</xdr:row>
      <xdr:rowOff>139700</xdr:rowOff>
    </xdr:from>
    <xdr:to>
      <xdr:col>116</xdr:col>
      <xdr:colOff>63500</xdr:colOff>
      <xdr:row>38</xdr:row>
      <xdr:rowOff>139700</xdr:rowOff>
    </xdr:to>
    <xdr:cxnSp macro="">
      <xdr:nvCxnSpPr>
        <xdr:cNvPr id="732" name="直線コネクタ 731"/>
        <xdr:cNvCxnSpPr/>
      </xdr:nvCxnSpPr>
      <xdr:spPr>
        <a:xfrm>
          <a:off x="19197320" y="66548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469900" cy="251460"/>
    <xdr:sp macro="" textlink="">
      <xdr:nvSpPr>
        <xdr:cNvPr id="733" name="投資及び出資金平均値テキスト"/>
        <xdr:cNvSpPr txBox="1"/>
      </xdr:nvSpPr>
      <xdr:spPr>
        <a:xfrm>
          <a:off x="20002500" y="63398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144145</xdr:rowOff>
    </xdr:from>
    <xdr:to>
      <xdr:col>116</xdr:col>
      <xdr:colOff>114300</xdr:colOff>
      <xdr:row>38</xdr:row>
      <xdr:rowOff>74930</xdr:rowOff>
    </xdr:to>
    <xdr:sp macro="" textlink="">
      <xdr:nvSpPr>
        <xdr:cNvPr id="734" name="フローチャート: 判断 733"/>
        <xdr:cNvSpPr/>
      </xdr:nvSpPr>
      <xdr:spPr>
        <a:xfrm>
          <a:off x="199009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166370</xdr:colOff>
      <xdr:row>38</xdr:row>
      <xdr:rowOff>139700</xdr:rowOff>
    </xdr:to>
    <xdr:cxnSp macro="">
      <xdr:nvCxnSpPr>
        <xdr:cNvPr id="735" name="直線コネクタ 734"/>
        <xdr:cNvCxnSpPr/>
      </xdr:nvCxnSpPr>
      <xdr:spPr>
        <a:xfrm>
          <a:off x="18395950" y="6654800"/>
          <a:ext cx="8013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6" name="フローチャート: 判断 735"/>
        <xdr:cNvSpPr/>
      </xdr:nvSpPr>
      <xdr:spPr>
        <a:xfrm>
          <a:off x="19157950" y="6495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98425</xdr:rowOff>
    </xdr:from>
    <xdr:ext cx="469900" cy="251460"/>
    <xdr:sp macro="" textlink="">
      <xdr:nvSpPr>
        <xdr:cNvPr id="737" name="テキスト ボックス 736"/>
        <xdr:cNvSpPr txBox="1"/>
      </xdr:nvSpPr>
      <xdr:spPr>
        <a:xfrm>
          <a:off x="18992850" y="62706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91440</xdr:rowOff>
    </xdr:to>
    <xdr:sp macro="" textlink="">
      <xdr:nvSpPr>
        <xdr:cNvPr id="739" name="フローチャート: 判断 738"/>
        <xdr:cNvSpPr/>
      </xdr:nvSpPr>
      <xdr:spPr>
        <a:xfrm>
          <a:off x="1834515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107950</xdr:rowOff>
    </xdr:from>
    <xdr:ext cx="464185" cy="259080"/>
    <xdr:sp macro="" textlink="">
      <xdr:nvSpPr>
        <xdr:cNvPr id="740" name="テキスト ボックス 739"/>
        <xdr:cNvSpPr txBox="1"/>
      </xdr:nvSpPr>
      <xdr:spPr>
        <a:xfrm>
          <a:off x="18180050" y="628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38</xdr:row>
      <xdr:rowOff>102870</xdr:rowOff>
    </xdr:from>
    <xdr:to>
      <xdr:col>102</xdr:col>
      <xdr:colOff>114300</xdr:colOff>
      <xdr:row>38</xdr:row>
      <xdr:rowOff>139700</xdr:rowOff>
    </xdr:to>
    <xdr:cxnSp macro="">
      <xdr:nvCxnSpPr>
        <xdr:cNvPr id="741" name="直線コネクタ 740"/>
        <xdr:cNvCxnSpPr/>
      </xdr:nvCxnSpPr>
      <xdr:spPr>
        <a:xfrm>
          <a:off x="16797020" y="6617970"/>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171450</xdr:rowOff>
    </xdr:from>
    <xdr:to>
      <xdr:col>102</xdr:col>
      <xdr:colOff>165100</xdr:colOff>
      <xdr:row>38</xdr:row>
      <xdr:rowOff>101600</xdr:rowOff>
    </xdr:to>
    <xdr:sp macro="" textlink="">
      <xdr:nvSpPr>
        <xdr:cNvPr id="742" name="フローチャート: 判断 741"/>
        <xdr:cNvSpPr/>
      </xdr:nvSpPr>
      <xdr:spPr>
        <a:xfrm>
          <a:off x="175514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118110</xdr:rowOff>
    </xdr:from>
    <xdr:ext cx="469900" cy="259080"/>
    <xdr:sp macro="" textlink="">
      <xdr:nvSpPr>
        <xdr:cNvPr id="743" name="テキスト ボックス 742"/>
        <xdr:cNvSpPr txBox="1"/>
      </xdr:nvSpPr>
      <xdr:spPr>
        <a:xfrm>
          <a:off x="17386300" y="629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44" name="フローチャート: 判断 743"/>
        <xdr:cNvSpPr/>
      </xdr:nvSpPr>
      <xdr:spPr>
        <a:xfrm>
          <a:off x="16757650" y="6525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128905</xdr:rowOff>
    </xdr:from>
    <xdr:ext cx="469900" cy="259080"/>
    <xdr:sp macro="" textlink="">
      <xdr:nvSpPr>
        <xdr:cNvPr id="745" name="テキスト ボックス 744"/>
        <xdr:cNvSpPr txBox="1"/>
      </xdr:nvSpPr>
      <xdr:spPr>
        <a:xfrm>
          <a:off x="16592550" y="6301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6285" cy="259080"/>
    <xdr:sp macro="" textlink="">
      <xdr:nvSpPr>
        <xdr:cNvPr id="746" name="テキスト ボックス 745"/>
        <xdr:cNvSpPr txBox="1"/>
      </xdr:nvSpPr>
      <xdr:spPr>
        <a:xfrm>
          <a:off x="197802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2000" cy="259080"/>
    <xdr:sp macro="" textlink="">
      <xdr:nvSpPr>
        <xdr:cNvPr id="747" name="テキスト ボックス 746"/>
        <xdr:cNvSpPr txBox="1"/>
      </xdr:nvSpPr>
      <xdr:spPr>
        <a:xfrm>
          <a:off x="190258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4380" cy="259080"/>
    <xdr:sp macro="" textlink="">
      <xdr:nvSpPr>
        <xdr:cNvPr id="748" name="テキスト ボックス 747"/>
        <xdr:cNvSpPr txBox="1"/>
      </xdr:nvSpPr>
      <xdr:spPr>
        <a:xfrm>
          <a:off x="182245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2000" cy="259080"/>
    <xdr:sp macro="" textlink="">
      <xdr:nvSpPr>
        <xdr:cNvPr id="750" name="テキスト ボックス 749"/>
        <xdr:cNvSpPr txBox="1"/>
      </xdr:nvSpPr>
      <xdr:spPr>
        <a:xfrm>
          <a:off x="166255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2" name="投資及び出資金該当値テキスト"/>
        <xdr:cNvSpPr txBox="1"/>
      </xdr:nvSpPr>
      <xdr:spPr>
        <a:xfrm>
          <a:off x="200025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650" cy="259080"/>
    <xdr:sp macro="" textlink="">
      <xdr:nvSpPr>
        <xdr:cNvPr id="754" name="テキスト ボックス 753"/>
        <xdr:cNvSpPr txBox="1"/>
      </xdr:nvSpPr>
      <xdr:spPr>
        <a:xfrm>
          <a:off x="1908429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935" cy="259080"/>
    <xdr:sp macro="" textlink="">
      <xdr:nvSpPr>
        <xdr:cNvPr id="756" name="テキスト ボックス 755"/>
        <xdr:cNvSpPr txBox="1"/>
      </xdr:nvSpPr>
      <xdr:spPr>
        <a:xfrm>
          <a:off x="182905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10160</xdr:rowOff>
    </xdr:from>
    <xdr:ext cx="249555" cy="259080"/>
    <xdr:sp macro="" textlink="">
      <xdr:nvSpPr>
        <xdr:cNvPr id="758" name="テキスト ボックス 757"/>
        <xdr:cNvSpPr txBox="1"/>
      </xdr:nvSpPr>
      <xdr:spPr>
        <a:xfrm>
          <a:off x="1748282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52070</xdr:rowOff>
    </xdr:from>
    <xdr:to>
      <xdr:col>98</xdr:col>
      <xdr:colOff>38100</xdr:colOff>
      <xdr:row>38</xdr:row>
      <xdr:rowOff>153670</xdr:rowOff>
    </xdr:to>
    <xdr:sp macro="" textlink="">
      <xdr:nvSpPr>
        <xdr:cNvPr id="759" name="楕円 758"/>
        <xdr:cNvSpPr/>
      </xdr:nvSpPr>
      <xdr:spPr>
        <a:xfrm>
          <a:off x="16757650" y="6567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38</xdr:row>
      <xdr:rowOff>144780</xdr:rowOff>
    </xdr:from>
    <xdr:ext cx="378460" cy="251460"/>
    <xdr:sp macro="" textlink="">
      <xdr:nvSpPr>
        <xdr:cNvPr id="760" name="テキスト ボックス 759"/>
        <xdr:cNvSpPr txBox="1"/>
      </xdr:nvSpPr>
      <xdr:spPr>
        <a:xfrm>
          <a:off x="16625570" y="66598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69" name="テキスト ボックス 768"/>
        <xdr:cNvSpPr txBox="1"/>
      </xdr:nvSpPr>
      <xdr:spPr>
        <a:xfrm>
          <a:off x="1644015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1" name="直線コネクタ 770"/>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1300" cy="259080"/>
    <xdr:sp macro="" textlink="">
      <xdr:nvSpPr>
        <xdr:cNvPr id="772" name="テキスト ボックス 771"/>
        <xdr:cNvSpPr txBox="1"/>
      </xdr:nvSpPr>
      <xdr:spPr>
        <a:xfrm>
          <a:off x="162483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3" name="直線コネクタ 772"/>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1460"/>
    <xdr:sp macro="" textlink="">
      <xdr:nvSpPr>
        <xdr:cNvPr id="774" name="テキスト ボックス 773"/>
        <xdr:cNvSpPr txBox="1"/>
      </xdr:nvSpPr>
      <xdr:spPr>
        <a:xfrm>
          <a:off x="1598485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5" name="直線コネクタ 774"/>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6" name="テキスト ボックス 775"/>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7" name="直線コネクタ 776"/>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78" name="テキスト ボックス 777"/>
        <xdr:cNvSpPr txBox="1"/>
      </xdr:nvSpPr>
      <xdr:spPr>
        <a:xfrm>
          <a:off x="1598485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9" name="直線コネクタ 778"/>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0" name="テキスト ボックス 779"/>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1" name="直線コネクタ 780"/>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2" name="テキスト ボックス 781"/>
        <xdr:cNvSpPr txBox="1"/>
      </xdr:nvSpPr>
      <xdr:spPr>
        <a:xfrm>
          <a:off x="1598485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84" name="テキスト ボックス 783"/>
        <xdr:cNvSpPr txBox="1"/>
      </xdr:nvSpPr>
      <xdr:spPr>
        <a:xfrm>
          <a:off x="1598485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147320</xdr:rowOff>
    </xdr:from>
    <xdr:to>
      <xdr:col>116</xdr:col>
      <xdr:colOff>62865</xdr:colOff>
      <xdr:row>59</xdr:row>
      <xdr:rowOff>99060</xdr:rowOff>
    </xdr:to>
    <xdr:cxnSp macro="">
      <xdr:nvCxnSpPr>
        <xdr:cNvPr id="786" name="直線コネクタ 785"/>
        <xdr:cNvCxnSpPr/>
      </xdr:nvCxnSpPr>
      <xdr:spPr>
        <a:xfrm flipV="1">
          <a:off x="199497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7" name="貸付金最小値テキスト"/>
        <xdr:cNvSpPr txBox="1"/>
      </xdr:nvSpPr>
      <xdr:spPr>
        <a:xfrm>
          <a:off x="200025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8" name="直線コネクタ 787"/>
        <xdr:cNvCxnSpPr/>
      </xdr:nvCxnSpPr>
      <xdr:spPr>
        <a:xfrm>
          <a:off x="198818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93980</xdr:rowOff>
    </xdr:from>
    <xdr:ext cx="534670" cy="259080"/>
    <xdr:sp macro="" textlink="">
      <xdr:nvSpPr>
        <xdr:cNvPr id="789" name="貸付金最大値テキスト"/>
        <xdr:cNvSpPr txBox="1"/>
      </xdr:nvSpPr>
      <xdr:spPr>
        <a:xfrm>
          <a:off x="200025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147320</xdr:rowOff>
    </xdr:from>
    <xdr:to>
      <xdr:col>116</xdr:col>
      <xdr:colOff>152400</xdr:colOff>
      <xdr:row>50</xdr:row>
      <xdr:rowOff>147320</xdr:rowOff>
    </xdr:to>
    <xdr:cxnSp macro="">
      <xdr:nvCxnSpPr>
        <xdr:cNvPr id="790" name="直線コネクタ 789"/>
        <xdr:cNvCxnSpPr/>
      </xdr:nvCxnSpPr>
      <xdr:spPr>
        <a:xfrm>
          <a:off x="19881850" y="8719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59</xdr:row>
      <xdr:rowOff>99060</xdr:rowOff>
    </xdr:from>
    <xdr:to>
      <xdr:col>116</xdr:col>
      <xdr:colOff>63500</xdr:colOff>
      <xdr:row>59</xdr:row>
      <xdr:rowOff>99060</xdr:rowOff>
    </xdr:to>
    <xdr:cxnSp macro="">
      <xdr:nvCxnSpPr>
        <xdr:cNvPr id="791" name="直線コネクタ 790"/>
        <xdr:cNvCxnSpPr/>
      </xdr:nvCxnSpPr>
      <xdr:spPr>
        <a:xfrm>
          <a:off x="19197320" y="1021461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63500</xdr:rowOff>
    </xdr:from>
    <xdr:ext cx="469900" cy="251460"/>
    <xdr:sp macro="" textlink="">
      <xdr:nvSpPr>
        <xdr:cNvPr id="792" name="貸付金平均値テキスト"/>
        <xdr:cNvSpPr txBox="1"/>
      </xdr:nvSpPr>
      <xdr:spPr>
        <a:xfrm>
          <a:off x="20002500" y="98361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93" name="フローチャート: 判断 792"/>
        <xdr:cNvSpPr/>
      </xdr:nvSpPr>
      <xdr:spPr>
        <a:xfrm>
          <a:off x="199009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166370</xdr:colOff>
      <xdr:row>59</xdr:row>
      <xdr:rowOff>99060</xdr:rowOff>
    </xdr:to>
    <xdr:cxnSp macro="">
      <xdr:nvCxnSpPr>
        <xdr:cNvPr id="794" name="直線コネクタ 793"/>
        <xdr:cNvCxnSpPr/>
      </xdr:nvCxnSpPr>
      <xdr:spPr>
        <a:xfrm>
          <a:off x="18395950" y="10214610"/>
          <a:ext cx="8013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5" name="フローチャート: 判断 794"/>
        <xdr:cNvSpPr/>
      </xdr:nvSpPr>
      <xdr:spPr>
        <a:xfrm>
          <a:off x="19157950" y="9980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9900" cy="251460"/>
    <xdr:sp macro="" textlink="">
      <xdr:nvSpPr>
        <xdr:cNvPr id="796" name="テキスト ボックス 795"/>
        <xdr:cNvSpPr txBox="1"/>
      </xdr:nvSpPr>
      <xdr:spPr>
        <a:xfrm>
          <a:off x="18992850" y="97561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7" name="直線コネクタ 796"/>
        <xdr:cNvCxnSpPr/>
      </xdr:nvCxnSpPr>
      <xdr:spPr>
        <a:xfrm>
          <a:off x="17602200" y="10214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43815</xdr:rowOff>
    </xdr:from>
    <xdr:to>
      <xdr:col>107</xdr:col>
      <xdr:colOff>101600</xdr:colOff>
      <xdr:row>58</xdr:row>
      <xdr:rowOff>145415</xdr:rowOff>
    </xdr:to>
    <xdr:sp macro="" textlink="">
      <xdr:nvSpPr>
        <xdr:cNvPr id="798" name="フローチャート: 判断 797"/>
        <xdr:cNvSpPr/>
      </xdr:nvSpPr>
      <xdr:spPr>
        <a:xfrm>
          <a:off x="1834515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161925</xdr:rowOff>
    </xdr:from>
    <xdr:ext cx="464185" cy="259080"/>
    <xdr:sp macro="" textlink="">
      <xdr:nvSpPr>
        <xdr:cNvPr id="799" name="テキスト ボックス 798"/>
        <xdr:cNvSpPr txBox="1"/>
      </xdr:nvSpPr>
      <xdr:spPr>
        <a:xfrm>
          <a:off x="18180050" y="97631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59</xdr:row>
      <xdr:rowOff>99060</xdr:rowOff>
    </xdr:from>
    <xdr:to>
      <xdr:col>102</xdr:col>
      <xdr:colOff>114300</xdr:colOff>
      <xdr:row>59</xdr:row>
      <xdr:rowOff>99060</xdr:rowOff>
    </xdr:to>
    <xdr:cxnSp macro="">
      <xdr:nvCxnSpPr>
        <xdr:cNvPr id="800" name="直線コネクタ 799"/>
        <xdr:cNvCxnSpPr/>
      </xdr:nvCxnSpPr>
      <xdr:spPr>
        <a:xfrm>
          <a:off x="16797020" y="1021461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30480</xdr:rowOff>
    </xdr:from>
    <xdr:to>
      <xdr:col>102</xdr:col>
      <xdr:colOff>165100</xdr:colOff>
      <xdr:row>58</xdr:row>
      <xdr:rowOff>132080</xdr:rowOff>
    </xdr:to>
    <xdr:sp macro="" textlink="">
      <xdr:nvSpPr>
        <xdr:cNvPr id="801" name="フローチャート: 判断 800"/>
        <xdr:cNvSpPr/>
      </xdr:nvSpPr>
      <xdr:spPr>
        <a:xfrm>
          <a:off x="175514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148590</xdr:rowOff>
    </xdr:from>
    <xdr:ext cx="469900" cy="259080"/>
    <xdr:sp macro="" textlink="">
      <xdr:nvSpPr>
        <xdr:cNvPr id="802" name="テキスト ボックス 801"/>
        <xdr:cNvSpPr txBox="1"/>
      </xdr:nvSpPr>
      <xdr:spPr>
        <a:xfrm>
          <a:off x="17386300" y="974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106045</xdr:rowOff>
    </xdr:to>
    <xdr:sp macro="" textlink="">
      <xdr:nvSpPr>
        <xdr:cNvPr id="803" name="フローチャート: 判断 802"/>
        <xdr:cNvSpPr/>
      </xdr:nvSpPr>
      <xdr:spPr>
        <a:xfrm>
          <a:off x="16757650" y="9948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122555</xdr:rowOff>
    </xdr:from>
    <xdr:ext cx="469900" cy="251460"/>
    <xdr:sp macro="" textlink="">
      <xdr:nvSpPr>
        <xdr:cNvPr id="804" name="テキスト ボックス 803"/>
        <xdr:cNvSpPr txBox="1"/>
      </xdr:nvSpPr>
      <xdr:spPr>
        <a:xfrm>
          <a:off x="16592550" y="97237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6285" cy="259080"/>
    <xdr:sp macro="" textlink="">
      <xdr:nvSpPr>
        <xdr:cNvPr id="805" name="テキスト ボックス 804"/>
        <xdr:cNvSpPr txBox="1"/>
      </xdr:nvSpPr>
      <xdr:spPr>
        <a:xfrm>
          <a:off x="197802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2000" cy="259080"/>
    <xdr:sp macro="" textlink="">
      <xdr:nvSpPr>
        <xdr:cNvPr id="806" name="テキスト ボックス 805"/>
        <xdr:cNvSpPr txBox="1"/>
      </xdr:nvSpPr>
      <xdr:spPr>
        <a:xfrm>
          <a:off x="190258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4380" cy="259080"/>
    <xdr:sp macro="" textlink="">
      <xdr:nvSpPr>
        <xdr:cNvPr id="807" name="テキスト ボックス 806"/>
        <xdr:cNvSpPr txBox="1"/>
      </xdr:nvSpPr>
      <xdr:spPr>
        <a:xfrm>
          <a:off x="182245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2000" cy="259080"/>
    <xdr:sp macro="" textlink="">
      <xdr:nvSpPr>
        <xdr:cNvPr id="809" name="テキスト ボックス 808"/>
        <xdr:cNvSpPr txBox="1"/>
      </xdr:nvSpPr>
      <xdr:spPr>
        <a:xfrm>
          <a:off x="166255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0" name="楕円 809"/>
        <xdr:cNvSpPr/>
      </xdr:nvSpPr>
      <xdr:spPr>
        <a:xfrm>
          <a:off x="199009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1460"/>
    <xdr:sp macro="" textlink="">
      <xdr:nvSpPr>
        <xdr:cNvPr id="811" name="貸付金該当値テキスト"/>
        <xdr:cNvSpPr txBox="1"/>
      </xdr:nvSpPr>
      <xdr:spPr>
        <a:xfrm>
          <a:off x="20002500" y="100787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2" name="楕円 811"/>
        <xdr:cNvSpPr/>
      </xdr:nvSpPr>
      <xdr:spPr>
        <a:xfrm>
          <a:off x="191579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7650" cy="259080"/>
    <xdr:sp macro="" textlink="">
      <xdr:nvSpPr>
        <xdr:cNvPr id="813" name="テキスト ボックス 812"/>
        <xdr:cNvSpPr txBox="1"/>
      </xdr:nvSpPr>
      <xdr:spPr>
        <a:xfrm>
          <a:off x="1908429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4" name="楕円 813"/>
        <xdr:cNvSpPr/>
      </xdr:nvSpPr>
      <xdr:spPr>
        <a:xfrm>
          <a:off x="1834515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1935" cy="259080"/>
    <xdr:sp macro="" textlink="">
      <xdr:nvSpPr>
        <xdr:cNvPr id="815" name="テキスト ボックス 814"/>
        <xdr:cNvSpPr txBox="1"/>
      </xdr:nvSpPr>
      <xdr:spPr>
        <a:xfrm>
          <a:off x="18290540" y="10256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16" name="楕円 815"/>
        <xdr:cNvSpPr/>
      </xdr:nvSpPr>
      <xdr:spPr>
        <a:xfrm>
          <a:off x="175514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59</xdr:row>
      <xdr:rowOff>140970</xdr:rowOff>
    </xdr:from>
    <xdr:ext cx="249555" cy="259080"/>
    <xdr:sp macro="" textlink="">
      <xdr:nvSpPr>
        <xdr:cNvPr id="817" name="テキスト ボックス 816"/>
        <xdr:cNvSpPr txBox="1"/>
      </xdr:nvSpPr>
      <xdr:spPr>
        <a:xfrm>
          <a:off x="1748282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8" name="楕円 817"/>
        <xdr:cNvSpPr/>
      </xdr:nvSpPr>
      <xdr:spPr>
        <a:xfrm>
          <a:off x="16757650" y="10163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7650" cy="259080"/>
    <xdr:sp macro="" textlink="">
      <xdr:nvSpPr>
        <xdr:cNvPr id="819" name="テキスト ボックス 818"/>
        <xdr:cNvSpPr txBox="1"/>
      </xdr:nvSpPr>
      <xdr:spPr>
        <a:xfrm>
          <a:off x="1668399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8" name="テキスト ボックス 827"/>
        <xdr:cNvSpPr txBox="1"/>
      </xdr:nvSpPr>
      <xdr:spPr>
        <a:xfrm>
          <a:off x="1644015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300" cy="251460"/>
    <xdr:sp macro="" textlink="">
      <xdr:nvSpPr>
        <xdr:cNvPr id="830" name="テキスト ボックス 829"/>
        <xdr:cNvSpPr txBox="1"/>
      </xdr:nvSpPr>
      <xdr:spPr>
        <a:xfrm>
          <a:off x="162483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59848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1460"/>
    <xdr:sp macro="" textlink="">
      <xdr:nvSpPr>
        <xdr:cNvPr id="834" name="テキスト ボックス 833"/>
        <xdr:cNvSpPr txBox="1"/>
      </xdr:nvSpPr>
      <xdr:spPr>
        <a:xfrm>
          <a:off x="1598485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38" name="テキスト ボックス 837"/>
        <xdr:cNvSpPr txBox="1"/>
      </xdr:nvSpPr>
      <xdr:spPr>
        <a:xfrm>
          <a:off x="1598485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5630" cy="258445"/>
    <xdr:sp macro="" textlink="">
      <xdr:nvSpPr>
        <xdr:cNvPr id="840" name="テキスト ボックス 839"/>
        <xdr:cNvSpPr txBox="1"/>
      </xdr:nvSpPr>
      <xdr:spPr>
        <a:xfrm>
          <a:off x="159397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5630" cy="259080"/>
    <xdr:sp macro="" textlink="">
      <xdr:nvSpPr>
        <xdr:cNvPr id="842" name="テキスト ボックス 841"/>
        <xdr:cNvSpPr txBox="1"/>
      </xdr:nvSpPr>
      <xdr:spPr>
        <a:xfrm>
          <a:off x="159397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1460"/>
    <xdr:sp macro="" textlink="">
      <xdr:nvSpPr>
        <xdr:cNvPr id="844" name="テキスト ボックス 843"/>
        <xdr:cNvSpPr txBox="1"/>
      </xdr:nvSpPr>
      <xdr:spPr>
        <a:xfrm>
          <a:off x="15939770" y="11541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150495</xdr:rowOff>
    </xdr:from>
    <xdr:to>
      <xdr:col>116</xdr:col>
      <xdr:colOff>62865</xdr:colOff>
      <xdr:row>79</xdr:row>
      <xdr:rowOff>2540</xdr:rowOff>
    </xdr:to>
    <xdr:cxnSp macro="">
      <xdr:nvCxnSpPr>
        <xdr:cNvPr id="846" name="直線コネクタ 845"/>
        <xdr:cNvCxnSpPr/>
      </xdr:nvCxnSpPr>
      <xdr:spPr>
        <a:xfrm flipV="1">
          <a:off x="199497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1460"/>
    <xdr:sp macro="" textlink="">
      <xdr:nvSpPr>
        <xdr:cNvPr id="847" name="繰出金最小値テキスト"/>
        <xdr:cNvSpPr txBox="1"/>
      </xdr:nvSpPr>
      <xdr:spPr>
        <a:xfrm>
          <a:off x="200025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xdr:cNvCxnSpPr/>
      </xdr:nvCxnSpPr>
      <xdr:spPr>
        <a:xfrm>
          <a:off x="19881850" y="13547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97790</xdr:rowOff>
    </xdr:from>
    <xdr:ext cx="598805" cy="251460"/>
    <xdr:sp macro="" textlink="">
      <xdr:nvSpPr>
        <xdr:cNvPr id="849" name="繰出金最大値テキスト"/>
        <xdr:cNvSpPr txBox="1"/>
      </xdr:nvSpPr>
      <xdr:spPr>
        <a:xfrm>
          <a:off x="20002500" y="11756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150495</xdr:rowOff>
    </xdr:from>
    <xdr:to>
      <xdr:col>116</xdr:col>
      <xdr:colOff>152400</xdr:colOff>
      <xdr:row>69</xdr:row>
      <xdr:rowOff>150495</xdr:rowOff>
    </xdr:to>
    <xdr:cxnSp macro="">
      <xdr:nvCxnSpPr>
        <xdr:cNvPr id="850" name="直線コネクタ 849"/>
        <xdr:cNvCxnSpPr/>
      </xdr:nvCxnSpPr>
      <xdr:spPr>
        <a:xfrm>
          <a:off x="19881850" y="11980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74</xdr:row>
      <xdr:rowOff>118745</xdr:rowOff>
    </xdr:from>
    <xdr:to>
      <xdr:col>116</xdr:col>
      <xdr:colOff>63500</xdr:colOff>
      <xdr:row>74</xdr:row>
      <xdr:rowOff>121920</xdr:rowOff>
    </xdr:to>
    <xdr:cxnSp macro="">
      <xdr:nvCxnSpPr>
        <xdr:cNvPr id="851" name="直線コネクタ 850"/>
        <xdr:cNvCxnSpPr/>
      </xdr:nvCxnSpPr>
      <xdr:spPr>
        <a:xfrm>
          <a:off x="19197320" y="12806045"/>
          <a:ext cx="754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44450</xdr:rowOff>
    </xdr:from>
    <xdr:ext cx="534670" cy="259080"/>
    <xdr:sp macro="" textlink="">
      <xdr:nvSpPr>
        <xdr:cNvPr id="852" name="繰出金平均値テキスト"/>
        <xdr:cNvSpPr txBox="1"/>
      </xdr:nvSpPr>
      <xdr:spPr>
        <a:xfrm>
          <a:off x="200025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167640</xdr:rowOff>
    </xdr:to>
    <xdr:sp macro="" textlink="">
      <xdr:nvSpPr>
        <xdr:cNvPr id="853" name="フローチャート: 判断 852"/>
        <xdr:cNvSpPr/>
      </xdr:nvSpPr>
      <xdr:spPr>
        <a:xfrm>
          <a:off x="199009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118745</xdr:rowOff>
    </xdr:from>
    <xdr:to>
      <xdr:col>111</xdr:col>
      <xdr:colOff>166370</xdr:colOff>
      <xdr:row>75</xdr:row>
      <xdr:rowOff>29210</xdr:rowOff>
    </xdr:to>
    <xdr:cxnSp macro="">
      <xdr:nvCxnSpPr>
        <xdr:cNvPr id="854" name="直線コネクタ 853"/>
        <xdr:cNvCxnSpPr/>
      </xdr:nvCxnSpPr>
      <xdr:spPr>
        <a:xfrm flipV="1">
          <a:off x="18395950" y="12806045"/>
          <a:ext cx="80137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44450</xdr:rowOff>
    </xdr:from>
    <xdr:to>
      <xdr:col>112</xdr:col>
      <xdr:colOff>38100</xdr:colOff>
      <xdr:row>75</xdr:row>
      <xdr:rowOff>146050</xdr:rowOff>
    </xdr:to>
    <xdr:sp macro="" textlink="">
      <xdr:nvSpPr>
        <xdr:cNvPr id="855" name="フローチャート: 判断 854"/>
        <xdr:cNvSpPr/>
      </xdr:nvSpPr>
      <xdr:spPr>
        <a:xfrm>
          <a:off x="19157950" y="12903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137160</xdr:rowOff>
    </xdr:from>
    <xdr:ext cx="532765" cy="259080"/>
    <xdr:sp macro="" textlink="">
      <xdr:nvSpPr>
        <xdr:cNvPr id="856" name="テキスト ボックス 855"/>
        <xdr:cNvSpPr txBox="1"/>
      </xdr:nvSpPr>
      <xdr:spPr>
        <a:xfrm>
          <a:off x="18960465" y="12995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25400</xdr:rowOff>
    </xdr:from>
    <xdr:to>
      <xdr:col>107</xdr:col>
      <xdr:colOff>50800</xdr:colOff>
      <xdr:row>75</xdr:row>
      <xdr:rowOff>29210</xdr:rowOff>
    </xdr:to>
    <xdr:cxnSp macro="">
      <xdr:nvCxnSpPr>
        <xdr:cNvPr id="857" name="直線コネクタ 856"/>
        <xdr:cNvCxnSpPr/>
      </xdr:nvCxnSpPr>
      <xdr:spPr>
        <a:xfrm>
          <a:off x="17602200" y="1288415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29210</xdr:rowOff>
    </xdr:from>
    <xdr:to>
      <xdr:col>107</xdr:col>
      <xdr:colOff>101600</xdr:colOff>
      <xdr:row>75</xdr:row>
      <xdr:rowOff>130810</xdr:rowOff>
    </xdr:to>
    <xdr:sp macro="" textlink="">
      <xdr:nvSpPr>
        <xdr:cNvPr id="858" name="フローチャート: 判断 857"/>
        <xdr:cNvSpPr/>
      </xdr:nvSpPr>
      <xdr:spPr>
        <a:xfrm>
          <a:off x="1834515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121920</xdr:rowOff>
    </xdr:from>
    <xdr:ext cx="527050" cy="251460"/>
    <xdr:sp macro="" textlink="">
      <xdr:nvSpPr>
        <xdr:cNvPr id="859" name="テキスト ボックス 858"/>
        <xdr:cNvSpPr txBox="1"/>
      </xdr:nvSpPr>
      <xdr:spPr>
        <a:xfrm>
          <a:off x="18166715" y="12980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75</xdr:row>
      <xdr:rowOff>20955</xdr:rowOff>
    </xdr:from>
    <xdr:to>
      <xdr:col>102</xdr:col>
      <xdr:colOff>114300</xdr:colOff>
      <xdr:row>75</xdr:row>
      <xdr:rowOff>25400</xdr:rowOff>
    </xdr:to>
    <xdr:cxnSp macro="">
      <xdr:nvCxnSpPr>
        <xdr:cNvPr id="860" name="直線コネクタ 859"/>
        <xdr:cNvCxnSpPr/>
      </xdr:nvCxnSpPr>
      <xdr:spPr>
        <a:xfrm>
          <a:off x="16797020" y="12879705"/>
          <a:ext cx="8051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115570</xdr:rowOff>
    </xdr:to>
    <xdr:sp macro="" textlink="">
      <xdr:nvSpPr>
        <xdr:cNvPr id="861" name="フローチャート: 判断 860"/>
        <xdr:cNvSpPr/>
      </xdr:nvSpPr>
      <xdr:spPr>
        <a:xfrm>
          <a:off x="175514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106680</xdr:rowOff>
    </xdr:from>
    <xdr:ext cx="528955" cy="259080"/>
    <xdr:sp macro="" textlink="">
      <xdr:nvSpPr>
        <xdr:cNvPr id="862" name="テキスト ボックス 861"/>
        <xdr:cNvSpPr txBox="1"/>
      </xdr:nvSpPr>
      <xdr:spPr>
        <a:xfrm>
          <a:off x="17353915" y="12965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35560</xdr:rowOff>
    </xdr:from>
    <xdr:to>
      <xdr:col>98</xdr:col>
      <xdr:colOff>38100</xdr:colOff>
      <xdr:row>75</xdr:row>
      <xdr:rowOff>137160</xdr:rowOff>
    </xdr:to>
    <xdr:sp macro="" textlink="">
      <xdr:nvSpPr>
        <xdr:cNvPr id="863" name="フローチャート: 判断 862"/>
        <xdr:cNvSpPr/>
      </xdr:nvSpPr>
      <xdr:spPr>
        <a:xfrm>
          <a:off x="16757650" y="12894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128270</xdr:rowOff>
    </xdr:from>
    <xdr:ext cx="532765" cy="259080"/>
    <xdr:sp macro="" textlink="">
      <xdr:nvSpPr>
        <xdr:cNvPr id="864" name="テキスト ボックス 863"/>
        <xdr:cNvSpPr txBox="1"/>
      </xdr:nvSpPr>
      <xdr:spPr>
        <a:xfrm>
          <a:off x="16560165" y="12987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6285" cy="259080"/>
    <xdr:sp macro="" textlink="">
      <xdr:nvSpPr>
        <xdr:cNvPr id="865" name="テキスト ボックス 864"/>
        <xdr:cNvSpPr txBox="1"/>
      </xdr:nvSpPr>
      <xdr:spPr>
        <a:xfrm>
          <a:off x="1978025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81</xdr:row>
      <xdr:rowOff>80010</xdr:rowOff>
    </xdr:from>
    <xdr:ext cx="762000" cy="259080"/>
    <xdr:sp macro="" textlink="">
      <xdr:nvSpPr>
        <xdr:cNvPr id="866" name="テキスト ボックス 865"/>
        <xdr:cNvSpPr txBox="1"/>
      </xdr:nvSpPr>
      <xdr:spPr>
        <a:xfrm>
          <a:off x="190258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4380" cy="259080"/>
    <xdr:sp macro="" textlink="">
      <xdr:nvSpPr>
        <xdr:cNvPr id="867" name="テキスト ボックス 866"/>
        <xdr:cNvSpPr txBox="1"/>
      </xdr:nvSpPr>
      <xdr:spPr>
        <a:xfrm>
          <a:off x="182245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81</xdr:row>
      <xdr:rowOff>80010</xdr:rowOff>
    </xdr:from>
    <xdr:ext cx="762000" cy="259080"/>
    <xdr:sp macro="" textlink="">
      <xdr:nvSpPr>
        <xdr:cNvPr id="869" name="テキスト ボックス 868"/>
        <xdr:cNvSpPr txBox="1"/>
      </xdr:nvSpPr>
      <xdr:spPr>
        <a:xfrm>
          <a:off x="166255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71120</xdr:rowOff>
    </xdr:from>
    <xdr:to>
      <xdr:col>116</xdr:col>
      <xdr:colOff>114300</xdr:colOff>
      <xdr:row>75</xdr:row>
      <xdr:rowOff>1270</xdr:rowOff>
    </xdr:to>
    <xdr:sp macro="" textlink="">
      <xdr:nvSpPr>
        <xdr:cNvPr id="870" name="楕円 869"/>
        <xdr:cNvSpPr/>
      </xdr:nvSpPr>
      <xdr:spPr>
        <a:xfrm>
          <a:off x="19900900"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93980</xdr:rowOff>
    </xdr:from>
    <xdr:ext cx="534670" cy="259080"/>
    <xdr:sp macro="" textlink="">
      <xdr:nvSpPr>
        <xdr:cNvPr id="871" name="繰出金該当値テキスト"/>
        <xdr:cNvSpPr txBox="1"/>
      </xdr:nvSpPr>
      <xdr:spPr>
        <a:xfrm>
          <a:off x="20002500" y="12609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67945</xdr:rowOff>
    </xdr:from>
    <xdr:to>
      <xdr:col>112</xdr:col>
      <xdr:colOff>38100</xdr:colOff>
      <xdr:row>74</xdr:row>
      <xdr:rowOff>169545</xdr:rowOff>
    </xdr:to>
    <xdr:sp macro="" textlink="">
      <xdr:nvSpPr>
        <xdr:cNvPr id="872" name="楕円 871"/>
        <xdr:cNvSpPr/>
      </xdr:nvSpPr>
      <xdr:spPr>
        <a:xfrm>
          <a:off x="19157950" y="12755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14605</xdr:rowOff>
    </xdr:from>
    <xdr:ext cx="532765" cy="259080"/>
    <xdr:sp macro="" textlink="">
      <xdr:nvSpPr>
        <xdr:cNvPr id="873" name="テキスト ボックス 872"/>
        <xdr:cNvSpPr txBox="1"/>
      </xdr:nvSpPr>
      <xdr:spPr>
        <a:xfrm>
          <a:off x="18960465" y="125304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149225</xdr:rowOff>
    </xdr:from>
    <xdr:to>
      <xdr:col>107</xdr:col>
      <xdr:colOff>101600</xdr:colOff>
      <xdr:row>75</xdr:row>
      <xdr:rowOff>79375</xdr:rowOff>
    </xdr:to>
    <xdr:sp macro="" textlink="">
      <xdr:nvSpPr>
        <xdr:cNvPr id="874" name="楕円 873"/>
        <xdr:cNvSpPr/>
      </xdr:nvSpPr>
      <xdr:spPr>
        <a:xfrm>
          <a:off x="1834515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95885</xdr:rowOff>
    </xdr:from>
    <xdr:ext cx="527050" cy="259080"/>
    <xdr:sp macro="" textlink="">
      <xdr:nvSpPr>
        <xdr:cNvPr id="875" name="テキスト ボックス 874"/>
        <xdr:cNvSpPr txBox="1"/>
      </xdr:nvSpPr>
      <xdr:spPr>
        <a:xfrm>
          <a:off x="18166715" y="126117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146050</xdr:rowOff>
    </xdr:from>
    <xdr:to>
      <xdr:col>102</xdr:col>
      <xdr:colOff>165100</xdr:colOff>
      <xdr:row>75</xdr:row>
      <xdr:rowOff>76200</xdr:rowOff>
    </xdr:to>
    <xdr:sp macro="" textlink="">
      <xdr:nvSpPr>
        <xdr:cNvPr id="876" name="楕円 875"/>
        <xdr:cNvSpPr/>
      </xdr:nvSpPr>
      <xdr:spPr>
        <a:xfrm>
          <a:off x="175514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92710</xdr:rowOff>
    </xdr:from>
    <xdr:ext cx="528955" cy="259080"/>
    <xdr:sp macro="" textlink="">
      <xdr:nvSpPr>
        <xdr:cNvPr id="877" name="テキスト ボックス 876"/>
        <xdr:cNvSpPr txBox="1"/>
      </xdr:nvSpPr>
      <xdr:spPr>
        <a:xfrm>
          <a:off x="17353915" y="12608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141605</xdr:rowOff>
    </xdr:from>
    <xdr:to>
      <xdr:col>98</xdr:col>
      <xdr:colOff>38100</xdr:colOff>
      <xdr:row>75</xdr:row>
      <xdr:rowOff>71755</xdr:rowOff>
    </xdr:to>
    <xdr:sp macro="" textlink="">
      <xdr:nvSpPr>
        <xdr:cNvPr id="878" name="楕円 877"/>
        <xdr:cNvSpPr/>
      </xdr:nvSpPr>
      <xdr:spPr>
        <a:xfrm>
          <a:off x="16757650" y="12828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88265</xdr:rowOff>
    </xdr:from>
    <xdr:ext cx="532765" cy="251460"/>
    <xdr:sp macro="" textlink="">
      <xdr:nvSpPr>
        <xdr:cNvPr id="879" name="テキスト ボックス 878"/>
        <xdr:cNvSpPr txBox="1"/>
      </xdr:nvSpPr>
      <xdr:spPr>
        <a:xfrm>
          <a:off x="16560165" y="1260411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8" name="テキスト ボックス 887"/>
        <xdr:cNvSpPr txBox="1"/>
      </xdr:nvSpPr>
      <xdr:spPr>
        <a:xfrm>
          <a:off x="1644015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64592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1300" cy="259080"/>
    <xdr:sp macro="" textlink="">
      <xdr:nvSpPr>
        <xdr:cNvPr id="891" name="テキスト ボックス 890"/>
        <xdr:cNvSpPr txBox="1"/>
      </xdr:nvSpPr>
      <xdr:spPr>
        <a:xfrm>
          <a:off x="162483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64592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59740" cy="259080"/>
    <xdr:sp macro="" textlink="">
      <xdr:nvSpPr>
        <xdr:cNvPr id="893" name="テキスト ボックス 892"/>
        <xdr:cNvSpPr txBox="1"/>
      </xdr:nvSpPr>
      <xdr:spPr>
        <a:xfrm>
          <a:off x="16048990" y="1649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59740" cy="251460"/>
    <xdr:sp macro="" textlink="">
      <xdr:nvSpPr>
        <xdr:cNvPr id="895" name="テキスト ボックス 894"/>
        <xdr:cNvSpPr txBox="1"/>
      </xdr:nvSpPr>
      <xdr:spPr>
        <a:xfrm>
          <a:off x="16048990" y="1611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64592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59740" cy="259080"/>
    <xdr:sp macro="" textlink="">
      <xdr:nvSpPr>
        <xdr:cNvPr id="897" name="テキスト ボックス 896"/>
        <xdr:cNvSpPr txBox="1"/>
      </xdr:nvSpPr>
      <xdr:spPr>
        <a:xfrm>
          <a:off x="16048990" y="1573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64592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9" name="テキスト ボックス 898"/>
        <xdr:cNvSpPr txBox="1"/>
      </xdr:nvSpPr>
      <xdr:spPr>
        <a:xfrm>
          <a:off x="1598485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1460"/>
    <xdr:sp macro="" textlink="">
      <xdr:nvSpPr>
        <xdr:cNvPr id="901" name="テキスト ボックス 900"/>
        <xdr:cNvSpPr txBox="1"/>
      </xdr:nvSpPr>
      <xdr:spPr>
        <a:xfrm>
          <a:off x="1598485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62865</xdr:colOff>
      <xdr:row>99</xdr:row>
      <xdr:rowOff>44450</xdr:rowOff>
    </xdr:to>
    <xdr:cxnSp macro="">
      <xdr:nvCxnSpPr>
        <xdr:cNvPr id="903" name="直線コネクタ 902"/>
        <xdr:cNvCxnSpPr/>
      </xdr:nvCxnSpPr>
      <xdr:spPr>
        <a:xfrm flipV="1">
          <a:off x="199497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xdr:cNvSpPr txBox="1"/>
      </xdr:nvSpPr>
      <xdr:spPr>
        <a:xfrm>
          <a:off x="200025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19881850" y="1701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40640</xdr:rowOff>
    </xdr:from>
    <xdr:ext cx="534670" cy="251460"/>
    <xdr:sp macro="" textlink="">
      <xdr:nvSpPr>
        <xdr:cNvPr id="906" name="前年度繰上充用金最大値テキスト"/>
        <xdr:cNvSpPr txBox="1"/>
      </xdr:nvSpPr>
      <xdr:spPr>
        <a:xfrm>
          <a:off x="20002500" y="15299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19881850" y="15523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99</xdr:row>
      <xdr:rowOff>44450</xdr:rowOff>
    </xdr:from>
    <xdr:to>
      <xdr:col>116</xdr:col>
      <xdr:colOff>63500</xdr:colOff>
      <xdr:row>99</xdr:row>
      <xdr:rowOff>44450</xdr:rowOff>
    </xdr:to>
    <xdr:cxnSp macro="">
      <xdr:nvCxnSpPr>
        <xdr:cNvPr id="908" name="直線コネクタ 907"/>
        <xdr:cNvCxnSpPr/>
      </xdr:nvCxnSpPr>
      <xdr:spPr>
        <a:xfrm>
          <a:off x="19197320" y="170180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1460"/>
    <xdr:sp macro="" textlink="">
      <xdr:nvSpPr>
        <xdr:cNvPr id="909" name="前年度繰上充用金平均値テキスト"/>
        <xdr:cNvSpPr txBox="1"/>
      </xdr:nvSpPr>
      <xdr:spPr>
        <a:xfrm>
          <a:off x="20002500" y="16810355"/>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xdr:cNvSpPr/>
      </xdr:nvSpPr>
      <xdr:spPr>
        <a:xfrm>
          <a:off x="199009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166370</xdr:colOff>
      <xdr:row>99</xdr:row>
      <xdr:rowOff>44450</xdr:rowOff>
    </xdr:to>
    <xdr:cxnSp macro="">
      <xdr:nvCxnSpPr>
        <xdr:cNvPr id="911" name="直線コネクタ 910"/>
        <xdr:cNvCxnSpPr/>
      </xdr:nvCxnSpPr>
      <xdr:spPr>
        <a:xfrm>
          <a:off x="18395950" y="17018000"/>
          <a:ext cx="8013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xdr:cNvSpPr/>
      </xdr:nvSpPr>
      <xdr:spPr>
        <a:xfrm>
          <a:off x="19157950" y="16958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1785" cy="259080"/>
    <xdr:sp macro="" textlink="">
      <xdr:nvSpPr>
        <xdr:cNvPr id="913" name="テキスト ボックス 912"/>
        <xdr:cNvSpPr txBox="1"/>
      </xdr:nvSpPr>
      <xdr:spPr>
        <a:xfrm>
          <a:off x="19051905" y="1673415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7602200" y="1701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xdr:cNvSpPr/>
      </xdr:nvSpPr>
      <xdr:spPr>
        <a:xfrm>
          <a:off x="1834515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07975" cy="259080"/>
    <xdr:sp macro="" textlink="">
      <xdr:nvSpPr>
        <xdr:cNvPr id="916" name="テキスト ボックス 915"/>
        <xdr:cNvSpPr txBox="1"/>
      </xdr:nvSpPr>
      <xdr:spPr>
        <a:xfrm>
          <a:off x="18258155" y="1673479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99</xdr:row>
      <xdr:rowOff>44450</xdr:rowOff>
    </xdr:from>
    <xdr:to>
      <xdr:col>102</xdr:col>
      <xdr:colOff>114300</xdr:colOff>
      <xdr:row>99</xdr:row>
      <xdr:rowOff>44450</xdr:rowOff>
    </xdr:to>
    <xdr:cxnSp macro="">
      <xdr:nvCxnSpPr>
        <xdr:cNvPr id="917" name="直線コネクタ 916"/>
        <xdr:cNvCxnSpPr/>
      </xdr:nvCxnSpPr>
      <xdr:spPr>
        <a:xfrm>
          <a:off x="16797020" y="170180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xdr:cNvSpPr/>
      </xdr:nvSpPr>
      <xdr:spPr>
        <a:xfrm>
          <a:off x="175514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xdr:cNvSpPr txBox="1"/>
      </xdr:nvSpPr>
      <xdr:spPr>
        <a:xfrm>
          <a:off x="1746440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0" name="フローチャート: 判断 919"/>
        <xdr:cNvSpPr/>
      </xdr:nvSpPr>
      <xdr:spPr>
        <a:xfrm>
          <a:off x="16757650" y="16960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1785" cy="259080"/>
    <xdr:sp macro="" textlink="">
      <xdr:nvSpPr>
        <xdr:cNvPr id="921" name="テキスト ボックス 920"/>
        <xdr:cNvSpPr txBox="1"/>
      </xdr:nvSpPr>
      <xdr:spPr>
        <a:xfrm>
          <a:off x="16651605" y="1673542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6285" cy="259080"/>
    <xdr:sp macro="" textlink="">
      <xdr:nvSpPr>
        <xdr:cNvPr id="922" name="テキスト ボックス 921"/>
        <xdr:cNvSpPr txBox="1"/>
      </xdr:nvSpPr>
      <xdr:spPr>
        <a:xfrm>
          <a:off x="197802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101</xdr:row>
      <xdr:rowOff>80010</xdr:rowOff>
    </xdr:from>
    <xdr:ext cx="762000" cy="259080"/>
    <xdr:sp macro="" textlink="">
      <xdr:nvSpPr>
        <xdr:cNvPr id="923" name="テキスト ボックス 922"/>
        <xdr:cNvSpPr txBox="1"/>
      </xdr:nvSpPr>
      <xdr:spPr>
        <a:xfrm>
          <a:off x="190258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4380" cy="259080"/>
    <xdr:sp macro="" textlink="">
      <xdr:nvSpPr>
        <xdr:cNvPr id="924" name="テキスト ボックス 923"/>
        <xdr:cNvSpPr txBox="1"/>
      </xdr:nvSpPr>
      <xdr:spPr>
        <a:xfrm>
          <a:off x="182245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101</xdr:row>
      <xdr:rowOff>80010</xdr:rowOff>
    </xdr:from>
    <xdr:ext cx="762000" cy="259080"/>
    <xdr:sp macro="" textlink="">
      <xdr:nvSpPr>
        <xdr:cNvPr id="926" name="テキスト ボックス 925"/>
        <xdr:cNvSpPr txBox="1"/>
      </xdr:nvSpPr>
      <xdr:spPr>
        <a:xfrm>
          <a:off x="166255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199009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1460"/>
    <xdr:sp macro="" textlink="">
      <xdr:nvSpPr>
        <xdr:cNvPr id="928" name="前年度繰上充用金該当値テキスト"/>
        <xdr:cNvSpPr txBox="1"/>
      </xdr:nvSpPr>
      <xdr:spPr>
        <a:xfrm>
          <a:off x="20002500" y="169373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19157950" y="1696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7650" cy="251460"/>
    <xdr:sp macro="" textlink="">
      <xdr:nvSpPr>
        <xdr:cNvPr id="930" name="テキスト ボックス 929"/>
        <xdr:cNvSpPr txBox="1"/>
      </xdr:nvSpPr>
      <xdr:spPr>
        <a:xfrm>
          <a:off x="19084290" y="17059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183451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1935" cy="251460"/>
    <xdr:sp macro="" textlink="">
      <xdr:nvSpPr>
        <xdr:cNvPr id="932" name="テキスト ボックス 931"/>
        <xdr:cNvSpPr txBox="1"/>
      </xdr:nvSpPr>
      <xdr:spPr>
        <a:xfrm>
          <a:off x="18290540" y="17059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75514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99</xdr:row>
      <xdr:rowOff>86360</xdr:rowOff>
    </xdr:from>
    <xdr:ext cx="249555" cy="251460"/>
    <xdr:sp macro="" textlink="">
      <xdr:nvSpPr>
        <xdr:cNvPr id="934" name="テキスト ボックス 933"/>
        <xdr:cNvSpPr txBox="1"/>
      </xdr:nvSpPr>
      <xdr:spPr>
        <a:xfrm>
          <a:off x="1748282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6757650" y="1696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7650" cy="251460"/>
    <xdr:sp macro="" textlink="">
      <xdr:nvSpPr>
        <xdr:cNvPr id="936" name="テキスト ボックス 935"/>
        <xdr:cNvSpPr txBox="1"/>
      </xdr:nvSpPr>
      <xdr:spPr>
        <a:xfrm>
          <a:off x="16683990" y="17059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歳出決算総額は、住民一人あたり</a:t>
          </a:r>
          <a:r>
            <a:rPr kumimoji="1" lang="en-US" altLang="ja-JP" sz="1300">
              <a:latin typeface="ＭＳ Ｐゴシック"/>
              <a:ea typeface="ＭＳ Ｐゴシック"/>
            </a:rPr>
            <a:t>559,851</a:t>
          </a:r>
          <a:r>
            <a:rPr kumimoji="1" lang="ja-JP" altLang="en-US" sz="1300">
              <a:latin typeface="ＭＳ Ｐゴシック"/>
              <a:ea typeface="ＭＳ Ｐゴシック"/>
            </a:rPr>
            <a:t>円となっており、類似団体と比べると、ほぼ平均あるいは低い水準となっている。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普通建設事業（うち新規整備）は新生涯学習センター建設事業及び久留米・うきは工業用地公共施設整備により増となっている。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また、高齢化率の増加、障がい者自立支援事業所の増加等に伴い扶助費は増加傾向にあるため、各種経費の見直しに努める。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人件費、物件費及び補助費については、類似団体より低くなっているが、今後とも業務の見直し、経費の適正化に努めていく。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29,339
29,049
117.46
16,813,469
16,425,475
314,277
8,515,069
12,663,097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4135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4135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66675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300" cy="251460"/>
    <xdr:sp macro="" textlink="">
      <xdr:nvSpPr>
        <xdr:cNvPr id="42" name="テキスト ボックス 41"/>
        <xdr:cNvSpPr txBox="1"/>
      </xdr:nvSpPr>
      <xdr:spPr>
        <a:xfrm>
          <a:off x="4749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740" cy="259080"/>
    <xdr:sp macro="" textlink="">
      <xdr:nvSpPr>
        <xdr:cNvPr id="44" name="テキスト ボックス 43"/>
        <xdr:cNvSpPr txBox="1"/>
      </xdr:nvSpPr>
      <xdr:spPr>
        <a:xfrm>
          <a:off x="27559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740" cy="259080"/>
    <xdr:sp macro="" textlink="">
      <xdr:nvSpPr>
        <xdr:cNvPr id="46" name="テキスト ボックス 45"/>
        <xdr:cNvSpPr txBox="1"/>
      </xdr:nvSpPr>
      <xdr:spPr>
        <a:xfrm>
          <a:off x="27559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740" cy="251460"/>
    <xdr:sp macro="" textlink="">
      <xdr:nvSpPr>
        <xdr:cNvPr id="48" name="テキスト ボックス 47"/>
        <xdr:cNvSpPr txBox="1"/>
      </xdr:nvSpPr>
      <xdr:spPr>
        <a:xfrm>
          <a:off x="27559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9740" cy="259080"/>
    <xdr:sp macro="" textlink="">
      <xdr:nvSpPr>
        <xdr:cNvPr id="50" name="テキスト ボックス 49"/>
        <xdr:cNvSpPr txBox="1"/>
      </xdr:nvSpPr>
      <xdr:spPr>
        <a:xfrm>
          <a:off x="27559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114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1460"/>
    <xdr:sp macro="" textlink="">
      <xdr:nvSpPr>
        <xdr:cNvPr id="54" name="テキスト ボックス 53"/>
        <xdr:cNvSpPr txBox="1"/>
      </xdr:nvSpPr>
      <xdr:spPr>
        <a:xfrm>
          <a:off x="21145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37</xdr:row>
      <xdr:rowOff>157480</xdr:rowOff>
    </xdr:to>
    <xdr:cxnSp macro="">
      <xdr:nvCxnSpPr>
        <xdr:cNvPr id="56" name="直線コネクタ 55"/>
        <xdr:cNvCxnSpPr/>
      </xdr:nvCxnSpPr>
      <xdr:spPr>
        <a:xfrm flipV="1">
          <a:off x="41763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161290</xdr:rowOff>
    </xdr:from>
    <xdr:ext cx="469900" cy="259080"/>
    <xdr:sp macro="" textlink="">
      <xdr:nvSpPr>
        <xdr:cNvPr id="57" name="議会費最小値テキスト"/>
        <xdr:cNvSpPr txBox="1"/>
      </xdr:nvSpPr>
      <xdr:spPr>
        <a:xfrm>
          <a:off x="42291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157480</xdr:rowOff>
    </xdr:from>
    <xdr:to>
      <xdr:col>24</xdr:col>
      <xdr:colOff>152400</xdr:colOff>
      <xdr:row>37</xdr:row>
      <xdr:rowOff>157480</xdr:rowOff>
    </xdr:to>
    <xdr:cxnSp macro="">
      <xdr:nvCxnSpPr>
        <xdr:cNvPr id="58" name="直線コネクタ 57"/>
        <xdr:cNvCxnSpPr/>
      </xdr:nvCxnSpPr>
      <xdr:spPr>
        <a:xfrm>
          <a:off x="4108450" y="6501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1460"/>
    <xdr:sp macro="" textlink="">
      <xdr:nvSpPr>
        <xdr:cNvPr id="59" name="議会費最大値テキスト"/>
        <xdr:cNvSpPr txBox="1"/>
      </xdr:nvSpPr>
      <xdr:spPr>
        <a:xfrm>
          <a:off x="4229100" y="48768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108450" y="5101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36</xdr:row>
      <xdr:rowOff>97790</xdr:rowOff>
    </xdr:from>
    <xdr:to>
      <xdr:col>24</xdr:col>
      <xdr:colOff>63500</xdr:colOff>
      <xdr:row>36</xdr:row>
      <xdr:rowOff>109855</xdr:rowOff>
    </xdr:to>
    <xdr:cxnSp macro="">
      <xdr:nvCxnSpPr>
        <xdr:cNvPr id="61" name="直線コネクタ 60"/>
        <xdr:cNvCxnSpPr/>
      </xdr:nvCxnSpPr>
      <xdr:spPr>
        <a:xfrm flipV="1">
          <a:off x="3423920" y="6269990"/>
          <a:ext cx="754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469900" cy="251460"/>
    <xdr:sp macro="" textlink="">
      <xdr:nvSpPr>
        <xdr:cNvPr id="62" name="議会費平均値テキスト"/>
        <xdr:cNvSpPr txBox="1"/>
      </xdr:nvSpPr>
      <xdr:spPr>
        <a:xfrm>
          <a:off x="4229100" y="59385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12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166370</xdr:colOff>
      <xdr:row>36</xdr:row>
      <xdr:rowOff>109855</xdr:rowOff>
    </xdr:to>
    <xdr:cxnSp macro="">
      <xdr:nvCxnSpPr>
        <xdr:cNvPr id="64" name="直線コネクタ 63"/>
        <xdr:cNvCxnSpPr/>
      </xdr:nvCxnSpPr>
      <xdr:spPr>
        <a:xfrm>
          <a:off x="2622550" y="6174740"/>
          <a:ext cx="80137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384550" y="6082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27940</xdr:rowOff>
    </xdr:from>
    <xdr:ext cx="469900" cy="259080"/>
    <xdr:sp macro="" textlink="">
      <xdr:nvSpPr>
        <xdr:cNvPr id="66" name="テキスト ボックス 65"/>
        <xdr:cNvSpPr txBox="1"/>
      </xdr:nvSpPr>
      <xdr:spPr>
        <a:xfrm>
          <a:off x="3219450" y="585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2540</xdr:rowOff>
    </xdr:from>
    <xdr:to>
      <xdr:col>15</xdr:col>
      <xdr:colOff>50800</xdr:colOff>
      <xdr:row>36</xdr:row>
      <xdr:rowOff>109855</xdr:rowOff>
    </xdr:to>
    <xdr:cxnSp macro="">
      <xdr:nvCxnSpPr>
        <xdr:cNvPr id="67" name="直線コネクタ 66"/>
        <xdr:cNvCxnSpPr/>
      </xdr:nvCxnSpPr>
      <xdr:spPr>
        <a:xfrm flipV="1">
          <a:off x="1828800" y="6174740"/>
          <a:ext cx="7937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57175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64185" cy="259080"/>
    <xdr:sp macro="" textlink="">
      <xdr:nvSpPr>
        <xdr:cNvPr id="69" name="テキスト ボックス 68"/>
        <xdr:cNvSpPr txBox="1"/>
      </xdr:nvSpPr>
      <xdr:spPr>
        <a:xfrm>
          <a:off x="2406650" y="5862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36</xdr:row>
      <xdr:rowOff>53340</xdr:rowOff>
    </xdr:from>
    <xdr:to>
      <xdr:col>10</xdr:col>
      <xdr:colOff>114300</xdr:colOff>
      <xdr:row>36</xdr:row>
      <xdr:rowOff>109855</xdr:rowOff>
    </xdr:to>
    <xdr:cxnSp macro="">
      <xdr:nvCxnSpPr>
        <xdr:cNvPr id="70" name="直線コネクタ 69"/>
        <xdr:cNvCxnSpPr/>
      </xdr:nvCxnSpPr>
      <xdr:spPr>
        <a:xfrm>
          <a:off x="1023620" y="6225540"/>
          <a:ext cx="8051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92710</xdr:rowOff>
    </xdr:from>
    <xdr:to>
      <xdr:col>10</xdr:col>
      <xdr:colOff>165100</xdr:colOff>
      <xdr:row>36</xdr:row>
      <xdr:rowOff>22860</xdr:rowOff>
    </xdr:to>
    <xdr:sp macro="" textlink="">
      <xdr:nvSpPr>
        <xdr:cNvPr id="71" name="フローチャート: 判断 70"/>
        <xdr:cNvSpPr/>
      </xdr:nvSpPr>
      <xdr:spPr>
        <a:xfrm>
          <a:off x="17780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39370</xdr:rowOff>
    </xdr:from>
    <xdr:ext cx="469900" cy="259080"/>
    <xdr:sp macro="" textlink="">
      <xdr:nvSpPr>
        <xdr:cNvPr id="72" name="テキスト ボックス 71"/>
        <xdr:cNvSpPr txBox="1"/>
      </xdr:nvSpPr>
      <xdr:spPr>
        <a:xfrm>
          <a:off x="1612900" y="586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109220</xdr:rowOff>
    </xdr:to>
    <xdr:sp macro="" textlink="">
      <xdr:nvSpPr>
        <xdr:cNvPr id="73" name="フローチャート: 判断 72"/>
        <xdr:cNvSpPr/>
      </xdr:nvSpPr>
      <xdr:spPr>
        <a:xfrm>
          <a:off x="984250" y="60077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125095</xdr:rowOff>
    </xdr:from>
    <xdr:ext cx="469900" cy="258445"/>
    <xdr:sp macro="" textlink="">
      <xdr:nvSpPr>
        <xdr:cNvPr id="74" name="テキスト ボックス 73"/>
        <xdr:cNvSpPr txBox="1"/>
      </xdr:nvSpPr>
      <xdr:spPr>
        <a:xfrm>
          <a:off x="819150" y="5782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6285" cy="259080"/>
    <xdr:sp macro="" textlink="">
      <xdr:nvSpPr>
        <xdr:cNvPr id="75" name="テキスト ボックス 74"/>
        <xdr:cNvSpPr txBox="1"/>
      </xdr:nvSpPr>
      <xdr:spPr>
        <a:xfrm>
          <a:off x="40068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2000" cy="259080"/>
    <xdr:sp macro="" textlink="">
      <xdr:nvSpPr>
        <xdr:cNvPr id="76" name="テキスト ボックス 75"/>
        <xdr:cNvSpPr txBox="1"/>
      </xdr:nvSpPr>
      <xdr:spPr>
        <a:xfrm>
          <a:off x="32524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4380" cy="259080"/>
    <xdr:sp macro="" textlink="">
      <xdr:nvSpPr>
        <xdr:cNvPr id="77" name="テキスト ボックス 76"/>
        <xdr:cNvSpPr txBox="1"/>
      </xdr:nvSpPr>
      <xdr:spPr>
        <a:xfrm>
          <a:off x="24511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2000" cy="259080"/>
    <xdr:sp macro="" textlink="">
      <xdr:nvSpPr>
        <xdr:cNvPr id="79" name="テキスト ボックス 78"/>
        <xdr:cNvSpPr txBox="1"/>
      </xdr:nvSpPr>
      <xdr:spPr>
        <a:xfrm>
          <a:off x="8521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80" name="楕円 79"/>
        <xdr:cNvSpPr/>
      </xdr:nvSpPr>
      <xdr:spPr>
        <a:xfrm>
          <a:off x="4127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24765</xdr:rowOff>
    </xdr:from>
    <xdr:ext cx="469900" cy="259080"/>
    <xdr:sp macro="" textlink="">
      <xdr:nvSpPr>
        <xdr:cNvPr id="81" name="議会費該当値テキスト"/>
        <xdr:cNvSpPr txBox="1"/>
      </xdr:nvSpPr>
      <xdr:spPr>
        <a:xfrm>
          <a:off x="4229100" y="6196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59055</xdr:rowOff>
    </xdr:from>
    <xdr:to>
      <xdr:col>20</xdr:col>
      <xdr:colOff>38100</xdr:colOff>
      <xdr:row>36</xdr:row>
      <xdr:rowOff>160655</xdr:rowOff>
    </xdr:to>
    <xdr:sp macro="" textlink="">
      <xdr:nvSpPr>
        <xdr:cNvPr id="82" name="楕円 81"/>
        <xdr:cNvSpPr/>
      </xdr:nvSpPr>
      <xdr:spPr>
        <a:xfrm>
          <a:off x="3384550" y="6231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151765</xdr:rowOff>
    </xdr:from>
    <xdr:ext cx="469900" cy="259080"/>
    <xdr:sp macro="" textlink="">
      <xdr:nvSpPr>
        <xdr:cNvPr id="83" name="テキスト ボックス 82"/>
        <xdr:cNvSpPr txBox="1"/>
      </xdr:nvSpPr>
      <xdr:spPr>
        <a:xfrm>
          <a:off x="3219450" y="632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4" name="楕円 83"/>
        <xdr:cNvSpPr/>
      </xdr:nvSpPr>
      <xdr:spPr>
        <a:xfrm>
          <a:off x="257175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44450</xdr:rowOff>
    </xdr:from>
    <xdr:ext cx="464185" cy="259080"/>
    <xdr:sp macro="" textlink="">
      <xdr:nvSpPr>
        <xdr:cNvPr id="85" name="テキスト ボックス 84"/>
        <xdr:cNvSpPr txBox="1"/>
      </xdr:nvSpPr>
      <xdr:spPr>
        <a:xfrm>
          <a:off x="2406650" y="6216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59055</xdr:rowOff>
    </xdr:from>
    <xdr:to>
      <xdr:col>10</xdr:col>
      <xdr:colOff>165100</xdr:colOff>
      <xdr:row>36</xdr:row>
      <xdr:rowOff>160655</xdr:rowOff>
    </xdr:to>
    <xdr:sp macro="" textlink="">
      <xdr:nvSpPr>
        <xdr:cNvPr id="86" name="楕円 85"/>
        <xdr:cNvSpPr/>
      </xdr:nvSpPr>
      <xdr:spPr>
        <a:xfrm>
          <a:off x="17780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152400</xdr:rowOff>
    </xdr:from>
    <xdr:ext cx="469900" cy="259080"/>
    <xdr:sp macro="" textlink="">
      <xdr:nvSpPr>
        <xdr:cNvPr id="87" name="テキスト ボックス 86"/>
        <xdr:cNvSpPr txBox="1"/>
      </xdr:nvSpPr>
      <xdr:spPr>
        <a:xfrm>
          <a:off x="1612900" y="6324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2540</xdr:rowOff>
    </xdr:from>
    <xdr:to>
      <xdr:col>6</xdr:col>
      <xdr:colOff>38100</xdr:colOff>
      <xdr:row>36</xdr:row>
      <xdr:rowOff>104140</xdr:rowOff>
    </xdr:to>
    <xdr:sp macro="" textlink="">
      <xdr:nvSpPr>
        <xdr:cNvPr id="88" name="楕円 87"/>
        <xdr:cNvSpPr/>
      </xdr:nvSpPr>
      <xdr:spPr>
        <a:xfrm>
          <a:off x="9842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95250</xdr:rowOff>
    </xdr:from>
    <xdr:ext cx="469900" cy="259080"/>
    <xdr:sp macro="" textlink="">
      <xdr:nvSpPr>
        <xdr:cNvPr id="89" name="テキスト ボックス 88"/>
        <xdr:cNvSpPr txBox="1"/>
      </xdr:nvSpPr>
      <xdr:spPr>
        <a:xfrm>
          <a:off x="819150" y="626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8" name="テキスト ボックス 97"/>
        <xdr:cNvSpPr txBox="1"/>
      </xdr:nvSpPr>
      <xdr:spPr>
        <a:xfrm>
          <a:off x="66675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300" cy="259080"/>
    <xdr:sp macro="" textlink="">
      <xdr:nvSpPr>
        <xdr:cNvPr id="101" name="テキスト ボックス 100"/>
        <xdr:cNvSpPr txBox="1"/>
      </xdr:nvSpPr>
      <xdr:spPr>
        <a:xfrm>
          <a:off x="4749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1460"/>
    <xdr:sp macro="" textlink="">
      <xdr:nvSpPr>
        <xdr:cNvPr id="103" name="テキスト ボックス 102"/>
        <xdr:cNvSpPr txBox="1"/>
      </xdr:nvSpPr>
      <xdr:spPr>
        <a:xfrm>
          <a:off x="166370" y="974534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5"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1460"/>
    <xdr:sp macro="" textlink="">
      <xdr:nvSpPr>
        <xdr:cNvPr id="107" name="テキスト ボックス 106"/>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9"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1" name="テキスト ボックス 110"/>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1460"/>
    <xdr:sp macro="" textlink="">
      <xdr:nvSpPr>
        <xdr:cNvPr id="113" name="テキスト ボックス 112"/>
        <xdr:cNvSpPr txBox="1"/>
      </xdr:nvSpPr>
      <xdr:spPr>
        <a:xfrm>
          <a:off x="166370" y="8112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150495</xdr:rowOff>
    </xdr:from>
    <xdr:to>
      <xdr:col>24</xdr:col>
      <xdr:colOff>62865</xdr:colOff>
      <xdr:row>58</xdr:row>
      <xdr:rowOff>151765</xdr:rowOff>
    </xdr:to>
    <xdr:cxnSp macro="">
      <xdr:nvCxnSpPr>
        <xdr:cNvPr id="115" name="直線コネクタ 114"/>
        <xdr:cNvCxnSpPr/>
      </xdr:nvCxnSpPr>
      <xdr:spPr>
        <a:xfrm flipV="1">
          <a:off x="41763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155575</xdr:rowOff>
    </xdr:from>
    <xdr:ext cx="534670" cy="251460"/>
    <xdr:sp macro="" textlink="">
      <xdr:nvSpPr>
        <xdr:cNvPr id="116" name="総務費最小値テキスト"/>
        <xdr:cNvSpPr txBox="1"/>
      </xdr:nvSpPr>
      <xdr:spPr>
        <a:xfrm>
          <a:off x="4229100" y="100996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151765</xdr:rowOff>
    </xdr:from>
    <xdr:to>
      <xdr:col>24</xdr:col>
      <xdr:colOff>152400</xdr:colOff>
      <xdr:row>58</xdr:row>
      <xdr:rowOff>151765</xdr:rowOff>
    </xdr:to>
    <xdr:cxnSp macro="">
      <xdr:nvCxnSpPr>
        <xdr:cNvPr id="117" name="直線コネクタ 116"/>
        <xdr:cNvCxnSpPr/>
      </xdr:nvCxnSpPr>
      <xdr:spPr>
        <a:xfrm>
          <a:off x="4108450" y="10095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1460"/>
    <xdr:sp macro="" textlink="">
      <xdr:nvSpPr>
        <xdr:cNvPr id="118" name="総務費最大値テキスト"/>
        <xdr:cNvSpPr txBox="1"/>
      </xdr:nvSpPr>
      <xdr:spPr>
        <a:xfrm>
          <a:off x="42291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150495</xdr:rowOff>
    </xdr:from>
    <xdr:to>
      <xdr:col>24</xdr:col>
      <xdr:colOff>152400</xdr:colOff>
      <xdr:row>50</xdr:row>
      <xdr:rowOff>150495</xdr:rowOff>
    </xdr:to>
    <xdr:cxnSp macro="">
      <xdr:nvCxnSpPr>
        <xdr:cNvPr id="119" name="直線コネクタ 118"/>
        <xdr:cNvCxnSpPr/>
      </xdr:nvCxnSpPr>
      <xdr:spPr>
        <a:xfrm>
          <a:off x="4108450" y="8722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57</xdr:row>
      <xdr:rowOff>166370</xdr:rowOff>
    </xdr:from>
    <xdr:to>
      <xdr:col>24</xdr:col>
      <xdr:colOff>63500</xdr:colOff>
      <xdr:row>58</xdr:row>
      <xdr:rowOff>34290</xdr:rowOff>
    </xdr:to>
    <xdr:cxnSp macro="">
      <xdr:nvCxnSpPr>
        <xdr:cNvPr id="120" name="直線コネクタ 119"/>
        <xdr:cNvCxnSpPr/>
      </xdr:nvCxnSpPr>
      <xdr:spPr>
        <a:xfrm>
          <a:off x="3423920" y="9939020"/>
          <a:ext cx="754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81915</xdr:rowOff>
    </xdr:from>
    <xdr:ext cx="598805" cy="259080"/>
    <xdr:sp macro="" textlink="">
      <xdr:nvSpPr>
        <xdr:cNvPr id="121" name="総務費平均値テキスト"/>
        <xdr:cNvSpPr txBox="1"/>
      </xdr:nvSpPr>
      <xdr:spPr>
        <a:xfrm>
          <a:off x="42291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59055</xdr:rowOff>
    </xdr:from>
    <xdr:to>
      <xdr:col>24</xdr:col>
      <xdr:colOff>114300</xdr:colOff>
      <xdr:row>57</xdr:row>
      <xdr:rowOff>160655</xdr:rowOff>
    </xdr:to>
    <xdr:sp macro="" textlink="">
      <xdr:nvSpPr>
        <xdr:cNvPr id="122" name="フローチャート: 判断 121"/>
        <xdr:cNvSpPr/>
      </xdr:nvSpPr>
      <xdr:spPr>
        <a:xfrm>
          <a:off x="41275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166370</xdr:rowOff>
    </xdr:from>
    <xdr:to>
      <xdr:col>19</xdr:col>
      <xdr:colOff>166370</xdr:colOff>
      <xdr:row>58</xdr:row>
      <xdr:rowOff>2540</xdr:rowOff>
    </xdr:to>
    <xdr:cxnSp macro="">
      <xdr:nvCxnSpPr>
        <xdr:cNvPr id="123" name="直線コネクタ 122"/>
        <xdr:cNvCxnSpPr/>
      </xdr:nvCxnSpPr>
      <xdr:spPr>
        <a:xfrm flipV="1">
          <a:off x="2622550" y="9939020"/>
          <a:ext cx="8013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99060</xdr:rowOff>
    </xdr:from>
    <xdr:to>
      <xdr:col>20</xdr:col>
      <xdr:colOff>38100</xdr:colOff>
      <xdr:row>58</xdr:row>
      <xdr:rowOff>29210</xdr:rowOff>
    </xdr:to>
    <xdr:sp macro="" textlink="">
      <xdr:nvSpPr>
        <xdr:cNvPr id="124" name="フローチャート: 判断 123"/>
        <xdr:cNvSpPr/>
      </xdr:nvSpPr>
      <xdr:spPr>
        <a:xfrm>
          <a:off x="3384550" y="9871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45720</xdr:rowOff>
    </xdr:from>
    <xdr:ext cx="532765" cy="259080"/>
    <xdr:sp macro="" textlink="">
      <xdr:nvSpPr>
        <xdr:cNvPr id="125" name="テキスト ボックス 124"/>
        <xdr:cNvSpPr txBox="1"/>
      </xdr:nvSpPr>
      <xdr:spPr>
        <a:xfrm>
          <a:off x="3187065" y="9646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146050</xdr:rowOff>
    </xdr:from>
    <xdr:to>
      <xdr:col>15</xdr:col>
      <xdr:colOff>50800</xdr:colOff>
      <xdr:row>58</xdr:row>
      <xdr:rowOff>2540</xdr:rowOff>
    </xdr:to>
    <xdr:cxnSp macro="">
      <xdr:nvCxnSpPr>
        <xdr:cNvPr id="126" name="直線コネクタ 125"/>
        <xdr:cNvCxnSpPr/>
      </xdr:nvCxnSpPr>
      <xdr:spPr>
        <a:xfrm>
          <a:off x="1828800" y="991870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27" name="フローチャート: 判断 126"/>
        <xdr:cNvSpPr/>
      </xdr:nvSpPr>
      <xdr:spPr>
        <a:xfrm>
          <a:off x="257175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48260</xdr:rowOff>
    </xdr:from>
    <xdr:ext cx="527050" cy="259080"/>
    <xdr:sp macro="" textlink="">
      <xdr:nvSpPr>
        <xdr:cNvPr id="128" name="テキスト ボックス 127"/>
        <xdr:cNvSpPr txBox="1"/>
      </xdr:nvSpPr>
      <xdr:spPr>
        <a:xfrm>
          <a:off x="2393315" y="9649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57</xdr:row>
      <xdr:rowOff>146050</xdr:rowOff>
    </xdr:from>
    <xdr:to>
      <xdr:col>10</xdr:col>
      <xdr:colOff>114300</xdr:colOff>
      <xdr:row>58</xdr:row>
      <xdr:rowOff>65405</xdr:rowOff>
    </xdr:to>
    <xdr:cxnSp macro="">
      <xdr:nvCxnSpPr>
        <xdr:cNvPr id="129" name="直線コネクタ 128"/>
        <xdr:cNvCxnSpPr/>
      </xdr:nvCxnSpPr>
      <xdr:spPr>
        <a:xfrm flipV="1">
          <a:off x="1023620" y="9918700"/>
          <a:ext cx="80518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xdr:cNvSpPr/>
      </xdr:nvSpPr>
      <xdr:spPr>
        <a:xfrm>
          <a:off x="17780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33020</xdr:rowOff>
    </xdr:from>
    <xdr:ext cx="528955" cy="259080"/>
    <xdr:sp macro="" textlink="">
      <xdr:nvSpPr>
        <xdr:cNvPr id="131" name="テキスト ボックス 130"/>
        <xdr:cNvSpPr txBox="1"/>
      </xdr:nvSpPr>
      <xdr:spPr>
        <a:xfrm>
          <a:off x="1580515" y="9977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32" name="フローチャート: 判断 131"/>
        <xdr:cNvSpPr/>
      </xdr:nvSpPr>
      <xdr:spPr>
        <a:xfrm>
          <a:off x="984250" y="98939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67945</xdr:rowOff>
    </xdr:from>
    <xdr:ext cx="532765" cy="258445"/>
    <xdr:sp macro="" textlink="">
      <xdr:nvSpPr>
        <xdr:cNvPr id="133" name="テキスト ボックス 132"/>
        <xdr:cNvSpPr txBox="1"/>
      </xdr:nvSpPr>
      <xdr:spPr>
        <a:xfrm>
          <a:off x="786765" y="96691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6285" cy="259080"/>
    <xdr:sp macro="" textlink="">
      <xdr:nvSpPr>
        <xdr:cNvPr id="134" name="テキスト ボックス 133"/>
        <xdr:cNvSpPr txBox="1"/>
      </xdr:nvSpPr>
      <xdr:spPr>
        <a:xfrm>
          <a:off x="40068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2000" cy="259080"/>
    <xdr:sp macro="" textlink="">
      <xdr:nvSpPr>
        <xdr:cNvPr id="135" name="テキスト ボックス 134"/>
        <xdr:cNvSpPr txBox="1"/>
      </xdr:nvSpPr>
      <xdr:spPr>
        <a:xfrm>
          <a:off x="32524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4380" cy="259080"/>
    <xdr:sp macro="" textlink="">
      <xdr:nvSpPr>
        <xdr:cNvPr id="136" name="テキスト ボックス 135"/>
        <xdr:cNvSpPr txBox="1"/>
      </xdr:nvSpPr>
      <xdr:spPr>
        <a:xfrm>
          <a:off x="24511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2000" cy="259080"/>
    <xdr:sp macro="" textlink="">
      <xdr:nvSpPr>
        <xdr:cNvPr id="138" name="テキスト ボックス 137"/>
        <xdr:cNvSpPr txBox="1"/>
      </xdr:nvSpPr>
      <xdr:spPr>
        <a:xfrm>
          <a:off x="8521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39" name="楕円 138"/>
        <xdr:cNvSpPr/>
      </xdr:nvSpPr>
      <xdr:spPr>
        <a:xfrm>
          <a:off x="412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69850</xdr:rowOff>
    </xdr:from>
    <xdr:ext cx="534670" cy="259080"/>
    <xdr:sp macro="" textlink="">
      <xdr:nvSpPr>
        <xdr:cNvPr id="140" name="総務費該当値テキスト"/>
        <xdr:cNvSpPr txBox="1"/>
      </xdr:nvSpPr>
      <xdr:spPr>
        <a:xfrm>
          <a:off x="4229100" y="9842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115570</xdr:rowOff>
    </xdr:from>
    <xdr:to>
      <xdr:col>20</xdr:col>
      <xdr:colOff>38100</xdr:colOff>
      <xdr:row>58</xdr:row>
      <xdr:rowOff>45720</xdr:rowOff>
    </xdr:to>
    <xdr:sp macro="" textlink="">
      <xdr:nvSpPr>
        <xdr:cNvPr id="141" name="楕円 140"/>
        <xdr:cNvSpPr/>
      </xdr:nvSpPr>
      <xdr:spPr>
        <a:xfrm>
          <a:off x="3384550" y="9888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36830</xdr:rowOff>
    </xdr:from>
    <xdr:ext cx="532765" cy="259080"/>
    <xdr:sp macro="" textlink="">
      <xdr:nvSpPr>
        <xdr:cNvPr id="142" name="テキスト ボックス 141"/>
        <xdr:cNvSpPr txBox="1"/>
      </xdr:nvSpPr>
      <xdr:spPr>
        <a:xfrm>
          <a:off x="3187065" y="9980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123190</xdr:rowOff>
    </xdr:from>
    <xdr:to>
      <xdr:col>15</xdr:col>
      <xdr:colOff>101600</xdr:colOff>
      <xdr:row>58</xdr:row>
      <xdr:rowOff>53340</xdr:rowOff>
    </xdr:to>
    <xdr:sp macro="" textlink="">
      <xdr:nvSpPr>
        <xdr:cNvPr id="143" name="楕円 142"/>
        <xdr:cNvSpPr/>
      </xdr:nvSpPr>
      <xdr:spPr>
        <a:xfrm>
          <a:off x="257175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44450</xdr:rowOff>
    </xdr:from>
    <xdr:ext cx="527050" cy="259080"/>
    <xdr:sp macro="" textlink="">
      <xdr:nvSpPr>
        <xdr:cNvPr id="144" name="テキスト ボックス 143"/>
        <xdr:cNvSpPr txBox="1"/>
      </xdr:nvSpPr>
      <xdr:spPr>
        <a:xfrm>
          <a:off x="2393315" y="9988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95250</xdr:rowOff>
    </xdr:from>
    <xdr:to>
      <xdr:col>10</xdr:col>
      <xdr:colOff>165100</xdr:colOff>
      <xdr:row>58</xdr:row>
      <xdr:rowOff>25400</xdr:rowOff>
    </xdr:to>
    <xdr:sp macro="" textlink="">
      <xdr:nvSpPr>
        <xdr:cNvPr id="145" name="楕円 144"/>
        <xdr:cNvSpPr/>
      </xdr:nvSpPr>
      <xdr:spPr>
        <a:xfrm>
          <a:off x="177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41910</xdr:rowOff>
    </xdr:from>
    <xdr:ext cx="528955" cy="251460"/>
    <xdr:sp macro="" textlink="">
      <xdr:nvSpPr>
        <xdr:cNvPr id="146" name="テキスト ボックス 145"/>
        <xdr:cNvSpPr txBox="1"/>
      </xdr:nvSpPr>
      <xdr:spPr>
        <a:xfrm>
          <a:off x="1580515" y="964311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14605</xdr:rowOff>
    </xdr:from>
    <xdr:to>
      <xdr:col>6</xdr:col>
      <xdr:colOff>38100</xdr:colOff>
      <xdr:row>58</xdr:row>
      <xdr:rowOff>116205</xdr:rowOff>
    </xdr:to>
    <xdr:sp macro="" textlink="">
      <xdr:nvSpPr>
        <xdr:cNvPr id="147" name="楕円 146"/>
        <xdr:cNvSpPr/>
      </xdr:nvSpPr>
      <xdr:spPr>
        <a:xfrm>
          <a:off x="984250" y="9958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107315</xdr:rowOff>
    </xdr:from>
    <xdr:ext cx="532765" cy="259080"/>
    <xdr:sp macro="" textlink="">
      <xdr:nvSpPr>
        <xdr:cNvPr id="148" name="テキスト ボックス 147"/>
        <xdr:cNvSpPr txBox="1"/>
      </xdr:nvSpPr>
      <xdr:spPr>
        <a:xfrm>
          <a:off x="786765" y="10051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187,225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7" name="テキスト ボックス 156"/>
        <xdr:cNvSpPr txBox="1"/>
      </xdr:nvSpPr>
      <xdr:spPr>
        <a:xfrm>
          <a:off x="66675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9" name="テキスト ボックス 158"/>
        <xdr:cNvSpPr txBox="1"/>
      </xdr:nvSpPr>
      <xdr:spPr>
        <a:xfrm>
          <a:off x="21145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61" name="テキスト ボックス 160"/>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1460"/>
    <xdr:sp macro="" textlink="">
      <xdr:nvSpPr>
        <xdr:cNvPr id="165" name="テキスト ボックス 164"/>
        <xdr:cNvSpPr txBox="1"/>
      </xdr:nvSpPr>
      <xdr:spPr>
        <a:xfrm>
          <a:off x="166370" y="12684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9"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1460"/>
    <xdr:sp macro="" textlink="">
      <xdr:nvSpPr>
        <xdr:cNvPr id="171" name="テキスト ボックス 170"/>
        <xdr:cNvSpPr txBox="1"/>
      </xdr:nvSpPr>
      <xdr:spPr>
        <a:xfrm>
          <a:off x="166370" y="11541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121285</xdr:rowOff>
    </xdr:from>
    <xdr:to>
      <xdr:col>24</xdr:col>
      <xdr:colOff>62865</xdr:colOff>
      <xdr:row>78</xdr:row>
      <xdr:rowOff>74930</xdr:rowOff>
    </xdr:to>
    <xdr:cxnSp macro="">
      <xdr:nvCxnSpPr>
        <xdr:cNvPr id="173" name="直線コネクタ 172"/>
        <xdr:cNvCxnSpPr/>
      </xdr:nvCxnSpPr>
      <xdr:spPr>
        <a:xfrm flipV="1">
          <a:off x="41763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78105</xdr:rowOff>
    </xdr:from>
    <xdr:ext cx="598805" cy="251460"/>
    <xdr:sp macro="" textlink="">
      <xdr:nvSpPr>
        <xdr:cNvPr id="174" name="民生費最小値テキスト"/>
        <xdr:cNvSpPr txBox="1"/>
      </xdr:nvSpPr>
      <xdr:spPr>
        <a:xfrm>
          <a:off x="4229100" y="1345120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108450" y="13448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67945</xdr:rowOff>
    </xdr:from>
    <xdr:ext cx="598805" cy="258445"/>
    <xdr:sp macro="" textlink="">
      <xdr:nvSpPr>
        <xdr:cNvPr id="176" name="民生費最大値テキスト"/>
        <xdr:cNvSpPr txBox="1"/>
      </xdr:nvSpPr>
      <xdr:spPr>
        <a:xfrm>
          <a:off x="42291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121285</xdr:rowOff>
    </xdr:from>
    <xdr:to>
      <xdr:col>24</xdr:col>
      <xdr:colOff>152400</xdr:colOff>
      <xdr:row>69</xdr:row>
      <xdr:rowOff>121285</xdr:rowOff>
    </xdr:to>
    <xdr:cxnSp macro="">
      <xdr:nvCxnSpPr>
        <xdr:cNvPr id="177" name="直線コネクタ 176"/>
        <xdr:cNvCxnSpPr/>
      </xdr:nvCxnSpPr>
      <xdr:spPr>
        <a:xfrm>
          <a:off x="4108450" y="11951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75</xdr:row>
      <xdr:rowOff>22860</xdr:rowOff>
    </xdr:from>
    <xdr:to>
      <xdr:col>24</xdr:col>
      <xdr:colOff>63500</xdr:colOff>
      <xdr:row>75</xdr:row>
      <xdr:rowOff>153670</xdr:rowOff>
    </xdr:to>
    <xdr:cxnSp macro="">
      <xdr:nvCxnSpPr>
        <xdr:cNvPr id="178" name="直線コネクタ 177"/>
        <xdr:cNvCxnSpPr/>
      </xdr:nvCxnSpPr>
      <xdr:spPr>
        <a:xfrm flipV="1">
          <a:off x="3423920" y="12881610"/>
          <a:ext cx="75438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1460"/>
    <xdr:sp macro="" textlink="">
      <xdr:nvSpPr>
        <xdr:cNvPr id="179" name="民生費平均値テキスト"/>
        <xdr:cNvSpPr txBox="1"/>
      </xdr:nvSpPr>
      <xdr:spPr>
        <a:xfrm>
          <a:off x="4229100" y="1286510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80" name="フローチャート: 判断 179"/>
        <xdr:cNvSpPr/>
      </xdr:nvSpPr>
      <xdr:spPr>
        <a:xfrm>
          <a:off x="4127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153670</xdr:rowOff>
    </xdr:from>
    <xdr:to>
      <xdr:col>19</xdr:col>
      <xdr:colOff>166370</xdr:colOff>
      <xdr:row>76</xdr:row>
      <xdr:rowOff>6350</xdr:rowOff>
    </xdr:to>
    <xdr:cxnSp macro="">
      <xdr:nvCxnSpPr>
        <xdr:cNvPr id="181" name="直線コネクタ 180"/>
        <xdr:cNvCxnSpPr/>
      </xdr:nvCxnSpPr>
      <xdr:spPr>
        <a:xfrm flipV="1">
          <a:off x="2622550" y="13012420"/>
          <a:ext cx="80137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82" name="フローチャート: 判断 181"/>
        <xdr:cNvSpPr/>
      </xdr:nvSpPr>
      <xdr:spPr>
        <a:xfrm>
          <a:off x="3384550" y="12925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13335</xdr:rowOff>
    </xdr:from>
    <xdr:ext cx="596900" cy="259080"/>
    <xdr:sp macro="" textlink="">
      <xdr:nvSpPr>
        <xdr:cNvPr id="183" name="テキスト ボックス 182"/>
        <xdr:cNvSpPr txBox="1"/>
      </xdr:nvSpPr>
      <xdr:spPr>
        <a:xfrm>
          <a:off x="3154680" y="127006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139700</xdr:rowOff>
    </xdr:from>
    <xdr:to>
      <xdr:col>15</xdr:col>
      <xdr:colOff>50800</xdr:colOff>
      <xdr:row>76</xdr:row>
      <xdr:rowOff>6350</xdr:rowOff>
    </xdr:to>
    <xdr:cxnSp macro="">
      <xdr:nvCxnSpPr>
        <xdr:cNvPr id="184" name="直線コネクタ 183"/>
        <xdr:cNvCxnSpPr/>
      </xdr:nvCxnSpPr>
      <xdr:spPr>
        <a:xfrm>
          <a:off x="1828800" y="1299845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82550</xdr:rowOff>
    </xdr:from>
    <xdr:to>
      <xdr:col>15</xdr:col>
      <xdr:colOff>101600</xdr:colOff>
      <xdr:row>76</xdr:row>
      <xdr:rowOff>12700</xdr:rowOff>
    </xdr:to>
    <xdr:sp macro="" textlink="">
      <xdr:nvSpPr>
        <xdr:cNvPr id="185" name="フローチャート: 判断 184"/>
        <xdr:cNvSpPr/>
      </xdr:nvSpPr>
      <xdr:spPr>
        <a:xfrm>
          <a:off x="257175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29210</xdr:rowOff>
    </xdr:from>
    <xdr:ext cx="591185" cy="251460"/>
    <xdr:sp macro="" textlink="">
      <xdr:nvSpPr>
        <xdr:cNvPr id="186" name="テキスト ボックス 185"/>
        <xdr:cNvSpPr txBox="1"/>
      </xdr:nvSpPr>
      <xdr:spPr>
        <a:xfrm>
          <a:off x="2360930" y="127165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75</xdr:row>
      <xdr:rowOff>139700</xdr:rowOff>
    </xdr:from>
    <xdr:to>
      <xdr:col>10</xdr:col>
      <xdr:colOff>114300</xdr:colOff>
      <xdr:row>75</xdr:row>
      <xdr:rowOff>170815</xdr:rowOff>
    </xdr:to>
    <xdr:cxnSp macro="">
      <xdr:nvCxnSpPr>
        <xdr:cNvPr id="187" name="直線コネクタ 186"/>
        <xdr:cNvCxnSpPr/>
      </xdr:nvCxnSpPr>
      <xdr:spPr>
        <a:xfrm flipV="1">
          <a:off x="1023620" y="12998450"/>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93345</xdr:rowOff>
    </xdr:from>
    <xdr:to>
      <xdr:col>10</xdr:col>
      <xdr:colOff>165100</xdr:colOff>
      <xdr:row>76</xdr:row>
      <xdr:rowOff>23495</xdr:rowOff>
    </xdr:to>
    <xdr:sp macro="" textlink="">
      <xdr:nvSpPr>
        <xdr:cNvPr id="188" name="フローチャート: 判断 187"/>
        <xdr:cNvSpPr/>
      </xdr:nvSpPr>
      <xdr:spPr>
        <a:xfrm>
          <a:off x="1778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xdr:rowOff>
    </xdr:from>
    <xdr:ext cx="591185" cy="259080"/>
    <xdr:sp macro="" textlink="">
      <xdr:nvSpPr>
        <xdr:cNvPr id="189" name="テキスト ボックス 188"/>
        <xdr:cNvSpPr txBox="1"/>
      </xdr:nvSpPr>
      <xdr:spPr>
        <a:xfrm>
          <a:off x="1548130" y="130448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158115</xdr:rowOff>
    </xdr:from>
    <xdr:to>
      <xdr:col>6</xdr:col>
      <xdr:colOff>38100</xdr:colOff>
      <xdr:row>76</xdr:row>
      <xdr:rowOff>88265</xdr:rowOff>
    </xdr:to>
    <xdr:sp macro="" textlink="">
      <xdr:nvSpPr>
        <xdr:cNvPr id="190" name="フローチャート: 判断 189"/>
        <xdr:cNvSpPr/>
      </xdr:nvSpPr>
      <xdr:spPr>
        <a:xfrm>
          <a:off x="984250" y="13016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79375</xdr:rowOff>
    </xdr:from>
    <xdr:ext cx="596900" cy="258445"/>
    <xdr:sp macro="" textlink="">
      <xdr:nvSpPr>
        <xdr:cNvPr id="191" name="テキスト ボックス 190"/>
        <xdr:cNvSpPr txBox="1"/>
      </xdr:nvSpPr>
      <xdr:spPr>
        <a:xfrm>
          <a:off x="754380" y="131095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6285" cy="259080"/>
    <xdr:sp macro="" textlink="">
      <xdr:nvSpPr>
        <xdr:cNvPr id="192" name="テキスト ボックス 191"/>
        <xdr:cNvSpPr txBox="1"/>
      </xdr:nvSpPr>
      <xdr:spPr>
        <a:xfrm>
          <a:off x="400685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2000" cy="259080"/>
    <xdr:sp macro="" textlink="">
      <xdr:nvSpPr>
        <xdr:cNvPr id="193" name="テキスト ボックス 192"/>
        <xdr:cNvSpPr txBox="1"/>
      </xdr:nvSpPr>
      <xdr:spPr>
        <a:xfrm>
          <a:off x="32524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4380" cy="259080"/>
    <xdr:sp macro="" textlink="">
      <xdr:nvSpPr>
        <xdr:cNvPr id="194" name="テキスト ボックス 193"/>
        <xdr:cNvSpPr txBox="1"/>
      </xdr:nvSpPr>
      <xdr:spPr>
        <a:xfrm>
          <a:off x="24511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2000" cy="259080"/>
    <xdr:sp macro="" textlink="">
      <xdr:nvSpPr>
        <xdr:cNvPr id="196" name="テキスト ボックス 195"/>
        <xdr:cNvSpPr txBox="1"/>
      </xdr:nvSpPr>
      <xdr:spPr>
        <a:xfrm>
          <a:off x="8521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143510</xdr:rowOff>
    </xdr:from>
    <xdr:to>
      <xdr:col>24</xdr:col>
      <xdr:colOff>114300</xdr:colOff>
      <xdr:row>75</xdr:row>
      <xdr:rowOff>73660</xdr:rowOff>
    </xdr:to>
    <xdr:sp macro="" textlink="">
      <xdr:nvSpPr>
        <xdr:cNvPr id="197" name="楕円 196"/>
        <xdr:cNvSpPr/>
      </xdr:nvSpPr>
      <xdr:spPr>
        <a:xfrm>
          <a:off x="4127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166370</xdr:rowOff>
    </xdr:from>
    <xdr:ext cx="598805" cy="251460"/>
    <xdr:sp macro="" textlink="">
      <xdr:nvSpPr>
        <xdr:cNvPr id="198" name="民生費該当値テキスト"/>
        <xdr:cNvSpPr txBox="1"/>
      </xdr:nvSpPr>
      <xdr:spPr>
        <a:xfrm>
          <a:off x="4229100" y="126822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102870</xdr:rowOff>
    </xdr:from>
    <xdr:to>
      <xdr:col>20</xdr:col>
      <xdr:colOff>38100</xdr:colOff>
      <xdr:row>76</xdr:row>
      <xdr:rowOff>33020</xdr:rowOff>
    </xdr:to>
    <xdr:sp macro="" textlink="">
      <xdr:nvSpPr>
        <xdr:cNvPr id="199" name="楕円 198"/>
        <xdr:cNvSpPr/>
      </xdr:nvSpPr>
      <xdr:spPr>
        <a:xfrm>
          <a:off x="3384550" y="12961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24130</xdr:rowOff>
    </xdr:from>
    <xdr:ext cx="596900" cy="259080"/>
    <xdr:sp macro="" textlink="">
      <xdr:nvSpPr>
        <xdr:cNvPr id="200" name="テキスト ボックス 199"/>
        <xdr:cNvSpPr txBox="1"/>
      </xdr:nvSpPr>
      <xdr:spPr>
        <a:xfrm>
          <a:off x="3154680" y="13054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126365</xdr:rowOff>
    </xdr:from>
    <xdr:to>
      <xdr:col>15</xdr:col>
      <xdr:colOff>101600</xdr:colOff>
      <xdr:row>76</xdr:row>
      <xdr:rowOff>56515</xdr:rowOff>
    </xdr:to>
    <xdr:sp macro="" textlink="">
      <xdr:nvSpPr>
        <xdr:cNvPr id="201" name="楕円 200"/>
        <xdr:cNvSpPr/>
      </xdr:nvSpPr>
      <xdr:spPr>
        <a:xfrm>
          <a:off x="257175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47625</xdr:rowOff>
    </xdr:from>
    <xdr:ext cx="591185" cy="259080"/>
    <xdr:sp macro="" textlink="">
      <xdr:nvSpPr>
        <xdr:cNvPr id="202" name="テキスト ボックス 201"/>
        <xdr:cNvSpPr txBox="1"/>
      </xdr:nvSpPr>
      <xdr:spPr>
        <a:xfrm>
          <a:off x="2360930" y="130778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88900</xdr:rowOff>
    </xdr:from>
    <xdr:to>
      <xdr:col>10</xdr:col>
      <xdr:colOff>165100</xdr:colOff>
      <xdr:row>76</xdr:row>
      <xdr:rowOff>19050</xdr:rowOff>
    </xdr:to>
    <xdr:sp macro="" textlink="">
      <xdr:nvSpPr>
        <xdr:cNvPr id="203" name="楕円 202"/>
        <xdr:cNvSpPr/>
      </xdr:nvSpPr>
      <xdr:spPr>
        <a:xfrm>
          <a:off x="17780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35560</xdr:rowOff>
    </xdr:from>
    <xdr:ext cx="591185" cy="259080"/>
    <xdr:sp macro="" textlink="">
      <xdr:nvSpPr>
        <xdr:cNvPr id="204" name="テキスト ボックス 203"/>
        <xdr:cNvSpPr txBox="1"/>
      </xdr:nvSpPr>
      <xdr:spPr>
        <a:xfrm>
          <a:off x="1548130" y="127228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120650</xdr:rowOff>
    </xdr:from>
    <xdr:to>
      <xdr:col>6</xdr:col>
      <xdr:colOff>38100</xdr:colOff>
      <xdr:row>76</xdr:row>
      <xdr:rowOff>50165</xdr:rowOff>
    </xdr:to>
    <xdr:sp macro="" textlink="">
      <xdr:nvSpPr>
        <xdr:cNvPr id="205" name="楕円 204"/>
        <xdr:cNvSpPr/>
      </xdr:nvSpPr>
      <xdr:spPr>
        <a:xfrm>
          <a:off x="984250" y="129794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66675</xdr:rowOff>
    </xdr:from>
    <xdr:ext cx="596900" cy="251460"/>
    <xdr:sp macro="" textlink="">
      <xdr:nvSpPr>
        <xdr:cNvPr id="206" name="テキスト ボックス 205"/>
        <xdr:cNvSpPr txBox="1"/>
      </xdr:nvSpPr>
      <xdr:spPr>
        <a:xfrm>
          <a:off x="754380" y="12753975"/>
          <a:ext cx="596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5" name="テキスト ボックス 214"/>
        <xdr:cNvSpPr txBox="1"/>
      </xdr:nvSpPr>
      <xdr:spPr>
        <a:xfrm>
          <a:off x="66675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685800" y="17113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1300" cy="251460"/>
    <xdr:sp macro="" textlink="">
      <xdr:nvSpPr>
        <xdr:cNvPr id="218" name="テキスト ボックス 217"/>
        <xdr:cNvSpPr txBox="1"/>
      </xdr:nvSpPr>
      <xdr:spPr>
        <a:xfrm>
          <a:off x="474980" y="16971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685800" y="1682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1460"/>
    <xdr:sp macro="" textlink="">
      <xdr:nvSpPr>
        <xdr:cNvPr id="220" name="テキスト ボックス 219"/>
        <xdr:cNvSpPr txBox="1"/>
      </xdr:nvSpPr>
      <xdr:spPr>
        <a:xfrm>
          <a:off x="211455"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685800" y="1654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1460"/>
    <xdr:sp macro="" textlink="">
      <xdr:nvSpPr>
        <xdr:cNvPr id="222" name="テキスト ボックス 221"/>
        <xdr:cNvSpPr txBox="1"/>
      </xdr:nvSpPr>
      <xdr:spPr>
        <a:xfrm>
          <a:off x="211455" y="16399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24" name="テキスト ボックス 223"/>
        <xdr:cNvSpPr txBox="1"/>
      </xdr:nvSpPr>
      <xdr:spPr>
        <a:xfrm>
          <a:off x="21145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685800" y="15970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5630" cy="251460"/>
    <xdr:sp macro="" textlink="">
      <xdr:nvSpPr>
        <xdr:cNvPr id="226" name="テキスト ボックス 225"/>
        <xdr:cNvSpPr txBox="1"/>
      </xdr:nvSpPr>
      <xdr:spPr>
        <a:xfrm>
          <a:off x="166370" y="1582801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685800" y="1568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5630" cy="251460"/>
    <xdr:sp macro="" textlink="">
      <xdr:nvSpPr>
        <xdr:cNvPr id="228" name="テキスト ボックス 227"/>
        <xdr:cNvSpPr txBox="1"/>
      </xdr:nvSpPr>
      <xdr:spPr>
        <a:xfrm>
          <a:off x="166370" y="155422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685800" y="1539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5630" cy="251460"/>
    <xdr:sp macro="" textlink="">
      <xdr:nvSpPr>
        <xdr:cNvPr id="230" name="テキスト ボックス 229"/>
        <xdr:cNvSpPr txBox="1"/>
      </xdr:nvSpPr>
      <xdr:spPr>
        <a:xfrm>
          <a:off x="166370" y="1525651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1460"/>
    <xdr:sp macro="" textlink="">
      <xdr:nvSpPr>
        <xdr:cNvPr id="232" name="テキスト ボックス 231"/>
        <xdr:cNvSpPr txBox="1"/>
      </xdr:nvSpPr>
      <xdr:spPr>
        <a:xfrm>
          <a:off x="166370" y="14970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142240</xdr:rowOff>
    </xdr:from>
    <xdr:to>
      <xdr:col>24</xdr:col>
      <xdr:colOff>62865</xdr:colOff>
      <xdr:row>98</xdr:row>
      <xdr:rowOff>100330</xdr:rowOff>
    </xdr:to>
    <xdr:cxnSp macro="">
      <xdr:nvCxnSpPr>
        <xdr:cNvPr id="234" name="直線コネクタ 233"/>
        <xdr:cNvCxnSpPr/>
      </xdr:nvCxnSpPr>
      <xdr:spPr>
        <a:xfrm flipV="1">
          <a:off x="41763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xdr:cNvSpPr txBox="1"/>
      </xdr:nvSpPr>
      <xdr:spPr>
        <a:xfrm>
          <a:off x="42291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xdr:cNvCxnSpPr/>
      </xdr:nvCxnSpPr>
      <xdr:spPr>
        <a:xfrm>
          <a:off x="4108450" y="16902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51460"/>
    <xdr:sp macro="" textlink="">
      <xdr:nvSpPr>
        <xdr:cNvPr id="237" name="衛生費最大値テキスト"/>
        <xdr:cNvSpPr txBox="1"/>
      </xdr:nvSpPr>
      <xdr:spPr>
        <a:xfrm>
          <a:off x="4229100" y="153485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142240</xdr:rowOff>
    </xdr:from>
    <xdr:to>
      <xdr:col>24</xdr:col>
      <xdr:colOff>152400</xdr:colOff>
      <xdr:row>90</xdr:row>
      <xdr:rowOff>142240</xdr:rowOff>
    </xdr:to>
    <xdr:cxnSp macro="">
      <xdr:nvCxnSpPr>
        <xdr:cNvPr id="238" name="直線コネクタ 237"/>
        <xdr:cNvCxnSpPr/>
      </xdr:nvCxnSpPr>
      <xdr:spPr>
        <a:xfrm>
          <a:off x="4108450" y="1557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97</xdr:row>
      <xdr:rowOff>128270</xdr:rowOff>
    </xdr:from>
    <xdr:to>
      <xdr:col>24</xdr:col>
      <xdr:colOff>63500</xdr:colOff>
      <xdr:row>97</xdr:row>
      <xdr:rowOff>144780</xdr:rowOff>
    </xdr:to>
    <xdr:cxnSp macro="">
      <xdr:nvCxnSpPr>
        <xdr:cNvPr id="239" name="直線コネクタ 238"/>
        <xdr:cNvCxnSpPr/>
      </xdr:nvCxnSpPr>
      <xdr:spPr>
        <a:xfrm flipV="1">
          <a:off x="3423920" y="16758920"/>
          <a:ext cx="754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95885</xdr:rowOff>
    </xdr:from>
    <xdr:ext cx="534670" cy="259080"/>
    <xdr:sp macro="" textlink="">
      <xdr:nvSpPr>
        <xdr:cNvPr id="240" name="衛生費平均値テキスト"/>
        <xdr:cNvSpPr txBox="1"/>
      </xdr:nvSpPr>
      <xdr:spPr>
        <a:xfrm>
          <a:off x="42291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xdr:cNvSpPr/>
      </xdr:nvSpPr>
      <xdr:spPr>
        <a:xfrm>
          <a:off x="4127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110490</xdr:rowOff>
    </xdr:from>
    <xdr:to>
      <xdr:col>19</xdr:col>
      <xdr:colOff>166370</xdr:colOff>
      <xdr:row>97</xdr:row>
      <xdr:rowOff>144780</xdr:rowOff>
    </xdr:to>
    <xdr:cxnSp macro="">
      <xdr:nvCxnSpPr>
        <xdr:cNvPr id="242" name="直線コネクタ 241"/>
        <xdr:cNvCxnSpPr/>
      </xdr:nvCxnSpPr>
      <xdr:spPr>
        <a:xfrm>
          <a:off x="2622550" y="16741140"/>
          <a:ext cx="80137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xdr:cNvSpPr/>
      </xdr:nvSpPr>
      <xdr:spPr>
        <a:xfrm>
          <a:off x="3384550" y="16555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2765" cy="251460"/>
    <xdr:sp macro="" textlink="">
      <xdr:nvSpPr>
        <xdr:cNvPr id="244" name="テキスト ボックス 243"/>
        <xdr:cNvSpPr txBox="1"/>
      </xdr:nvSpPr>
      <xdr:spPr>
        <a:xfrm>
          <a:off x="3187065" y="1633029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110490</xdr:rowOff>
    </xdr:from>
    <xdr:to>
      <xdr:col>15</xdr:col>
      <xdr:colOff>50800</xdr:colOff>
      <xdr:row>97</xdr:row>
      <xdr:rowOff>120650</xdr:rowOff>
    </xdr:to>
    <xdr:cxnSp macro="">
      <xdr:nvCxnSpPr>
        <xdr:cNvPr id="245" name="直線コネクタ 244"/>
        <xdr:cNvCxnSpPr/>
      </xdr:nvCxnSpPr>
      <xdr:spPr>
        <a:xfrm flipV="1">
          <a:off x="1828800" y="1674114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xdr:cNvSpPr/>
      </xdr:nvSpPr>
      <xdr:spPr>
        <a:xfrm>
          <a:off x="257175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41275</xdr:rowOff>
    </xdr:from>
    <xdr:ext cx="527050" cy="251460"/>
    <xdr:sp macro="" textlink="">
      <xdr:nvSpPr>
        <xdr:cNvPr id="247" name="テキスト ボックス 246"/>
        <xdr:cNvSpPr txBox="1"/>
      </xdr:nvSpPr>
      <xdr:spPr>
        <a:xfrm>
          <a:off x="2393315" y="163290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97</xdr:row>
      <xdr:rowOff>120650</xdr:rowOff>
    </xdr:from>
    <xdr:to>
      <xdr:col>10</xdr:col>
      <xdr:colOff>114300</xdr:colOff>
      <xdr:row>97</xdr:row>
      <xdr:rowOff>142240</xdr:rowOff>
    </xdr:to>
    <xdr:cxnSp macro="">
      <xdr:nvCxnSpPr>
        <xdr:cNvPr id="248" name="直線コネクタ 247"/>
        <xdr:cNvCxnSpPr/>
      </xdr:nvCxnSpPr>
      <xdr:spPr>
        <a:xfrm flipV="1">
          <a:off x="1023620" y="16751300"/>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xdr:cNvSpPr/>
      </xdr:nvSpPr>
      <xdr:spPr>
        <a:xfrm>
          <a:off x="17780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40640</xdr:rowOff>
    </xdr:from>
    <xdr:ext cx="528955" cy="251460"/>
    <xdr:sp macro="" textlink="">
      <xdr:nvSpPr>
        <xdr:cNvPr id="250" name="テキスト ボックス 249"/>
        <xdr:cNvSpPr txBox="1"/>
      </xdr:nvSpPr>
      <xdr:spPr>
        <a:xfrm>
          <a:off x="1580515" y="1632839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51" name="フローチャート: 判断 250"/>
        <xdr:cNvSpPr/>
      </xdr:nvSpPr>
      <xdr:spPr>
        <a:xfrm>
          <a:off x="984250" y="16574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61595</xdr:rowOff>
    </xdr:from>
    <xdr:ext cx="532765" cy="259080"/>
    <xdr:sp macro="" textlink="">
      <xdr:nvSpPr>
        <xdr:cNvPr id="252" name="テキスト ボックス 251"/>
        <xdr:cNvSpPr txBox="1"/>
      </xdr:nvSpPr>
      <xdr:spPr>
        <a:xfrm>
          <a:off x="786765" y="163493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6285" cy="259080"/>
    <xdr:sp macro="" textlink="">
      <xdr:nvSpPr>
        <xdr:cNvPr id="253" name="テキスト ボックス 252"/>
        <xdr:cNvSpPr txBox="1"/>
      </xdr:nvSpPr>
      <xdr:spPr>
        <a:xfrm>
          <a:off x="400685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2000" cy="259080"/>
    <xdr:sp macro="" textlink="">
      <xdr:nvSpPr>
        <xdr:cNvPr id="254" name="テキスト ボックス 253"/>
        <xdr:cNvSpPr txBox="1"/>
      </xdr:nvSpPr>
      <xdr:spPr>
        <a:xfrm>
          <a:off x="32524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4380" cy="259080"/>
    <xdr:sp macro="" textlink="">
      <xdr:nvSpPr>
        <xdr:cNvPr id="255" name="テキスト ボックス 254"/>
        <xdr:cNvSpPr txBox="1"/>
      </xdr:nvSpPr>
      <xdr:spPr>
        <a:xfrm>
          <a:off x="24511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2000" cy="259080"/>
    <xdr:sp macro="" textlink="">
      <xdr:nvSpPr>
        <xdr:cNvPr id="257" name="テキスト ボックス 256"/>
        <xdr:cNvSpPr txBox="1"/>
      </xdr:nvSpPr>
      <xdr:spPr>
        <a:xfrm>
          <a:off x="8521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77470</xdr:rowOff>
    </xdr:from>
    <xdr:to>
      <xdr:col>24</xdr:col>
      <xdr:colOff>114300</xdr:colOff>
      <xdr:row>98</xdr:row>
      <xdr:rowOff>7620</xdr:rowOff>
    </xdr:to>
    <xdr:sp macro="" textlink="">
      <xdr:nvSpPr>
        <xdr:cNvPr id="258" name="楕円 257"/>
        <xdr:cNvSpPr/>
      </xdr:nvSpPr>
      <xdr:spPr>
        <a:xfrm>
          <a:off x="4127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55880</xdr:rowOff>
    </xdr:from>
    <xdr:ext cx="534670" cy="259080"/>
    <xdr:sp macro="" textlink="">
      <xdr:nvSpPr>
        <xdr:cNvPr id="259" name="衛生費該当値テキスト"/>
        <xdr:cNvSpPr txBox="1"/>
      </xdr:nvSpPr>
      <xdr:spPr>
        <a:xfrm>
          <a:off x="4229100" y="1668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93980</xdr:rowOff>
    </xdr:from>
    <xdr:to>
      <xdr:col>20</xdr:col>
      <xdr:colOff>38100</xdr:colOff>
      <xdr:row>98</xdr:row>
      <xdr:rowOff>24130</xdr:rowOff>
    </xdr:to>
    <xdr:sp macro="" textlink="">
      <xdr:nvSpPr>
        <xdr:cNvPr id="260" name="楕円 259"/>
        <xdr:cNvSpPr/>
      </xdr:nvSpPr>
      <xdr:spPr>
        <a:xfrm>
          <a:off x="3384550" y="16724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15240</xdr:rowOff>
    </xdr:from>
    <xdr:ext cx="532765" cy="259080"/>
    <xdr:sp macro="" textlink="">
      <xdr:nvSpPr>
        <xdr:cNvPr id="261" name="テキスト ボックス 260"/>
        <xdr:cNvSpPr txBox="1"/>
      </xdr:nvSpPr>
      <xdr:spPr>
        <a:xfrm>
          <a:off x="3187065" y="16817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59690</xdr:rowOff>
    </xdr:from>
    <xdr:to>
      <xdr:col>15</xdr:col>
      <xdr:colOff>101600</xdr:colOff>
      <xdr:row>97</xdr:row>
      <xdr:rowOff>161290</xdr:rowOff>
    </xdr:to>
    <xdr:sp macro="" textlink="">
      <xdr:nvSpPr>
        <xdr:cNvPr id="262" name="楕円 261"/>
        <xdr:cNvSpPr/>
      </xdr:nvSpPr>
      <xdr:spPr>
        <a:xfrm>
          <a:off x="257175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152400</xdr:rowOff>
    </xdr:from>
    <xdr:ext cx="527050" cy="259080"/>
    <xdr:sp macro="" textlink="">
      <xdr:nvSpPr>
        <xdr:cNvPr id="263" name="テキスト ボックス 262"/>
        <xdr:cNvSpPr txBox="1"/>
      </xdr:nvSpPr>
      <xdr:spPr>
        <a:xfrm>
          <a:off x="2393315" y="16783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69850</xdr:rowOff>
    </xdr:from>
    <xdr:to>
      <xdr:col>10</xdr:col>
      <xdr:colOff>165100</xdr:colOff>
      <xdr:row>98</xdr:row>
      <xdr:rowOff>0</xdr:rowOff>
    </xdr:to>
    <xdr:sp macro="" textlink="">
      <xdr:nvSpPr>
        <xdr:cNvPr id="264" name="楕円 263"/>
        <xdr:cNvSpPr/>
      </xdr:nvSpPr>
      <xdr:spPr>
        <a:xfrm>
          <a:off x="17780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162560</xdr:rowOff>
    </xdr:from>
    <xdr:ext cx="528955" cy="259080"/>
    <xdr:sp macro="" textlink="">
      <xdr:nvSpPr>
        <xdr:cNvPr id="265" name="テキスト ボックス 264"/>
        <xdr:cNvSpPr txBox="1"/>
      </xdr:nvSpPr>
      <xdr:spPr>
        <a:xfrm>
          <a:off x="1580515" y="16793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91440</xdr:rowOff>
    </xdr:from>
    <xdr:to>
      <xdr:col>6</xdr:col>
      <xdr:colOff>38100</xdr:colOff>
      <xdr:row>98</xdr:row>
      <xdr:rowOff>21590</xdr:rowOff>
    </xdr:to>
    <xdr:sp macro="" textlink="">
      <xdr:nvSpPr>
        <xdr:cNvPr id="266" name="楕円 265"/>
        <xdr:cNvSpPr/>
      </xdr:nvSpPr>
      <xdr:spPr>
        <a:xfrm>
          <a:off x="984250" y="16722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12700</xdr:rowOff>
    </xdr:from>
    <xdr:ext cx="532765" cy="259080"/>
    <xdr:sp macro="" textlink="">
      <xdr:nvSpPr>
        <xdr:cNvPr id="267" name="テキスト ボックス 266"/>
        <xdr:cNvSpPr txBox="1"/>
      </xdr:nvSpPr>
      <xdr:spPr>
        <a:xfrm>
          <a:off x="786765" y="16814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17805"/>
    <xdr:sp macro="" textlink="">
      <xdr:nvSpPr>
        <xdr:cNvPr id="276" name="テキスト ボックス 275"/>
        <xdr:cNvSpPr txBox="1"/>
      </xdr:nvSpPr>
      <xdr:spPr>
        <a:xfrm>
          <a:off x="5918200" y="4635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9" name="テキスト ボックス 278"/>
        <xdr:cNvSpPr txBox="1"/>
      </xdr:nvSpPr>
      <xdr:spPr>
        <a:xfrm>
          <a:off x="572643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5455" cy="251460"/>
    <xdr:sp macro="" textlink="">
      <xdr:nvSpPr>
        <xdr:cNvPr id="281" name="テキスト ボックス 280"/>
        <xdr:cNvSpPr txBox="1"/>
      </xdr:nvSpPr>
      <xdr:spPr>
        <a:xfrm>
          <a:off x="5527040" y="63163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5455" cy="259080"/>
    <xdr:sp macro="" textlink="">
      <xdr:nvSpPr>
        <xdr:cNvPr id="283" name="テキスト ボックス 282"/>
        <xdr:cNvSpPr txBox="1"/>
      </xdr:nvSpPr>
      <xdr:spPr>
        <a:xfrm>
          <a:off x="55270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5455" cy="251460"/>
    <xdr:sp macro="" textlink="">
      <xdr:nvSpPr>
        <xdr:cNvPr id="285" name="テキスト ボックス 284"/>
        <xdr:cNvSpPr txBox="1"/>
      </xdr:nvSpPr>
      <xdr:spPr>
        <a:xfrm>
          <a:off x="5527040" y="566420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5455" cy="258445"/>
    <xdr:sp macro="" textlink="">
      <xdr:nvSpPr>
        <xdr:cNvPr id="287" name="テキスト ボックス 286"/>
        <xdr:cNvSpPr txBox="1"/>
      </xdr:nvSpPr>
      <xdr:spPr>
        <a:xfrm>
          <a:off x="55270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5455" cy="259080"/>
    <xdr:sp macro="" textlink="">
      <xdr:nvSpPr>
        <xdr:cNvPr id="289" name="テキスト ボックス 288"/>
        <xdr:cNvSpPr txBox="1"/>
      </xdr:nvSpPr>
      <xdr:spPr>
        <a:xfrm>
          <a:off x="55270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1460"/>
    <xdr:sp macro="" textlink="">
      <xdr:nvSpPr>
        <xdr:cNvPr id="291" name="テキスト ボックス 290"/>
        <xdr:cNvSpPr txBox="1"/>
      </xdr:nvSpPr>
      <xdr:spPr>
        <a:xfrm>
          <a:off x="5527040" y="468376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30</xdr:row>
      <xdr:rowOff>34290</xdr:rowOff>
    </xdr:from>
    <xdr:to>
      <xdr:col>54</xdr:col>
      <xdr:colOff>166370</xdr:colOff>
      <xdr:row>39</xdr:row>
      <xdr:rowOff>99060</xdr:rowOff>
    </xdr:to>
    <xdr:cxnSp macro="">
      <xdr:nvCxnSpPr>
        <xdr:cNvPr id="293" name="直線コネクタ 292"/>
        <xdr:cNvCxnSpPr/>
      </xdr:nvCxnSpPr>
      <xdr:spPr>
        <a:xfrm flipV="1">
          <a:off x="9424670" y="517779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1935" cy="259080"/>
    <xdr:sp macro="" textlink="">
      <xdr:nvSpPr>
        <xdr:cNvPr id="294" name="労働費最小値テキスト"/>
        <xdr:cNvSpPr txBox="1"/>
      </xdr:nvSpPr>
      <xdr:spPr>
        <a:xfrm>
          <a:off x="9480550" y="67894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935990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152400</xdr:rowOff>
    </xdr:from>
    <xdr:ext cx="462280" cy="259080"/>
    <xdr:sp macro="" textlink="">
      <xdr:nvSpPr>
        <xdr:cNvPr id="296" name="労働費最大値テキスト"/>
        <xdr:cNvSpPr txBox="1"/>
      </xdr:nvSpPr>
      <xdr:spPr>
        <a:xfrm>
          <a:off x="9480550" y="49530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34290</xdr:rowOff>
    </xdr:from>
    <xdr:to>
      <xdr:col>55</xdr:col>
      <xdr:colOff>88900</xdr:colOff>
      <xdr:row>30</xdr:row>
      <xdr:rowOff>34290</xdr:rowOff>
    </xdr:to>
    <xdr:cxnSp macro="">
      <xdr:nvCxnSpPr>
        <xdr:cNvPr id="297" name="直線コネクタ 296"/>
        <xdr:cNvCxnSpPr/>
      </xdr:nvCxnSpPr>
      <xdr:spPr>
        <a:xfrm>
          <a:off x="9359900" y="5177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169545</xdr:rowOff>
    </xdr:from>
    <xdr:to>
      <xdr:col>55</xdr:col>
      <xdr:colOff>0</xdr:colOff>
      <xdr:row>39</xdr:row>
      <xdr:rowOff>34925</xdr:rowOff>
    </xdr:to>
    <xdr:cxnSp macro="">
      <xdr:nvCxnSpPr>
        <xdr:cNvPr id="298" name="直線コネクタ 297"/>
        <xdr:cNvCxnSpPr/>
      </xdr:nvCxnSpPr>
      <xdr:spPr>
        <a:xfrm>
          <a:off x="8686800" y="6684645"/>
          <a:ext cx="7429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370840" cy="251460"/>
    <xdr:sp macro="" textlink="">
      <xdr:nvSpPr>
        <xdr:cNvPr id="299" name="労働費平均値テキスト"/>
        <xdr:cNvSpPr txBox="1"/>
      </xdr:nvSpPr>
      <xdr:spPr>
        <a:xfrm>
          <a:off x="9480550" y="6350000"/>
          <a:ext cx="3708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84455</xdr:rowOff>
    </xdr:to>
    <xdr:sp macro="" textlink="">
      <xdr:nvSpPr>
        <xdr:cNvPr id="300" name="フローチャート: 判断 299"/>
        <xdr:cNvSpPr/>
      </xdr:nvSpPr>
      <xdr:spPr>
        <a:xfrm>
          <a:off x="9398000" y="64985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38</xdr:row>
      <xdr:rowOff>169545</xdr:rowOff>
    </xdr:from>
    <xdr:to>
      <xdr:col>50</xdr:col>
      <xdr:colOff>114300</xdr:colOff>
      <xdr:row>39</xdr:row>
      <xdr:rowOff>34925</xdr:rowOff>
    </xdr:to>
    <xdr:cxnSp macro="">
      <xdr:nvCxnSpPr>
        <xdr:cNvPr id="301" name="直線コネクタ 300"/>
        <xdr:cNvCxnSpPr/>
      </xdr:nvCxnSpPr>
      <xdr:spPr>
        <a:xfrm flipV="1">
          <a:off x="7881620" y="6684645"/>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156210</xdr:rowOff>
    </xdr:from>
    <xdr:to>
      <xdr:col>50</xdr:col>
      <xdr:colOff>165100</xdr:colOff>
      <xdr:row>38</xdr:row>
      <xdr:rowOff>86360</xdr:rowOff>
    </xdr:to>
    <xdr:sp macro="" textlink="">
      <xdr:nvSpPr>
        <xdr:cNvPr id="302" name="フローチャート: 判断 301"/>
        <xdr:cNvSpPr/>
      </xdr:nvSpPr>
      <xdr:spPr>
        <a:xfrm>
          <a:off x="8636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102870</xdr:rowOff>
    </xdr:from>
    <xdr:ext cx="378460" cy="259080"/>
    <xdr:sp macro="" textlink="">
      <xdr:nvSpPr>
        <xdr:cNvPr id="303" name="テキスト ボックス 302"/>
        <xdr:cNvSpPr txBox="1"/>
      </xdr:nvSpPr>
      <xdr:spPr>
        <a:xfrm>
          <a:off x="851662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34925</xdr:rowOff>
    </xdr:from>
    <xdr:to>
      <xdr:col>45</xdr:col>
      <xdr:colOff>166370</xdr:colOff>
      <xdr:row>39</xdr:row>
      <xdr:rowOff>87630</xdr:rowOff>
    </xdr:to>
    <xdr:cxnSp macro="">
      <xdr:nvCxnSpPr>
        <xdr:cNvPr id="304" name="直線コネクタ 303"/>
        <xdr:cNvCxnSpPr/>
      </xdr:nvCxnSpPr>
      <xdr:spPr>
        <a:xfrm flipV="1">
          <a:off x="7080250" y="6721475"/>
          <a:ext cx="80137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5" name="フローチャート: 判断 304"/>
        <xdr:cNvSpPr/>
      </xdr:nvSpPr>
      <xdr:spPr>
        <a:xfrm>
          <a:off x="7842250" y="648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36</xdr:row>
      <xdr:rowOff>88900</xdr:rowOff>
    </xdr:from>
    <xdr:ext cx="378460" cy="251460"/>
    <xdr:sp macro="" textlink="">
      <xdr:nvSpPr>
        <xdr:cNvPr id="306" name="テキスト ボックス 305"/>
        <xdr:cNvSpPr txBox="1"/>
      </xdr:nvSpPr>
      <xdr:spPr>
        <a:xfrm>
          <a:off x="7710170" y="62611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167640</xdr:rowOff>
    </xdr:from>
    <xdr:to>
      <xdr:col>41</xdr:col>
      <xdr:colOff>50800</xdr:colOff>
      <xdr:row>39</xdr:row>
      <xdr:rowOff>87630</xdr:rowOff>
    </xdr:to>
    <xdr:cxnSp macro="">
      <xdr:nvCxnSpPr>
        <xdr:cNvPr id="307" name="直線コネクタ 306"/>
        <xdr:cNvCxnSpPr/>
      </xdr:nvCxnSpPr>
      <xdr:spPr>
        <a:xfrm>
          <a:off x="6286500" y="6511290"/>
          <a:ext cx="79375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8" name="フローチャート: 判断 307"/>
        <xdr:cNvSpPr/>
      </xdr:nvSpPr>
      <xdr:spPr>
        <a:xfrm>
          <a:off x="702945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2745" cy="251460"/>
    <xdr:sp macro="" textlink="">
      <xdr:nvSpPr>
        <xdr:cNvPr id="309" name="テキスト ボックス 308"/>
        <xdr:cNvSpPr txBox="1"/>
      </xdr:nvSpPr>
      <xdr:spPr>
        <a:xfrm>
          <a:off x="6910070" y="6261100"/>
          <a:ext cx="372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107315</xdr:rowOff>
    </xdr:from>
    <xdr:to>
      <xdr:col>36</xdr:col>
      <xdr:colOff>165100</xdr:colOff>
      <xdr:row>38</xdr:row>
      <xdr:rowOff>37465</xdr:rowOff>
    </xdr:to>
    <xdr:sp macro="" textlink="">
      <xdr:nvSpPr>
        <xdr:cNvPr id="310" name="フローチャート: 判断 309"/>
        <xdr:cNvSpPr/>
      </xdr:nvSpPr>
      <xdr:spPr>
        <a:xfrm>
          <a:off x="6235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53975</xdr:rowOff>
    </xdr:from>
    <xdr:ext cx="378460" cy="251460"/>
    <xdr:sp macro="" textlink="">
      <xdr:nvSpPr>
        <xdr:cNvPr id="311" name="テキスト ボックス 310"/>
        <xdr:cNvSpPr txBox="1"/>
      </xdr:nvSpPr>
      <xdr:spPr>
        <a:xfrm>
          <a:off x="6116320" y="62261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2000" cy="259080"/>
    <xdr:sp macro="" textlink="">
      <xdr:nvSpPr>
        <xdr:cNvPr id="314" name="テキスト ボックス 313"/>
        <xdr:cNvSpPr txBox="1"/>
      </xdr:nvSpPr>
      <xdr:spPr>
        <a:xfrm>
          <a:off x="77101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4380" cy="259080"/>
    <xdr:sp macro="" textlink="">
      <xdr:nvSpPr>
        <xdr:cNvPr id="315" name="テキスト ボックス 314"/>
        <xdr:cNvSpPr txBox="1"/>
      </xdr:nvSpPr>
      <xdr:spPr>
        <a:xfrm>
          <a:off x="6908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155575</xdr:rowOff>
    </xdr:from>
    <xdr:to>
      <xdr:col>55</xdr:col>
      <xdr:colOff>50800</xdr:colOff>
      <xdr:row>39</xdr:row>
      <xdr:rowOff>86360</xdr:rowOff>
    </xdr:to>
    <xdr:sp macro="" textlink="">
      <xdr:nvSpPr>
        <xdr:cNvPr id="317" name="楕円 316"/>
        <xdr:cNvSpPr/>
      </xdr:nvSpPr>
      <xdr:spPr>
        <a:xfrm>
          <a:off x="9398000" y="66706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70485</xdr:rowOff>
    </xdr:from>
    <xdr:ext cx="370840" cy="259080"/>
    <xdr:sp macro="" textlink="">
      <xdr:nvSpPr>
        <xdr:cNvPr id="318" name="労働費該当値テキスト"/>
        <xdr:cNvSpPr txBox="1"/>
      </xdr:nvSpPr>
      <xdr:spPr>
        <a:xfrm>
          <a:off x="9480550" y="6585585"/>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118745</xdr:rowOff>
    </xdr:from>
    <xdr:to>
      <xdr:col>50</xdr:col>
      <xdr:colOff>165100</xdr:colOff>
      <xdr:row>39</xdr:row>
      <xdr:rowOff>48895</xdr:rowOff>
    </xdr:to>
    <xdr:sp macro="" textlink="">
      <xdr:nvSpPr>
        <xdr:cNvPr id="319" name="楕円 318"/>
        <xdr:cNvSpPr/>
      </xdr:nvSpPr>
      <xdr:spPr>
        <a:xfrm>
          <a:off x="86360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40640</xdr:rowOff>
    </xdr:from>
    <xdr:ext cx="378460" cy="251460"/>
    <xdr:sp macro="" textlink="">
      <xdr:nvSpPr>
        <xdr:cNvPr id="320" name="テキスト ボックス 319"/>
        <xdr:cNvSpPr txBox="1"/>
      </xdr:nvSpPr>
      <xdr:spPr>
        <a:xfrm>
          <a:off x="8516620" y="67271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155575</xdr:rowOff>
    </xdr:from>
    <xdr:to>
      <xdr:col>46</xdr:col>
      <xdr:colOff>38100</xdr:colOff>
      <xdr:row>39</xdr:row>
      <xdr:rowOff>86360</xdr:rowOff>
    </xdr:to>
    <xdr:sp macro="" textlink="">
      <xdr:nvSpPr>
        <xdr:cNvPr id="321" name="楕円 320"/>
        <xdr:cNvSpPr/>
      </xdr:nvSpPr>
      <xdr:spPr>
        <a:xfrm>
          <a:off x="7842250" y="66706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39</xdr:row>
      <xdr:rowOff>76835</xdr:rowOff>
    </xdr:from>
    <xdr:ext cx="378460" cy="251460"/>
    <xdr:sp macro="" textlink="">
      <xdr:nvSpPr>
        <xdr:cNvPr id="322" name="テキスト ボックス 321"/>
        <xdr:cNvSpPr txBox="1"/>
      </xdr:nvSpPr>
      <xdr:spPr>
        <a:xfrm>
          <a:off x="7710170" y="676338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323" name="楕円 322"/>
        <xdr:cNvSpPr/>
      </xdr:nvSpPr>
      <xdr:spPr>
        <a:xfrm>
          <a:off x="702945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129540</xdr:rowOff>
    </xdr:from>
    <xdr:ext cx="307975" cy="259080"/>
    <xdr:sp macro="" textlink="">
      <xdr:nvSpPr>
        <xdr:cNvPr id="324" name="テキスト ボックス 323"/>
        <xdr:cNvSpPr txBox="1"/>
      </xdr:nvSpPr>
      <xdr:spPr>
        <a:xfrm>
          <a:off x="6942455" y="681609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116840</xdr:rowOff>
    </xdr:from>
    <xdr:to>
      <xdr:col>36</xdr:col>
      <xdr:colOff>165100</xdr:colOff>
      <xdr:row>38</xdr:row>
      <xdr:rowOff>46990</xdr:rowOff>
    </xdr:to>
    <xdr:sp macro="" textlink="">
      <xdr:nvSpPr>
        <xdr:cNvPr id="325" name="楕円 324"/>
        <xdr:cNvSpPr/>
      </xdr:nvSpPr>
      <xdr:spPr>
        <a:xfrm>
          <a:off x="6235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38100</xdr:rowOff>
    </xdr:from>
    <xdr:ext cx="378460" cy="259080"/>
    <xdr:sp macro="" textlink="">
      <xdr:nvSpPr>
        <xdr:cNvPr id="326" name="テキスト ボックス 325"/>
        <xdr:cNvSpPr txBox="1"/>
      </xdr:nvSpPr>
      <xdr:spPr>
        <a:xfrm>
          <a:off x="6116320" y="6553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17805"/>
    <xdr:sp macro="" textlink="">
      <xdr:nvSpPr>
        <xdr:cNvPr id="335" name="テキスト ボックス 334"/>
        <xdr:cNvSpPr txBox="1"/>
      </xdr:nvSpPr>
      <xdr:spPr>
        <a:xfrm>
          <a:off x="5918200" y="8064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8" name="テキスト ボックス 337"/>
        <xdr:cNvSpPr txBox="1"/>
      </xdr:nvSpPr>
      <xdr:spPr>
        <a:xfrm>
          <a:off x="57264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35560</xdr:rowOff>
    </xdr:from>
    <xdr:ext cx="531495" cy="259080"/>
    <xdr:sp macro="" textlink="">
      <xdr:nvSpPr>
        <xdr:cNvPr id="340" name="テキスト ボックス 339"/>
        <xdr:cNvSpPr txBox="1"/>
      </xdr:nvSpPr>
      <xdr:spPr>
        <a:xfrm>
          <a:off x="548132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168910</xdr:rowOff>
    </xdr:from>
    <xdr:ext cx="531495" cy="251460"/>
    <xdr:sp macro="" textlink="">
      <xdr:nvSpPr>
        <xdr:cNvPr id="342" name="テキスト ボックス 341"/>
        <xdr:cNvSpPr txBox="1"/>
      </xdr:nvSpPr>
      <xdr:spPr>
        <a:xfrm>
          <a:off x="5481320"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51</xdr:row>
      <xdr:rowOff>130810</xdr:rowOff>
    </xdr:from>
    <xdr:ext cx="531495" cy="259080"/>
    <xdr:sp macro="" textlink="">
      <xdr:nvSpPr>
        <xdr:cNvPr id="344" name="テキスト ボックス 343"/>
        <xdr:cNvSpPr txBox="1"/>
      </xdr:nvSpPr>
      <xdr:spPr>
        <a:xfrm>
          <a:off x="548132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9080"/>
    <xdr:sp macro="" textlink="">
      <xdr:nvSpPr>
        <xdr:cNvPr id="346" name="テキスト ボックス 345"/>
        <xdr:cNvSpPr txBox="1"/>
      </xdr:nvSpPr>
      <xdr:spPr>
        <a:xfrm>
          <a:off x="54178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1460"/>
    <xdr:sp macro="" textlink="">
      <xdr:nvSpPr>
        <xdr:cNvPr id="348" name="テキスト ボックス 347"/>
        <xdr:cNvSpPr txBox="1"/>
      </xdr:nvSpPr>
      <xdr:spPr>
        <a:xfrm>
          <a:off x="5417820" y="8112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50</xdr:row>
      <xdr:rowOff>52070</xdr:rowOff>
    </xdr:from>
    <xdr:to>
      <xdr:col>54</xdr:col>
      <xdr:colOff>166370</xdr:colOff>
      <xdr:row>58</xdr:row>
      <xdr:rowOff>156845</xdr:rowOff>
    </xdr:to>
    <xdr:cxnSp macro="">
      <xdr:nvCxnSpPr>
        <xdr:cNvPr id="350" name="直線コネクタ 349"/>
        <xdr:cNvCxnSpPr/>
      </xdr:nvCxnSpPr>
      <xdr:spPr>
        <a:xfrm flipV="1">
          <a:off x="9424670" y="862457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160655</xdr:rowOff>
    </xdr:from>
    <xdr:ext cx="462280" cy="259080"/>
    <xdr:sp macro="" textlink="">
      <xdr:nvSpPr>
        <xdr:cNvPr id="351" name="農林水産業費最小値テキスト"/>
        <xdr:cNvSpPr txBox="1"/>
      </xdr:nvSpPr>
      <xdr:spPr>
        <a:xfrm>
          <a:off x="9480550" y="101047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9359900" y="10100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170180</xdr:rowOff>
    </xdr:from>
    <xdr:ext cx="591185" cy="259080"/>
    <xdr:sp macro="" textlink="">
      <xdr:nvSpPr>
        <xdr:cNvPr id="353" name="農林水産業費最大値テキスト"/>
        <xdr:cNvSpPr txBox="1"/>
      </xdr:nvSpPr>
      <xdr:spPr>
        <a:xfrm>
          <a:off x="9480550" y="83997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4" name="直線コネクタ 353"/>
        <xdr:cNvCxnSpPr/>
      </xdr:nvCxnSpPr>
      <xdr:spPr>
        <a:xfrm>
          <a:off x="9359900" y="8624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125730</xdr:rowOff>
    </xdr:from>
    <xdr:to>
      <xdr:col>55</xdr:col>
      <xdr:colOff>0</xdr:colOff>
      <xdr:row>57</xdr:row>
      <xdr:rowOff>5080</xdr:rowOff>
    </xdr:to>
    <xdr:cxnSp macro="">
      <xdr:nvCxnSpPr>
        <xdr:cNvPr id="355" name="直線コネクタ 354"/>
        <xdr:cNvCxnSpPr/>
      </xdr:nvCxnSpPr>
      <xdr:spPr>
        <a:xfrm flipV="1">
          <a:off x="8686800" y="9726930"/>
          <a:ext cx="742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81280</xdr:rowOff>
    </xdr:from>
    <xdr:ext cx="527050" cy="259080"/>
    <xdr:sp macro="" textlink="">
      <xdr:nvSpPr>
        <xdr:cNvPr id="356" name="農林水産業費平均値テキスト"/>
        <xdr:cNvSpPr txBox="1"/>
      </xdr:nvSpPr>
      <xdr:spPr>
        <a:xfrm>
          <a:off x="9480550" y="9511030"/>
          <a:ext cx="527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57" name="フローチャート: 判断 356"/>
        <xdr:cNvSpPr/>
      </xdr:nvSpPr>
      <xdr:spPr>
        <a:xfrm>
          <a:off x="9398000" y="9659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55</xdr:row>
      <xdr:rowOff>168910</xdr:rowOff>
    </xdr:from>
    <xdr:to>
      <xdr:col>50</xdr:col>
      <xdr:colOff>114300</xdr:colOff>
      <xdr:row>57</xdr:row>
      <xdr:rowOff>5080</xdr:rowOff>
    </xdr:to>
    <xdr:cxnSp macro="">
      <xdr:nvCxnSpPr>
        <xdr:cNvPr id="358" name="直線コネクタ 357"/>
        <xdr:cNvCxnSpPr/>
      </xdr:nvCxnSpPr>
      <xdr:spPr>
        <a:xfrm>
          <a:off x="7881620" y="9598660"/>
          <a:ext cx="80518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9" name="フローチャート: 判断 358"/>
        <xdr:cNvSpPr/>
      </xdr:nvSpPr>
      <xdr:spPr>
        <a:xfrm>
          <a:off x="86360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167640</xdr:rowOff>
    </xdr:from>
    <xdr:ext cx="528955" cy="251460"/>
    <xdr:sp macro="" textlink="">
      <xdr:nvSpPr>
        <xdr:cNvPr id="360" name="テキスト ボックス 359"/>
        <xdr:cNvSpPr txBox="1"/>
      </xdr:nvSpPr>
      <xdr:spPr>
        <a:xfrm>
          <a:off x="8438515" y="942594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155575</xdr:rowOff>
    </xdr:from>
    <xdr:to>
      <xdr:col>45</xdr:col>
      <xdr:colOff>166370</xdr:colOff>
      <xdr:row>55</xdr:row>
      <xdr:rowOff>168910</xdr:rowOff>
    </xdr:to>
    <xdr:cxnSp macro="">
      <xdr:nvCxnSpPr>
        <xdr:cNvPr id="361" name="直線コネクタ 360"/>
        <xdr:cNvCxnSpPr/>
      </xdr:nvCxnSpPr>
      <xdr:spPr>
        <a:xfrm>
          <a:off x="7080250" y="9585325"/>
          <a:ext cx="80137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59690</xdr:rowOff>
    </xdr:from>
    <xdr:to>
      <xdr:col>46</xdr:col>
      <xdr:colOff>38100</xdr:colOff>
      <xdr:row>56</xdr:row>
      <xdr:rowOff>161290</xdr:rowOff>
    </xdr:to>
    <xdr:sp macro="" textlink="">
      <xdr:nvSpPr>
        <xdr:cNvPr id="362" name="フローチャート: 判断 361"/>
        <xdr:cNvSpPr/>
      </xdr:nvSpPr>
      <xdr:spPr>
        <a:xfrm>
          <a:off x="7842250" y="9660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152400</xdr:rowOff>
    </xdr:from>
    <xdr:ext cx="532765" cy="259080"/>
    <xdr:sp macro="" textlink="">
      <xdr:nvSpPr>
        <xdr:cNvPr id="363" name="テキスト ボックス 362"/>
        <xdr:cNvSpPr txBox="1"/>
      </xdr:nvSpPr>
      <xdr:spPr>
        <a:xfrm>
          <a:off x="7644765" y="9753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155575</xdr:rowOff>
    </xdr:from>
    <xdr:to>
      <xdr:col>41</xdr:col>
      <xdr:colOff>50800</xdr:colOff>
      <xdr:row>56</xdr:row>
      <xdr:rowOff>171450</xdr:rowOff>
    </xdr:to>
    <xdr:cxnSp macro="">
      <xdr:nvCxnSpPr>
        <xdr:cNvPr id="364" name="直線コネクタ 363"/>
        <xdr:cNvCxnSpPr/>
      </xdr:nvCxnSpPr>
      <xdr:spPr>
        <a:xfrm flipV="1">
          <a:off x="6286500" y="9585325"/>
          <a:ext cx="79375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88900</xdr:rowOff>
    </xdr:from>
    <xdr:to>
      <xdr:col>41</xdr:col>
      <xdr:colOff>101600</xdr:colOff>
      <xdr:row>57</xdr:row>
      <xdr:rowOff>19050</xdr:rowOff>
    </xdr:to>
    <xdr:sp macro="" textlink="">
      <xdr:nvSpPr>
        <xdr:cNvPr id="365" name="フローチャート: 判断 364"/>
        <xdr:cNvSpPr/>
      </xdr:nvSpPr>
      <xdr:spPr>
        <a:xfrm>
          <a:off x="702945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27050" cy="259080"/>
    <xdr:sp macro="" textlink="">
      <xdr:nvSpPr>
        <xdr:cNvPr id="366" name="テキスト ボックス 365"/>
        <xdr:cNvSpPr txBox="1"/>
      </xdr:nvSpPr>
      <xdr:spPr>
        <a:xfrm>
          <a:off x="6851015" y="9782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67" name="フローチャート: 判断 366"/>
        <xdr:cNvSpPr/>
      </xdr:nvSpPr>
      <xdr:spPr>
        <a:xfrm>
          <a:off x="62357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28955" cy="259080"/>
    <xdr:sp macro="" textlink="">
      <xdr:nvSpPr>
        <xdr:cNvPr id="368" name="テキスト ボックス 367"/>
        <xdr:cNvSpPr txBox="1"/>
      </xdr:nvSpPr>
      <xdr:spPr>
        <a:xfrm>
          <a:off x="6038215" y="9474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2000" cy="259080"/>
    <xdr:sp macro="" textlink="">
      <xdr:nvSpPr>
        <xdr:cNvPr id="371" name="テキスト ボックス 370"/>
        <xdr:cNvSpPr txBox="1"/>
      </xdr:nvSpPr>
      <xdr:spPr>
        <a:xfrm>
          <a:off x="77101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4380" cy="259080"/>
    <xdr:sp macro="" textlink="">
      <xdr:nvSpPr>
        <xdr:cNvPr id="372" name="テキスト ボックス 371"/>
        <xdr:cNvSpPr txBox="1"/>
      </xdr:nvSpPr>
      <xdr:spPr>
        <a:xfrm>
          <a:off x="6908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74930</xdr:rowOff>
    </xdr:from>
    <xdr:to>
      <xdr:col>55</xdr:col>
      <xdr:colOff>50800</xdr:colOff>
      <xdr:row>57</xdr:row>
      <xdr:rowOff>5080</xdr:rowOff>
    </xdr:to>
    <xdr:sp macro="" textlink="">
      <xdr:nvSpPr>
        <xdr:cNvPr id="374" name="楕円 373"/>
        <xdr:cNvSpPr/>
      </xdr:nvSpPr>
      <xdr:spPr>
        <a:xfrm>
          <a:off x="9398000" y="9676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53340</xdr:rowOff>
    </xdr:from>
    <xdr:ext cx="527050" cy="251460"/>
    <xdr:sp macro="" textlink="">
      <xdr:nvSpPr>
        <xdr:cNvPr id="375" name="農林水産業費該当値テキスト"/>
        <xdr:cNvSpPr txBox="1"/>
      </xdr:nvSpPr>
      <xdr:spPr>
        <a:xfrm>
          <a:off x="9480550" y="96545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125730</xdr:rowOff>
    </xdr:from>
    <xdr:to>
      <xdr:col>50</xdr:col>
      <xdr:colOff>165100</xdr:colOff>
      <xdr:row>57</xdr:row>
      <xdr:rowOff>55880</xdr:rowOff>
    </xdr:to>
    <xdr:sp macro="" textlink="">
      <xdr:nvSpPr>
        <xdr:cNvPr id="376" name="楕円 375"/>
        <xdr:cNvSpPr/>
      </xdr:nvSpPr>
      <xdr:spPr>
        <a:xfrm>
          <a:off x="86360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46990</xdr:rowOff>
    </xdr:from>
    <xdr:ext cx="528955" cy="259080"/>
    <xdr:sp macro="" textlink="">
      <xdr:nvSpPr>
        <xdr:cNvPr id="377" name="テキスト ボックス 376"/>
        <xdr:cNvSpPr txBox="1"/>
      </xdr:nvSpPr>
      <xdr:spPr>
        <a:xfrm>
          <a:off x="8438515" y="9819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118110</xdr:rowOff>
    </xdr:from>
    <xdr:to>
      <xdr:col>46</xdr:col>
      <xdr:colOff>38100</xdr:colOff>
      <xdr:row>56</xdr:row>
      <xdr:rowOff>48260</xdr:rowOff>
    </xdr:to>
    <xdr:sp macro="" textlink="">
      <xdr:nvSpPr>
        <xdr:cNvPr id="378" name="楕円 377"/>
        <xdr:cNvSpPr/>
      </xdr:nvSpPr>
      <xdr:spPr>
        <a:xfrm>
          <a:off x="7842250" y="9547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64770</xdr:rowOff>
    </xdr:from>
    <xdr:ext cx="532765" cy="251460"/>
    <xdr:sp macro="" textlink="">
      <xdr:nvSpPr>
        <xdr:cNvPr id="379" name="テキスト ボックス 378"/>
        <xdr:cNvSpPr txBox="1"/>
      </xdr:nvSpPr>
      <xdr:spPr>
        <a:xfrm>
          <a:off x="7644765" y="932307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104775</xdr:rowOff>
    </xdr:from>
    <xdr:to>
      <xdr:col>41</xdr:col>
      <xdr:colOff>101600</xdr:colOff>
      <xdr:row>56</xdr:row>
      <xdr:rowOff>34925</xdr:rowOff>
    </xdr:to>
    <xdr:sp macro="" textlink="">
      <xdr:nvSpPr>
        <xdr:cNvPr id="380" name="楕円 379"/>
        <xdr:cNvSpPr/>
      </xdr:nvSpPr>
      <xdr:spPr>
        <a:xfrm>
          <a:off x="702945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52070</xdr:rowOff>
    </xdr:from>
    <xdr:ext cx="527050" cy="251460"/>
    <xdr:sp macro="" textlink="">
      <xdr:nvSpPr>
        <xdr:cNvPr id="381" name="テキスト ボックス 380"/>
        <xdr:cNvSpPr txBox="1"/>
      </xdr:nvSpPr>
      <xdr:spPr>
        <a:xfrm>
          <a:off x="6851015" y="9310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120650</xdr:rowOff>
    </xdr:from>
    <xdr:to>
      <xdr:col>36</xdr:col>
      <xdr:colOff>165100</xdr:colOff>
      <xdr:row>57</xdr:row>
      <xdr:rowOff>50800</xdr:rowOff>
    </xdr:to>
    <xdr:sp macro="" textlink="">
      <xdr:nvSpPr>
        <xdr:cNvPr id="382" name="楕円 381"/>
        <xdr:cNvSpPr/>
      </xdr:nvSpPr>
      <xdr:spPr>
        <a:xfrm>
          <a:off x="6235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41910</xdr:rowOff>
    </xdr:from>
    <xdr:ext cx="528955" cy="251460"/>
    <xdr:sp macro="" textlink="">
      <xdr:nvSpPr>
        <xdr:cNvPr id="383" name="テキスト ボックス 382"/>
        <xdr:cNvSpPr txBox="1"/>
      </xdr:nvSpPr>
      <xdr:spPr>
        <a:xfrm>
          <a:off x="6038215" y="98145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17805"/>
    <xdr:sp macro="" textlink="">
      <xdr:nvSpPr>
        <xdr:cNvPr id="392" name="テキスト ボックス 391"/>
        <xdr:cNvSpPr txBox="1"/>
      </xdr:nvSpPr>
      <xdr:spPr>
        <a:xfrm>
          <a:off x="5918200" y="11493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95" name="テキスト ボックス 394"/>
        <xdr:cNvSpPr txBox="1"/>
      </xdr:nvSpPr>
      <xdr:spPr>
        <a:xfrm>
          <a:off x="572643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1495" cy="259080"/>
    <xdr:sp macro="" textlink="">
      <xdr:nvSpPr>
        <xdr:cNvPr id="397" name="テキスト ボックス 396"/>
        <xdr:cNvSpPr txBox="1"/>
      </xdr:nvSpPr>
      <xdr:spPr>
        <a:xfrm>
          <a:off x="548132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5630" cy="251460"/>
    <xdr:sp macro="" textlink="">
      <xdr:nvSpPr>
        <xdr:cNvPr id="399" name="テキスト ボックス 398"/>
        <xdr:cNvSpPr txBox="1"/>
      </xdr:nvSpPr>
      <xdr:spPr>
        <a:xfrm>
          <a:off x="5417820" y="12684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5630" cy="259080"/>
    <xdr:sp macro="" textlink="">
      <xdr:nvSpPr>
        <xdr:cNvPr id="401" name="テキスト ボックス 400"/>
        <xdr:cNvSpPr txBox="1"/>
      </xdr:nvSpPr>
      <xdr:spPr>
        <a:xfrm>
          <a:off x="541782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9080"/>
    <xdr:sp macro="" textlink="">
      <xdr:nvSpPr>
        <xdr:cNvPr id="403" name="テキスト ボックス 402"/>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1460"/>
    <xdr:sp macro="" textlink="">
      <xdr:nvSpPr>
        <xdr:cNvPr id="405" name="テキスト ボックス 404"/>
        <xdr:cNvSpPr txBox="1"/>
      </xdr:nvSpPr>
      <xdr:spPr>
        <a:xfrm>
          <a:off x="5417820" y="11541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70</xdr:row>
      <xdr:rowOff>58420</xdr:rowOff>
    </xdr:from>
    <xdr:to>
      <xdr:col>54</xdr:col>
      <xdr:colOff>166370</xdr:colOff>
      <xdr:row>79</xdr:row>
      <xdr:rowOff>19685</xdr:rowOff>
    </xdr:to>
    <xdr:cxnSp macro="">
      <xdr:nvCxnSpPr>
        <xdr:cNvPr id="407" name="直線コネクタ 406"/>
        <xdr:cNvCxnSpPr/>
      </xdr:nvCxnSpPr>
      <xdr:spPr>
        <a:xfrm flipV="1">
          <a:off x="9424670" y="1205992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23495</xdr:rowOff>
    </xdr:from>
    <xdr:ext cx="462280" cy="259080"/>
    <xdr:sp macro="" textlink="">
      <xdr:nvSpPr>
        <xdr:cNvPr id="408" name="商工費最小値テキスト"/>
        <xdr:cNvSpPr txBox="1"/>
      </xdr:nvSpPr>
      <xdr:spPr>
        <a:xfrm>
          <a:off x="9480550" y="135680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19685</xdr:rowOff>
    </xdr:from>
    <xdr:to>
      <xdr:col>55</xdr:col>
      <xdr:colOff>88900</xdr:colOff>
      <xdr:row>79</xdr:row>
      <xdr:rowOff>19685</xdr:rowOff>
    </xdr:to>
    <xdr:cxnSp macro="">
      <xdr:nvCxnSpPr>
        <xdr:cNvPr id="409" name="直線コネクタ 408"/>
        <xdr:cNvCxnSpPr/>
      </xdr:nvCxnSpPr>
      <xdr:spPr>
        <a:xfrm>
          <a:off x="9359900" y="13564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1185" cy="259080"/>
    <xdr:sp macro="" textlink="">
      <xdr:nvSpPr>
        <xdr:cNvPr id="410" name="商工費最大値テキスト"/>
        <xdr:cNvSpPr txBox="1"/>
      </xdr:nvSpPr>
      <xdr:spPr>
        <a:xfrm>
          <a:off x="9480550" y="118351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58420</xdr:rowOff>
    </xdr:from>
    <xdr:to>
      <xdr:col>55</xdr:col>
      <xdr:colOff>88900</xdr:colOff>
      <xdr:row>70</xdr:row>
      <xdr:rowOff>58420</xdr:rowOff>
    </xdr:to>
    <xdr:cxnSp macro="">
      <xdr:nvCxnSpPr>
        <xdr:cNvPr id="411" name="直線コネクタ 410"/>
        <xdr:cNvCxnSpPr/>
      </xdr:nvCxnSpPr>
      <xdr:spPr>
        <a:xfrm>
          <a:off x="9359900" y="12059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18415</xdr:rowOff>
    </xdr:from>
    <xdr:to>
      <xdr:col>55</xdr:col>
      <xdr:colOff>0</xdr:colOff>
      <xdr:row>78</xdr:row>
      <xdr:rowOff>48260</xdr:rowOff>
    </xdr:to>
    <xdr:cxnSp macro="">
      <xdr:nvCxnSpPr>
        <xdr:cNvPr id="412" name="直線コネクタ 411"/>
        <xdr:cNvCxnSpPr/>
      </xdr:nvCxnSpPr>
      <xdr:spPr>
        <a:xfrm flipV="1">
          <a:off x="8686800" y="13391515"/>
          <a:ext cx="742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149860</xdr:rowOff>
    </xdr:from>
    <xdr:ext cx="527050" cy="259080"/>
    <xdr:sp macro="" textlink="">
      <xdr:nvSpPr>
        <xdr:cNvPr id="413" name="商工費平均値テキスト"/>
        <xdr:cNvSpPr txBox="1"/>
      </xdr:nvSpPr>
      <xdr:spPr>
        <a:xfrm>
          <a:off x="9480550" y="13351510"/>
          <a:ext cx="527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101600</xdr:rowOff>
    </xdr:to>
    <xdr:sp macro="" textlink="">
      <xdr:nvSpPr>
        <xdr:cNvPr id="414" name="フローチャート: 判断 413"/>
        <xdr:cNvSpPr/>
      </xdr:nvSpPr>
      <xdr:spPr>
        <a:xfrm>
          <a:off x="9398000" y="13373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78</xdr:row>
      <xdr:rowOff>11430</xdr:rowOff>
    </xdr:from>
    <xdr:to>
      <xdr:col>50</xdr:col>
      <xdr:colOff>114300</xdr:colOff>
      <xdr:row>78</xdr:row>
      <xdr:rowOff>48260</xdr:rowOff>
    </xdr:to>
    <xdr:cxnSp macro="">
      <xdr:nvCxnSpPr>
        <xdr:cNvPr id="415" name="直線コネクタ 414"/>
        <xdr:cNvCxnSpPr/>
      </xdr:nvCxnSpPr>
      <xdr:spPr>
        <a:xfrm>
          <a:off x="7881620" y="13384530"/>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19050</xdr:rowOff>
    </xdr:from>
    <xdr:to>
      <xdr:col>50</xdr:col>
      <xdr:colOff>165100</xdr:colOff>
      <xdr:row>78</xdr:row>
      <xdr:rowOff>120650</xdr:rowOff>
    </xdr:to>
    <xdr:sp macro="" textlink="">
      <xdr:nvSpPr>
        <xdr:cNvPr id="416" name="フローチャート: 判断 415"/>
        <xdr:cNvSpPr/>
      </xdr:nvSpPr>
      <xdr:spPr>
        <a:xfrm>
          <a:off x="8636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111760</xdr:rowOff>
    </xdr:from>
    <xdr:ext cx="528955" cy="251460"/>
    <xdr:sp macro="" textlink="">
      <xdr:nvSpPr>
        <xdr:cNvPr id="417" name="テキスト ボックス 416"/>
        <xdr:cNvSpPr txBox="1"/>
      </xdr:nvSpPr>
      <xdr:spPr>
        <a:xfrm>
          <a:off x="8438515" y="1348486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11430</xdr:rowOff>
    </xdr:from>
    <xdr:to>
      <xdr:col>45</xdr:col>
      <xdr:colOff>166370</xdr:colOff>
      <xdr:row>78</xdr:row>
      <xdr:rowOff>106680</xdr:rowOff>
    </xdr:to>
    <xdr:cxnSp macro="">
      <xdr:nvCxnSpPr>
        <xdr:cNvPr id="418" name="直線コネクタ 417"/>
        <xdr:cNvCxnSpPr/>
      </xdr:nvCxnSpPr>
      <xdr:spPr>
        <a:xfrm flipV="1">
          <a:off x="7080250" y="13384530"/>
          <a:ext cx="80137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21590</xdr:rowOff>
    </xdr:from>
    <xdr:to>
      <xdr:col>46</xdr:col>
      <xdr:colOff>38100</xdr:colOff>
      <xdr:row>78</xdr:row>
      <xdr:rowOff>123190</xdr:rowOff>
    </xdr:to>
    <xdr:sp macro="" textlink="">
      <xdr:nvSpPr>
        <xdr:cNvPr id="419" name="フローチャート: 判断 418"/>
        <xdr:cNvSpPr/>
      </xdr:nvSpPr>
      <xdr:spPr>
        <a:xfrm>
          <a:off x="7842250" y="13394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114300</xdr:rowOff>
    </xdr:from>
    <xdr:ext cx="532765" cy="259080"/>
    <xdr:sp macro="" textlink="">
      <xdr:nvSpPr>
        <xdr:cNvPr id="420" name="テキスト ボックス 419"/>
        <xdr:cNvSpPr txBox="1"/>
      </xdr:nvSpPr>
      <xdr:spPr>
        <a:xfrm>
          <a:off x="7644765" y="13487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83185</xdr:rowOff>
    </xdr:from>
    <xdr:to>
      <xdr:col>41</xdr:col>
      <xdr:colOff>50800</xdr:colOff>
      <xdr:row>78</xdr:row>
      <xdr:rowOff>106680</xdr:rowOff>
    </xdr:to>
    <xdr:cxnSp macro="">
      <xdr:nvCxnSpPr>
        <xdr:cNvPr id="421" name="直線コネクタ 420"/>
        <xdr:cNvCxnSpPr/>
      </xdr:nvCxnSpPr>
      <xdr:spPr>
        <a:xfrm>
          <a:off x="6286500" y="1345628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33020</xdr:rowOff>
    </xdr:from>
    <xdr:to>
      <xdr:col>41</xdr:col>
      <xdr:colOff>101600</xdr:colOff>
      <xdr:row>78</xdr:row>
      <xdr:rowOff>134620</xdr:rowOff>
    </xdr:to>
    <xdr:sp macro="" textlink="">
      <xdr:nvSpPr>
        <xdr:cNvPr id="422" name="フローチャート: 判断 421"/>
        <xdr:cNvSpPr/>
      </xdr:nvSpPr>
      <xdr:spPr>
        <a:xfrm>
          <a:off x="702945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151130</xdr:rowOff>
    </xdr:from>
    <xdr:ext cx="527050" cy="259080"/>
    <xdr:sp macro="" textlink="">
      <xdr:nvSpPr>
        <xdr:cNvPr id="423" name="テキスト ボックス 422"/>
        <xdr:cNvSpPr txBox="1"/>
      </xdr:nvSpPr>
      <xdr:spPr>
        <a:xfrm>
          <a:off x="6851015" y="13181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24765</xdr:rowOff>
    </xdr:from>
    <xdr:to>
      <xdr:col>36</xdr:col>
      <xdr:colOff>165100</xdr:colOff>
      <xdr:row>78</xdr:row>
      <xdr:rowOff>126365</xdr:rowOff>
    </xdr:to>
    <xdr:sp macro="" textlink="">
      <xdr:nvSpPr>
        <xdr:cNvPr id="424" name="フローチャート: 判断 423"/>
        <xdr:cNvSpPr/>
      </xdr:nvSpPr>
      <xdr:spPr>
        <a:xfrm>
          <a:off x="62357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143510</xdr:rowOff>
    </xdr:from>
    <xdr:ext cx="528955" cy="251460"/>
    <xdr:sp macro="" textlink="">
      <xdr:nvSpPr>
        <xdr:cNvPr id="425" name="テキスト ボックス 424"/>
        <xdr:cNvSpPr txBox="1"/>
      </xdr:nvSpPr>
      <xdr:spPr>
        <a:xfrm>
          <a:off x="6038215" y="1317371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2000" cy="259080"/>
    <xdr:sp macro="" textlink="">
      <xdr:nvSpPr>
        <xdr:cNvPr id="428" name="テキスト ボックス 427"/>
        <xdr:cNvSpPr txBox="1"/>
      </xdr:nvSpPr>
      <xdr:spPr>
        <a:xfrm>
          <a:off x="77101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4380" cy="259080"/>
    <xdr:sp macro="" textlink="">
      <xdr:nvSpPr>
        <xdr:cNvPr id="429" name="テキスト ボックス 428"/>
        <xdr:cNvSpPr txBox="1"/>
      </xdr:nvSpPr>
      <xdr:spPr>
        <a:xfrm>
          <a:off x="6908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139065</xdr:rowOff>
    </xdr:from>
    <xdr:to>
      <xdr:col>55</xdr:col>
      <xdr:colOff>50800</xdr:colOff>
      <xdr:row>78</xdr:row>
      <xdr:rowOff>69215</xdr:rowOff>
    </xdr:to>
    <xdr:sp macro="" textlink="">
      <xdr:nvSpPr>
        <xdr:cNvPr id="431" name="楕円 430"/>
        <xdr:cNvSpPr/>
      </xdr:nvSpPr>
      <xdr:spPr>
        <a:xfrm>
          <a:off x="9398000" y="13340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161925</xdr:rowOff>
    </xdr:from>
    <xdr:ext cx="527050" cy="259080"/>
    <xdr:sp macro="" textlink="">
      <xdr:nvSpPr>
        <xdr:cNvPr id="432" name="商工費該当値テキスト"/>
        <xdr:cNvSpPr txBox="1"/>
      </xdr:nvSpPr>
      <xdr:spPr>
        <a:xfrm>
          <a:off x="9480550" y="13192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168910</xdr:rowOff>
    </xdr:from>
    <xdr:to>
      <xdr:col>50</xdr:col>
      <xdr:colOff>165100</xdr:colOff>
      <xdr:row>78</xdr:row>
      <xdr:rowOff>99060</xdr:rowOff>
    </xdr:to>
    <xdr:sp macro="" textlink="">
      <xdr:nvSpPr>
        <xdr:cNvPr id="433" name="楕円 432"/>
        <xdr:cNvSpPr/>
      </xdr:nvSpPr>
      <xdr:spPr>
        <a:xfrm>
          <a:off x="86360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115570</xdr:rowOff>
    </xdr:from>
    <xdr:ext cx="528955" cy="259080"/>
    <xdr:sp macro="" textlink="">
      <xdr:nvSpPr>
        <xdr:cNvPr id="434" name="テキスト ボックス 433"/>
        <xdr:cNvSpPr txBox="1"/>
      </xdr:nvSpPr>
      <xdr:spPr>
        <a:xfrm>
          <a:off x="8438515" y="13145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132080</xdr:rowOff>
    </xdr:from>
    <xdr:to>
      <xdr:col>46</xdr:col>
      <xdr:colOff>38100</xdr:colOff>
      <xdr:row>78</xdr:row>
      <xdr:rowOff>62230</xdr:rowOff>
    </xdr:to>
    <xdr:sp macro="" textlink="">
      <xdr:nvSpPr>
        <xdr:cNvPr id="435" name="楕円 434"/>
        <xdr:cNvSpPr/>
      </xdr:nvSpPr>
      <xdr:spPr>
        <a:xfrm>
          <a:off x="7842250" y="13333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78740</xdr:rowOff>
    </xdr:from>
    <xdr:ext cx="532765" cy="259080"/>
    <xdr:sp macro="" textlink="">
      <xdr:nvSpPr>
        <xdr:cNvPr id="436" name="テキスト ボックス 435"/>
        <xdr:cNvSpPr txBox="1"/>
      </xdr:nvSpPr>
      <xdr:spPr>
        <a:xfrm>
          <a:off x="7644765" y="13108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55880</xdr:rowOff>
    </xdr:from>
    <xdr:to>
      <xdr:col>41</xdr:col>
      <xdr:colOff>101600</xdr:colOff>
      <xdr:row>78</xdr:row>
      <xdr:rowOff>157480</xdr:rowOff>
    </xdr:to>
    <xdr:sp macro="" textlink="">
      <xdr:nvSpPr>
        <xdr:cNvPr id="437" name="楕円 436"/>
        <xdr:cNvSpPr/>
      </xdr:nvSpPr>
      <xdr:spPr>
        <a:xfrm>
          <a:off x="702945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148590</xdr:rowOff>
    </xdr:from>
    <xdr:ext cx="527050" cy="259080"/>
    <xdr:sp macro="" textlink="">
      <xdr:nvSpPr>
        <xdr:cNvPr id="438" name="テキスト ボックス 437"/>
        <xdr:cNvSpPr txBox="1"/>
      </xdr:nvSpPr>
      <xdr:spPr>
        <a:xfrm>
          <a:off x="6851015" y="13521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32385</xdr:rowOff>
    </xdr:from>
    <xdr:to>
      <xdr:col>36</xdr:col>
      <xdr:colOff>165100</xdr:colOff>
      <xdr:row>78</xdr:row>
      <xdr:rowOff>133985</xdr:rowOff>
    </xdr:to>
    <xdr:sp macro="" textlink="">
      <xdr:nvSpPr>
        <xdr:cNvPr id="439" name="楕円 438"/>
        <xdr:cNvSpPr/>
      </xdr:nvSpPr>
      <xdr:spPr>
        <a:xfrm>
          <a:off x="62357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125095</xdr:rowOff>
    </xdr:from>
    <xdr:ext cx="528955" cy="258445"/>
    <xdr:sp macro="" textlink="">
      <xdr:nvSpPr>
        <xdr:cNvPr id="440" name="テキスト ボックス 439"/>
        <xdr:cNvSpPr txBox="1"/>
      </xdr:nvSpPr>
      <xdr:spPr>
        <a:xfrm>
          <a:off x="6038215" y="134981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17805"/>
    <xdr:sp macro="" textlink="">
      <xdr:nvSpPr>
        <xdr:cNvPr id="449" name="テキスト ボックス 448"/>
        <xdr:cNvSpPr txBox="1"/>
      </xdr:nvSpPr>
      <xdr:spPr>
        <a:xfrm>
          <a:off x="5918200" y="14922500"/>
          <a:ext cx="3479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5956300" y="17113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7015" cy="251460"/>
    <xdr:sp macro="" textlink="">
      <xdr:nvSpPr>
        <xdr:cNvPr id="452" name="テキスト ボックス 451"/>
        <xdr:cNvSpPr txBox="1"/>
      </xdr:nvSpPr>
      <xdr:spPr>
        <a:xfrm>
          <a:off x="5726430" y="16971010"/>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5956300" y="16827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97</xdr:row>
      <xdr:rowOff>54610</xdr:rowOff>
    </xdr:from>
    <xdr:ext cx="531495" cy="251460"/>
    <xdr:sp macro="" textlink="">
      <xdr:nvSpPr>
        <xdr:cNvPr id="454" name="テキスト ボックス 453"/>
        <xdr:cNvSpPr txBox="1"/>
      </xdr:nvSpPr>
      <xdr:spPr>
        <a:xfrm>
          <a:off x="5481320"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5956300" y="16541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95</xdr:row>
      <xdr:rowOff>111760</xdr:rowOff>
    </xdr:from>
    <xdr:ext cx="531495" cy="251460"/>
    <xdr:sp macro="" textlink="">
      <xdr:nvSpPr>
        <xdr:cNvPr id="456" name="テキスト ボックス 455"/>
        <xdr:cNvSpPr txBox="1"/>
      </xdr:nvSpPr>
      <xdr:spPr>
        <a:xfrm>
          <a:off x="5481320" y="16399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93</xdr:row>
      <xdr:rowOff>168910</xdr:rowOff>
    </xdr:from>
    <xdr:ext cx="531495" cy="251460"/>
    <xdr:sp macro="" textlink="">
      <xdr:nvSpPr>
        <xdr:cNvPr id="458" name="テキスト ボックス 457"/>
        <xdr:cNvSpPr txBox="1"/>
      </xdr:nvSpPr>
      <xdr:spPr>
        <a:xfrm>
          <a:off x="5481320"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5956300" y="15970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5630" cy="251460"/>
    <xdr:sp macro="" textlink="">
      <xdr:nvSpPr>
        <xdr:cNvPr id="460" name="テキスト ボックス 459"/>
        <xdr:cNvSpPr txBox="1"/>
      </xdr:nvSpPr>
      <xdr:spPr>
        <a:xfrm>
          <a:off x="5417820" y="1582801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5630" cy="251460"/>
    <xdr:sp macro="" textlink="">
      <xdr:nvSpPr>
        <xdr:cNvPr id="462" name="テキスト ボックス 461"/>
        <xdr:cNvSpPr txBox="1"/>
      </xdr:nvSpPr>
      <xdr:spPr>
        <a:xfrm>
          <a:off x="5417820" y="155422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5956300" y="1539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5630" cy="251460"/>
    <xdr:sp macro="" textlink="">
      <xdr:nvSpPr>
        <xdr:cNvPr id="464" name="テキスト ボックス 463"/>
        <xdr:cNvSpPr txBox="1"/>
      </xdr:nvSpPr>
      <xdr:spPr>
        <a:xfrm>
          <a:off x="5417820" y="1525651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1460"/>
    <xdr:sp macro="" textlink="">
      <xdr:nvSpPr>
        <xdr:cNvPr id="466" name="テキスト ボックス 465"/>
        <xdr:cNvSpPr txBox="1"/>
      </xdr:nvSpPr>
      <xdr:spPr>
        <a:xfrm>
          <a:off x="5417820" y="1497076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125730</xdr:rowOff>
    </xdr:from>
    <xdr:to>
      <xdr:col>54</xdr:col>
      <xdr:colOff>166370</xdr:colOff>
      <xdr:row>98</xdr:row>
      <xdr:rowOff>161290</xdr:rowOff>
    </xdr:to>
    <xdr:cxnSp macro="">
      <xdr:nvCxnSpPr>
        <xdr:cNvPr id="468" name="直線コネクタ 467"/>
        <xdr:cNvCxnSpPr/>
      </xdr:nvCxnSpPr>
      <xdr:spPr>
        <a:xfrm flipV="1">
          <a:off x="9424670" y="1555623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27050" cy="251460"/>
    <xdr:sp macro="" textlink="">
      <xdr:nvSpPr>
        <xdr:cNvPr id="469" name="土木費最小値テキスト"/>
        <xdr:cNvSpPr txBox="1"/>
      </xdr:nvSpPr>
      <xdr:spPr>
        <a:xfrm>
          <a:off x="9480550" y="169684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xdr:cNvCxnSpPr/>
      </xdr:nvCxnSpPr>
      <xdr:spPr>
        <a:xfrm>
          <a:off x="9359900" y="16963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72390</xdr:rowOff>
    </xdr:from>
    <xdr:ext cx="591185" cy="259080"/>
    <xdr:sp macro="" textlink="">
      <xdr:nvSpPr>
        <xdr:cNvPr id="471" name="土木費最大値テキスト"/>
        <xdr:cNvSpPr txBox="1"/>
      </xdr:nvSpPr>
      <xdr:spPr>
        <a:xfrm>
          <a:off x="9480550" y="1533144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125730</xdr:rowOff>
    </xdr:from>
    <xdr:to>
      <xdr:col>55</xdr:col>
      <xdr:colOff>88900</xdr:colOff>
      <xdr:row>90</xdr:row>
      <xdr:rowOff>125730</xdr:rowOff>
    </xdr:to>
    <xdr:cxnSp macro="">
      <xdr:nvCxnSpPr>
        <xdr:cNvPr id="472" name="直線コネクタ 471"/>
        <xdr:cNvCxnSpPr/>
      </xdr:nvCxnSpPr>
      <xdr:spPr>
        <a:xfrm>
          <a:off x="9359900" y="15556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66675</xdr:rowOff>
    </xdr:from>
    <xdr:to>
      <xdr:col>55</xdr:col>
      <xdr:colOff>0</xdr:colOff>
      <xdr:row>97</xdr:row>
      <xdr:rowOff>79375</xdr:rowOff>
    </xdr:to>
    <xdr:cxnSp macro="">
      <xdr:nvCxnSpPr>
        <xdr:cNvPr id="473" name="直線コネクタ 472"/>
        <xdr:cNvCxnSpPr/>
      </xdr:nvCxnSpPr>
      <xdr:spPr>
        <a:xfrm flipV="1">
          <a:off x="8686800" y="16697325"/>
          <a:ext cx="742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27050" cy="259080"/>
    <xdr:sp macro="" textlink="">
      <xdr:nvSpPr>
        <xdr:cNvPr id="474" name="土木費平均値テキスト"/>
        <xdr:cNvSpPr txBox="1"/>
      </xdr:nvSpPr>
      <xdr:spPr>
        <a:xfrm>
          <a:off x="9480550" y="16395700"/>
          <a:ext cx="527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xdr:cNvSpPr/>
      </xdr:nvSpPr>
      <xdr:spPr>
        <a:xfrm>
          <a:off x="9398000" y="16544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64135</xdr:rowOff>
    </xdr:from>
    <xdr:to>
      <xdr:col>50</xdr:col>
      <xdr:colOff>114300</xdr:colOff>
      <xdr:row>97</xdr:row>
      <xdr:rowOff>79375</xdr:rowOff>
    </xdr:to>
    <xdr:cxnSp macro="">
      <xdr:nvCxnSpPr>
        <xdr:cNvPr id="476" name="直線コネクタ 475"/>
        <xdr:cNvCxnSpPr/>
      </xdr:nvCxnSpPr>
      <xdr:spPr>
        <a:xfrm>
          <a:off x="7881620" y="16694785"/>
          <a:ext cx="8051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xdr:cNvSpPr/>
      </xdr:nvSpPr>
      <xdr:spPr>
        <a:xfrm>
          <a:off x="86360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28955" cy="258445"/>
    <xdr:sp macro="" textlink="">
      <xdr:nvSpPr>
        <xdr:cNvPr id="478" name="テキスト ボックス 477"/>
        <xdr:cNvSpPr txBox="1"/>
      </xdr:nvSpPr>
      <xdr:spPr>
        <a:xfrm>
          <a:off x="8438515" y="163099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29210</xdr:rowOff>
    </xdr:from>
    <xdr:to>
      <xdr:col>45</xdr:col>
      <xdr:colOff>166370</xdr:colOff>
      <xdr:row>97</xdr:row>
      <xdr:rowOff>64135</xdr:rowOff>
    </xdr:to>
    <xdr:cxnSp macro="">
      <xdr:nvCxnSpPr>
        <xdr:cNvPr id="479" name="直線コネクタ 478"/>
        <xdr:cNvCxnSpPr/>
      </xdr:nvCxnSpPr>
      <xdr:spPr>
        <a:xfrm>
          <a:off x="7080250" y="16659860"/>
          <a:ext cx="80137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xdr:cNvSpPr/>
      </xdr:nvSpPr>
      <xdr:spPr>
        <a:xfrm>
          <a:off x="7842250" y="16530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17780</xdr:rowOff>
    </xdr:from>
    <xdr:ext cx="532765" cy="251460"/>
    <xdr:sp macro="" textlink="">
      <xdr:nvSpPr>
        <xdr:cNvPr id="481" name="テキスト ボックス 480"/>
        <xdr:cNvSpPr txBox="1"/>
      </xdr:nvSpPr>
      <xdr:spPr>
        <a:xfrm>
          <a:off x="7644765" y="1630553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148590</xdr:rowOff>
    </xdr:from>
    <xdr:to>
      <xdr:col>41</xdr:col>
      <xdr:colOff>50800</xdr:colOff>
      <xdr:row>97</xdr:row>
      <xdr:rowOff>29210</xdr:rowOff>
    </xdr:to>
    <xdr:cxnSp macro="">
      <xdr:nvCxnSpPr>
        <xdr:cNvPr id="482" name="直線コネクタ 481"/>
        <xdr:cNvCxnSpPr/>
      </xdr:nvCxnSpPr>
      <xdr:spPr>
        <a:xfrm>
          <a:off x="6286500" y="16607790"/>
          <a:ext cx="7937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xdr:cNvSpPr/>
      </xdr:nvSpPr>
      <xdr:spPr>
        <a:xfrm>
          <a:off x="702945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40640</xdr:rowOff>
    </xdr:from>
    <xdr:ext cx="527050" cy="251460"/>
    <xdr:sp macro="" textlink="">
      <xdr:nvSpPr>
        <xdr:cNvPr id="484" name="テキスト ボックス 483"/>
        <xdr:cNvSpPr txBox="1"/>
      </xdr:nvSpPr>
      <xdr:spPr>
        <a:xfrm>
          <a:off x="6851015" y="163283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5" name="フローチャート: 判断 484"/>
        <xdr:cNvSpPr/>
      </xdr:nvSpPr>
      <xdr:spPr>
        <a:xfrm>
          <a:off x="6235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29845</xdr:rowOff>
    </xdr:from>
    <xdr:ext cx="528955" cy="251460"/>
    <xdr:sp macro="" textlink="">
      <xdr:nvSpPr>
        <xdr:cNvPr id="486" name="テキスト ボックス 485"/>
        <xdr:cNvSpPr txBox="1"/>
      </xdr:nvSpPr>
      <xdr:spPr>
        <a:xfrm>
          <a:off x="6038215" y="1666049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2000" cy="259080"/>
    <xdr:sp macro="" textlink="">
      <xdr:nvSpPr>
        <xdr:cNvPr id="489" name="テキスト ボックス 488"/>
        <xdr:cNvSpPr txBox="1"/>
      </xdr:nvSpPr>
      <xdr:spPr>
        <a:xfrm>
          <a:off x="77101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4380" cy="259080"/>
    <xdr:sp macro="" textlink="">
      <xdr:nvSpPr>
        <xdr:cNvPr id="490" name="テキスト ボックス 489"/>
        <xdr:cNvSpPr txBox="1"/>
      </xdr:nvSpPr>
      <xdr:spPr>
        <a:xfrm>
          <a:off x="6908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15875</xdr:rowOff>
    </xdr:from>
    <xdr:to>
      <xdr:col>55</xdr:col>
      <xdr:colOff>50800</xdr:colOff>
      <xdr:row>97</xdr:row>
      <xdr:rowOff>117475</xdr:rowOff>
    </xdr:to>
    <xdr:sp macro="" textlink="">
      <xdr:nvSpPr>
        <xdr:cNvPr id="492" name="楕円 491"/>
        <xdr:cNvSpPr/>
      </xdr:nvSpPr>
      <xdr:spPr>
        <a:xfrm>
          <a:off x="9398000" y="16646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166370</xdr:rowOff>
    </xdr:from>
    <xdr:ext cx="527050" cy="251460"/>
    <xdr:sp macro="" textlink="">
      <xdr:nvSpPr>
        <xdr:cNvPr id="493" name="土木費該当値テキスト"/>
        <xdr:cNvSpPr txBox="1"/>
      </xdr:nvSpPr>
      <xdr:spPr>
        <a:xfrm>
          <a:off x="9480550" y="166255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29210</xdr:rowOff>
    </xdr:from>
    <xdr:to>
      <xdr:col>50</xdr:col>
      <xdr:colOff>165100</xdr:colOff>
      <xdr:row>97</xdr:row>
      <xdr:rowOff>130175</xdr:rowOff>
    </xdr:to>
    <xdr:sp macro="" textlink="">
      <xdr:nvSpPr>
        <xdr:cNvPr id="494" name="楕円 493"/>
        <xdr:cNvSpPr/>
      </xdr:nvSpPr>
      <xdr:spPr>
        <a:xfrm>
          <a:off x="86360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121285</xdr:rowOff>
    </xdr:from>
    <xdr:ext cx="528955" cy="251460"/>
    <xdr:sp macro="" textlink="">
      <xdr:nvSpPr>
        <xdr:cNvPr id="495" name="テキスト ボックス 494"/>
        <xdr:cNvSpPr txBox="1"/>
      </xdr:nvSpPr>
      <xdr:spPr>
        <a:xfrm>
          <a:off x="8438515" y="16751935"/>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13335</xdr:rowOff>
    </xdr:from>
    <xdr:to>
      <xdr:col>46</xdr:col>
      <xdr:colOff>38100</xdr:colOff>
      <xdr:row>97</xdr:row>
      <xdr:rowOff>114935</xdr:rowOff>
    </xdr:to>
    <xdr:sp macro="" textlink="">
      <xdr:nvSpPr>
        <xdr:cNvPr id="496" name="楕円 495"/>
        <xdr:cNvSpPr/>
      </xdr:nvSpPr>
      <xdr:spPr>
        <a:xfrm>
          <a:off x="7842250" y="16643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106045</xdr:rowOff>
    </xdr:from>
    <xdr:ext cx="532765" cy="259080"/>
    <xdr:sp macro="" textlink="">
      <xdr:nvSpPr>
        <xdr:cNvPr id="497" name="テキスト ボックス 496"/>
        <xdr:cNvSpPr txBox="1"/>
      </xdr:nvSpPr>
      <xdr:spPr>
        <a:xfrm>
          <a:off x="7644765" y="16736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149860</xdr:rowOff>
    </xdr:from>
    <xdr:to>
      <xdr:col>41</xdr:col>
      <xdr:colOff>101600</xdr:colOff>
      <xdr:row>97</xdr:row>
      <xdr:rowOff>80010</xdr:rowOff>
    </xdr:to>
    <xdr:sp macro="" textlink="">
      <xdr:nvSpPr>
        <xdr:cNvPr id="498" name="楕円 497"/>
        <xdr:cNvSpPr/>
      </xdr:nvSpPr>
      <xdr:spPr>
        <a:xfrm>
          <a:off x="702945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71120</xdr:rowOff>
    </xdr:from>
    <xdr:ext cx="527050" cy="259080"/>
    <xdr:sp macro="" textlink="">
      <xdr:nvSpPr>
        <xdr:cNvPr id="499" name="テキスト ボックス 498"/>
        <xdr:cNvSpPr txBox="1"/>
      </xdr:nvSpPr>
      <xdr:spPr>
        <a:xfrm>
          <a:off x="6851015" y="16701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97790</xdr:rowOff>
    </xdr:from>
    <xdr:to>
      <xdr:col>36</xdr:col>
      <xdr:colOff>165100</xdr:colOff>
      <xdr:row>97</xdr:row>
      <xdr:rowOff>27940</xdr:rowOff>
    </xdr:to>
    <xdr:sp macro="" textlink="">
      <xdr:nvSpPr>
        <xdr:cNvPr id="500" name="楕円 499"/>
        <xdr:cNvSpPr/>
      </xdr:nvSpPr>
      <xdr:spPr>
        <a:xfrm>
          <a:off x="62357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44450</xdr:rowOff>
    </xdr:from>
    <xdr:ext cx="528955" cy="259080"/>
    <xdr:sp macro="" textlink="">
      <xdr:nvSpPr>
        <xdr:cNvPr id="501" name="テキスト ボックス 500"/>
        <xdr:cNvSpPr txBox="1"/>
      </xdr:nvSpPr>
      <xdr:spPr>
        <a:xfrm>
          <a:off x="6038215" y="16332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502" name="正方形/長方形 501"/>
        <xdr:cNvSpPr/>
      </xdr:nvSpPr>
      <xdr:spPr>
        <a:xfrm>
          <a:off x="11207750" y="4000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509" name="正方形/長方形 508"/>
        <xdr:cNvSpPr/>
      </xdr:nvSpPr>
      <xdr:spPr>
        <a:xfrm>
          <a:off x="11207750" y="4826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7805"/>
    <xdr:sp macro="" textlink="">
      <xdr:nvSpPr>
        <xdr:cNvPr id="510" name="テキスト ボックス 509"/>
        <xdr:cNvSpPr txBox="1"/>
      </xdr:nvSpPr>
      <xdr:spPr>
        <a:xfrm>
          <a:off x="11169650" y="4635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511" name="直線コネクタ 510"/>
        <xdr:cNvCxnSpPr/>
      </xdr:nvCxnSpPr>
      <xdr:spPr>
        <a:xfrm>
          <a:off x="11207750" y="7112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166370</xdr:colOff>
      <xdr:row>39</xdr:row>
      <xdr:rowOff>44450</xdr:rowOff>
    </xdr:to>
    <xdr:cxnSp macro="">
      <xdr:nvCxnSpPr>
        <xdr:cNvPr id="512" name="直線コネクタ 511"/>
        <xdr:cNvCxnSpPr/>
      </xdr:nvCxnSpPr>
      <xdr:spPr>
        <a:xfrm>
          <a:off x="11207750" y="6731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300" cy="259080"/>
    <xdr:sp macro="" textlink="">
      <xdr:nvSpPr>
        <xdr:cNvPr id="513" name="テキスト ボックス 512"/>
        <xdr:cNvSpPr txBox="1"/>
      </xdr:nvSpPr>
      <xdr:spPr>
        <a:xfrm>
          <a:off x="109778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166370</xdr:colOff>
      <xdr:row>37</xdr:row>
      <xdr:rowOff>6350</xdr:rowOff>
    </xdr:to>
    <xdr:cxnSp macro="">
      <xdr:nvCxnSpPr>
        <xdr:cNvPr id="514" name="直線コネクタ 513"/>
        <xdr:cNvCxnSpPr/>
      </xdr:nvCxnSpPr>
      <xdr:spPr>
        <a:xfrm>
          <a:off x="11207750" y="6350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5780" cy="259080"/>
    <xdr:sp macro="" textlink="">
      <xdr:nvSpPr>
        <xdr:cNvPr id="515" name="テキスト ボックス 514"/>
        <xdr:cNvSpPr txBox="1"/>
      </xdr:nvSpPr>
      <xdr:spPr>
        <a:xfrm>
          <a:off x="10733405" y="620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166370</xdr:colOff>
      <xdr:row>34</xdr:row>
      <xdr:rowOff>139700</xdr:rowOff>
    </xdr:to>
    <xdr:cxnSp macro="">
      <xdr:nvCxnSpPr>
        <xdr:cNvPr id="516" name="直線コネクタ 515"/>
        <xdr:cNvCxnSpPr/>
      </xdr:nvCxnSpPr>
      <xdr:spPr>
        <a:xfrm>
          <a:off x="11207750" y="5969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5780" cy="251460"/>
    <xdr:sp macro="" textlink="">
      <xdr:nvSpPr>
        <xdr:cNvPr id="517" name="テキスト ボックス 516"/>
        <xdr:cNvSpPr txBox="1"/>
      </xdr:nvSpPr>
      <xdr:spPr>
        <a:xfrm>
          <a:off x="10733405" y="582676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166370</xdr:colOff>
      <xdr:row>32</xdr:row>
      <xdr:rowOff>101600</xdr:rowOff>
    </xdr:to>
    <xdr:cxnSp macro="">
      <xdr:nvCxnSpPr>
        <xdr:cNvPr id="518" name="直線コネクタ 517"/>
        <xdr:cNvCxnSpPr/>
      </xdr:nvCxnSpPr>
      <xdr:spPr>
        <a:xfrm>
          <a:off x="11207750" y="5588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5780" cy="259080"/>
    <xdr:sp macro="" textlink="">
      <xdr:nvSpPr>
        <xdr:cNvPr id="519" name="テキスト ボックス 518"/>
        <xdr:cNvSpPr txBox="1"/>
      </xdr:nvSpPr>
      <xdr:spPr>
        <a:xfrm>
          <a:off x="10733405" y="544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166370</xdr:colOff>
      <xdr:row>30</xdr:row>
      <xdr:rowOff>63500</xdr:rowOff>
    </xdr:to>
    <xdr:cxnSp macro="">
      <xdr:nvCxnSpPr>
        <xdr:cNvPr id="520" name="直線コネクタ 519"/>
        <xdr:cNvCxnSpPr/>
      </xdr:nvCxnSpPr>
      <xdr:spPr>
        <a:xfrm>
          <a:off x="11207750" y="5207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5780" cy="259080"/>
    <xdr:sp macro="" textlink="">
      <xdr:nvSpPr>
        <xdr:cNvPr id="521" name="テキスト ボックス 520"/>
        <xdr:cNvSpPr txBox="1"/>
      </xdr:nvSpPr>
      <xdr:spPr>
        <a:xfrm>
          <a:off x="10733405" y="506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22" name="直線コネクタ 521"/>
        <xdr:cNvCxnSpPr/>
      </xdr:nvCxnSpPr>
      <xdr:spPr>
        <a:xfrm>
          <a:off x="11207750" y="4826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1460"/>
    <xdr:sp macro="" textlink="">
      <xdr:nvSpPr>
        <xdr:cNvPr id="523" name="テキスト ボックス 522"/>
        <xdr:cNvSpPr txBox="1"/>
      </xdr:nvSpPr>
      <xdr:spPr>
        <a:xfrm>
          <a:off x="10669270" y="4683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24" name="消防費グラフ枠"/>
        <xdr:cNvSpPr/>
      </xdr:nvSpPr>
      <xdr:spPr>
        <a:xfrm>
          <a:off x="11207750" y="4826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24765</xdr:rowOff>
    </xdr:to>
    <xdr:cxnSp macro="">
      <xdr:nvCxnSpPr>
        <xdr:cNvPr id="525" name="直線コネクタ 524"/>
        <xdr:cNvCxnSpPr/>
      </xdr:nvCxnSpPr>
      <xdr:spPr>
        <a:xfrm flipV="1">
          <a:off x="1469834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29210</xdr:rowOff>
    </xdr:from>
    <xdr:ext cx="534670" cy="251460"/>
    <xdr:sp macro="" textlink="">
      <xdr:nvSpPr>
        <xdr:cNvPr id="526" name="消防費最小値テキスト"/>
        <xdr:cNvSpPr txBox="1"/>
      </xdr:nvSpPr>
      <xdr:spPr>
        <a:xfrm>
          <a:off x="1473962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27" name="直線コネクタ 526"/>
        <xdr:cNvCxnSpPr/>
      </xdr:nvCxnSpPr>
      <xdr:spPr>
        <a:xfrm>
          <a:off x="14611350" y="6539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28</xdr:row>
      <xdr:rowOff>85090</xdr:rowOff>
    </xdr:from>
    <xdr:ext cx="534670" cy="259080"/>
    <xdr:sp macro="" textlink="">
      <xdr:nvSpPr>
        <xdr:cNvPr id="528" name="消防費最大値テキスト"/>
        <xdr:cNvSpPr txBox="1"/>
      </xdr:nvSpPr>
      <xdr:spPr>
        <a:xfrm>
          <a:off x="1473962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29" name="直線コネクタ 528"/>
        <xdr:cNvCxnSpPr/>
      </xdr:nvCxnSpPr>
      <xdr:spPr>
        <a:xfrm>
          <a:off x="14611350" y="5110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38735</xdr:rowOff>
    </xdr:from>
    <xdr:to>
      <xdr:col>85</xdr:col>
      <xdr:colOff>127000</xdr:colOff>
      <xdr:row>37</xdr:row>
      <xdr:rowOff>59690</xdr:rowOff>
    </xdr:to>
    <xdr:cxnSp macro="">
      <xdr:nvCxnSpPr>
        <xdr:cNvPr id="530" name="直線コネクタ 529"/>
        <xdr:cNvCxnSpPr/>
      </xdr:nvCxnSpPr>
      <xdr:spPr>
        <a:xfrm>
          <a:off x="13938250" y="638238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35</xdr:row>
      <xdr:rowOff>56515</xdr:rowOff>
    </xdr:from>
    <xdr:ext cx="534670" cy="258445"/>
    <xdr:sp macro="" textlink="">
      <xdr:nvSpPr>
        <xdr:cNvPr id="531" name="消防費平均値テキスト"/>
        <xdr:cNvSpPr txBox="1"/>
      </xdr:nvSpPr>
      <xdr:spPr>
        <a:xfrm>
          <a:off x="1473962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33655</xdr:rowOff>
    </xdr:from>
    <xdr:to>
      <xdr:col>85</xdr:col>
      <xdr:colOff>166370</xdr:colOff>
      <xdr:row>36</xdr:row>
      <xdr:rowOff>135255</xdr:rowOff>
    </xdr:to>
    <xdr:sp macro="" textlink="">
      <xdr:nvSpPr>
        <xdr:cNvPr id="532" name="フローチャート: 判断 531"/>
        <xdr:cNvSpPr/>
      </xdr:nvSpPr>
      <xdr:spPr>
        <a:xfrm>
          <a:off x="14649450" y="620585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38735</xdr:rowOff>
    </xdr:from>
    <xdr:to>
      <xdr:col>81</xdr:col>
      <xdr:colOff>50800</xdr:colOff>
      <xdr:row>37</xdr:row>
      <xdr:rowOff>76200</xdr:rowOff>
    </xdr:to>
    <xdr:cxnSp macro="">
      <xdr:nvCxnSpPr>
        <xdr:cNvPr id="533" name="直線コネクタ 532"/>
        <xdr:cNvCxnSpPr/>
      </xdr:nvCxnSpPr>
      <xdr:spPr>
        <a:xfrm flipV="1">
          <a:off x="13144500" y="6382385"/>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37465</xdr:rowOff>
    </xdr:from>
    <xdr:to>
      <xdr:col>81</xdr:col>
      <xdr:colOff>101600</xdr:colOff>
      <xdr:row>36</xdr:row>
      <xdr:rowOff>139065</xdr:rowOff>
    </xdr:to>
    <xdr:sp macro="" textlink="">
      <xdr:nvSpPr>
        <xdr:cNvPr id="534" name="フローチャート: 判断 533"/>
        <xdr:cNvSpPr/>
      </xdr:nvSpPr>
      <xdr:spPr>
        <a:xfrm>
          <a:off x="1388745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155575</xdr:rowOff>
    </xdr:from>
    <xdr:ext cx="527050" cy="251460"/>
    <xdr:sp macro="" textlink="">
      <xdr:nvSpPr>
        <xdr:cNvPr id="535" name="テキスト ボックス 534"/>
        <xdr:cNvSpPr txBox="1"/>
      </xdr:nvSpPr>
      <xdr:spPr>
        <a:xfrm>
          <a:off x="13709015" y="59848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37</xdr:row>
      <xdr:rowOff>76200</xdr:rowOff>
    </xdr:from>
    <xdr:to>
      <xdr:col>76</xdr:col>
      <xdr:colOff>114300</xdr:colOff>
      <xdr:row>37</xdr:row>
      <xdr:rowOff>87630</xdr:rowOff>
    </xdr:to>
    <xdr:cxnSp macro="">
      <xdr:nvCxnSpPr>
        <xdr:cNvPr id="536" name="直線コネクタ 535"/>
        <xdr:cNvCxnSpPr/>
      </xdr:nvCxnSpPr>
      <xdr:spPr>
        <a:xfrm flipV="1">
          <a:off x="12339320" y="6419850"/>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537" name="フローチャート: 判断 536"/>
        <xdr:cNvSpPr/>
      </xdr:nvSpPr>
      <xdr:spPr>
        <a:xfrm>
          <a:off x="13093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171450</xdr:rowOff>
    </xdr:from>
    <xdr:ext cx="528955" cy="259080"/>
    <xdr:sp macro="" textlink="">
      <xdr:nvSpPr>
        <xdr:cNvPr id="538" name="テキスト ボックス 537"/>
        <xdr:cNvSpPr txBox="1"/>
      </xdr:nvSpPr>
      <xdr:spPr>
        <a:xfrm>
          <a:off x="12896215" y="6000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87630</xdr:rowOff>
    </xdr:from>
    <xdr:to>
      <xdr:col>71</xdr:col>
      <xdr:colOff>166370</xdr:colOff>
      <xdr:row>37</xdr:row>
      <xdr:rowOff>103505</xdr:rowOff>
    </xdr:to>
    <xdr:cxnSp macro="">
      <xdr:nvCxnSpPr>
        <xdr:cNvPr id="539" name="直線コネクタ 538"/>
        <xdr:cNvCxnSpPr/>
      </xdr:nvCxnSpPr>
      <xdr:spPr>
        <a:xfrm flipV="1">
          <a:off x="11537950" y="6431280"/>
          <a:ext cx="80137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540" name="フローチャート: 判断 539"/>
        <xdr:cNvSpPr/>
      </xdr:nvSpPr>
      <xdr:spPr>
        <a:xfrm>
          <a:off x="12299950" y="6222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168275</xdr:rowOff>
    </xdr:from>
    <xdr:ext cx="532765" cy="251460"/>
    <xdr:sp macro="" textlink="">
      <xdr:nvSpPr>
        <xdr:cNvPr id="541" name="テキスト ボックス 540"/>
        <xdr:cNvSpPr txBox="1"/>
      </xdr:nvSpPr>
      <xdr:spPr>
        <a:xfrm>
          <a:off x="12102465" y="5997575"/>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40640</xdr:rowOff>
    </xdr:from>
    <xdr:to>
      <xdr:col>67</xdr:col>
      <xdr:colOff>101600</xdr:colOff>
      <xdr:row>36</xdr:row>
      <xdr:rowOff>141605</xdr:rowOff>
    </xdr:to>
    <xdr:sp macro="" textlink="">
      <xdr:nvSpPr>
        <xdr:cNvPr id="542" name="フローチャート: 判断 541"/>
        <xdr:cNvSpPr/>
      </xdr:nvSpPr>
      <xdr:spPr>
        <a:xfrm>
          <a:off x="1148715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158115</xdr:rowOff>
    </xdr:from>
    <xdr:ext cx="527050" cy="251460"/>
    <xdr:sp macro="" textlink="">
      <xdr:nvSpPr>
        <xdr:cNvPr id="543" name="テキスト ボックス 542"/>
        <xdr:cNvSpPr txBox="1"/>
      </xdr:nvSpPr>
      <xdr:spPr>
        <a:xfrm>
          <a:off x="11308715" y="59874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4380" cy="259080"/>
    <xdr:sp macro="" textlink="">
      <xdr:nvSpPr>
        <xdr:cNvPr id="545" name="テキスト ボックス 544"/>
        <xdr:cNvSpPr txBox="1"/>
      </xdr:nvSpPr>
      <xdr:spPr>
        <a:xfrm>
          <a:off x="13766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2000" cy="259080"/>
    <xdr:sp macro="" textlink="">
      <xdr:nvSpPr>
        <xdr:cNvPr id="547" name="テキスト ボックス 546"/>
        <xdr:cNvSpPr txBox="1"/>
      </xdr:nvSpPr>
      <xdr:spPr>
        <a:xfrm>
          <a:off x="121678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4380" cy="259080"/>
    <xdr:sp macro="" textlink="">
      <xdr:nvSpPr>
        <xdr:cNvPr id="548" name="テキスト ボックス 547"/>
        <xdr:cNvSpPr txBox="1"/>
      </xdr:nvSpPr>
      <xdr:spPr>
        <a:xfrm>
          <a:off x="113665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8890</xdr:rowOff>
    </xdr:from>
    <xdr:to>
      <xdr:col>85</xdr:col>
      <xdr:colOff>166370</xdr:colOff>
      <xdr:row>37</xdr:row>
      <xdr:rowOff>110490</xdr:rowOff>
    </xdr:to>
    <xdr:sp macro="" textlink="">
      <xdr:nvSpPr>
        <xdr:cNvPr id="549" name="楕円 548"/>
        <xdr:cNvSpPr/>
      </xdr:nvSpPr>
      <xdr:spPr>
        <a:xfrm>
          <a:off x="14649450" y="63525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36</xdr:row>
      <xdr:rowOff>158750</xdr:rowOff>
    </xdr:from>
    <xdr:ext cx="534670" cy="259080"/>
    <xdr:sp macro="" textlink="">
      <xdr:nvSpPr>
        <xdr:cNvPr id="550" name="消防費該当値テキスト"/>
        <xdr:cNvSpPr txBox="1"/>
      </xdr:nvSpPr>
      <xdr:spPr>
        <a:xfrm>
          <a:off x="14739620" y="633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159385</xdr:rowOff>
    </xdr:from>
    <xdr:to>
      <xdr:col>81</xdr:col>
      <xdr:colOff>101600</xdr:colOff>
      <xdr:row>37</xdr:row>
      <xdr:rowOff>89535</xdr:rowOff>
    </xdr:to>
    <xdr:sp macro="" textlink="">
      <xdr:nvSpPr>
        <xdr:cNvPr id="551" name="楕円 550"/>
        <xdr:cNvSpPr/>
      </xdr:nvSpPr>
      <xdr:spPr>
        <a:xfrm>
          <a:off x="1388745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80645</xdr:rowOff>
    </xdr:from>
    <xdr:ext cx="527050" cy="259080"/>
    <xdr:sp macro="" textlink="">
      <xdr:nvSpPr>
        <xdr:cNvPr id="552" name="テキスト ボックス 551"/>
        <xdr:cNvSpPr txBox="1"/>
      </xdr:nvSpPr>
      <xdr:spPr>
        <a:xfrm>
          <a:off x="13709015" y="6424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25400</xdr:rowOff>
    </xdr:from>
    <xdr:to>
      <xdr:col>76</xdr:col>
      <xdr:colOff>165100</xdr:colOff>
      <xdr:row>37</xdr:row>
      <xdr:rowOff>127000</xdr:rowOff>
    </xdr:to>
    <xdr:sp macro="" textlink="">
      <xdr:nvSpPr>
        <xdr:cNvPr id="553" name="楕円 552"/>
        <xdr:cNvSpPr/>
      </xdr:nvSpPr>
      <xdr:spPr>
        <a:xfrm>
          <a:off x="13093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118110</xdr:rowOff>
    </xdr:from>
    <xdr:ext cx="528955" cy="259080"/>
    <xdr:sp macro="" textlink="">
      <xdr:nvSpPr>
        <xdr:cNvPr id="554" name="テキスト ボックス 553"/>
        <xdr:cNvSpPr txBox="1"/>
      </xdr:nvSpPr>
      <xdr:spPr>
        <a:xfrm>
          <a:off x="12896215" y="6461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36830</xdr:rowOff>
    </xdr:from>
    <xdr:to>
      <xdr:col>72</xdr:col>
      <xdr:colOff>38100</xdr:colOff>
      <xdr:row>37</xdr:row>
      <xdr:rowOff>138430</xdr:rowOff>
    </xdr:to>
    <xdr:sp macro="" textlink="">
      <xdr:nvSpPr>
        <xdr:cNvPr id="555" name="楕円 554"/>
        <xdr:cNvSpPr/>
      </xdr:nvSpPr>
      <xdr:spPr>
        <a:xfrm>
          <a:off x="12299950" y="638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129540</xdr:rowOff>
    </xdr:from>
    <xdr:ext cx="532765" cy="259080"/>
    <xdr:sp macro="" textlink="">
      <xdr:nvSpPr>
        <xdr:cNvPr id="556" name="テキスト ボックス 555"/>
        <xdr:cNvSpPr txBox="1"/>
      </xdr:nvSpPr>
      <xdr:spPr>
        <a:xfrm>
          <a:off x="12102465" y="6473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52705</xdr:rowOff>
    </xdr:from>
    <xdr:to>
      <xdr:col>67</xdr:col>
      <xdr:colOff>101600</xdr:colOff>
      <xdr:row>37</xdr:row>
      <xdr:rowOff>154940</xdr:rowOff>
    </xdr:to>
    <xdr:sp macro="" textlink="">
      <xdr:nvSpPr>
        <xdr:cNvPr id="557" name="楕円 556"/>
        <xdr:cNvSpPr/>
      </xdr:nvSpPr>
      <xdr:spPr>
        <a:xfrm>
          <a:off x="1148715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145415</xdr:rowOff>
    </xdr:from>
    <xdr:ext cx="527050" cy="251460"/>
    <xdr:sp macro="" textlink="">
      <xdr:nvSpPr>
        <xdr:cNvPr id="558" name="テキスト ボックス 557"/>
        <xdr:cNvSpPr txBox="1"/>
      </xdr:nvSpPr>
      <xdr:spPr>
        <a:xfrm>
          <a:off x="11308715" y="6489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59" name="正方形/長方形 558"/>
        <xdr:cNvSpPr/>
      </xdr:nvSpPr>
      <xdr:spPr>
        <a:xfrm>
          <a:off x="11207750" y="7429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66" name="正方形/長方形 565"/>
        <xdr:cNvSpPr/>
      </xdr:nvSpPr>
      <xdr:spPr>
        <a:xfrm>
          <a:off x="11207750" y="8255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7805"/>
    <xdr:sp macro="" textlink="">
      <xdr:nvSpPr>
        <xdr:cNvPr id="567" name="テキスト ボックス 566"/>
        <xdr:cNvSpPr txBox="1"/>
      </xdr:nvSpPr>
      <xdr:spPr>
        <a:xfrm>
          <a:off x="11169650" y="8064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68" name="直線コネクタ 567"/>
        <xdr:cNvCxnSpPr/>
      </xdr:nvCxnSpPr>
      <xdr:spPr>
        <a:xfrm>
          <a:off x="11207750" y="10541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166370</xdr:colOff>
      <xdr:row>59</xdr:row>
      <xdr:rowOff>44450</xdr:rowOff>
    </xdr:to>
    <xdr:cxnSp macro="">
      <xdr:nvCxnSpPr>
        <xdr:cNvPr id="569" name="直線コネクタ 568"/>
        <xdr:cNvCxnSpPr/>
      </xdr:nvCxnSpPr>
      <xdr:spPr>
        <a:xfrm>
          <a:off x="11207750" y="10160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1300" cy="259080"/>
    <xdr:sp macro="" textlink="">
      <xdr:nvSpPr>
        <xdr:cNvPr id="570" name="テキスト ボックス 569"/>
        <xdr:cNvSpPr txBox="1"/>
      </xdr:nvSpPr>
      <xdr:spPr>
        <a:xfrm>
          <a:off x="109778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166370</xdr:colOff>
      <xdr:row>57</xdr:row>
      <xdr:rowOff>6350</xdr:rowOff>
    </xdr:to>
    <xdr:cxnSp macro="">
      <xdr:nvCxnSpPr>
        <xdr:cNvPr id="571" name="直線コネクタ 570"/>
        <xdr:cNvCxnSpPr/>
      </xdr:nvCxnSpPr>
      <xdr:spPr>
        <a:xfrm>
          <a:off x="11207750" y="9779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25780" cy="259080"/>
    <xdr:sp macro="" textlink="">
      <xdr:nvSpPr>
        <xdr:cNvPr id="572" name="テキスト ボックス 571"/>
        <xdr:cNvSpPr txBox="1"/>
      </xdr:nvSpPr>
      <xdr:spPr>
        <a:xfrm>
          <a:off x="10733405" y="9636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166370</xdr:colOff>
      <xdr:row>54</xdr:row>
      <xdr:rowOff>139700</xdr:rowOff>
    </xdr:to>
    <xdr:cxnSp macro="">
      <xdr:nvCxnSpPr>
        <xdr:cNvPr id="573" name="直線コネクタ 572"/>
        <xdr:cNvCxnSpPr/>
      </xdr:nvCxnSpPr>
      <xdr:spPr>
        <a:xfrm>
          <a:off x="11207750" y="9398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9915" cy="251460"/>
    <xdr:sp macro="" textlink="">
      <xdr:nvSpPr>
        <xdr:cNvPr id="574" name="テキスト ボックス 573"/>
        <xdr:cNvSpPr txBox="1"/>
      </xdr:nvSpPr>
      <xdr:spPr>
        <a:xfrm>
          <a:off x="10669270" y="9255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166370</xdr:colOff>
      <xdr:row>52</xdr:row>
      <xdr:rowOff>101600</xdr:rowOff>
    </xdr:to>
    <xdr:cxnSp macro="">
      <xdr:nvCxnSpPr>
        <xdr:cNvPr id="575" name="直線コネクタ 574"/>
        <xdr:cNvCxnSpPr/>
      </xdr:nvCxnSpPr>
      <xdr:spPr>
        <a:xfrm>
          <a:off x="11207750" y="9017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76" name="テキスト ボックス 575"/>
        <xdr:cNvSpPr txBox="1"/>
      </xdr:nvSpPr>
      <xdr:spPr>
        <a:xfrm>
          <a:off x="106692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166370</xdr:colOff>
      <xdr:row>50</xdr:row>
      <xdr:rowOff>63500</xdr:rowOff>
    </xdr:to>
    <xdr:cxnSp macro="">
      <xdr:nvCxnSpPr>
        <xdr:cNvPr id="577" name="直線コネクタ 576"/>
        <xdr:cNvCxnSpPr/>
      </xdr:nvCxnSpPr>
      <xdr:spPr>
        <a:xfrm>
          <a:off x="11207750" y="8636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78" name="テキスト ボックス 577"/>
        <xdr:cNvSpPr txBox="1"/>
      </xdr:nvSpPr>
      <xdr:spPr>
        <a:xfrm>
          <a:off x="106692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79" name="直線コネクタ 578"/>
        <xdr:cNvCxnSpPr/>
      </xdr:nvCxnSpPr>
      <xdr:spPr>
        <a:xfrm>
          <a:off x="11207750" y="8255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1460"/>
    <xdr:sp macro="" textlink="">
      <xdr:nvSpPr>
        <xdr:cNvPr id="580" name="テキスト ボックス 579"/>
        <xdr:cNvSpPr txBox="1"/>
      </xdr:nvSpPr>
      <xdr:spPr>
        <a:xfrm>
          <a:off x="10669270" y="8112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81" name="教育費グラフ枠"/>
        <xdr:cNvSpPr/>
      </xdr:nvSpPr>
      <xdr:spPr>
        <a:xfrm>
          <a:off x="11207750" y="8255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20320</xdr:rowOff>
    </xdr:from>
    <xdr:to>
      <xdr:col>85</xdr:col>
      <xdr:colOff>126365</xdr:colOff>
      <xdr:row>57</xdr:row>
      <xdr:rowOff>168275</xdr:rowOff>
    </xdr:to>
    <xdr:cxnSp macro="">
      <xdr:nvCxnSpPr>
        <xdr:cNvPr id="582" name="直線コネクタ 581"/>
        <xdr:cNvCxnSpPr/>
      </xdr:nvCxnSpPr>
      <xdr:spPr>
        <a:xfrm flipV="1">
          <a:off x="1469834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58</xdr:row>
      <xdr:rowOff>635</xdr:rowOff>
    </xdr:from>
    <xdr:ext cx="534670" cy="259080"/>
    <xdr:sp macro="" textlink="">
      <xdr:nvSpPr>
        <xdr:cNvPr id="583" name="教育費最小値テキスト"/>
        <xdr:cNvSpPr txBox="1"/>
      </xdr:nvSpPr>
      <xdr:spPr>
        <a:xfrm>
          <a:off x="1473962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168275</xdr:rowOff>
    </xdr:from>
    <xdr:to>
      <xdr:col>86</xdr:col>
      <xdr:colOff>25400</xdr:colOff>
      <xdr:row>57</xdr:row>
      <xdr:rowOff>168275</xdr:rowOff>
    </xdr:to>
    <xdr:cxnSp macro="">
      <xdr:nvCxnSpPr>
        <xdr:cNvPr id="584" name="直線コネクタ 583"/>
        <xdr:cNvCxnSpPr/>
      </xdr:nvCxnSpPr>
      <xdr:spPr>
        <a:xfrm>
          <a:off x="14611350" y="9940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48</xdr:row>
      <xdr:rowOff>138430</xdr:rowOff>
    </xdr:from>
    <xdr:ext cx="598805" cy="259080"/>
    <xdr:sp macro="" textlink="">
      <xdr:nvSpPr>
        <xdr:cNvPr id="585" name="教育費最大値テキスト"/>
        <xdr:cNvSpPr txBox="1"/>
      </xdr:nvSpPr>
      <xdr:spPr>
        <a:xfrm>
          <a:off x="1473962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20320</xdr:rowOff>
    </xdr:from>
    <xdr:to>
      <xdr:col>86</xdr:col>
      <xdr:colOff>25400</xdr:colOff>
      <xdr:row>50</xdr:row>
      <xdr:rowOff>20320</xdr:rowOff>
    </xdr:to>
    <xdr:cxnSp macro="">
      <xdr:nvCxnSpPr>
        <xdr:cNvPr id="586" name="直線コネクタ 585"/>
        <xdr:cNvCxnSpPr/>
      </xdr:nvCxnSpPr>
      <xdr:spPr>
        <a:xfrm>
          <a:off x="14611350" y="8592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10160</xdr:rowOff>
    </xdr:from>
    <xdr:to>
      <xdr:col>85</xdr:col>
      <xdr:colOff>127000</xdr:colOff>
      <xdr:row>56</xdr:row>
      <xdr:rowOff>106045</xdr:rowOff>
    </xdr:to>
    <xdr:cxnSp macro="">
      <xdr:nvCxnSpPr>
        <xdr:cNvPr id="587" name="直線コネクタ 586"/>
        <xdr:cNvCxnSpPr/>
      </xdr:nvCxnSpPr>
      <xdr:spPr>
        <a:xfrm flipV="1">
          <a:off x="13938250" y="9611360"/>
          <a:ext cx="762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149860</xdr:rowOff>
    </xdr:from>
    <xdr:ext cx="534670" cy="259080"/>
    <xdr:sp macro="" textlink="">
      <xdr:nvSpPr>
        <xdr:cNvPr id="588" name="教育費平均値テキスト"/>
        <xdr:cNvSpPr txBox="1"/>
      </xdr:nvSpPr>
      <xdr:spPr>
        <a:xfrm>
          <a:off x="1473962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166370</xdr:colOff>
      <xdr:row>56</xdr:row>
      <xdr:rowOff>101600</xdr:rowOff>
    </xdr:to>
    <xdr:sp macro="" textlink="">
      <xdr:nvSpPr>
        <xdr:cNvPr id="589" name="フローチャート: 判断 588"/>
        <xdr:cNvSpPr/>
      </xdr:nvSpPr>
      <xdr:spPr>
        <a:xfrm>
          <a:off x="14649450" y="9601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106045</xdr:rowOff>
    </xdr:from>
    <xdr:to>
      <xdr:col>81</xdr:col>
      <xdr:colOff>50800</xdr:colOff>
      <xdr:row>57</xdr:row>
      <xdr:rowOff>18415</xdr:rowOff>
    </xdr:to>
    <xdr:cxnSp macro="">
      <xdr:nvCxnSpPr>
        <xdr:cNvPr id="590" name="直線コネクタ 589"/>
        <xdr:cNvCxnSpPr/>
      </xdr:nvCxnSpPr>
      <xdr:spPr>
        <a:xfrm flipV="1">
          <a:off x="13144500" y="9707245"/>
          <a:ext cx="7937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52070</xdr:rowOff>
    </xdr:from>
    <xdr:to>
      <xdr:col>81</xdr:col>
      <xdr:colOff>101600</xdr:colOff>
      <xdr:row>56</xdr:row>
      <xdr:rowOff>153670</xdr:rowOff>
    </xdr:to>
    <xdr:sp macro="" textlink="">
      <xdr:nvSpPr>
        <xdr:cNvPr id="591" name="フローチャート: 判断 590"/>
        <xdr:cNvSpPr/>
      </xdr:nvSpPr>
      <xdr:spPr>
        <a:xfrm>
          <a:off x="1388745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170180</xdr:rowOff>
    </xdr:from>
    <xdr:ext cx="527050" cy="259080"/>
    <xdr:sp macro="" textlink="">
      <xdr:nvSpPr>
        <xdr:cNvPr id="592" name="テキスト ボックス 591"/>
        <xdr:cNvSpPr txBox="1"/>
      </xdr:nvSpPr>
      <xdr:spPr>
        <a:xfrm>
          <a:off x="13709015" y="9428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57</xdr:row>
      <xdr:rowOff>18415</xdr:rowOff>
    </xdr:from>
    <xdr:to>
      <xdr:col>76</xdr:col>
      <xdr:colOff>114300</xdr:colOff>
      <xdr:row>57</xdr:row>
      <xdr:rowOff>80010</xdr:rowOff>
    </xdr:to>
    <xdr:cxnSp macro="">
      <xdr:nvCxnSpPr>
        <xdr:cNvPr id="593" name="直線コネクタ 592"/>
        <xdr:cNvCxnSpPr/>
      </xdr:nvCxnSpPr>
      <xdr:spPr>
        <a:xfrm flipV="1">
          <a:off x="12339320" y="9791065"/>
          <a:ext cx="8051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47625</xdr:rowOff>
    </xdr:from>
    <xdr:to>
      <xdr:col>76</xdr:col>
      <xdr:colOff>165100</xdr:colOff>
      <xdr:row>56</xdr:row>
      <xdr:rowOff>149225</xdr:rowOff>
    </xdr:to>
    <xdr:sp macro="" textlink="">
      <xdr:nvSpPr>
        <xdr:cNvPr id="594" name="フローチャート: 判断 593"/>
        <xdr:cNvSpPr/>
      </xdr:nvSpPr>
      <xdr:spPr>
        <a:xfrm>
          <a:off x="13093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28955" cy="251460"/>
    <xdr:sp macro="" textlink="">
      <xdr:nvSpPr>
        <xdr:cNvPr id="595" name="テキスト ボックス 594"/>
        <xdr:cNvSpPr txBox="1"/>
      </xdr:nvSpPr>
      <xdr:spPr>
        <a:xfrm>
          <a:off x="12896215" y="942467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80010</xdr:rowOff>
    </xdr:from>
    <xdr:to>
      <xdr:col>71</xdr:col>
      <xdr:colOff>166370</xdr:colOff>
      <xdr:row>57</xdr:row>
      <xdr:rowOff>81915</xdr:rowOff>
    </xdr:to>
    <xdr:cxnSp macro="">
      <xdr:nvCxnSpPr>
        <xdr:cNvPr id="596" name="直線コネクタ 595"/>
        <xdr:cNvCxnSpPr/>
      </xdr:nvCxnSpPr>
      <xdr:spPr>
        <a:xfrm flipV="1">
          <a:off x="11537950" y="9852660"/>
          <a:ext cx="80137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50800</xdr:rowOff>
    </xdr:from>
    <xdr:to>
      <xdr:col>72</xdr:col>
      <xdr:colOff>38100</xdr:colOff>
      <xdr:row>56</xdr:row>
      <xdr:rowOff>152400</xdr:rowOff>
    </xdr:to>
    <xdr:sp macro="" textlink="">
      <xdr:nvSpPr>
        <xdr:cNvPr id="597" name="フローチャート: 判断 596"/>
        <xdr:cNvSpPr/>
      </xdr:nvSpPr>
      <xdr:spPr>
        <a:xfrm>
          <a:off x="12299950" y="9652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32765" cy="251460"/>
    <xdr:sp macro="" textlink="">
      <xdr:nvSpPr>
        <xdr:cNvPr id="598" name="テキスト ボックス 597"/>
        <xdr:cNvSpPr txBox="1"/>
      </xdr:nvSpPr>
      <xdr:spPr>
        <a:xfrm>
          <a:off x="12102465" y="942721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49530</xdr:rowOff>
    </xdr:from>
    <xdr:to>
      <xdr:col>67</xdr:col>
      <xdr:colOff>101600</xdr:colOff>
      <xdr:row>56</xdr:row>
      <xdr:rowOff>151130</xdr:rowOff>
    </xdr:to>
    <xdr:sp macro="" textlink="">
      <xdr:nvSpPr>
        <xdr:cNvPr id="599" name="フローチャート: 判断 598"/>
        <xdr:cNvSpPr/>
      </xdr:nvSpPr>
      <xdr:spPr>
        <a:xfrm>
          <a:off x="1148715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167640</xdr:rowOff>
    </xdr:from>
    <xdr:ext cx="527050" cy="251460"/>
    <xdr:sp macro="" textlink="">
      <xdr:nvSpPr>
        <xdr:cNvPr id="600" name="テキスト ボックス 599"/>
        <xdr:cNvSpPr txBox="1"/>
      </xdr:nvSpPr>
      <xdr:spPr>
        <a:xfrm>
          <a:off x="11308715" y="9425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4380" cy="259080"/>
    <xdr:sp macro="" textlink="">
      <xdr:nvSpPr>
        <xdr:cNvPr id="602" name="テキスト ボックス 601"/>
        <xdr:cNvSpPr txBox="1"/>
      </xdr:nvSpPr>
      <xdr:spPr>
        <a:xfrm>
          <a:off x="13766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2000" cy="259080"/>
    <xdr:sp macro="" textlink="">
      <xdr:nvSpPr>
        <xdr:cNvPr id="604" name="テキスト ボックス 603"/>
        <xdr:cNvSpPr txBox="1"/>
      </xdr:nvSpPr>
      <xdr:spPr>
        <a:xfrm>
          <a:off x="121678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4380" cy="259080"/>
    <xdr:sp macro="" textlink="">
      <xdr:nvSpPr>
        <xdr:cNvPr id="605" name="テキスト ボックス 604"/>
        <xdr:cNvSpPr txBox="1"/>
      </xdr:nvSpPr>
      <xdr:spPr>
        <a:xfrm>
          <a:off x="113665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130810</xdr:rowOff>
    </xdr:from>
    <xdr:to>
      <xdr:col>85</xdr:col>
      <xdr:colOff>166370</xdr:colOff>
      <xdr:row>56</xdr:row>
      <xdr:rowOff>60960</xdr:rowOff>
    </xdr:to>
    <xdr:sp macro="" textlink="">
      <xdr:nvSpPr>
        <xdr:cNvPr id="606" name="楕円 605"/>
        <xdr:cNvSpPr/>
      </xdr:nvSpPr>
      <xdr:spPr>
        <a:xfrm>
          <a:off x="14649450" y="95605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54</xdr:row>
      <xdr:rowOff>153670</xdr:rowOff>
    </xdr:from>
    <xdr:ext cx="534670" cy="259080"/>
    <xdr:sp macro="" textlink="">
      <xdr:nvSpPr>
        <xdr:cNvPr id="607" name="教育費該当値テキスト"/>
        <xdr:cNvSpPr txBox="1"/>
      </xdr:nvSpPr>
      <xdr:spPr>
        <a:xfrm>
          <a:off x="14739620" y="9411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55245</xdr:rowOff>
    </xdr:from>
    <xdr:to>
      <xdr:col>81</xdr:col>
      <xdr:colOff>101600</xdr:colOff>
      <xdr:row>56</xdr:row>
      <xdr:rowOff>156845</xdr:rowOff>
    </xdr:to>
    <xdr:sp macro="" textlink="">
      <xdr:nvSpPr>
        <xdr:cNvPr id="608" name="楕円 607"/>
        <xdr:cNvSpPr/>
      </xdr:nvSpPr>
      <xdr:spPr>
        <a:xfrm>
          <a:off x="1388745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147955</xdr:rowOff>
    </xdr:from>
    <xdr:ext cx="527050" cy="258445"/>
    <xdr:sp macro="" textlink="">
      <xdr:nvSpPr>
        <xdr:cNvPr id="609" name="テキスト ボックス 608"/>
        <xdr:cNvSpPr txBox="1"/>
      </xdr:nvSpPr>
      <xdr:spPr>
        <a:xfrm>
          <a:off x="13709015" y="97491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139065</xdr:rowOff>
    </xdr:from>
    <xdr:to>
      <xdr:col>76</xdr:col>
      <xdr:colOff>165100</xdr:colOff>
      <xdr:row>57</xdr:row>
      <xdr:rowOff>69215</xdr:rowOff>
    </xdr:to>
    <xdr:sp macro="" textlink="">
      <xdr:nvSpPr>
        <xdr:cNvPr id="610" name="楕円 609"/>
        <xdr:cNvSpPr/>
      </xdr:nvSpPr>
      <xdr:spPr>
        <a:xfrm>
          <a:off x="130937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60325</xdr:rowOff>
    </xdr:from>
    <xdr:ext cx="528955" cy="259080"/>
    <xdr:sp macro="" textlink="">
      <xdr:nvSpPr>
        <xdr:cNvPr id="611" name="テキスト ボックス 610"/>
        <xdr:cNvSpPr txBox="1"/>
      </xdr:nvSpPr>
      <xdr:spPr>
        <a:xfrm>
          <a:off x="12896215" y="9832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29210</xdr:rowOff>
    </xdr:from>
    <xdr:to>
      <xdr:col>72</xdr:col>
      <xdr:colOff>38100</xdr:colOff>
      <xdr:row>57</xdr:row>
      <xdr:rowOff>130810</xdr:rowOff>
    </xdr:to>
    <xdr:sp macro="" textlink="">
      <xdr:nvSpPr>
        <xdr:cNvPr id="612" name="楕円 611"/>
        <xdr:cNvSpPr/>
      </xdr:nvSpPr>
      <xdr:spPr>
        <a:xfrm>
          <a:off x="12299950" y="9801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121920</xdr:rowOff>
    </xdr:from>
    <xdr:ext cx="532765" cy="251460"/>
    <xdr:sp macro="" textlink="">
      <xdr:nvSpPr>
        <xdr:cNvPr id="613" name="テキスト ボックス 612"/>
        <xdr:cNvSpPr txBox="1"/>
      </xdr:nvSpPr>
      <xdr:spPr>
        <a:xfrm>
          <a:off x="12102465" y="989457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31115</xdr:rowOff>
    </xdr:from>
    <xdr:to>
      <xdr:col>67</xdr:col>
      <xdr:colOff>101600</xdr:colOff>
      <xdr:row>57</xdr:row>
      <xdr:rowOff>132715</xdr:rowOff>
    </xdr:to>
    <xdr:sp macro="" textlink="">
      <xdr:nvSpPr>
        <xdr:cNvPr id="614" name="楕円 613"/>
        <xdr:cNvSpPr/>
      </xdr:nvSpPr>
      <xdr:spPr>
        <a:xfrm>
          <a:off x="1148715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124460</xdr:rowOff>
    </xdr:from>
    <xdr:ext cx="527050" cy="259080"/>
    <xdr:sp macro="" textlink="">
      <xdr:nvSpPr>
        <xdr:cNvPr id="615" name="テキスト ボックス 614"/>
        <xdr:cNvSpPr txBox="1"/>
      </xdr:nvSpPr>
      <xdr:spPr>
        <a:xfrm>
          <a:off x="11308715" y="98971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16" name="正方形/長方形 615"/>
        <xdr:cNvSpPr/>
      </xdr:nvSpPr>
      <xdr:spPr>
        <a:xfrm>
          <a:off x="11207750" y="10858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23" name="正方形/長方形 622"/>
        <xdr:cNvSpPr/>
      </xdr:nvSpPr>
      <xdr:spPr>
        <a:xfrm>
          <a:off x="11207750" y="11684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7805"/>
    <xdr:sp macro="" textlink="">
      <xdr:nvSpPr>
        <xdr:cNvPr id="624" name="テキスト ボックス 623"/>
        <xdr:cNvSpPr txBox="1"/>
      </xdr:nvSpPr>
      <xdr:spPr>
        <a:xfrm>
          <a:off x="11169650" y="11493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25" name="直線コネクタ 624"/>
        <xdr:cNvCxnSpPr/>
      </xdr:nvCxnSpPr>
      <xdr:spPr>
        <a:xfrm>
          <a:off x="11207750" y="13970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166370</xdr:colOff>
      <xdr:row>79</xdr:row>
      <xdr:rowOff>99060</xdr:rowOff>
    </xdr:to>
    <xdr:cxnSp macro="">
      <xdr:nvCxnSpPr>
        <xdr:cNvPr id="626" name="直線コネクタ 625"/>
        <xdr:cNvCxnSpPr/>
      </xdr:nvCxnSpPr>
      <xdr:spPr>
        <a:xfrm>
          <a:off x="11207750" y="1364361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27" name="テキスト ボックス 626"/>
        <xdr:cNvSpPr txBox="1"/>
      </xdr:nvSpPr>
      <xdr:spPr>
        <a:xfrm>
          <a:off x="109778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166370</xdr:colOff>
      <xdr:row>77</xdr:row>
      <xdr:rowOff>114935</xdr:rowOff>
    </xdr:to>
    <xdr:cxnSp macro="">
      <xdr:nvCxnSpPr>
        <xdr:cNvPr id="628" name="直線コネクタ 627"/>
        <xdr:cNvCxnSpPr/>
      </xdr:nvCxnSpPr>
      <xdr:spPr>
        <a:xfrm>
          <a:off x="11207750" y="1331658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5780" cy="251460"/>
    <xdr:sp macro="" textlink="">
      <xdr:nvSpPr>
        <xdr:cNvPr id="629" name="テキスト ボックス 628"/>
        <xdr:cNvSpPr txBox="1"/>
      </xdr:nvSpPr>
      <xdr:spPr>
        <a:xfrm>
          <a:off x="10733405" y="13174345"/>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166370</xdr:colOff>
      <xdr:row>75</xdr:row>
      <xdr:rowOff>132080</xdr:rowOff>
    </xdr:to>
    <xdr:cxnSp macro="">
      <xdr:nvCxnSpPr>
        <xdr:cNvPr id="630" name="直線コネクタ 629"/>
        <xdr:cNvCxnSpPr/>
      </xdr:nvCxnSpPr>
      <xdr:spPr>
        <a:xfrm>
          <a:off x="11207750" y="1299083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5780" cy="259080"/>
    <xdr:sp macro="" textlink="">
      <xdr:nvSpPr>
        <xdr:cNvPr id="631" name="テキスト ボックス 630"/>
        <xdr:cNvSpPr txBox="1"/>
      </xdr:nvSpPr>
      <xdr:spPr>
        <a:xfrm>
          <a:off x="10733405" y="128479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166370</xdr:colOff>
      <xdr:row>73</xdr:row>
      <xdr:rowOff>147955</xdr:rowOff>
    </xdr:to>
    <xdr:cxnSp macro="">
      <xdr:nvCxnSpPr>
        <xdr:cNvPr id="632" name="直線コネクタ 631"/>
        <xdr:cNvCxnSpPr/>
      </xdr:nvCxnSpPr>
      <xdr:spPr>
        <a:xfrm>
          <a:off x="11207750" y="1266380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5780" cy="251460"/>
    <xdr:sp macro="" textlink="">
      <xdr:nvSpPr>
        <xdr:cNvPr id="633" name="テキスト ボックス 632"/>
        <xdr:cNvSpPr txBox="1"/>
      </xdr:nvSpPr>
      <xdr:spPr>
        <a:xfrm>
          <a:off x="10733405" y="125222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166370</xdr:colOff>
      <xdr:row>71</xdr:row>
      <xdr:rowOff>164465</xdr:rowOff>
    </xdr:to>
    <xdr:cxnSp macro="">
      <xdr:nvCxnSpPr>
        <xdr:cNvPr id="634" name="直線コネクタ 633"/>
        <xdr:cNvCxnSpPr/>
      </xdr:nvCxnSpPr>
      <xdr:spPr>
        <a:xfrm>
          <a:off x="11207750" y="1233741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25780" cy="258445"/>
    <xdr:sp macro="" textlink="">
      <xdr:nvSpPr>
        <xdr:cNvPr id="635" name="テキスト ボックス 634"/>
        <xdr:cNvSpPr txBox="1"/>
      </xdr:nvSpPr>
      <xdr:spPr>
        <a:xfrm>
          <a:off x="10733405" y="12195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166370</xdr:colOff>
      <xdr:row>70</xdr:row>
      <xdr:rowOff>8890</xdr:rowOff>
    </xdr:to>
    <xdr:cxnSp macro="">
      <xdr:nvCxnSpPr>
        <xdr:cNvPr id="636" name="直線コネクタ 635"/>
        <xdr:cNvCxnSpPr/>
      </xdr:nvCxnSpPr>
      <xdr:spPr>
        <a:xfrm>
          <a:off x="11207750" y="1201039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915" cy="259080"/>
    <xdr:sp macro="" textlink="">
      <xdr:nvSpPr>
        <xdr:cNvPr id="637" name="テキスト ボックス 636"/>
        <xdr:cNvSpPr txBox="1"/>
      </xdr:nvSpPr>
      <xdr:spPr>
        <a:xfrm>
          <a:off x="106692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38" name="直線コネクタ 637"/>
        <xdr:cNvCxnSpPr/>
      </xdr:nvCxnSpPr>
      <xdr:spPr>
        <a:xfrm>
          <a:off x="11207750" y="11684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1460"/>
    <xdr:sp macro="" textlink="">
      <xdr:nvSpPr>
        <xdr:cNvPr id="639" name="テキスト ボックス 638"/>
        <xdr:cNvSpPr txBox="1"/>
      </xdr:nvSpPr>
      <xdr:spPr>
        <a:xfrm>
          <a:off x="10669270" y="11541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40" name="災害復旧費グラフ枠"/>
        <xdr:cNvSpPr/>
      </xdr:nvSpPr>
      <xdr:spPr>
        <a:xfrm>
          <a:off x="11207750" y="11684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99060</xdr:rowOff>
    </xdr:to>
    <xdr:cxnSp macro="">
      <xdr:nvCxnSpPr>
        <xdr:cNvPr id="641" name="直線コネクタ 640"/>
        <xdr:cNvCxnSpPr/>
      </xdr:nvCxnSpPr>
      <xdr:spPr>
        <a:xfrm flipV="1">
          <a:off x="1469834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79</xdr:row>
      <xdr:rowOff>102870</xdr:rowOff>
    </xdr:from>
    <xdr:ext cx="249555" cy="259080"/>
    <xdr:sp macro="" textlink="">
      <xdr:nvSpPr>
        <xdr:cNvPr id="642" name="災害復旧費最小値テキスト"/>
        <xdr:cNvSpPr txBox="1"/>
      </xdr:nvSpPr>
      <xdr:spPr>
        <a:xfrm>
          <a:off x="1473962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3" name="直線コネクタ 642"/>
        <xdr:cNvCxnSpPr/>
      </xdr:nvCxnSpPr>
      <xdr:spPr>
        <a:xfrm>
          <a:off x="1461135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68</xdr:row>
      <xdr:rowOff>149860</xdr:rowOff>
    </xdr:from>
    <xdr:ext cx="534670" cy="259080"/>
    <xdr:sp macro="" textlink="">
      <xdr:nvSpPr>
        <xdr:cNvPr id="644" name="災害復旧費最大値テキスト"/>
        <xdr:cNvSpPr txBox="1"/>
      </xdr:nvSpPr>
      <xdr:spPr>
        <a:xfrm>
          <a:off x="1473962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45" name="直線コネクタ 644"/>
        <xdr:cNvCxnSpPr/>
      </xdr:nvCxnSpPr>
      <xdr:spPr>
        <a:xfrm>
          <a:off x="14611350" y="12033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5080</xdr:rowOff>
    </xdr:from>
    <xdr:to>
      <xdr:col>85</xdr:col>
      <xdr:colOff>127000</xdr:colOff>
      <xdr:row>79</xdr:row>
      <xdr:rowOff>26035</xdr:rowOff>
    </xdr:to>
    <xdr:cxnSp macro="">
      <xdr:nvCxnSpPr>
        <xdr:cNvPr id="646" name="直線コネクタ 645"/>
        <xdr:cNvCxnSpPr/>
      </xdr:nvCxnSpPr>
      <xdr:spPr>
        <a:xfrm flipV="1">
          <a:off x="13938250" y="1354963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77</xdr:row>
      <xdr:rowOff>77470</xdr:rowOff>
    </xdr:from>
    <xdr:ext cx="534670" cy="251460"/>
    <xdr:sp macro="" textlink="">
      <xdr:nvSpPr>
        <xdr:cNvPr id="647" name="災害復旧費平均値テキスト"/>
        <xdr:cNvSpPr txBox="1"/>
      </xdr:nvSpPr>
      <xdr:spPr>
        <a:xfrm>
          <a:off x="14739620" y="132791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54610</xdr:rowOff>
    </xdr:from>
    <xdr:to>
      <xdr:col>85</xdr:col>
      <xdr:colOff>166370</xdr:colOff>
      <xdr:row>78</xdr:row>
      <xdr:rowOff>156210</xdr:rowOff>
    </xdr:to>
    <xdr:sp macro="" textlink="">
      <xdr:nvSpPr>
        <xdr:cNvPr id="648" name="フローチャート: 判断 647"/>
        <xdr:cNvSpPr/>
      </xdr:nvSpPr>
      <xdr:spPr>
        <a:xfrm>
          <a:off x="14649450" y="134277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26035</xdr:rowOff>
    </xdr:from>
    <xdr:to>
      <xdr:col>81</xdr:col>
      <xdr:colOff>50800</xdr:colOff>
      <xdr:row>79</xdr:row>
      <xdr:rowOff>68580</xdr:rowOff>
    </xdr:to>
    <xdr:cxnSp macro="">
      <xdr:nvCxnSpPr>
        <xdr:cNvPr id="649" name="直線コネクタ 648"/>
        <xdr:cNvCxnSpPr/>
      </xdr:nvCxnSpPr>
      <xdr:spPr>
        <a:xfrm flipV="1">
          <a:off x="13144500" y="1357058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70485</xdr:rowOff>
    </xdr:from>
    <xdr:to>
      <xdr:col>81</xdr:col>
      <xdr:colOff>101600</xdr:colOff>
      <xdr:row>79</xdr:row>
      <xdr:rowOff>635</xdr:rowOff>
    </xdr:to>
    <xdr:sp macro="" textlink="">
      <xdr:nvSpPr>
        <xdr:cNvPr id="650" name="フローチャート: 判断 649"/>
        <xdr:cNvSpPr/>
      </xdr:nvSpPr>
      <xdr:spPr>
        <a:xfrm>
          <a:off x="1388745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17780</xdr:rowOff>
    </xdr:from>
    <xdr:ext cx="464185" cy="251460"/>
    <xdr:sp macro="" textlink="">
      <xdr:nvSpPr>
        <xdr:cNvPr id="651" name="テキスト ボックス 650"/>
        <xdr:cNvSpPr txBox="1"/>
      </xdr:nvSpPr>
      <xdr:spPr>
        <a:xfrm>
          <a:off x="13722350" y="1321943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79</xdr:row>
      <xdr:rowOff>63500</xdr:rowOff>
    </xdr:from>
    <xdr:to>
      <xdr:col>76</xdr:col>
      <xdr:colOff>114300</xdr:colOff>
      <xdr:row>79</xdr:row>
      <xdr:rowOff>68580</xdr:rowOff>
    </xdr:to>
    <xdr:cxnSp macro="">
      <xdr:nvCxnSpPr>
        <xdr:cNvPr id="652" name="直線コネクタ 651"/>
        <xdr:cNvCxnSpPr/>
      </xdr:nvCxnSpPr>
      <xdr:spPr>
        <a:xfrm>
          <a:off x="12339320" y="13608050"/>
          <a:ext cx="8051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132715</xdr:rowOff>
    </xdr:from>
    <xdr:to>
      <xdr:col>76</xdr:col>
      <xdr:colOff>165100</xdr:colOff>
      <xdr:row>79</xdr:row>
      <xdr:rowOff>63500</xdr:rowOff>
    </xdr:to>
    <xdr:sp macro="" textlink="">
      <xdr:nvSpPr>
        <xdr:cNvPr id="653" name="フローチャート: 判断 652"/>
        <xdr:cNvSpPr/>
      </xdr:nvSpPr>
      <xdr:spPr>
        <a:xfrm>
          <a:off x="13093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79375</xdr:rowOff>
    </xdr:from>
    <xdr:ext cx="469900" cy="258445"/>
    <xdr:sp macro="" textlink="">
      <xdr:nvSpPr>
        <xdr:cNvPr id="654" name="テキスト ボックス 653"/>
        <xdr:cNvSpPr txBox="1"/>
      </xdr:nvSpPr>
      <xdr:spPr>
        <a:xfrm>
          <a:off x="12928600" y="13281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111125</xdr:rowOff>
    </xdr:from>
    <xdr:to>
      <xdr:col>71</xdr:col>
      <xdr:colOff>166370</xdr:colOff>
      <xdr:row>79</xdr:row>
      <xdr:rowOff>63500</xdr:rowOff>
    </xdr:to>
    <xdr:cxnSp macro="">
      <xdr:nvCxnSpPr>
        <xdr:cNvPr id="655" name="直線コネクタ 654"/>
        <xdr:cNvCxnSpPr/>
      </xdr:nvCxnSpPr>
      <xdr:spPr>
        <a:xfrm>
          <a:off x="11537950" y="13484225"/>
          <a:ext cx="80137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656" name="フローチャート: 判断 655"/>
        <xdr:cNvSpPr/>
      </xdr:nvSpPr>
      <xdr:spPr>
        <a:xfrm>
          <a:off x="12299950" y="13524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69900" cy="251460"/>
    <xdr:sp macro="" textlink="">
      <xdr:nvSpPr>
        <xdr:cNvPr id="657" name="テキスト ボックス 656"/>
        <xdr:cNvSpPr txBox="1"/>
      </xdr:nvSpPr>
      <xdr:spPr>
        <a:xfrm>
          <a:off x="12134850" y="132994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8" name="フローチャート: 判断 657"/>
        <xdr:cNvSpPr/>
      </xdr:nvSpPr>
      <xdr:spPr>
        <a:xfrm>
          <a:off x="1148715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59690</xdr:rowOff>
    </xdr:from>
    <xdr:ext cx="464185" cy="259080"/>
    <xdr:sp macro="" textlink="">
      <xdr:nvSpPr>
        <xdr:cNvPr id="659" name="テキスト ボックス 658"/>
        <xdr:cNvSpPr txBox="1"/>
      </xdr:nvSpPr>
      <xdr:spPr>
        <a:xfrm>
          <a:off x="11322050" y="136042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4380" cy="259080"/>
    <xdr:sp macro="" textlink="">
      <xdr:nvSpPr>
        <xdr:cNvPr id="661" name="テキスト ボックス 660"/>
        <xdr:cNvSpPr txBox="1"/>
      </xdr:nvSpPr>
      <xdr:spPr>
        <a:xfrm>
          <a:off x="13766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2000" cy="259080"/>
    <xdr:sp macro="" textlink="">
      <xdr:nvSpPr>
        <xdr:cNvPr id="663" name="テキスト ボックス 662"/>
        <xdr:cNvSpPr txBox="1"/>
      </xdr:nvSpPr>
      <xdr:spPr>
        <a:xfrm>
          <a:off x="1216787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4380" cy="259080"/>
    <xdr:sp macro="" textlink="">
      <xdr:nvSpPr>
        <xdr:cNvPr id="664" name="テキスト ボックス 663"/>
        <xdr:cNvSpPr txBox="1"/>
      </xdr:nvSpPr>
      <xdr:spPr>
        <a:xfrm>
          <a:off x="113665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125730</xdr:rowOff>
    </xdr:from>
    <xdr:to>
      <xdr:col>85</xdr:col>
      <xdr:colOff>166370</xdr:colOff>
      <xdr:row>79</xdr:row>
      <xdr:rowOff>55880</xdr:rowOff>
    </xdr:to>
    <xdr:sp macro="" textlink="">
      <xdr:nvSpPr>
        <xdr:cNvPr id="665" name="楕円 664"/>
        <xdr:cNvSpPr/>
      </xdr:nvSpPr>
      <xdr:spPr>
        <a:xfrm>
          <a:off x="14649450" y="134988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78</xdr:row>
      <xdr:rowOff>40640</xdr:rowOff>
    </xdr:from>
    <xdr:ext cx="469900" cy="251460"/>
    <xdr:sp macro="" textlink="">
      <xdr:nvSpPr>
        <xdr:cNvPr id="666" name="災害復旧費該当値テキスト"/>
        <xdr:cNvSpPr txBox="1"/>
      </xdr:nvSpPr>
      <xdr:spPr>
        <a:xfrm>
          <a:off x="14739620" y="13413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146685</xdr:rowOff>
    </xdr:from>
    <xdr:to>
      <xdr:col>81</xdr:col>
      <xdr:colOff>101600</xdr:colOff>
      <xdr:row>79</xdr:row>
      <xdr:rowOff>76835</xdr:rowOff>
    </xdr:to>
    <xdr:sp macro="" textlink="">
      <xdr:nvSpPr>
        <xdr:cNvPr id="667" name="楕円 666"/>
        <xdr:cNvSpPr/>
      </xdr:nvSpPr>
      <xdr:spPr>
        <a:xfrm>
          <a:off x="1388745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67945</xdr:rowOff>
    </xdr:from>
    <xdr:ext cx="464185" cy="258445"/>
    <xdr:sp macro="" textlink="">
      <xdr:nvSpPr>
        <xdr:cNvPr id="668" name="テキスト ボックス 667"/>
        <xdr:cNvSpPr txBox="1"/>
      </xdr:nvSpPr>
      <xdr:spPr>
        <a:xfrm>
          <a:off x="13722350" y="136124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17780</xdr:rowOff>
    </xdr:from>
    <xdr:to>
      <xdr:col>76</xdr:col>
      <xdr:colOff>165100</xdr:colOff>
      <xdr:row>79</xdr:row>
      <xdr:rowOff>119380</xdr:rowOff>
    </xdr:to>
    <xdr:sp macro="" textlink="">
      <xdr:nvSpPr>
        <xdr:cNvPr id="669" name="楕円 668"/>
        <xdr:cNvSpPr/>
      </xdr:nvSpPr>
      <xdr:spPr>
        <a:xfrm>
          <a:off x="13093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110490</xdr:rowOff>
    </xdr:from>
    <xdr:ext cx="469900" cy="251460"/>
    <xdr:sp macro="" textlink="">
      <xdr:nvSpPr>
        <xdr:cNvPr id="670" name="テキスト ボックス 669"/>
        <xdr:cNvSpPr txBox="1"/>
      </xdr:nvSpPr>
      <xdr:spPr>
        <a:xfrm>
          <a:off x="12928600" y="136550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12700</xdr:rowOff>
    </xdr:from>
    <xdr:to>
      <xdr:col>72</xdr:col>
      <xdr:colOff>38100</xdr:colOff>
      <xdr:row>79</xdr:row>
      <xdr:rowOff>114300</xdr:rowOff>
    </xdr:to>
    <xdr:sp macro="" textlink="">
      <xdr:nvSpPr>
        <xdr:cNvPr id="671" name="楕円 670"/>
        <xdr:cNvSpPr/>
      </xdr:nvSpPr>
      <xdr:spPr>
        <a:xfrm>
          <a:off x="12299950" y="13557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105410</xdr:rowOff>
    </xdr:from>
    <xdr:ext cx="469900" cy="259080"/>
    <xdr:sp macro="" textlink="">
      <xdr:nvSpPr>
        <xdr:cNvPr id="672" name="テキスト ボックス 671"/>
        <xdr:cNvSpPr txBox="1"/>
      </xdr:nvSpPr>
      <xdr:spPr>
        <a:xfrm>
          <a:off x="12134850" y="13649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60325</xdr:rowOff>
    </xdr:from>
    <xdr:to>
      <xdr:col>67</xdr:col>
      <xdr:colOff>101600</xdr:colOff>
      <xdr:row>78</xdr:row>
      <xdr:rowOff>161925</xdr:rowOff>
    </xdr:to>
    <xdr:sp macro="" textlink="">
      <xdr:nvSpPr>
        <xdr:cNvPr id="673" name="楕円 672"/>
        <xdr:cNvSpPr/>
      </xdr:nvSpPr>
      <xdr:spPr>
        <a:xfrm>
          <a:off x="1148715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6985</xdr:rowOff>
    </xdr:from>
    <xdr:ext cx="464185" cy="251460"/>
    <xdr:sp macro="" textlink="">
      <xdr:nvSpPr>
        <xdr:cNvPr id="674" name="テキスト ボックス 673"/>
        <xdr:cNvSpPr txBox="1"/>
      </xdr:nvSpPr>
      <xdr:spPr>
        <a:xfrm>
          <a:off x="11322050" y="13208635"/>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75" name="正方形/長方形 674"/>
        <xdr:cNvSpPr/>
      </xdr:nvSpPr>
      <xdr:spPr>
        <a:xfrm>
          <a:off x="11207750" y="14287500"/>
          <a:ext cx="42176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82" name="正方形/長方形 681"/>
        <xdr:cNvSpPr/>
      </xdr:nvSpPr>
      <xdr:spPr>
        <a:xfrm>
          <a:off x="11207750" y="15113000"/>
          <a:ext cx="42176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7805"/>
    <xdr:sp macro="" textlink="">
      <xdr:nvSpPr>
        <xdr:cNvPr id="683" name="テキスト ボックス 682"/>
        <xdr:cNvSpPr txBox="1"/>
      </xdr:nvSpPr>
      <xdr:spPr>
        <a:xfrm>
          <a:off x="11169650" y="14922500"/>
          <a:ext cx="3441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84" name="直線コネクタ 683"/>
        <xdr:cNvCxnSpPr/>
      </xdr:nvCxnSpPr>
      <xdr:spPr>
        <a:xfrm>
          <a:off x="11207750" y="17399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166370</xdr:colOff>
      <xdr:row>99</xdr:row>
      <xdr:rowOff>99060</xdr:rowOff>
    </xdr:to>
    <xdr:cxnSp macro="">
      <xdr:nvCxnSpPr>
        <xdr:cNvPr id="685" name="直線コネクタ 684"/>
        <xdr:cNvCxnSpPr/>
      </xdr:nvCxnSpPr>
      <xdr:spPr>
        <a:xfrm>
          <a:off x="11207750" y="1707261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300" cy="259080"/>
    <xdr:sp macro="" textlink="">
      <xdr:nvSpPr>
        <xdr:cNvPr id="686" name="テキスト ボックス 685"/>
        <xdr:cNvSpPr txBox="1"/>
      </xdr:nvSpPr>
      <xdr:spPr>
        <a:xfrm>
          <a:off x="109778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166370</xdr:colOff>
      <xdr:row>97</xdr:row>
      <xdr:rowOff>114935</xdr:rowOff>
    </xdr:to>
    <xdr:cxnSp macro="">
      <xdr:nvCxnSpPr>
        <xdr:cNvPr id="687" name="直線コネクタ 686"/>
        <xdr:cNvCxnSpPr/>
      </xdr:nvCxnSpPr>
      <xdr:spPr>
        <a:xfrm>
          <a:off x="11207750" y="1674558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9915" cy="251460"/>
    <xdr:sp macro="" textlink="">
      <xdr:nvSpPr>
        <xdr:cNvPr id="688" name="テキスト ボックス 687"/>
        <xdr:cNvSpPr txBox="1"/>
      </xdr:nvSpPr>
      <xdr:spPr>
        <a:xfrm>
          <a:off x="10669270" y="16603345"/>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166370</xdr:colOff>
      <xdr:row>95</xdr:row>
      <xdr:rowOff>132080</xdr:rowOff>
    </xdr:to>
    <xdr:cxnSp macro="">
      <xdr:nvCxnSpPr>
        <xdr:cNvPr id="689" name="直線コネクタ 688"/>
        <xdr:cNvCxnSpPr/>
      </xdr:nvCxnSpPr>
      <xdr:spPr>
        <a:xfrm>
          <a:off x="11207750" y="1641983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9915" cy="259080"/>
    <xdr:sp macro="" textlink="">
      <xdr:nvSpPr>
        <xdr:cNvPr id="690" name="テキスト ボックス 689"/>
        <xdr:cNvSpPr txBox="1"/>
      </xdr:nvSpPr>
      <xdr:spPr>
        <a:xfrm>
          <a:off x="106692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166370</xdr:colOff>
      <xdr:row>93</xdr:row>
      <xdr:rowOff>147955</xdr:rowOff>
    </xdr:to>
    <xdr:cxnSp macro="">
      <xdr:nvCxnSpPr>
        <xdr:cNvPr id="691" name="直線コネクタ 690"/>
        <xdr:cNvCxnSpPr/>
      </xdr:nvCxnSpPr>
      <xdr:spPr>
        <a:xfrm>
          <a:off x="11207750" y="1609280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9915" cy="251460"/>
    <xdr:sp macro="" textlink="">
      <xdr:nvSpPr>
        <xdr:cNvPr id="692" name="テキスト ボックス 691"/>
        <xdr:cNvSpPr txBox="1"/>
      </xdr:nvSpPr>
      <xdr:spPr>
        <a:xfrm>
          <a:off x="10669270" y="1595120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166370</xdr:colOff>
      <xdr:row>91</xdr:row>
      <xdr:rowOff>164465</xdr:rowOff>
    </xdr:to>
    <xdr:cxnSp macro="">
      <xdr:nvCxnSpPr>
        <xdr:cNvPr id="693" name="直線コネクタ 692"/>
        <xdr:cNvCxnSpPr/>
      </xdr:nvCxnSpPr>
      <xdr:spPr>
        <a:xfrm>
          <a:off x="11207750" y="15766415"/>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915" cy="258445"/>
    <xdr:sp macro="" textlink="">
      <xdr:nvSpPr>
        <xdr:cNvPr id="694" name="テキスト ボックス 693"/>
        <xdr:cNvSpPr txBox="1"/>
      </xdr:nvSpPr>
      <xdr:spPr>
        <a:xfrm>
          <a:off x="106692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166370</xdr:colOff>
      <xdr:row>90</xdr:row>
      <xdr:rowOff>8890</xdr:rowOff>
    </xdr:to>
    <xdr:cxnSp macro="">
      <xdr:nvCxnSpPr>
        <xdr:cNvPr id="695" name="直線コネクタ 694"/>
        <xdr:cNvCxnSpPr/>
      </xdr:nvCxnSpPr>
      <xdr:spPr>
        <a:xfrm>
          <a:off x="11207750" y="1543939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96" name="テキスト ボックス 695"/>
        <xdr:cNvSpPr txBox="1"/>
      </xdr:nvSpPr>
      <xdr:spPr>
        <a:xfrm>
          <a:off x="106692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97" name="直線コネクタ 696"/>
        <xdr:cNvCxnSpPr/>
      </xdr:nvCxnSpPr>
      <xdr:spPr>
        <a:xfrm>
          <a:off x="11207750" y="15113000"/>
          <a:ext cx="42176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1460"/>
    <xdr:sp macro="" textlink="">
      <xdr:nvSpPr>
        <xdr:cNvPr id="698" name="テキスト ボックス 697"/>
        <xdr:cNvSpPr txBox="1"/>
      </xdr:nvSpPr>
      <xdr:spPr>
        <a:xfrm>
          <a:off x="10669270" y="1497076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99" name="公債費グラフ枠"/>
        <xdr:cNvSpPr/>
      </xdr:nvSpPr>
      <xdr:spPr>
        <a:xfrm>
          <a:off x="11207750" y="15113000"/>
          <a:ext cx="42176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xdr:cNvCxnSpPr/>
      </xdr:nvCxnSpPr>
      <xdr:spPr>
        <a:xfrm flipV="1">
          <a:off x="1469834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13970</xdr:rowOff>
    </xdr:from>
    <xdr:ext cx="534670" cy="259080"/>
    <xdr:sp macro="" textlink="">
      <xdr:nvSpPr>
        <xdr:cNvPr id="701" name="公債費最小値テキスト"/>
        <xdr:cNvSpPr txBox="1"/>
      </xdr:nvSpPr>
      <xdr:spPr>
        <a:xfrm>
          <a:off x="1473962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xdr:cNvCxnSpPr/>
      </xdr:nvCxnSpPr>
      <xdr:spPr>
        <a:xfrm>
          <a:off x="14611350" y="16983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89</xdr:row>
      <xdr:rowOff>160020</xdr:rowOff>
    </xdr:from>
    <xdr:ext cx="598805" cy="259080"/>
    <xdr:sp macro="" textlink="">
      <xdr:nvSpPr>
        <xdr:cNvPr id="703" name="公債費最大値テキスト"/>
        <xdr:cNvSpPr txBox="1"/>
      </xdr:nvSpPr>
      <xdr:spPr>
        <a:xfrm>
          <a:off x="1473962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xdr:cNvCxnSpPr/>
      </xdr:nvCxnSpPr>
      <xdr:spPr>
        <a:xfrm>
          <a:off x="14611350" y="1564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77470</xdr:rowOff>
    </xdr:from>
    <xdr:to>
      <xdr:col>85</xdr:col>
      <xdr:colOff>127000</xdr:colOff>
      <xdr:row>98</xdr:row>
      <xdr:rowOff>93345</xdr:rowOff>
    </xdr:to>
    <xdr:cxnSp macro="">
      <xdr:nvCxnSpPr>
        <xdr:cNvPr id="705" name="直線コネクタ 704"/>
        <xdr:cNvCxnSpPr/>
      </xdr:nvCxnSpPr>
      <xdr:spPr>
        <a:xfrm>
          <a:off x="13938250" y="1687957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97</xdr:row>
      <xdr:rowOff>16510</xdr:rowOff>
    </xdr:from>
    <xdr:ext cx="534670" cy="259080"/>
    <xdr:sp macro="" textlink="">
      <xdr:nvSpPr>
        <xdr:cNvPr id="706" name="公債費平均値テキスト"/>
        <xdr:cNvSpPr txBox="1"/>
      </xdr:nvSpPr>
      <xdr:spPr>
        <a:xfrm>
          <a:off x="1473962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166370</xdr:colOff>
      <xdr:row>98</xdr:row>
      <xdr:rowOff>95250</xdr:rowOff>
    </xdr:to>
    <xdr:sp macro="" textlink="">
      <xdr:nvSpPr>
        <xdr:cNvPr id="707" name="フローチャート: 判断 706"/>
        <xdr:cNvSpPr/>
      </xdr:nvSpPr>
      <xdr:spPr>
        <a:xfrm>
          <a:off x="14649450" y="167957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77470</xdr:rowOff>
    </xdr:from>
    <xdr:to>
      <xdr:col>81</xdr:col>
      <xdr:colOff>50800</xdr:colOff>
      <xdr:row>98</xdr:row>
      <xdr:rowOff>89535</xdr:rowOff>
    </xdr:to>
    <xdr:cxnSp macro="">
      <xdr:nvCxnSpPr>
        <xdr:cNvPr id="708" name="直線コネクタ 707"/>
        <xdr:cNvCxnSpPr/>
      </xdr:nvCxnSpPr>
      <xdr:spPr>
        <a:xfrm flipV="1">
          <a:off x="13144500" y="1687957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xdr:cNvSpPr/>
      </xdr:nvSpPr>
      <xdr:spPr>
        <a:xfrm>
          <a:off x="1388745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109855</xdr:rowOff>
    </xdr:from>
    <xdr:ext cx="527050" cy="251460"/>
    <xdr:sp macro="" textlink="">
      <xdr:nvSpPr>
        <xdr:cNvPr id="710" name="テキスト ボックス 709"/>
        <xdr:cNvSpPr txBox="1"/>
      </xdr:nvSpPr>
      <xdr:spPr>
        <a:xfrm>
          <a:off x="13709015" y="16569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98</xdr:row>
      <xdr:rowOff>89535</xdr:rowOff>
    </xdr:from>
    <xdr:to>
      <xdr:col>76</xdr:col>
      <xdr:colOff>114300</xdr:colOff>
      <xdr:row>98</xdr:row>
      <xdr:rowOff>95885</xdr:rowOff>
    </xdr:to>
    <xdr:cxnSp macro="">
      <xdr:nvCxnSpPr>
        <xdr:cNvPr id="711" name="直線コネクタ 710"/>
        <xdr:cNvCxnSpPr/>
      </xdr:nvCxnSpPr>
      <xdr:spPr>
        <a:xfrm flipV="1">
          <a:off x="12339320" y="16891635"/>
          <a:ext cx="8051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xdr:cNvSpPr/>
      </xdr:nvSpPr>
      <xdr:spPr>
        <a:xfrm>
          <a:off x="130937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109220</xdr:rowOff>
    </xdr:from>
    <xdr:ext cx="528955" cy="251460"/>
    <xdr:sp macro="" textlink="">
      <xdr:nvSpPr>
        <xdr:cNvPr id="713" name="テキスト ボックス 712"/>
        <xdr:cNvSpPr txBox="1"/>
      </xdr:nvSpPr>
      <xdr:spPr>
        <a:xfrm>
          <a:off x="12896215" y="1656842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88900</xdr:rowOff>
    </xdr:from>
    <xdr:to>
      <xdr:col>71</xdr:col>
      <xdr:colOff>166370</xdr:colOff>
      <xdr:row>98</xdr:row>
      <xdr:rowOff>95885</xdr:rowOff>
    </xdr:to>
    <xdr:cxnSp macro="">
      <xdr:nvCxnSpPr>
        <xdr:cNvPr id="714" name="直線コネクタ 713"/>
        <xdr:cNvCxnSpPr/>
      </xdr:nvCxnSpPr>
      <xdr:spPr>
        <a:xfrm>
          <a:off x="11537950" y="16891000"/>
          <a:ext cx="80137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xdr:cNvSpPr/>
      </xdr:nvSpPr>
      <xdr:spPr>
        <a:xfrm>
          <a:off x="12299950" y="16790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106045</xdr:rowOff>
    </xdr:from>
    <xdr:ext cx="532765" cy="259080"/>
    <xdr:sp macro="" textlink="">
      <xdr:nvSpPr>
        <xdr:cNvPr id="716" name="テキスト ボックス 715"/>
        <xdr:cNvSpPr txBox="1"/>
      </xdr:nvSpPr>
      <xdr:spPr>
        <a:xfrm>
          <a:off x="12102465" y="16565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160020</xdr:rowOff>
    </xdr:from>
    <xdr:to>
      <xdr:col>67</xdr:col>
      <xdr:colOff>101600</xdr:colOff>
      <xdr:row>98</xdr:row>
      <xdr:rowOff>90170</xdr:rowOff>
    </xdr:to>
    <xdr:sp macro="" textlink="">
      <xdr:nvSpPr>
        <xdr:cNvPr id="717" name="フローチャート: 判断 716"/>
        <xdr:cNvSpPr/>
      </xdr:nvSpPr>
      <xdr:spPr>
        <a:xfrm>
          <a:off x="1148715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106680</xdr:rowOff>
    </xdr:from>
    <xdr:ext cx="527050" cy="259080"/>
    <xdr:sp macro="" textlink="">
      <xdr:nvSpPr>
        <xdr:cNvPr id="718" name="テキスト ボックス 717"/>
        <xdr:cNvSpPr txBox="1"/>
      </xdr:nvSpPr>
      <xdr:spPr>
        <a:xfrm>
          <a:off x="11308715" y="16565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4380" cy="259080"/>
    <xdr:sp macro="" textlink="">
      <xdr:nvSpPr>
        <xdr:cNvPr id="720" name="テキスト ボックス 719"/>
        <xdr:cNvSpPr txBox="1"/>
      </xdr:nvSpPr>
      <xdr:spPr>
        <a:xfrm>
          <a:off x="13766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2000" cy="259080"/>
    <xdr:sp macro="" textlink="">
      <xdr:nvSpPr>
        <xdr:cNvPr id="722" name="テキスト ボックス 721"/>
        <xdr:cNvSpPr txBox="1"/>
      </xdr:nvSpPr>
      <xdr:spPr>
        <a:xfrm>
          <a:off x="121678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4380" cy="259080"/>
    <xdr:sp macro="" textlink="">
      <xdr:nvSpPr>
        <xdr:cNvPr id="723" name="テキスト ボックス 722"/>
        <xdr:cNvSpPr txBox="1"/>
      </xdr:nvSpPr>
      <xdr:spPr>
        <a:xfrm>
          <a:off x="113665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42545</xdr:rowOff>
    </xdr:from>
    <xdr:to>
      <xdr:col>85</xdr:col>
      <xdr:colOff>166370</xdr:colOff>
      <xdr:row>98</xdr:row>
      <xdr:rowOff>144145</xdr:rowOff>
    </xdr:to>
    <xdr:sp macro="" textlink="">
      <xdr:nvSpPr>
        <xdr:cNvPr id="724" name="楕円 723"/>
        <xdr:cNvSpPr/>
      </xdr:nvSpPr>
      <xdr:spPr>
        <a:xfrm>
          <a:off x="14649450" y="168446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97</xdr:row>
      <xdr:rowOff>143510</xdr:rowOff>
    </xdr:from>
    <xdr:ext cx="534670" cy="251460"/>
    <xdr:sp macro="" textlink="">
      <xdr:nvSpPr>
        <xdr:cNvPr id="725" name="公債費該当値テキスト"/>
        <xdr:cNvSpPr txBox="1"/>
      </xdr:nvSpPr>
      <xdr:spPr>
        <a:xfrm>
          <a:off x="14739620" y="16774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26670</xdr:rowOff>
    </xdr:from>
    <xdr:to>
      <xdr:col>81</xdr:col>
      <xdr:colOff>101600</xdr:colOff>
      <xdr:row>98</xdr:row>
      <xdr:rowOff>128270</xdr:rowOff>
    </xdr:to>
    <xdr:sp macro="" textlink="">
      <xdr:nvSpPr>
        <xdr:cNvPr id="726" name="楕円 725"/>
        <xdr:cNvSpPr/>
      </xdr:nvSpPr>
      <xdr:spPr>
        <a:xfrm>
          <a:off x="1388745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119380</xdr:rowOff>
    </xdr:from>
    <xdr:ext cx="527050" cy="259080"/>
    <xdr:sp macro="" textlink="">
      <xdr:nvSpPr>
        <xdr:cNvPr id="727" name="テキスト ボックス 726"/>
        <xdr:cNvSpPr txBox="1"/>
      </xdr:nvSpPr>
      <xdr:spPr>
        <a:xfrm>
          <a:off x="13709015" y="16921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38735</xdr:rowOff>
    </xdr:from>
    <xdr:to>
      <xdr:col>76</xdr:col>
      <xdr:colOff>165100</xdr:colOff>
      <xdr:row>98</xdr:row>
      <xdr:rowOff>140335</xdr:rowOff>
    </xdr:to>
    <xdr:sp macro="" textlink="">
      <xdr:nvSpPr>
        <xdr:cNvPr id="728" name="楕円 727"/>
        <xdr:cNvSpPr/>
      </xdr:nvSpPr>
      <xdr:spPr>
        <a:xfrm>
          <a:off x="13093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132080</xdr:rowOff>
    </xdr:from>
    <xdr:ext cx="528955" cy="251460"/>
    <xdr:sp macro="" textlink="">
      <xdr:nvSpPr>
        <xdr:cNvPr id="729" name="テキスト ボックス 728"/>
        <xdr:cNvSpPr txBox="1"/>
      </xdr:nvSpPr>
      <xdr:spPr>
        <a:xfrm>
          <a:off x="12896215" y="1693418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45085</xdr:rowOff>
    </xdr:from>
    <xdr:to>
      <xdr:col>72</xdr:col>
      <xdr:colOff>38100</xdr:colOff>
      <xdr:row>98</xdr:row>
      <xdr:rowOff>146685</xdr:rowOff>
    </xdr:to>
    <xdr:sp macro="" textlink="">
      <xdr:nvSpPr>
        <xdr:cNvPr id="730" name="楕円 729"/>
        <xdr:cNvSpPr/>
      </xdr:nvSpPr>
      <xdr:spPr>
        <a:xfrm>
          <a:off x="12299950" y="16847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137795</xdr:rowOff>
    </xdr:from>
    <xdr:ext cx="532765" cy="259080"/>
    <xdr:sp macro="" textlink="">
      <xdr:nvSpPr>
        <xdr:cNvPr id="731" name="テキスト ボックス 730"/>
        <xdr:cNvSpPr txBox="1"/>
      </xdr:nvSpPr>
      <xdr:spPr>
        <a:xfrm>
          <a:off x="12102465" y="16939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38100</xdr:rowOff>
    </xdr:from>
    <xdr:to>
      <xdr:col>67</xdr:col>
      <xdr:colOff>101600</xdr:colOff>
      <xdr:row>98</xdr:row>
      <xdr:rowOff>139700</xdr:rowOff>
    </xdr:to>
    <xdr:sp macro="" textlink="">
      <xdr:nvSpPr>
        <xdr:cNvPr id="732" name="楕円 731"/>
        <xdr:cNvSpPr/>
      </xdr:nvSpPr>
      <xdr:spPr>
        <a:xfrm>
          <a:off x="1148715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130810</xdr:rowOff>
    </xdr:from>
    <xdr:ext cx="527050" cy="259080"/>
    <xdr:sp macro="" textlink="">
      <xdr:nvSpPr>
        <xdr:cNvPr id="733" name="テキスト ボックス 732"/>
        <xdr:cNvSpPr txBox="1"/>
      </xdr:nvSpPr>
      <xdr:spPr>
        <a:xfrm>
          <a:off x="11308715" y="16932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42" name="テキスト ボックス 741"/>
        <xdr:cNvSpPr txBox="1"/>
      </xdr:nvSpPr>
      <xdr:spPr>
        <a:xfrm>
          <a:off x="1644015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300" cy="259080"/>
    <xdr:sp macro="" textlink="">
      <xdr:nvSpPr>
        <xdr:cNvPr id="745" name="テキスト ボックス 744"/>
        <xdr:cNvSpPr txBox="1"/>
      </xdr:nvSpPr>
      <xdr:spPr>
        <a:xfrm>
          <a:off x="162483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740" cy="259080"/>
    <xdr:sp macro="" textlink="">
      <xdr:nvSpPr>
        <xdr:cNvPr id="747" name="テキスト ボックス 746"/>
        <xdr:cNvSpPr txBox="1"/>
      </xdr:nvSpPr>
      <xdr:spPr>
        <a:xfrm>
          <a:off x="1604899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740" cy="251460"/>
    <xdr:sp macro="" textlink="">
      <xdr:nvSpPr>
        <xdr:cNvPr id="749" name="テキスト ボックス 748"/>
        <xdr:cNvSpPr txBox="1"/>
      </xdr:nvSpPr>
      <xdr:spPr>
        <a:xfrm>
          <a:off x="1604899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740" cy="259080"/>
    <xdr:sp macro="" textlink="">
      <xdr:nvSpPr>
        <xdr:cNvPr id="751" name="テキスト ボックス 750"/>
        <xdr:cNvSpPr txBox="1"/>
      </xdr:nvSpPr>
      <xdr:spPr>
        <a:xfrm>
          <a:off x="1604899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740" cy="259080"/>
    <xdr:sp macro="" textlink="">
      <xdr:nvSpPr>
        <xdr:cNvPr id="753" name="テキスト ボックス 752"/>
        <xdr:cNvSpPr txBox="1"/>
      </xdr:nvSpPr>
      <xdr:spPr>
        <a:xfrm>
          <a:off x="1604899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55" name="テキスト ボックス 754"/>
        <xdr:cNvSpPr txBox="1"/>
      </xdr:nvSpPr>
      <xdr:spPr>
        <a:xfrm>
          <a:off x="1598485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7" name="直線コネクタ 756"/>
        <xdr:cNvCxnSpPr/>
      </xdr:nvCxnSpPr>
      <xdr:spPr>
        <a:xfrm flipV="1">
          <a:off x="199497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1460"/>
    <xdr:sp macro="" textlink="">
      <xdr:nvSpPr>
        <xdr:cNvPr id="758" name="諸支出金最小値テキスト"/>
        <xdr:cNvSpPr txBox="1"/>
      </xdr:nvSpPr>
      <xdr:spPr>
        <a:xfrm>
          <a:off x="20002500" y="6762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60" name="諸支出金最大値テキスト"/>
        <xdr:cNvSpPr txBox="1"/>
      </xdr:nvSpPr>
      <xdr:spPr>
        <a:xfrm>
          <a:off x="200025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61" name="直線コネクタ 760"/>
        <xdr:cNvCxnSpPr/>
      </xdr:nvCxnSpPr>
      <xdr:spPr>
        <a:xfrm>
          <a:off x="19881850" y="5198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39</xdr:row>
      <xdr:rowOff>44450</xdr:rowOff>
    </xdr:from>
    <xdr:to>
      <xdr:col>116</xdr:col>
      <xdr:colOff>63500</xdr:colOff>
      <xdr:row>39</xdr:row>
      <xdr:rowOff>44450</xdr:rowOff>
    </xdr:to>
    <xdr:cxnSp macro="">
      <xdr:nvCxnSpPr>
        <xdr:cNvPr id="762" name="直線コネクタ 761"/>
        <xdr:cNvCxnSpPr/>
      </xdr:nvCxnSpPr>
      <xdr:spPr>
        <a:xfrm>
          <a:off x="19197320" y="67310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63" name="諸支出金平均値テキスト"/>
        <xdr:cNvSpPr txBox="1"/>
      </xdr:nvSpPr>
      <xdr:spPr>
        <a:xfrm>
          <a:off x="200025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199009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166370</xdr:colOff>
      <xdr:row>39</xdr:row>
      <xdr:rowOff>44450</xdr:rowOff>
    </xdr:to>
    <xdr:cxnSp macro="">
      <xdr:nvCxnSpPr>
        <xdr:cNvPr id="765" name="直線コネクタ 764"/>
        <xdr:cNvCxnSpPr/>
      </xdr:nvCxnSpPr>
      <xdr:spPr>
        <a:xfrm>
          <a:off x="18395950" y="6731000"/>
          <a:ext cx="8013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66" name="フローチャート: 判断 765"/>
        <xdr:cNvSpPr/>
      </xdr:nvSpPr>
      <xdr:spPr>
        <a:xfrm>
          <a:off x="19157950" y="6649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37</xdr:row>
      <xdr:rowOff>81280</xdr:rowOff>
    </xdr:from>
    <xdr:ext cx="378460" cy="259080"/>
    <xdr:sp macro="" textlink="">
      <xdr:nvSpPr>
        <xdr:cNvPr id="767" name="テキスト ボックス 766"/>
        <xdr:cNvSpPr txBox="1"/>
      </xdr:nvSpPr>
      <xdr:spPr>
        <a:xfrm>
          <a:off x="190258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9" name="フローチャート: 判断 768"/>
        <xdr:cNvSpPr/>
      </xdr:nvSpPr>
      <xdr:spPr>
        <a:xfrm>
          <a:off x="1834515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35560</xdr:rowOff>
    </xdr:from>
    <xdr:ext cx="372745" cy="259080"/>
    <xdr:sp macro="" textlink="">
      <xdr:nvSpPr>
        <xdr:cNvPr id="770" name="テキスト ボックス 769"/>
        <xdr:cNvSpPr txBox="1"/>
      </xdr:nvSpPr>
      <xdr:spPr>
        <a:xfrm>
          <a:off x="18225770" y="637921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44450</xdr:rowOff>
    </xdr:from>
    <xdr:to>
      <xdr:col>102</xdr:col>
      <xdr:colOff>114300</xdr:colOff>
      <xdr:row>39</xdr:row>
      <xdr:rowOff>44450</xdr:rowOff>
    </xdr:to>
    <xdr:cxnSp macro="">
      <xdr:nvCxnSpPr>
        <xdr:cNvPr id="771" name="直線コネクタ 770"/>
        <xdr:cNvCxnSpPr/>
      </xdr:nvCxnSpPr>
      <xdr:spPr>
        <a:xfrm>
          <a:off x="16797020" y="67310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140970</xdr:rowOff>
    </xdr:from>
    <xdr:to>
      <xdr:col>102</xdr:col>
      <xdr:colOff>165100</xdr:colOff>
      <xdr:row>39</xdr:row>
      <xdr:rowOff>71120</xdr:rowOff>
    </xdr:to>
    <xdr:sp macro="" textlink="">
      <xdr:nvSpPr>
        <xdr:cNvPr id="772" name="フローチャート: 判断 771"/>
        <xdr:cNvSpPr/>
      </xdr:nvSpPr>
      <xdr:spPr>
        <a:xfrm>
          <a:off x="175514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87630</xdr:rowOff>
    </xdr:from>
    <xdr:ext cx="378460" cy="251460"/>
    <xdr:sp macro="" textlink="">
      <xdr:nvSpPr>
        <xdr:cNvPr id="773" name="テキスト ボックス 772"/>
        <xdr:cNvSpPr txBox="1"/>
      </xdr:nvSpPr>
      <xdr:spPr>
        <a:xfrm>
          <a:off x="17432020" y="64312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74" name="フローチャート: 判断 773"/>
        <xdr:cNvSpPr/>
      </xdr:nvSpPr>
      <xdr:spPr>
        <a:xfrm>
          <a:off x="16757650" y="6652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37</xdr:row>
      <xdr:rowOff>84455</xdr:rowOff>
    </xdr:from>
    <xdr:ext cx="378460" cy="259080"/>
    <xdr:sp macro="" textlink="">
      <xdr:nvSpPr>
        <xdr:cNvPr id="775" name="テキスト ボックス 774"/>
        <xdr:cNvSpPr txBox="1"/>
      </xdr:nvSpPr>
      <xdr:spPr>
        <a:xfrm>
          <a:off x="166255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6285" cy="259080"/>
    <xdr:sp macro="" textlink="">
      <xdr:nvSpPr>
        <xdr:cNvPr id="776" name="テキスト ボックス 775"/>
        <xdr:cNvSpPr txBox="1"/>
      </xdr:nvSpPr>
      <xdr:spPr>
        <a:xfrm>
          <a:off x="1978025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2000" cy="259080"/>
    <xdr:sp macro="" textlink="">
      <xdr:nvSpPr>
        <xdr:cNvPr id="777" name="テキスト ボックス 776"/>
        <xdr:cNvSpPr txBox="1"/>
      </xdr:nvSpPr>
      <xdr:spPr>
        <a:xfrm>
          <a:off x="190258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4380" cy="259080"/>
    <xdr:sp macro="" textlink="">
      <xdr:nvSpPr>
        <xdr:cNvPr id="778" name="テキスト ボックス 777"/>
        <xdr:cNvSpPr txBox="1"/>
      </xdr:nvSpPr>
      <xdr:spPr>
        <a:xfrm>
          <a:off x="182245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9" name="テキスト ボックス 778"/>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2000" cy="259080"/>
    <xdr:sp macro="" textlink="">
      <xdr:nvSpPr>
        <xdr:cNvPr id="780" name="テキスト ボックス 779"/>
        <xdr:cNvSpPr txBox="1"/>
      </xdr:nvSpPr>
      <xdr:spPr>
        <a:xfrm>
          <a:off x="1662557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1460"/>
    <xdr:sp macro="" textlink="">
      <xdr:nvSpPr>
        <xdr:cNvPr id="782" name="諸支出金該当値テキスト"/>
        <xdr:cNvSpPr txBox="1"/>
      </xdr:nvSpPr>
      <xdr:spPr>
        <a:xfrm>
          <a:off x="200025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1460"/>
    <xdr:sp macro="" textlink="">
      <xdr:nvSpPr>
        <xdr:cNvPr id="784" name="テキスト ボックス 783"/>
        <xdr:cNvSpPr txBox="1"/>
      </xdr:nvSpPr>
      <xdr:spPr>
        <a:xfrm>
          <a:off x="19084290" y="6772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935" cy="251460"/>
    <xdr:sp macro="" textlink="">
      <xdr:nvSpPr>
        <xdr:cNvPr id="786" name="テキスト ボックス 785"/>
        <xdr:cNvSpPr txBox="1"/>
      </xdr:nvSpPr>
      <xdr:spPr>
        <a:xfrm>
          <a:off x="182905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86360</xdr:rowOff>
    </xdr:from>
    <xdr:ext cx="249555" cy="251460"/>
    <xdr:sp macro="" textlink="">
      <xdr:nvSpPr>
        <xdr:cNvPr id="788" name="テキスト ボックス 787"/>
        <xdr:cNvSpPr txBox="1"/>
      </xdr:nvSpPr>
      <xdr:spPr>
        <a:xfrm>
          <a:off x="1748282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1460"/>
    <xdr:sp macro="" textlink="">
      <xdr:nvSpPr>
        <xdr:cNvPr id="790" name="テキスト ボックス 789"/>
        <xdr:cNvSpPr txBox="1"/>
      </xdr:nvSpPr>
      <xdr:spPr>
        <a:xfrm>
          <a:off x="16683990" y="6772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99" name="テキスト ボックス 798"/>
        <xdr:cNvSpPr txBox="1"/>
      </xdr:nvSpPr>
      <xdr:spPr>
        <a:xfrm>
          <a:off x="1644015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300" cy="259080"/>
    <xdr:sp macro="" textlink="">
      <xdr:nvSpPr>
        <xdr:cNvPr id="802" name="テキスト ボックス 801"/>
        <xdr:cNvSpPr txBox="1"/>
      </xdr:nvSpPr>
      <xdr:spPr>
        <a:xfrm>
          <a:off x="162483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59740" cy="259080"/>
    <xdr:sp macro="" textlink="">
      <xdr:nvSpPr>
        <xdr:cNvPr id="804" name="テキスト ボックス 803"/>
        <xdr:cNvSpPr txBox="1"/>
      </xdr:nvSpPr>
      <xdr:spPr>
        <a:xfrm>
          <a:off x="16048990" y="963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59740" cy="251460"/>
    <xdr:sp macro="" textlink="">
      <xdr:nvSpPr>
        <xdr:cNvPr id="806" name="テキスト ボックス 805"/>
        <xdr:cNvSpPr txBox="1"/>
      </xdr:nvSpPr>
      <xdr:spPr>
        <a:xfrm>
          <a:off x="16048990" y="925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59740" cy="259080"/>
    <xdr:sp macro="" textlink="">
      <xdr:nvSpPr>
        <xdr:cNvPr id="808" name="テキスト ボックス 807"/>
        <xdr:cNvSpPr txBox="1"/>
      </xdr:nvSpPr>
      <xdr:spPr>
        <a:xfrm>
          <a:off x="16048990" y="887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10" name="テキスト ボックス 809"/>
        <xdr:cNvSpPr txBox="1"/>
      </xdr:nvSpPr>
      <xdr:spPr>
        <a:xfrm>
          <a:off x="159848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812" name="テキスト ボックス 811"/>
        <xdr:cNvSpPr txBox="1"/>
      </xdr:nvSpPr>
      <xdr:spPr>
        <a:xfrm>
          <a:off x="1598485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62865</xdr:colOff>
      <xdr:row>59</xdr:row>
      <xdr:rowOff>44450</xdr:rowOff>
    </xdr:to>
    <xdr:cxnSp macro="">
      <xdr:nvCxnSpPr>
        <xdr:cNvPr id="814" name="直線コネクタ 813"/>
        <xdr:cNvCxnSpPr/>
      </xdr:nvCxnSpPr>
      <xdr:spPr>
        <a:xfrm flipV="1">
          <a:off x="199497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15" name="前年度繰上充用金最小値テキスト"/>
        <xdr:cNvSpPr txBox="1"/>
      </xdr:nvSpPr>
      <xdr:spPr>
        <a:xfrm>
          <a:off x="200025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1460"/>
    <xdr:sp macro="" textlink="">
      <xdr:nvSpPr>
        <xdr:cNvPr id="817" name="前年度繰上充用金最大値テキスト"/>
        <xdr:cNvSpPr txBox="1"/>
      </xdr:nvSpPr>
      <xdr:spPr>
        <a:xfrm>
          <a:off x="20002500" y="8441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19881850" y="8665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59</xdr:row>
      <xdr:rowOff>44450</xdr:rowOff>
    </xdr:from>
    <xdr:to>
      <xdr:col>116</xdr:col>
      <xdr:colOff>63500</xdr:colOff>
      <xdr:row>59</xdr:row>
      <xdr:rowOff>44450</xdr:rowOff>
    </xdr:to>
    <xdr:cxnSp macro="">
      <xdr:nvCxnSpPr>
        <xdr:cNvPr id="819" name="直線コネクタ 818"/>
        <xdr:cNvCxnSpPr/>
      </xdr:nvCxnSpPr>
      <xdr:spPr>
        <a:xfrm>
          <a:off x="19197320" y="101600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1460"/>
    <xdr:sp macro="" textlink="">
      <xdr:nvSpPr>
        <xdr:cNvPr id="820" name="前年度繰上充用金平均値テキスト"/>
        <xdr:cNvSpPr txBox="1"/>
      </xdr:nvSpPr>
      <xdr:spPr>
        <a:xfrm>
          <a:off x="20002500" y="9952355"/>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21" name="フローチャート: 判断 820"/>
        <xdr:cNvSpPr/>
      </xdr:nvSpPr>
      <xdr:spPr>
        <a:xfrm>
          <a:off x="199009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166370</xdr:colOff>
      <xdr:row>59</xdr:row>
      <xdr:rowOff>44450</xdr:rowOff>
    </xdr:to>
    <xdr:cxnSp macro="">
      <xdr:nvCxnSpPr>
        <xdr:cNvPr id="822" name="直線コネクタ 821"/>
        <xdr:cNvCxnSpPr/>
      </xdr:nvCxnSpPr>
      <xdr:spPr>
        <a:xfrm>
          <a:off x="18395950" y="10160000"/>
          <a:ext cx="8013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23" name="フローチャート: 判断 822"/>
        <xdr:cNvSpPr/>
      </xdr:nvSpPr>
      <xdr:spPr>
        <a:xfrm>
          <a:off x="19157950" y="10100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1785" cy="259080"/>
    <xdr:sp macro="" textlink="">
      <xdr:nvSpPr>
        <xdr:cNvPr id="824" name="テキスト ボックス 823"/>
        <xdr:cNvSpPr txBox="1"/>
      </xdr:nvSpPr>
      <xdr:spPr>
        <a:xfrm>
          <a:off x="19051905" y="987615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7602200" y="10160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157480</xdr:rowOff>
    </xdr:from>
    <xdr:to>
      <xdr:col>107</xdr:col>
      <xdr:colOff>101600</xdr:colOff>
      <xdr:row>59</xdr:row>
      <xdr:rowOff>87630</xdr:rowOff>
    </xdr:to>
    <xdr:sp macro="" textlink="">
      <xdr:nvSpPr>
        <xdr:cNvPr id="826" name="フローチャート: 判断 825"/>
        <xdr:cNvSpPr/>
      </xdr:nvSpPr>
      <xdr:spPr>
        <a:xfrm>
          <a:off x="1834515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104140</xdr:rowOff>
    </xdr:from>
    <xdr:ext cx="307975" cy="259080"/>
    <xdr:sp macro="" textlink="">
      <xdr:nvSpPr>
        <xdr:cNvPr id="827" name="テキスト ボックス 826"/>
        <xdr:cNvSpPr txBox="1"/>
      </xdr:nvSpPr>
      <xdr:spPr>
        <a:xfrm>
          <a:off x="18258155" y="9876790"/>
          <a:ext cx="307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59</xdr:row>
      <xdr:rowOff>44450</xdr:rowOff>
    </xdr:from>
    <xdr:to>
      <xdr:col>102</xdr:col>
      <xdr:colOff>114300</xdr:colOff>
      <xdr:row>59</xdr:row>
      <xdr:rowOff>44450</xdr:rowOff>
    </xdr:to>
    <xdr:cxnSp macro="">
      <xdr:nvCxnSpPr>
        <xdr:cNvPr id="828" name="直線コネクタ 827"/>
        <xdr:cNvCxnSpPr/>
      </xdr:nvCxnSpPr>
      <xdr:spPr>
        <a:xfrm>
          <a:off x="16797020" y="1016000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75514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30" name="テキスト ボックス 829"/>
        <xdr:cNvSpPr txBox="1"/>
      </xdr:nvSpPr>
      <xdr:spPr>
        <a:xfrm>
          <a:off x="1746440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31" name="フローチャート: 判断 830"/>
        <xdr:cNvSpPr/>
      </xdr:nvSpPr>
      <xdr:spPr>
        <a:xfrm>
          <a:off x="16757650" y="10102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1785" cy="259080"/>
    <xdr:sp macro="" textlink="">
      <xdr:nvSpPr>
        <xdr:cNvPr id="832" name="テキスト ボックス 831"/>
        <xdr:cNvSpPr txBox="1"/>
      </xdr:nvSpPr>
      <xdr:spPr>
        <a:xfrm>
          <a:off x="16651605" y="987742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6285" cy="259080"/>
    <xdr:sp macro="" textlink="">
      <xdr:nvSpPr>
        <xdr:cNvPr id="833" name="テキスト ボックス 832"/>
        <xdr:cNvSpPr txBox="1"/>
      </xdr:nvSpPr>
      <xdr:spPr>
        <a:xfrm>
          <a:off x="1978025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2000" cy="259080"/>
    <xdr:sp macro="" textlink="">
      <xdr:nvSpPr>
        <xdr:cNvPr id="834" name="テキスト ボックス 833"/>
        <xdr:cNvSpPr txBox="1"/>
      </xdr:nvSpPr>
      <xdr:spPr>
        <a:xfrm>
          <a:off x="190258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4380" cy="259080"/>
    <xdr:sp macro="" textlink="">
      <xdr:nvSpPr>
        <xdr:cNvPr id="835" name="テキスト ボックス 834"/>
        <xdr:cNvSpPr txBox="1"/>
      </xdr:nvSpPr>
      <xdr:spPr>
        <a:xfrm>
          <a:off x="182245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6" name="テキスト ボックス 835"/>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2000" cy="259080"/>
    <xdr:sp macro="" textlink="">
      <xdr:nvSpPr>
        <xdr:cNvPr id="837" name="テキスト ボックス 836"/>
        <xdr:cNvSpPr txBox="1"/>
      </xdr:nvSpPr>
      <xdr:spPr>
        <a:xfrm>
          <a:off x="1662557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199009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1460"/>
    <xdr:sp macro="" textlink="">
      <xdr:nvSpPr>
        <xdr:cNvPr id="839" name="前年度繰上充用金該当値テキスト"/>
        <xdr:cNvSpPr txBox="1"/>
      </xdr:nvSpPr>
      <xdr:spPr>
        <a:xfrm>
          <a:off x="20002500" y="1007935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19157950" y="1010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650" cy="251460"/>
    <xdr:sp macro="" textlink="">
      <xdr:nvSpPr>
        <xdr:cNvPr id="841" name="テキスト ボックス 840"/>
        <xdr:cNvSpPr txBox="1"/>
      </xdr:nvSpPr>
      <xdr:spPr>
        <a:xfrm>
          <a:off x="19084290" y="10201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183451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1935" cy="251460"/>
    <xdr:sp macro="" textlink="">
      <xdr:nvSpPr>
        <xdr:cNvPr id="843" name="テキスト ボックス 842"/>
        <xdr:cNvSpPr txBox="1"/>
      </xdr:nvSpPr>
      <xdr:spPr>
        <a:xfrm>
          <a:off x="18290540" y="10201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75514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59</xdr:row>
      <xdr:rowOff>86360</xdr:rowOff>
    </xdr:from>
    <xdr:ext cx="249555" cy="251460"/>
    <xdr:sp macro="" textlink="">
      <xdr:nvSpPr>
        <xdr:cNvPr id="845" name="テキスト ボックス 844"/>
        <xdr:cNvSpPr txBox="1"/>
      </xdr:nvSpPr>
      <xdr:spPr>
        <a:xfrm>
          <a:off x="1748282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6757650" y="1010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650" cy="251460"/>
    <xdr:sp macro="" textlink="">
      <xdr:nvSpPr>
        <xdr:cNvPr id="847" name="テキスト ボックス 846"/>
        <xdr:cNvSpPr txBox="1"/>
      </xdr:nvSpPr>
      <xdr:spPr>
        <a:xfrm>
          <a:off x="16683990" y="10201910"/>
          <a:ext cx="247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類似団体と比べると</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ほぼ平均あるいは低い水準となっている。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民生費は高齢化率の増加、障がい者自立支援事業所の増加等に伴い増加傾向にある。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商工費については、ふるさと納税事業（前年比</a:t>
          </a:r>
          <a:r>
            <a:rPr kumimoji="1" lang="en-US" altLang="ja-JP" sz="1300">
              <a:solidFill>
                <a:schemeClr val="dk1"/>
              </a:solidFill>
              <a:effectLst/>
              <a:latin typeface="ＭＳ Ｐゴシック"/>
              <a:ea typeface="ＭＳ Ｐゴシック"/>
              <a:cs typeface="+mn-cs"/>
            </a:rPr>
            <a:t>+50,913</a:t>
          </a:r>
          <a:r>
            <a:rPr kumimoji="1" lang="ja-JP" altLang="en-US" sz="1300">
              <a:solidFill>
                <a:schemeClr val="dk1"/>
              </a:solidFill>
              <a:effectLst/>
              <a:latin typeface="ＭＳ Ｐゴシック"/>
              <a:ea typeface="ＭＳ Ｐゴシック"/>
              <a:cs typeface="+mn-cs"/>
            </a:rPr>
            <a:t>千円）等により増となった。</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教育費については、新生涯学習センター建設事業（</a:t>
          </a:r>
          <a:r>
            <a:rPr kumimoji="1" lang="en-US" altLang="ja-JP" sz="1300">
              <a:solidFill>
                <a:schemeClr val="dk1"/>
              </a:solidFill>
              <a:effectLst/>
              <a:latin typeface="ＭＳ Ｐゴシック"/>
              <a:ea typeface="ＭＳ Ｐゴシック"/>
              <a:cs typeface="+mn-cs"/>
            </a:rPr>
            <a:t>+634,725</a:t>
          </a:r>
          <a:r>
            <a:rPr kumimoji="1" lang="ja-JP" altLang="en-US" sz="1300">
              <a:solidFill>
                <a:schemeClr val="dk1"/>
              </a:solidFill>
              <a:effectLst/>
              <a:latin typeface="ＭＳ Ｐゴシック"/>
              <a:ea typeface="ＭＳ Ｐゴシック"/>
              <a:cs typeface="+mn-cs"/>
            </a:rPr>
            <a:t>千円</a:t>
          </a:r>
          <a:r>
            <a:rPr kumimoji="1" lang="ja-JP" altLang="ja-JP" sz="11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等により増となった。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老朽化した施設が喫緊の課題となっており、うきは市公共施設等総合管理計画及び個別計画に基づき、施設の建替え等は十分な検討を行った上で財政健全化に努める。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実質収支額は継続的に黒字を確保しており、財政調整基金残高は適切な財源確保と歳出の精査により、近年取崩しを回避し増加傾向にある。令和元年度も決算剰余金の一部を積み立て</a:t>
          </a:r>
          <a:r>
            <a:rPr kumimoji="1" lang="en-US" altLang="ja-JP" sz="1400">
              <a:latin typeface="ＭＳ ゴシック"/>
              <a:ea typeface="ＭＳ ゴシック"/>
            </a:rPr>
            <a:t>(</a:t>
          </a:r>
          <a:r>
            <a:rPr kumimoji="1" lang="ja-JP" altLang="en-US" sz="1400">
              <a:latin typeface="ＭＳ ゴシック"/>
              <a:ea typeface="ＭＳ ゴシック"/>
            </a:rPr>
            <a:t>+164,332千円</a:t>
          </a:r>
          <a:r>
            <a:rPr kumimoji="1" lang="en-US" altLang="ja-JP" sz="1400">
              <a:latin typeface="ＭＳ ゴシック"/>
              <a:ea typeface="ＭＳ ゴシック"/>
            </a:rPr>
            <a:t>)</a:t>
          </a:r>
          <a:r>
            <a:rPr kumimoji="1" lang="ja-JP" altLang="en-US" sz="1400">
              <a:latin typeface="ＭＳ ゴシック"/>
              <a:ea typeface="ＭＳ ゴシック"/>
            </a:rPr>
            <a:t>、安易な取崩しは行わず最低水準の取り崩しに努めている。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1450" y="6925310"/>
          <a:ext cx="140843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723265</xdr:colOff>
      <xdr:row>3</xdr:row>
      <xdr:rowOff>151765</xdr:rowOff>
    </xdr:to>
    <xdr:sp macro="" textlink="">
      <xdr:nvSpPr>
        <xdr:cNvPr id="6" name="表題ボックス"/>
        <xdr:cNvSpPr>
          <a:spLocks noChangeArrowheads="1"/>
        </xdr:cNvSpPr>
      </xdr:nvSpPr>
      <xdr:spPr>
        <a:xfrm>
          <a:off x="142875" y="142875"/>
          <a:ext cx="934910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1000760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769475" y="238125"/>
          <a:ext cx="22561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925195</xdr:colOff>
      <xdr:row>42</xdr:row>
      <xdr:rowOff>275590</xdr:rowOff>
    </xdr:to>
    <xdr:sp macro="" textlink="" fLocksText="0">
      <xdr:nvSpPr>
        <xdr:cNvPr id="10" name="テキスト ボックス 9"/>
        <xdr:cNvSpPr txBox="1"/>
      </xdr:nvSpPr>
      <xdr:spPr>
        <a:xfrm>
          <a:off x="10397490" y="7247890"/>
          <a:ext cx="546862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令和元年度は、一般会計の実質収支で約281百万円の黒字であり、他の特別会計でもすべて黒字を確保でき、全会計連結で約548百万円の黒字となった。今後とも健全な財政運営に努める。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合併特例事業債を活用し大規模建設事業を実施してきた。その元利償還が平成</a:t>
          </a:r>
          <a:r>
            <a:rPr kumimoji="1" lang="en-US" altLang="ja-JP" sz="1400">
              <a:latin typeface="ＭＳ ゴシック"/>
              <a:ea typeface="ＭＳ ゴシック"/>
            </a:rPr>
            <a:t>26</a:t>
          </a:r>
          <a:r>
            <a:rPr kumimoji="1" lang="ja-JP" altLang="en-US" sz="1400">
              <a:latin typeface="ＭＳ ゴシック"/>
              <a:ea typeface="ＭＳ ゴシック"/>
            </a:rPr>
            <a:t>年度をピークに逓次完了しており、起債残高は減少し、さらに大規模施設の償還が平成30年度で完了し、元利償還金は令和元年度より大きく減少している。しかしながら、施設の老朽化に伴う修繕工事等が増大しており、うきは市公共施設等総合管理計画に基づき個別計画を作成し、計画的に老朽化対策を進めていく。</a:t>
          </a:r>
          <a:endParaRPr kumimoji="1" lang="en-US" altLang="ja-JP" sz="1400">
            <a:latin typeface="ＭＳ ゴシック"/>
            <a:ea typeface="ＭＳ ゴシック"/>
          </a:endParaRPr>
        </a:p>
        <a:p>
          <a:r>
            <a:rPr kumimoji="1" lang="ja-JP" altLang="en-US" sz="1400">
              <a:latin typeface="ＭＳ ゴシック"/>
              <a:ea typeface="ＭＳ ゴシック"/>
            </a:rPr>
            <a:t>公営企業債の元利償還金に対する繰入金は、ほとんどが下水道事業債の償還に対するものである。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1808460" y="12115800"/>
          <a:ext cx="40176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176530</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2590" y="12106275"/>
          <a:ext cx="72771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37617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170815</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6480" y="238125"/>
          <a:ext cx="34251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福岡県うきは市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840740</xdr:colOff>
      <xdr:row>5</xdr:row>
      <xdr:rowOff>133985</xdr:rowOff>
    </xdr:to>
    <xdr:sp macro="" textlink="">
      <xdr:nvSpPr>
        <xdr:cNvPr id="22" name="テキスト ボックス 6"/>
        <xdr:cNvSpPr txBox="1">
          <a:spLocks noChangeArrowheads="1"/>
        </xdr:cNvSpPr>
      </xdr:nvSpPr>
      <xdr:spPr>
        <a:xfrm>
          <a:off x="568325" y="705485"/>
          <a:ext cx="159194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地方債残高は新生涯学習センター建設等により、地方債の残高は160</a:t>
          </a:r>
          <a:r>
            <a:rPr kumimoji="1" lang="ja-JP" altLang="en-US" sz="1400">
              <a:solidFill>
                <a:schemeClr val="dk1"/>
              </a:solidFill>
              <a:effectLst/>
              <a:latin typeface="ＭＳ Ｐゴシック"/>
              <a:ea typeface="ＭＳ Ｐゴシック"/>
              <a:cs typeface="+mn-cs"/>
            </a:rPr>
            <a:t>百万円の増</a:t>
          </a:r>
          <a:r>
            <a:rPr kumimoji="1" lang="ja-JP" altLang="en-US" sz="1400">
              <a:latin typeface="ＭＳ ゴシック"/>
              <a:ea typeface="ＭＳ ゴシック"/>
            </a:rPr>
            <a:t>となった。一方、充当可能基金は</a:t>
          </a:r>
          <a:r>
            <a:rPr kumimoji="1" lang="ja-JP" altLang="en-US" sz="1300">
              <a:latin typeface="ＭＳ Ｐゴシック"/>
              <a:ea typeface="ＭＳ Ｐゴシック"/>
            </a:rPr>
            <a:t>▲</a:t>
          </a:r>
          <a:r>
            <a:rPr kumimoji="1" lang="ja-JP" altLang="en-US" sz="1400">
              <a:latin typeface="ＭＳ ゴシック"/>
              <a:ea typeface="ＭＳ ゴシック"/>
            </a:rPr>
            <a:t>39百万円の減となったが、充当可能財源等が将来負担額を上回り、将来負担比率はなしの状況となっている。しかしながら、新型コロナウイルスの影響による財源不足、度重なる災害や老朽化した施設の維持管理等、将来の負担に備え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139700</xdr:colOff>
      <xdr:row>3</xdr:row>
      <xdr:rowOff>133350</xdr:rowOff>
    </xdr:to>
    <xdr:sp macro="" textlink="">
      <xdr:nvSpPr>
        <xdr:cNvPr id="5" name="表題ボックス"/>
        <xdr:cNvSpPr>
          <a:spLocks noChangeArrowheads="1"/>
        </xdr:cNvSpPr>
      </xdr:nvSpPr>
      <xdr:spPr>
        <a:xfrm>
          <a:off x="123825" y="123825"/>
          <a:ext cx="1209421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福岡県うきは市</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各基金の使途目的に基づいて積み立て取崩しを行っている。また、基金の一部を国債等の債券により運用しており、運用益を積み立てしている。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収支のバランスを見ながら積み立て、取崩しを行ってく。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各基金の目的に基づいて使途を定めている。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昨年度より4百万円の増額となった。主な要因としては、基金の債券運用益を積み立てたことによる。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それぞれの基金使途目的に基づき計画的に積み立て、取崩しを行う。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財政調整基金については、163</a:t>
          </a:r>
          <a:r>
            <a:rPr kumimoji="1" lang="ja-JP" altLang="en-US" sz="1300">
              <a:solidFill>
                <a:schemeClr val="dk1"/>
              </a:solidFill>
              <a:effectLst/>
              <a:latin typeface="ＭＳ Ｐゴシック"/>
              <a:ea typeface="ＭＳ Ｐゴシック"/>
              <a:cs typeface="+mn-cs"/>
            </a:rPr>
            <a:t>百万円の増額となった。</a:t>
          </a:r>
          <a:r>
            <a:rPr kumimoji="1" lang="ja-JP" altLang="ja-JP" sz="1300">
              <a:solidFill>
                <a:schemeClr val="dk1"/>
              </a:solidFill>
              <a:effectLst/>
              <a:latin typeface="ＭＳ Ｐゴシック"/>
              <a:ea typeface="ＭＳ Ｐゴシック"/>
              <a:cs typeface="+mn-cs"/>
            </a:rPr>
            <a:t>決算剰余金の一部を積み立てる一方で安易な取崩しは行わないように努めたため、年々増加</a:t>
          </a:r>
          <a:r>
            <a:rPr kumimoji="1" lang="ja-JP" altLang="en-US" sz="1300">
              <a:solidFill>
                <a:schemeClr val="dk1"/>
              </a:solidFill>
              <a:effectLst/>
              <a:latin typeface="ＭＳ Ｐゴシック"/>
              <a:ea typeface="ＭＳ Ｐゴシック"/>
              <a:cs typeface="+mn-cs"/>
            </a:rPr>
            <a:t>傾向にある</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今後は新型コロナウイルスの影響により大幅な取崩しが懸念される。安易な取崩しを行わないよう、適切な業務管理を行う。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令和元年度は繰上償還（約210百万円）を行ったため</a:t>
          </a:r>
          <a:r>
            <a:rPr kumimoji="1" lang="ja-JP" altLang="en-US" sz="1300">
              <a:latin typeface="ＭＳ Ｐゴシック"/>
              <a:ea typeface="ＭＳ Ｐゴシック"/>
            </a:rPr>
            <a:t>▲</a:t>
          </a:r>
          <a:r>
            <a:rPr kumimoji="1" lang="ja-JP" altLang="en-US" sz="1300">
              <a:solidFill>
                <a:schemeClr val="dk1"/>
              </a:solidFill>
              <a:effectLst/>
              <a:latin typeface="ＭＳ ゴシック"/>
              <a:ea typeface="ＭＳ ゴシック"/>
              <a:cs typeface="+mn-cs"/>
            </a:rPr>
            <a:t>290百万円の減少となった。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地方債の償還計画に基づき、収支のバランスを見ながら積み立て、取崩しを行ってく。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1680210</xdr:colOff>
      <xdr:row>44</xdr:row>
      <xdr:rowOff>91440</xdr:rowOff>
    </xdr:to>
    <xdr:sp macro="" textlink="">
      <xdr:nvSpPr>
        <xdr:cNvPr id="22" name="Rectangle 7"/>
        <xdr:cNvSpPr>
          <a:spLocks noChangeArrowheads="1"/>
        </xdr:cNvSpPr>
      </xdr:nvSpPr>
      <xdr:spPr>
        <a:xfrm>
          <a:off x="1250188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525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241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4957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673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389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525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241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4957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673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389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14" name="正方形/長方形 1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16" name="正方形/長方形 1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21" name="正方形/長方形 2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22" name="正方形/長方形 2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23" name="正方形/長方形 2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29,339
29,049
117.46
16,813,469
16,425,475
314,277
8,515,069
12,663,097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24" name="正方形/長方形 2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26" name="正方形/長方形 2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28" name="正方形/長方形 2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29" name="正方形/長方形 2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30" name="角丸四角形 2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31" name="正方形/長方形 3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32" name="正方形/長方形 3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33" name="正方形/長方形 3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36" name="フローチャート: 判断 3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37" name="直線コネクタ 3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39" name="直線コネクタ 3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40" name="直線コネクタ 3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4445" cy="251460"/>
    <xdr:sp macro="" textlink="">
      <xdr:nvSpPr>
        <xdr:cNvPr id="41" name="テキスト ボックス 40"/>
        <xdr:cNvSpPr txBox="1"/>
      </xdr:nvSpPr>
      <xdr:spPr>
        <a:xfrm>
          <a:off x="419100" y="2733675"/>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4565" cy="251460"/>
    <xdr:sp macro="" textlink="">
      <xdr:nvSpPr>
        <xdr:cNvPr id="42" name="テキスト ボックス 41"/>
        <xdr:cNvSpPr txBox="1"/>
      </xdr:nvSpPr>
      <xdr:spPr>
        <a:xfrm>
          <a:off x="419100" y="2969895"/>
          <a:ext cx="6044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3735" cy="253365"/>
    <xdr:sp macro="" textlink="">
      <xdr:nvSpPr>
        <xdr:cNvPr id="43" name="テキスト ボックス 42"/>
        <xdr:cNvSpPr txBox="1"/>
      </xdr:nvSpPr>
      <xdr:spPr>
        <a:xfrm>
          <a:off x="419100" y="3205480"/>
          <a:ext cx="82937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1680" cy="251460"/>
    <xdr:sp macro="" textlink="">
      <xdr:nvSpPr>
        <xdr:cNvPr id="44" name="テキスト ボックス 43"/>
        <xdr:cNvSpPr txBox="1"/>
      </xdr:nvSpPr>
      <xdr:spPr>
        <a:xfrm>
          <a:off x="419100" y="3441700"/>
          <a:ext cx="1090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1665" cy="251460"/>
    <xdr:sp macro="" textlink="">
      <xdr:nvSpPr>
        <xdr:cNvPr id="45" name="テキスト ボックス 44"/>
        <xdr:cNvSpPr txBox="1"/>
      </xdr:nvSpPr>
      <xdr:spPr>
        <a:xfrm>
          <a:off x="419100" y="3677920"/>
          <a:ext cx="4431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140335</xdr:rowOff>
    </xdr:from>
    <xdr:to>
      <xdr:col>27</xdr:col>
      <xdr:colOff>73025</xdr:colOff>
      <xdr:row>22</xdr:row>
      <xdr:rowOff>28575</xdr:rowOff>
    </xdr:to>
    <xdr:sp macro="" textlink="">
      <xdr:nvSpPr>
        <xdr:cNvPr id="46" name="正方形/長方形 4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47" name="正方形/長方形 4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48" name="正方形/長方形 4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49" name="正方形/長方形 4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50" name="正方形/長方形 4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112/116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51" name="正方形/長方形 5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52" name="正方形/長方形 5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53" name="正方形/長方形 5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54" name="正方形/長方形 5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55" name="正方形/長方形 5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56" name="正方形/長方形 5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57" name="正方形/長方形 5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8" name="テキスト ボックス 5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公共施設の老朽化が進んでいる。「公共施設等総合管理計画」に基づき、また令和２年度までに個別施設計画を策定し施設の適正な更新を進めていく。</a:t>
          </a:r>
        </a:p>
      </xdr:txBody>
    </xdr:sp>
    <xdr:clientData/>
  </xdr:twoCellAnchor>
  <xdr:oneCellAnchor>
    <xdr:from>
      <xdr:col>4</xdr:col>
      <xdr:colOff>171450</xdr:colOff>
      <xdr:row>23</xdr:row>
      <xdr:rowOff>46990</xdr:rowOff>
    </xdr:from>
    <xdr:ext cx="349885" cy="218440"/>
    <xdr:sp macro="" textlink="">
      <xdr:nvSpPr>
        <xdr:cNvPr id="59" name="テキスト ボックス 58"/>
        <xdr:cNvSpPr txBox="1"/>
      </xdr:nvSpPr>
      <xdr:spPr>
        <a:xfrm>
          <a:off x="1122680" y="466661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60" name="直線コネクタ 5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8940" cy="219075"/>
    <xdr:sp macro="" textlink="">
      <xdr:nvSpPr>
        <xdr:cNvPr id="61" name="テキスト ボックス 60"/>
        <xdr:cNvSpPr txBox="1"/>
      </xdr:nvSpPr>
      <xdr:spPr>
        <a:xfrm>
          <a:off x="727710" y="6871970"/>
          <a:ext cx="4089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62" name="直線コネクタ 61"/>
        <xdr:cNvCxnSpPr/>
      </xdr:nvCxnSpPr>
      <xdr:spPr>
        <a:xfrm>
          <a:off x="1144905" y="65411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153035</xdr:rowOff>
    </xdr:from>
    <xdr:ext cx="408940" cy="220345"/>
    <xdr:sp macro="" textlink="">
      <xdr:nvSpPr>
        <xdr:cNvPr id="63" name="テキスト ボックス 62"/>
        <xdr:cNvSpPr txBox="1"/>
      </xdr:nvSpPr>
      <xdr:spPr>
        <a:xfrm>
          <a:off x="727710" y="6449060"/>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64" name="直線コネクタ 63"/>
        <xdr:cNvCxnSpPr/>
      </xdr:nvCxnSpPr>
      <xdr:spPr>
        <a:xfrm>
          <a:off x="1144905" y="61194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7505" cy="217805"/>
    <xdr:sp macro="" textlink="">
      <xdr:nvSpPr>
        <xdr:cNvPr id="65" name="テキスト ボックス 64"/>
        <xdr:cNvSpPr txBox="1"/>
      </xdr:nvSpPr>
      <xdr:spPr>
        <a:xfrm>
          <a:off x="779145" y="6027420"/>
          <a:ext cx="35750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66" name="直線コネクタ 65"/>
        <xdr:cNvCxnSpPr/>
      </xdr:nvCxnSpPr>
      <xdr:spPr>
        <a:xfrm>
          <a:off x="1144905" y="56972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7505" cy="219075"/>
    <xdr:sp macro="" textlink="">
      <xdr:nvSpPr>
        <xdr:cNvPr id="67" name="テキスト ボックス 66"/>
        <xdr:cNvSpPr txBox="1"/>
      </xdr:nvSpPr>
      <xdr:spPr>
        <a:xfrm>
          <a:off x="779145" y="5605145"/>
          <a:ext cx="3575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68" name="直線コネクタ 67"/>
        <xdr:cNvCxnSpPr/>
      </xdr:nvCxnSpPr>
      <xdr:spPr>
        <a:xfrm>
          <a:off x="1144905" y="5274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7505" cy="220345"/>
    <xdr:sp macro="" textlink="">
      <xdr:nvSpPr>
        <xdr:cNvPr id="69" name="テキスト ボックス 68"/>
        <xdr:cNvSpPr txBox="1"/>
      </xdr:nvSpPr>
      <xdr:spPr>
        <a:xfrm>
          <a:off x="779145" y="5182870"/>
          <a:ext cx="3575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70" name="直線コネクタ 69"/>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7505" cy="218440"/>
    <xdr:sp macro="" textlink="">
      <xdr:nvSpPr>
        <xdr:cNvPr id="71" name="テキスト ボックス 70"/>
        <xdr:cNvSpPr txBox="1"/>
      </xdr:nvSpPr>
      <xdr:spPr>
        <a:xfrm>
          <a:off x="779145" y="4760595"/>
          <a:ext cx="3575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72"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132715</xdr:rowOff>
    </xdr:from>
    <xdr:to>
      <xdr:col>23</xdr:col>
      <xdr:colOff>85090</xdr:colOff>
      <xdr:row>33</xdr:row>
      <xdr:rowOff>38735</xdr:rowOff>
    </xdr:to>
    <xdr:cxnSp macro="">
      <xdr:nvCxnSpPr>
        <xdr:cNvPr id="73" name="直線コネクタ 72"/>
        <xdr:cNvCxnSpPr/>
      </xdr:nvCxnSpPr>
      <xdr:spPr>
        <a:xfrm flipV="1">
          <a:off x="4292600" y="5255260"/>
          <a:ext cx="127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41910</xdr:rowOff>
    </xdr:from>
    <xdr:ext cx="405130" cy="253365"/>
    <xdr:sp macro="" textlink="">
      <xdr:nvSpPr>
        <xdr:cNvPr id="74" name="有形固定資産減価償却率最小値テキスト"/>
        <xdr:cNvSpPr txBox="1"/>
      </xdr:nvSpPr>
      <xdr:spPr>
        <a:xfrm>
          <a:off x="4345305" y="63379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22</xdr:col>
      <xdr:colOff>171450</xdr:colOff>
      <xdr:row>33</xdr:row>
      <xdr:rowOff>38735</xdr:rowOff>
    </xdr:from>
    <xdr:to>
      <xdr:col>23</xdr:col>
      <xdr:colOff>171450</xdr:colOff>
      <xdr:row>33</xdr:row>
      <xdr:rowOff>38735</xdr:rowOff>
    </xdr:to>
    <xdr:cxnSp macro="">
      <xdr:nvCxnSpPr>
        <xdr:cNvPr id="75" name="直線コネクタ 74"/>
        <xdr:cNvCxnSpPr/>
      </xdr:nvCxnSpPr>
      <xdr:spPr>
        <a:xfrm>
          <a:off x="4208780" y="63347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80645</xdr:rowOff>
    </xdr:from>
    <xdr:ext cx="405130" cy="253365"/>
    <xdr:sp macro="" textlink="">
      <xdr:nvSpPr>
        <xdr:cNvPr id="76" name="有形固定資産減価償却率最大値テキスト"/>
        <xdr:cNvSpPr txBox="1"/>
      </xdr:nvSpPr>
      <xdr:spPr>
        <a:xfrm>
          <a:off x="4345305" y="50355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132715</xdr:rowOff>
    </xdr:from>
    <xdr:to>
      <xdr:col>23</xdr:col>
      <xdr:colOff>171450</xdr:colOff>
      <xdr:row>26</xdr:row>
      <xdr:rowOff>132715</xdr:rowOff>
    </xdr:to>
    <xdr:cxnSp macro="">
      <xdr:nvCxnSpPr>
        <xdr:cNvPr id="77" name="直線コネクタ 76"/>
        <xdr:cNvCxnSpPr/>
      </xdr:nvCxnSpPr>
      <xdr:spPr>
        <a:xfrm>
          <a:off x="4208780" y="52552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86360</xdr:rowOff>
    </xdr:from>
    <xdr:ext cx="405130" cy="251460"/>
    <xdr:sp macro="" textlink="">
      <xdr:nvSpPr>
        <xdr:cNvPr id="78" name="有形固定資産減価償却率平均値テキスト"/>
        <xdr:cNvSpPr txBox="1"/>
      </xdr:nvSpPr>
      <xdr:spPr>
        <a:xfrm>
          <a:off x="4345305" y="554418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63500</xdr:rowOff>
    </xdr:from>
    <xdr:to>
      <xdr:col>23</xdr:col>
      <xdr:colOff>136525</xdr:colOff>
      <xdr:row>29</xdr:row>
      <xdr:rowOff>163195</xdr:rowOff>
    </xdr:to>
    <xdr:sp macro="" textlink="">
      <xdr:nvSpPr>
        <xdr:cNvPr id="79" name="フローチャート: 判断 78"/>
        <xdr:cNvSpPr/>
      </xdr:nvSpPr>
      <xdr:spPr>
        <a:xfrm>
          <a:off x="4243705" y="56889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36830</xdr:rowOff>
    </xdr:from>
    <xdr:to>
      <xdr:col>19</xdr:col>
      <xdr:colOff>171450</xdr:colOff>
      <xdr:row>29</xdr:row>
      <xdr:rowOff>135890</xdr:rowOff>
    </xdr:to>
    <xdr:sp macro="" textlink="">
      <xdr:nvSpPr>
        <xdr:cNvPr id="80" name="フローチャート: 判断 79"/>
        <xdr:cNvSpPr/>
      </xdr:nvSpPr>
      <xdr:spPr>
        <a:xfrm>
          <a:off x="3608705" y="566229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13335</xdr:rowOff>
    </xdr:from>
    <xdr:to>
      <xdr:col>15</xdr:col>
      <xdr:colOff>171450</xdr:colOff>
      <xdr:row>29</xdr:row>
      <xdr:rowOff>112395</xdr:rowOff>
    </xdr:to>
    <xdr:sp macro="" textlink="">
      <xdr:nvSpPr>
        <xdr:cNvPr id="81" name="フローチャート: 判断 80"/>
        <xdr:cNvSpPr/>
      </xdr:nvSpPr>
      <xdr:spPr>
        <a:xfrm>
          <a:off x="2922905" y="563880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153035</xdr:rowOff>
    </xdr:from>
    <xdr:to>
      <xdr:col>11</xdr:col>
      <xdr:colOff>171450</xdr:colOff>
      <xdr:row>29</xdr:row>
      <xdr:rowOff>85090</xdr:rowOff>
    </xdr:to>
    <xdr:sp macro="" textlink="">
      <xdr:nvSpPr>
        <xdr:cNvPr id="82" name="フローチャート: 判断 81"/>
        <xdr:cNvSpPr/>
      </xdr:nvSpPr>
      <xdr:spPr>
        <a:xfrm>
          <a:off x="2237105" y="561086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39370</xdr:rowOff>
    </xdr:from>
    <xdr:to>
      <xdr:col>7</xdr:col>
      <xdr:colOff>171450</xdr:colOff>
      <xdr:row>28</xdr:row>
      <xdr:rowOff>139065</xdr:rowOff>
    </xdr:to>
    <xdr:sp macro="" textlink="">
      <xdr:nvSpPr>
        <xdr:cNvPr id="83" name="フローチャート: 判断 82"/>
        <xdr:cNvSpPr/>
      </xdr:nvSpPr>
      <xdr:spPr>
        <a:xfrm>
          <a:off x="1551305" y="549719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095" cy="220345"/>
    <xdr:sp macro="" textlink="">
      <xdr:nvSpPr>
        <xdr:cNvPr id="84" name="テキスト ボックス 83"/>
        <xdr:cNvSpPr txBox="1"/>
      </xdr:nvSpPr>
      <xdr:spPr>
        <a:xfrm>
          <a:off x="41357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0095" cy="220345"/>
    <xdr:sp macro="" textlink="">
      <xdr:nvSpPr>
        <xdr:cNvPr id="85" name="テキスト ボックス 84"/>
        <xdr:cNvSpPr txBox="1"/>
      </xdr:nvSpPr>
      <xdr:spPr>
        <a:xfrm>
          <a:off x="35007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0095" cy="220345"/>
    <xdr:sp macro="" textlink="">
      <xdr:nvSpPr>
        <xdr:cNvPr id="86" name="テキスト ボックス 85"/>
        <xdr:cNvSpPr txBox="1"/>
      </xdr:nvSpPr>
      <xdr:spPr>
        <a:xfrm>
          <a:off x="28149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0095" cy="220345"/>
    <xdr:sp macro="" textlink="">
      <xdr:nvSpPr>
        <xdr:cNvPr id="87" name="テキスト ボックス 86"/>
        <xdr:cNvSpPr txBox="1"/>
      </xdr:nvSpPr>
      <xdr:spPr>
        <a:xfrm>
          <a:off x="21291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0095" cy="220345"/>
    <xdr:sp macro="" textlink="">
      <xdr:nvSpPr>
        <xdr:cNvPr id="88" name="テキスト ボックス 87"/>
        <xdr:cNvSpPr txBox="1"/>
      </xdr:nvSpPr>
      <xdr:spPr>
        <a:xfrm>
          <a:off x="144335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31</xdr:row>
      <xdr:rowOff>50165</xdr:rowOff>
    </xdr:from>
    <xdr:to>
      <xdr:col>23</xdr:col>
      <xdr:colOff>136525</xdr:colOff>
      <xdr:row>31</xdr:row>
      <xdr:rowOff>149225</xdr:rowOff>
    </xdr:to>
    <xdr:sp macro="" textlink="">
      <xdr:nvSpPr>
        <xdr:cNvPr id="89" name="楕円 88"/>
        <xdr:cNvSpPr/>
      </xdr:nvSpPr>
      <xdr:spPr>
        <a:xfrm>
          <a:off x="4243705" y="601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28575</xdr:rowOff>
    </xdr:from>
    <xdr:ext cx="405130" cy="251460"/>
    <xdr:sp macro="" textlink="">
      <xdr:nvSpPr>
        <xdr:cNvPr id="90" name="有形固定資産減価償却率該当値テキスト"/>
        <xdr:cNvSpPr txBox="1"/>
      </xdr:nvSpPr>
      <xdr:spPr>
        <a:xfrm>
          <a:off x="4345305" y="59893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64135</xdr:rowOff>
    </xdr:from>
    <xdr:to>
      <xdr:col>19</xdr:col>
      <xdr:colOff>171450</xdr:colOff>
      <xdr:row>31</xdr:row>
      <xdr:rowOff>163830</xdr:rowOff>
    </xdr:to>
    <xdr:sp macro="" textlink="">
      <xdr:nvSpPr>
        <xdr:cNvPr id="91" name="楕円 90"/>
        <xdr:cNvSpPr/>
      </xdr:nvSpPr>
      <xdr:spPr>
        <a:xfrm>
          <a:off x="3608705" y="602488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99060</xdr:rowOff>
    </xdr:from>
    <xdr:to>
      <xdr:col>23</xdr:col>
      <xdr:colOff>85725</xdr:colOff>
      <xdr:row>31</xdr:row>
      <xdr:rowOff>114300</xdr:rowOff>
    </xdr:to>
    <xdr:cxnSp macro="">
      <xdr:nvCxnSpPr>
        <xdr:cNvPr id="92" name="直線コネクタ 91"/>
        <xdr:cNvCxnSpPr/>
      </xdr:nvCxnSpPr>
      <xdr:spPr>
        <a:xfrm flipV="1">
          <a:off x="3659505" y="6059805"/>
          <a:ext cx="635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50165</xdr:rowOff>
    </xdr:from>
    <xdr:to>
      <xdr:col>15</xdr:col>
      <xdr:colOff>171450</xdr:colOff>
      <xdr:row>31</xdr:row>
      <xdr:rowOff>149225</xdr:rowOff>
    </xdr:to>
    <xdr:sp macro="" textlink="">
      <xdr:nvSpPr>
        <xdr:cNvPr id="93" name="楕円 92"/>
        <xdr:cNvSpPr/>
      </xdr:nvSpPr>
      <xdr:spPr>
        <a:xfrm>
          <a:off x="2922905" y="601091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99060</xdr:rowOff>
    </xdr:from>
    <xdr:to>
      <xdr:col>19</xdr:col>
      <xdr:colOff>136525</xdr:colOff>
      <xdr:row>31</xdr:row>
      <xdr:rowOff>114300</xdr:rowOff>
    </xdr:to>
    <xdr:cxnSp macro="">
      <xdr:nvCxnSpPr>
        <xdr:cNvPr id="94" name="直線コネクタ 93"/>
        <xdr:cNvCxnSpPr/>
      </xdr:nvCxnSpPr>
      <xdr:spPr>
        <a:xfrm>
          <a:off x="2973705" y="6059805"/>
          <a:ext cx="685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47625</xdr:rowOff>
    </xdr:from>
    <xdr:to>
      <xdr:col>11</xdr:col>
      <xdr:colOff>171450</xdr:colOff>
      <xdr:row>31</xdr:row>
      <xdr:rowOff>146685</xdr:rowOff>
    </xdr:to>
    <xdr:sp macro="" textlink="">
      <xdr:nvSpPr>
        <xdr:cNvPr id="95" name="楕円 94"/>
        <xdr:cNvSpPr/>
      </xdr:nvSpPr>
      <xdr:spPr>
        <a:xfrm>
          <a:off x="2237105" y="600837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96520</xdr:rowOff>
    </xdr:from>
    <xdr:to>
      <xdr:col>15</xdr:col>
      <xdr:colOff>136525</xdr:colOff>
      <xdr:row>31</xdr:row>
      <xdr:rowOff>99060</xdr:rowOff>
    </xdr:to>
    <xdr:cxnSp macro="">
      <xdr:nvCxnSpPr>
        <xdr:cNvPr id="96" name="直線コネクタ 95"/>
        <xdr:cNvCxnSpPr/>
      </xdr:nvCxnSpPr>
      <xdr:spPr>
        <a:xfrm>
          <a:off x="2287905" y="6057265"/>
          <a:ext cx="685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101600</xdr:rowOff>
    </xdr:from>
    <xdr:to>
      <xdr:col>7</xdr:col>
      <xdr:colOff>171450</xdr:colOff>
      <xdr:row>30</xdr:row>
      <xdr:rowOff>33655</xdr:rowOff>
    </xdr:to>
    <xdr:sp macro="" textlink="">
      <xdr:nvSpPr>
        <xdr:cNvPr id="97" name="楕円 96"/>
        <xdr:cNvSpPr/>
      </xdr:nvSpPr>
      <xdr:spPr>
        <a:xfrm>
          <a:off x="1551305" y="572706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151130</xdr:rowOff>
    </xdr:from>
    <xdr:to>
      <xdr:col>11</xdr:col>
      <xdr:colOff>136525</xdr:colOff>
      <xdr:row>31</xdr:row>
      <xdr:rowOff>96520</xdr:rowOff>
    </xdr:to>
    <xdr:cxnSp macro="">
      <xdr:nvCxnSpPr>
        <xdr:cNvPr id="98" name="直線コネクタ 97"/>
        <xdr:cNvCxnSpPr/>
      </xdr:nvCxnSpPr>
      <xdr:spPr>
        <a:xfrm>
          <a:off x="1602105" y="5776595"/>
          <a:ext cx="6858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151765</xdr:rowOff>
    </xdr:from>
    <xdr:ext cx="405130" cy="253365"/>
    <xdr:sp macro="" textlink="">
      <xdr:nvSpPr>
        <xdr:cNvPr id="99" name="n_1aveValue有形固定資産減価償却率"/>
        <xdr:cNvSpPr txBox="1"/>
      </xdr:nvSpPr>
      <xdr:spPr>
        <a:xfrm>
          <a:off x="3463290" y="54419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128905</xdr:rowOff>
    </xdr:from>
    <xdr:ext cx="405130" cy="253365"/>
    <xdr:sp macro="" textlink="">
      <xdr:nvSpPr>
        <xdr:cNvPr id="100" name="n_2aveValue有形固定資産減価償却率"/>
        <xdr:cNvSpPr txBox="1"/>
      </xdr:nvSpPr>
      <xdr:spPr>
        <a:xfrm>
          <a:off x="2790190" y="54190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100965</xdr:rowOff>
    </xdr:from>
    <xdr:ext cx="405130" cy="253365"/>
    <xdr:sp macro="" textlink="">
      <xdr:nvSpPr>
        <xdr:cNvPr id="101" name="n_3aveValue有形固定資産減価償却率"/>
        <xdr:cNvSpPr txBox="1"/>
      </xdr:nvSpPr>
      <xdr:spPr>
        <a:xfrm>
          <a:off x="2104390" y="53911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26</xdr:row>
      <xdr:rowOff>154940</xdr:rowOff>
    </xdr:from>
    <xdr:ext cx="405130" cy="253365"/>
    <xdr:sp macro="" textlink="">
      <xdr:nvSpPr>
        <xdr:cNvPr id="102" name="n_4aveValue有形固定資産減価償却率"/>
        <xdr:cNvSpPr txBox="1"/>
      </xdr:nvSpPr>
      <xdr:spPr>
        <a:xfrm>
          <a:off x="1418590" y="52774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154940</xdr:rowOff>
    </xdr:from>
    <xdr:ext cx="405130" cy="253365"/>
    <xdr:sp macro="" textlink="">
      <xdr:nvSpPr>
        <xdr:cNvPr id="103" name="n_1mainValue有形固定資産減価償却率"/>
        <xdr:cNvSpPr txBox="1"/>
      </xdr:nvSpPr>
      <xdr:spPr>
        <a:xfrm>
          <a:off x="3463290" y="61156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140335</xdr:rowOff>
    </xdr:from>
    <xdr:ext cx="405130" cy="251460"/>
    <xdr:sp macro="" textlink="">
      <xdr:nvSpPr>
        <xdr:cNvPr id="104" name="n_2mainValue有形固定資産減価償却率"/>
        <xdr:cNvSpPr txBox="1"/>
      </xdr:nvSpPr>
      <xdr:spPr>
        <a:xfrm>
          <a:off x="2790190" y="61010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137795</xdr:rowOff>
    </xdr:from>
    <xdr:ext cx="405130" cy="253365"/>
    <xdr:sp macro="" textlink="">
      <xdr:nvSpPr>
        <xdr:cNvPr id="105" name="n_3mainValue有形固定資産減価償却率"/>
        <xdr:cNvSpPr txBox="1"/>
      </xdr:nvSpPr>
      <xdr:spPr>
        <a:xfrm>
          <a:off x="2104390" y="60985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24765</xdr:rowOff>
    </xdr:from>
    <xdr:ext cx="405130" cy="253365"/>
    <xdr:sp macro="" textlink="">
      <xdr:nvSpPr>
        <xdr:cNvPr id="106" name="n_4mainValue有形固定資産減価償却率"/>
        <xdr:cNvSpPr txBox="1"/>
      </xdr:nvSpPr>
      <xdr:spPr>
        <a:xfrm>
          <a:off x="1418590" y="58178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140335</xdr:rowOff>
    </xdr:from>
    <xdr:to>
      <xdr:col>80</xdr:col>
      <xdr:colOff>9525</xdr:colOff>
      <xdr:row>22</xdr:row>
      <xdr:rowOff>28575</xdr:rowOff>
    </xdr:to>
    <xdr:sp macro="" textlink="">
      <xdr:nvSpPr>
        <xdr:cNvPr id="107" name="正方形/長方形 106"/>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8" name="正方形/長方形 107"/>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9" name="正方形/長方形 108"/>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110" name="正方形/長方形 109"/>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11" name="正方形/長方形 110"/>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112" name="正方形/長方形 111"/>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13" name="正方形/長方形 112"/>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14" name="正方形/長方形 113"/>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15" name="正方形/長方形 114"/>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6" name="正方形/長方形 115"/>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7" name="正方形/長方形 116"/>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8" name="正方形/長方形 117"/>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9" name="テキスト ボックス 118"/>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合併時に建設した施設の償還が終了してきているため、類似団体と比較して低い結果となっている。しかしながら、令和元年度建設の新生涯学習センター（るり色ふるさと館）の償還や各施設の老朽化等将来の負担増も懸念され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46990</xdr:rowOff>
    </xdr:from>
    <xdr:ext cx="347980" cy="218440"/>
    <xdr:sp macro="" textlink="">
      <xdr:nvSpPr>
        <xdr:cNvPr id="120" name="テキスト ボックス 119"/>
        <xdr:cNvSpPr txBox="1"/>
      </xdr:nvSpPr>
      <xdr:spPr>
        <a:xfrm>
          <a:off x="10149205" y="4666615"/>
          <a:ext cx="34798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21" name="直線コネクタ 120"/>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9075"/>
    <xdr:sp macro="" textlink="">
      <xdr:nvSpPr>
        <xdr:cNvPr id="122" name="テキスト ボックス 121"/>
        <xdr:cNvSpPr txBox="1"/>
      </xdr:nvSpPr>
      <xdr:spPr>
        <a:xfrm>
          <a:off x="9695180" y="687197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23" name="直線コネクタ 122"/>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24" name="テキスト ボックス 123"/>
        <xdr:cNvSpPr txBox="1"/>
      </xdr:nvSpPr>
      <xdr:spPr>
        <a:xfrm>
          <a:off x="9695180" y="65703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25" name="直線コネクタ 124"/>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140335</xdr:rowOff>
    </xdr:from>
    <xdr:ext cx="482600" cy="218440"/>
    <xdr:sp macro="" textlink="">
      <xdr:nvSpPr>
        <xdr:cNvPr id="126" name="テキスト ボックス 125"/>
        <xdr:cNvSpPr txBox="1"/>
      </xdr:nvSpPr>
      <xdr:spPr>
        <a:xfrm>
          <a:off x="9695180" y="626872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7" name="直線コネクタ 126"/>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8940" cy="220345"/>
    <xdr:sp macro="" textlink="">
      <xdr:nvSpPr>
        <xdr:cNvPr id="128" name="テキスト ボックス 127"/>
        <xdr:cNvSpPr txBox="1"/>
      </xdr:nvSpPr>
      <xdr:spPr>
        <a:xfrm>
          <a:off x="9751060" y="5966460"/>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9" name="直線コネクタ 128"/>
        <xdr:cNvCxnSpPr/>
      </xdr:nvCxnSpPr>
      <xdr:spPr>
        <a:xfrm>
          <a:off x="10187305" y="57569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8940" cy="220345"/>
    <xdr:sp macro="" textlink="">
      <xdr:nvSpPr>
        <xdr:cNvPr id="130" name="テキスト ボックス 129"/>
        <xdr:cNvSpPr txBox="1"/>
      </xdr:nvSpPr>
      <xdr:spPr>
        <a:xfrm>
          <a:off x="9751060" y="5664835"/>
          <a:ext cx="4089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31" name="直線コネクタ 130"/>
        <xdr:cNvCxnSpPr/>
      </xdr:nvCxnSpPr>
      <xdr:spPr>
        <a:xfrm>
          <a:off x="10187305" y="54552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8940" cy="219075"/>
    <xdr:sp macro="" textlink="">
      <xdr:nvSpPr>
        <xdr:cNvPr id="132" name="テキスト ボックス 131"/>
        <xdr:cNvSpPr txBox="1"/>
      </xdr:nvSpPr>
      <xdr:spPr>
        <a:xfrm>
          <a:off x="9751060" y="5363845"/>
          <a:ext cx="4089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33" name="直線コネクタ 132"/>
        <xdr:cNvCxnSpPr/>
      </xdr:nvCxnSpPr>
      <xdr:spPr>
        <a:xfrm>
          <a:off x="10187305" y="515429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6070" cy="219075"/>
    <xdr:sp macro="" textlink="">
      <xdr:nvSpPr>
        <xdr:cNvPr id="134" name="テキスト ボックス 133"/>
        <xdr:cNvSpPr txBox="1"/>
      </xdr:nvSpPr>
      <xdr:spPr>
        <a:xfrm>
          <a:off x="9853930" y="5062220"/>
          <a:ext cx="3060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35" name="直線コネクタ 134"/>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6"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59690</xdr:rowOff>
    </xdr:from>
    <xdr:to>
      <xdr:col>76</xdr:col>
      <xdr:colOff>21590</xdr:colOff>
      <xdr:row>34</xdr:row>
      <xdr:rowOff>139065</xdr:rowOff>
    </xdr:to>
    <xdr:cxnSp macro="">
      <xdr:nvCxnSpPr>
        <xdr:cNvPr id="137" name="直線コネクタ 136"/>
        <xdr:cNvCxnSpPr/>
      </xdr:nvCxnSpPr>
      <xdr:spPr>
        <a:xfrm flipV="1">
          <a:off x="13315950" y="5349875"/>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142875</xdr:rowOff>
    </xdr:from>
    <xdr:ext cx="560705" cy="251460"/>
    <xdr:sp macro="" textlink="">
      <xdr:nvSpPr>
        <xdr:cNvPr id="138" name="債務償還比率最小値テキスト"/>
        <xdr:cNvSpPr txBox="1"/>
      </xdr:nvSpPr>
      <xdr:spPr>
        <a:xfrm>
          <a:off x="13368655" y="6606540"/>
          <a:ext cx="5607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139065</xdr:rowOff>
    </xdr:from>
    <xdr:to>
      <xdr:col>76</xdr:col>
      <xdr:colOff>111125</xdr:colOff>
      <xdr:row>34</xdr:row>
      <xdr:rowOff>139065</xdr:rowOff>
    </xdr:to>
    <xdr:cxnSp macro="">
      <xdr:nvCxnSpPr>
        <xdr:cNvPr id="139" name="直線コネクタ 138"/>
        <xdr:cNvCxnSpPr/>
      </xdr:nvCxnSpPr>
      <xdr:spPr>
        <a:xfrm>
          <a:off x="13248005" y="6602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6985</xdr:rowOff>
    </xdr:from>
    <xdr:ext cx="469900" cy="253365"/>
    <xdr:sp macro="" textlink="">
      <xdr:nvSpPr>
        <xdr:cNvPr id="140" name="債務償還比率最大値テキスト"/>
        <xdr:cNvSpPr txBox="1"/>
      </xdr:nvSpPr>
      <xdr:spPr>
        <a:xfrm>
          <a:off x="13368655" y="5129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59690</xdr:rowOff>
    </xdr:from>
    <xdr:to>
      <xdr:col>76</xdr:col>
      <xdr:colOff>111125</xdr:colOff>
      <xdr:row>27</xdr:row>
      <xdr:rowOff>59690</xdr:rowOff>
    </xdr:to>
    <xdr:cxnSp macro="">
      <xdr:nvCxnSpPr>
        <xdr:cNvPr id="141" name="直線コネクタ 140"/>
        <xdr:cNvCxnSpPr/>
      </xdr:nvCxnSpPr>
      <xdr:spPr>
        <a:xfrm>
          <a:off x="13248005" y="5349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8890</xdr:rowOff>
    </xdr:from>
    <xdr:ext cx="469900" cy="253365"/>
    <xdr:sp macro="" textlink="">
      <xdr:nvSpPr>
        <xdr:cNvPr id="142" name="債務償還比率平均値テキスト"/>
        <xdr:cNvSpPr txBox="1"/>
      </xdr:nvSpPr>
      <xdr:spPr>
        <a:xfrm>
          <a:off x="13368655" y="580199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30480</xdr:rowOff>
    </xdr:from>
    <xdr:to>
      <xdr:col>76</xdr:col>
      <xdr:colOff>73025</xdr:colOff>
      <xdr:row>30</xdr:row>
      <xdr:rowOff>129540</xdr:rowOff>
    </xdr:to>
    <xdr:sp macro="" textlink="">
      <xdr:nvSpPr>
        <xdr:cNvPr id="143" name="フローチャート: 判断 142"/>
        <xdr:cNvSpPr/>
      </xdr:nvSpPr>
      <xdr:spPr>
        <a:xfrm>
          <a:off x="13286105" y="5823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7620</xdr:rowOff>
    </xdr:from>
    <xdr:to>
      <xdr:col>72</xdr:col>
      <xdr:colOff>123825</xdr:colOff>
      <xdr:row>30</xdr:row>
      <xdr:rowOff>107315</xdr:rowOff>
    </xdr:to>
    <xdr:sp macro="" textlink="">
      <xdr:nvSpPr>
        <xdr:cNvPr id="144" name="フローチャート: 判断 143"/>
        <xdr:cNvSpPr/>
      </xdr:nvSpPr>
      <xdr:spPr>
        <a:xfrm>
          <a:off x="12632055" y="5800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164465</xdr:rowOff>
    </xdr:from>
    <xdr:to>
      <xdr:col>68</xdr:col>
      <xdr:colOff>123825</xdr:colOff>
      <xdr:row>30</xdr:row>
      <xdr:rowOff>95885</xdr:rowOff>
    </xdr:to>
    <xdr:sp macro="" textlink="">
      <xdr:nvSpPr>
        <xdr:cNvPr id="145" name="フローチャート: 判断 144"/>
        <xdr:cNvSpPr/>
      </xdr:nvSpPr>
      <xdr:spPr>
        <a:xfrm>
          <a:off x="11946255" y="5789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144145</xdr:rowOff>
    </xdr:from>
    <xdr:to>
      <xdr:col>64</xdr:col>
      <xdr:colOff>123825</xdr:colOff>
      <xdr:row>30</xdr:row>
      <xdr:rowOff>75565</xdr:rowOff>
    </xdr:to>
    <xdr:sp macro="" textlink="">
      <xdr:nvSpPr>
        <xdr:cNvPr id="146" name="フローチャート: 判断 145"/>
        <xdr:cNvSpPr/>
      </xdr:nvSpPr>
      <xdr:spPr>
        <a:xfrm>
          <a:off x="11260455" y="5769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104775</xdr:rowOff>
    </xdr:from>
    <xdr:to>
      <xdr:col>60</xdr:col>
      <xdr:colOff>123825</xdr:colOff>
      <xdr:row>30</xdr:row>
      <xdr:rowOff>36195</xdr:rowOff>
    </xdr:to>
    <xdr:sp macro="" textlink="">
      <xdr:nvSpPr>
        <xdr:cNvPr id="147" name="フローチャート: 判断 146"/>
        <xdr:cNvSpPr/>
      </xdr:nvSpPr>
      <xdr:spPr>
        <a:xfrm>
          <a:off x="10574655" y="5730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095" cy="220345"/>
    <xdr:sp macro="" textlink="">
      <xdr:nvSpPr>
        <xdr:cNvPr id="148" name="テキスト ボックス 147"/>
        <xdr:cNvSpPr txBox="1"/>
      </xdr:nvSpPr>
      <xdr:spPr>
        <a:xfrm>
          <a:off x="13159105" y="7007860"/>
          <a:ext cx="7600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9" name="テキスト ボックス 148"/>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50" name="テキスト ボックス 149"/>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51" name="テキスト ボックス 150"/>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52" name="テキスト ボックス 151"/>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146050</xdr:rowOff>
    </xdr:from>
    <xdr:to>
      <xdr:col>76</xdr:col>
      <xdr:colOff>73025</xdr:colOff>
      <xdr:row>29</xdr:row>
      <xdr:rowOff>77470</xdr:rowOff>
    </xdr:to>
    <xdr:sp macro="" textlink="">
      <xdr:nvSpPr>
        <xdr:cNvPr id="153" name="楕円 152"/>
        <xdr:cNvSpPr/>
      </xdr:nvSpPr>
      <xdr:spPr>
        <a:xfrm>
          <a:off x="13286105" y="56038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635</xdr:rowOff>
    </xdr:from>
    <xdr:ext cx="469900" cy="253365"/>
    <xdr:sp macro="" textlink="">
      <xdr:nvSpPr>
        <xdr:cNvPr id="154" name="債務償還比率該当値テキスト"/>
        <xdr:cNvSpPr txBox="1"/>
      </xdr:nvSpPr>
      <xdr:spPr>
        <a:xfrm>
          <a:off x="13368655" y="5458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80010</xdr:rowOff>
    </xdr:from>
    <xdr:to>
      <xdr:col>72</xdr:col>
      <xdr:colOff>123825</xdr:colOff>
      <xdr:row>29</xdr:row>
      <xdr:rowOff>12065</xdr:rowOff>
    </xdr:to>
    <xdr:sp macro="" textlink="">
      <xdr:nvSpPr>
        <xdr:cNvPr id="155" name="楕円 154"/>
        <xdr:cNvSpPr/>
      </xdr:nvSpPr>
      <xdr:spPr>
        <a:xfrm>
          <a:off x="12632055" y="5537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129540</xdr:rowOff>
    </xdr:from>
    <xdr:to>
      <xdr:col>76</xdr:col>
      <xdr:colOff>22225</xdr:colOff>
      <xdr:row>29</xdr:row>
      <xdr:rowOff>28575</xdr:rowOff>
    </xdr:to>
    <xdr:cxnSp macro="">
      <xdr:nvCxnSpPr>
        <xdr:cNvPr id="156" name="直線コネクタ 155"/>
        <xdr:cNvCxnSpPr/>
      </xdr:nvCxnSpPr>
      <xdr:spPr>
        <a:xfrm>
          <a:off x="12682855" y="5587365"/>
          <a:ext cx="635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105410</xdr:rowOff>
    </xdr:from>
    <xdr:to>
      <xdr:col>68</xdr:col>
      <xdr:colOff>123825</xdr:colOff>
      <xdr:row>29</xdr:row>
      <xdr:rowOff>36830</xdr:rowOff>
    </xdr:to>
    <xdr:sp macro="" textlink="">
      <xdr:nvSpPr>
        <xdr:cNvPr id="157" name="楕円 156"/>
        <xdr:cNvSpPr/>
      </xdr:nvSpPr>
      <xdr:spPr>
        <a:xfrm>
          <a:off x="11946255" y="5563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129540</xdr:rowOff>
    </xdr:from>
    <xdr:to>
      <xdr:col>72</xdr:col>
      <xdr:colOff>73025</xdr:colOff>
      <xdr:row>28</xdr:row>
      <xdr:rowOff>154305</xdr:rowOff>
    </xdr:to>
    <xdr:cxnSp macro="">
      <xdr:nvCxnSpPr>
        <xdr:cNvPr id="158" name="直線コネクタ 157"/>
        <xdr:cNvCxnSpPr/>
      </xdr:nvCxnSpPr>
      <xdr:spPr>
        <a:xfrm flipV="1">
          <a:off x="11997055" y="5587365"/>
          <a:ext cx="685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163830</xdr:rowOff>
    </xdr:from>
    <xdr:to>
      <xdr:col>64</xdr:col>
      <xdr:colOff>123825</xdr:colOff>
      <xdr:row>29</xdr:row>
      <xdr:rowOff>95250</xdr:rowOff>
    </xdr:to>
    <xdr:sp macro="" textlink="">
      <xdr:nvSpPr>
        <xdr:cNvPr id="159" name="楕円 158"/>
        <xdr:cNvSpPr/>
      </xdr:nvSpPr>
      <xdr:spPr>
        <a:xfrm>
          <a:off x="11260455" y="562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154305</xdr:rowOff>
    </xdr:from>
    <xdr:to>
      <xdr:col>68</xdr:col>
      <xdr:colOff>73025</xdr:colOff>
      <xdr:row>29</xdr:row>
      <xdr:rowOff>45720</xdr:rowOff>
    </xdr:to>
    <xdr:cxnSp macro="">
      <xdr:nvCxnSpPr>
        <xdr:cNvPr id="160" name="直線コネクタ 159"/>
        <xdr:cNvCxnSpPr/>
      </xdr:nvCxnSpPr>
      <xdr:spPr>
        <a:xfrm flipV="1">
          <a:off x="11311255" y="5612130"/>
          <a:ext cx="685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114300</xdr:rowOff>
    </xdr:from>
    <xdr:to>
      <xdr:col>60</xdr:col>
      <xdr:colOff>123825</xdr:colOff>
      <xdr:row>29</xdr:row>
      <xdr:rowOff>45720</xdr:rowOff>
    </xdr:to>
    <xdr:sp macro="" textlink="">
      <xdr:nvSpPr>
        <xdr:cNvPr id="161" name="楕円 160"/>
        <xdr:cNvSpPr/>
      </xdr:nvSpPr>
      <xdr:spPr>
        <a:xfrm>
          <a:off x="10574655" y="5572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163830</xdr:rowOff>
    </xdr:from>
    <xdr:to>
      <xdr:col>64</xdr:col>
      <xdr:colOff>73025</xdr:colOff>
      <xdr:row>29</xdr:row>
      <xdr:rowOff>45720</xdr:rowOff>
    </xdr:to>
    <xdr:cxnSp macro="">
      <xdr:nvCxnSpPr>
        <xdr:cNvPr id="162" name="直線コネクタ 161"/>
        <xdr:cNvCxnSpPr/>
      </xdr:nvCxnSpPr>
      <xdr:spPr>
        <a:xfrm>
          <a:off x="10625455" y="5621655"/>
          <a:ext cx="685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98425</xdr:rowOff>
    </xdr:from>
    <xdr:ext cx="469900" cy="253365"/>
    <xdr:sp macro="" textlink="">
      <xdr:nvSpPr>
        <xdr:cNvPr id="163" name="n_1aveValue債務償還比率"/>
        <xdr:cNvSpPr txBox="1"/>
      </xdr:nvSpPr>
      <xdr:spPr>
        <a:xfrm>
          <a:off x="12454255" y="5891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87630</xdr:rowOff>
    </xdr:from>
    <xdr:ext cx="469900" cy="251460"/>
    <xdr:sp macro="" textlink="">
      <xdr:nvSpPr>
        <xdr:cNvPr id="164" name="n_2aveValue債務償還比率"/>
        <xdr:cNvSpPr txBox="1"/>
      </xdr:nvSpPr>
      <xdr:spPr>
        <a:xfrm>
          <a:off x="11781155" y="58807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67310</xdr:rowOff>
    </xdr:from>
    <xdr:ext cx="469900" cy="251460"/>
    <xdr:sp macro="" textlink="">
      <xdr:nvSpPr>
        <xdr:cNvPr id="165" name="n_3aveValue債務償還比率"/>
        <xdr:cNvSpPr txBox="1"/>
      </xdr:nvSpPr>
      <xdr:spPr>
        <a:xfrm>
          <a:off x="11095355" y="58604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27305</xdr:rowOff>
    </xdr:from>
    <xdr:ext cx="469900" cy="253365"/>
    <xdr:sp macro="" textlink="">
      <xdr:nvSpPr>
        <xdr:cNvPr id="166" name="n_4aveValue債務償還比率"/>
        <xdr:cNvSpPr txBox="1"/>
      </xdr:nvSpPr>
      <xdr:spPr>
        <a:xfrm>
          <a:off x="10409555" y="5820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28575</xdr:rowOff>
    </xdr:from>
    <xdr:ext cx="469900" cy="251460"/>
    <xdr:sp macro="" textlink="">
      <xdr:nvSpPr>
        <xdr:cNvPr id="167" name="n_1mainValue債務償還比率"/>
        <xdr:cNvSpPr txBox="1"/>
      </xdr:nvSpPr>
      <xdr:spPr>
        <a:xfrm>
          <a:off x="12454255" y="5318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52705</xdr:rowOff>
    </xdr:from>
    <xdr:ext cx="469900" cy="251460"/>
    <xdr:sp macro="" textlink="">
      <xdr:nvSpPr>
        <xdr:cNvPr id="168" name="n_2mainValue債務償還比率"/>
        <xdr:cNvSpPr txBox="1"/>
      </xdr:nvSpPr>
      <xdr:spPr>
        <a:xfrm>
          <a:off x="11781155" y="5342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111760</xdr:rowOff>
    </xdr:from>
    <xdr:ext cx="469900" cy="253365"/>
    <xdr:sp macro="" textlink="">
      <xdr:nvSpPr>
        <xdr:cNvPr id="169" name="n_3mainValue債務償還比率"/>
        <xdr:cNvSpPr txBox="1"/>
      </xdr:nvSpPr>
      <xdr:spPr>
        <a:xfrm>
          <a:off x="11095355" y="54019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61595</xdr:rowOff>
    </xdr:from>
    <xdr:ext cx="469900" cy="253365"/>
    <xdr:sp macro="" textlink="">
      <xdr:nvSpPr>
        <xdr:cNvPr id="170" name="n_4mainValue債務償還比率"/>
        <xdr:cNvSpPr txBox="1"/>
      </xdr:nvSpPr>
      <xdr:spPr>
        <a:xfrm>
          <a:off x="10409555" y="5351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71" name="正方形/長方形 170"/>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72" name="正方形/長方形 171"/>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300" cy="236855"/>
    <xdr:sp macro="" textlink="">
      <xdr:nvSpPr>
        <xdr:cNvPr id="173" name="テキスト ボックス 172"/>
        <xdr:cNvSpPr txBox="1"/>
      </xdr:nvSpPr>
      <xdr:spPr>
        <a:xfrm>
          <a:off x="827405" y="8075930"/>
          <a:ext cx="3683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74" name="テキスト ボックス 173"/>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300" cy="234950"/>
    <xdr:sp macro="" textlink="">
      <xdr:nvSpPr>
        <xdr:cNvPr id="175" name="テキスト ボックス 174"/>
        <xdr:cNvSpPr txBox="1"/>
      </xdr:nvSpPr>
      <xdr:spPr>
        <a:xfrm>
          <a:off x="827405" y="11772900"/>
          <a:ext cx="3683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7965"/>
    <xdr:sp macro="" textlink="">
      <xdr:nvSpPr>
        <xdr:cNvPr id="176" name="テキスト ボックス 175"/>
        <xdr:cNvSpPr txBox="1"/>
      </xdr:nvSpPr>
      <xdr:spPr>
        <a:xfrm>
          <a:off x="6288405" y="14465300"/>
          <a:ext cx="37020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29,339
29,049
117.46
16,813,469
16,425,475
314,277
8,515,069
12,663,097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0345"/>
    <xdr:sp macro="" textlink="">
      <xdr:nvSpPr>
        <xdr:cNvPr id="41" name="テキスト ボックス 40"/>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5455" cy="252095"/>
    <xdr:sp macro="" textlink="">
      <xdr:nvSpPr>
        <xdr:cNvPr id="43" name="テキスト ボックス 42"/>
        <xdr:cNvSpPr txBox="1"/>
      </xdr:nvSpPr>
      <xdr:spPr>
        <a:xfrm>
          <a:off x="275590" y="73158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5455" cy="252730"/>
    <xdr:sp macro="" textlink="">
      <xdr:nvSpPr>
        <xdr:cNvPr id="45" name="テキスト ボックス 44"/>
        <xdr:cNvSpPr txBox="1"/>
      </xdr:nvSpPr>
      <xdr:spPr>
        <a:xfrm>
          <a:off x="275590" y="699579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1320" cy="253365"/>
    <xdr:sp macro="" textlink="">
      <xdr:nvSpPr>
        <xdr:cNvPr id="47" name="テキスト ボックス 46"/>
        <xdr:cNvSpPr txBox="1"/>
      </xdr:nvSpPr>
      <xdr:spPr>
        <a:xfrm>
          <a:off x="339725" y="66763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1320" cy="252730"/>
    <xdr:sp macro="" textlink="">
      <xdr:nvSpPr>
        <xdr:cNvPr id="49" name="テキスト ボックス 48"/>
        <xdr:cNvSpPr txBox="1"/>
      </xdr:nvSpPr>
      <xdr:spPr>
        <a:xfrm>
          <a:off x="339725" y="635762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1320" cy="252730"/>
    <xdr:sp macro="" textlink="">
      <xdr:nvSpPr>
        <xdr:cNvPr id="51" name="テキスト ボックス 50"/>
        <xdr:cNvSpPr txBox="1"/>
      </xdr:nvSpPr>
      <xdr:spPr>
        <a:xfrm>
          <a:off x="339725" y="603821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1320" cy="252095"/>
    <xdr:sp macro="" textlink="">
      <xdr:nvSpPr>
        <xdr:cNvPr id="53" name="テキスト ボックス 52"/>
        <xdr:cNvSpPr txBox="1"/>
      </xdr:nvSpPr>
      <xdr:spPr>
        <a:xfrm>
          <a:off x="339725" y="571944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7185" cy="251460"/>
    <xdr:sp macro="" textlink="">
      <xdr:nvSpPr>
        <xdr:cNvPr id="55" name="テキスト ボックス 54"/>
        <xdr:cNvSpPr txBox="1"/>
      </xdr:nvSpPr>
      <xdr:spPr>
        <a:xfrm>
          <a:off x="384810" y="539940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85725</xdr:rowOff>
    </xdr:to>
    <xdr:cxnSp macro="">
      <xdr:nvCxnSpPr>
        <xdr:cNvPr id="58" name="直線コネクタ 57"/>
        <xdr:cNvCxnSpPr/>
      </xdr:nvCxnSpPr>
      <xdr:spPr>
        <a:xfrm flipV="1">
          <a:off x="4177665" y="570484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89535</xdr:rowOff>
    </xdr:from>
    <xdr:ext cx="403225" cy="252095"/>
    <xdr:sp macro="" textlink="">
      <xdr:nvSpPr>
        <xdr:cNvPr id="59" name="【道路】&#10;有形固定資産減価償却率最小値テキスト"/>
        <xdr:cNvSpPr txBox="1"/>
      </xdr:nvSpPr>
      <xdr:spPr>
        <a:xfrm>
          <a:off x="4216400" y="713422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85725</xdr:rowOff>
    </xdr:from>
    <xdr:to>
      <xdr:col>24</xdr:col>
      <xdr:colOff>152400</xdr:colOff>
      <xdr:row>42</xdr:row>
      <xdr:rowOff>85725</xdr:rowOff>
    </xdr:to>
    <xdr:cxnSp macro="">
      <xdr:nvCxnSpPr>
        <xdr:cNvPr id="60" name="直線コネクタ 59"/>
        <xdr:cNvCxnSpPr/>
      </xdr:nvCxnSpPr>
      <xdr:spPr>
        <a:xfrm>
          <a:off x="4108450" y="7130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116840</xdr:rowOff>
    </xdr:from>
    <xdr:ext cx="403225" cy="253365"/>
    <xdr:sp macro="" textlink="">
      <xdr:nvSpPr>
        <xdr:cNvPr id="61" name="【道路】&#10;有形固定資産減価償却率最大値テキスト"/>
        <xdr:cNvSpPr txBox="1"/>
      </xdr:nvSpPr>
      <xdr:spPr>
        <a:xfrm>
          <a:off x="4216400" y="54851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xdr:cNvCxnSpPr/>
      </xdr:nvCxnSpPr>
      <xdr:spPr>
        <a:xfrm>
          <a:off x="4108450" y="570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152400</xdr:rowOff>
    </xdr:from>
    <xdr:ext cx="403225" cy="252730"/>
    <xdr:sp macro="" textlink="">
      <xdr:nvSpPr>
        <xdr:cNvPr id="63" name="【道路】&#10;有形固定資産減価償却率平均値テキスト"/>
        <xdr:cNvSpPr txBox="1"/>
      </xdr:nvSpPr>
      <xdr:spPr>
        <a:xfrm>
          <a:off x="4216400" y="6358890"/>
          <a:ext cx="4032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130175</xdr:rowOff>
    </xdr:from>
    <xdr:to>
      <xdr:col>24</xdr:col>
      <xdr:colOff>114300</xdr:colOff>
      <xdr:row>39</xdr:row>
      <xdr:rowOff>61595</xdr:rowOff>
    </xdr:to>
    <xdr:sp macro="" textlink="">
      <xdr:nvSpPr>
        <xdr:cNvPr id="64" name="フローチャート: 判断 63"/>
        <xdr:cNvSpPr/>
      </xdr:nvSpPr>
      <xdr:spPr>
        <a:xfrm>
          <a:off x="4127500" y="6504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92075</xdr:rowOff>
    </xdr:from>
    <xdr:to>
      <xdr:col>20</xdr:col>
      <xdr:colOff>38100</xdr:colOff>
      <xdr:row>39</xdr:row>
      <xdr:rowOff>23495</xdr:rowOff>
    </xdr:to>
    <xdr:sp macro="" textlink="">
      <xdr:nvSpPr>
        <xdr:cNvPr id="65" name="フローチャート: 判断 64"/>
        <xdr:cNvSpPr/>
      </xdr:nvSpPr>
      <xdr:spPr>
        <a:xfrm>
          <a:off x="3384550" y="64662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69850</xdr:rowOff>
    </xdr:from>
    <xdr:to>
      <xdr:col>15</xdr:col>
      <xdr:colOff>101600</xdr:colOff>
      <xdr:row>39</xdr:row>
      <xdr:rowOff>1270</xdr:rowOff>
    </xdr:to>
    <xdr:sp macro="" textlink="">
      <xdr:nvSpPr>
        <xdr:cNvPr id="66" name="フローチャート: 判断 65"/>
        <xdr:cNvSpPr/>
      </xdr:nvSpPr>
      <xdr:spPr>
        <a:xfrm>
          <a:off x="2571750" y="644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58420</xdr:rowOff>
    </xdr:from>
    <xdr:to>
      <xdr:col>10</xdr:col>
      <xdr:colOff>165100</xdr:colOff>
      <xdr:row>38</xdr:row>
      <xdr:rowOff>157480</xdr:rowOff>
    </xdr:to>
    <xdr:sp macro="" textlink="">
      <xdr:nvSpPr>
        <xdr:cNvPr id="67" name="フローチャート: 判断 66"/>
        <xdr:cNvSpPr/>
      </xdr:nvSpPr>
      <xdr:spPr>
        <a:xfrm>
          <a:off x="1778000" y="6432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75565</xdr:rowOff>
    </xdr:from>
    <xdr:to>
      <xdr:col>6</xdr:col>
      <xdr:colOff>38100</xdr:colOff>
      <xdr:row>38</xdr:row>
      <xdr:rowOff>6985</xdr:rowOff>
    </xdr:to>
    <xdr:sp macro="" textlink="">
      <xdr:nvSpPr>
        <xdr:cNvPr id="68" name="フローチャート: 判断 67"/>
        <xdr:cNvSpPr/>
      </xdr:nvSpPr>
      <xdr:spPr>
        <a:xfrm>
          <a:off x="984250" y="62820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9" name="テキスト ボックス 68"/>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70" name="テキスト ボックス 69"/>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095" cy="252095"/>
    <xdr:sp macro="" textlink="">
      <xdr:nvSpPr>
        <xdr:cNvPr id="71" name="テキスト ボックス 70"/>
        <xdr:cNvSpPr txBox="1"/>
      </xdr:nvSpPr>
      <xdr:spPr>
        <a:xfrm>
          <a:off x="24511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72" name="テキスト ボックス 71"/>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3" name="テキスト ボックス 72"/>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41</xdr:row>
      <xdr:rowOff>74295</xdr:rowOff>
    </xdr:from>
    <xdr:to>
      <xdr:col>24</xdr:col>
      <xdr:colOff>114300</xdr:colOff>
      <xdr:row>42</xdr:row>
      <xdr:rowOff>5715</xdr:rowOff>
    </xdr:to>
    <xdr:sp macro="" textlink="">
      <xdr:nvSpPr>
        <xdr:cNvPr id="74" name="楕円 73"/>
        <xdr:cNvSpPr/>
      </xdr:nvSpPr>
      <xdr:spPr>
        <a:xfrm>
          <a:off x="4127500" y="6951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53340</xdr:rowOff>
    </xdr:from>
    <xdr:ext cx="403225" cy="251460"/>
    <xdr:sp macro="" textlink="">
      <xdr:nvSpPr>
        <xdr:cNvPr id="75" name="【道路】&#10;有形固定資産減価償却率該当値テキスト"/>
        <xdr:cNvSpPr txBox="1"/>
      </xdr:nvSpPr>
      <xdr:spPr>
        <a:xfrm>
          <a:off x="4216400" y="69303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77470</xdr:rowOff>
    </xdr:from>
    <xdr:to>
      <xdr:col>20</xdr:col>
      <xdr:colOff>38100</xdr:colOff>
      <xdr:row>42</xdr:row>
      <xdr:rowOff>8890</xdr:rowOff>
    </xdr:to>
    <xdr:sp macro="" textlink="">
      <xdr:nvSpPr>
        <xdr:cNvPr id="76" name="楕円 75"/>
        <xdr:cNvSpPr/>
      </xdr:nvSpPr>
      <xdr:spPr>
        <a:xfrm>
          <a:off x="3384550" y="6954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41</xdr:row>
      <xdr:rowOff>124460</xdr:rowOff>
    </xdr:from>
    <xdr:to>
      <xdr:col>24</xdr:col>
      <xdr:colOff>63500</xdr:colOff>
      <xdr:row>41</xdr:row>
      <xdr:rowOff>127635</xdr:rowOff>
    </xdr:to>
    <xdr:cxnSp macro="">
      <xdr:nvCxnSpPr>
        <xdr:cNvPr id="77" name="直線コネクタ 76"/>
        <xdr:cNvCxnSpPr/>
      </xdr:nvCxnSpPr>
      <xdr:spPr>
        <a:xfrm flipV="1">
          <a:off x="3429000" y="7001510"/>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80645</xdr:rowOff>
    </xdr:from>
    <xdr:to>
      <xdr:col>15</xdr:col>
      <xdr:colOff>101600</xdr:colOff>
      <xdr:row>42</xdr:row>
      <xdr:rowOff>12700</xdr:rowOff>
    </xdr:to>
    <xdr:sp macro="" textlink="">
      <xdr:nvSpPr>
        <xdr:cNvPr id="78" name="楕円 77"/>
        <xdr:cNvSpPr/>
      </xdr:nvSpPr>
      <xdr:spPr>
        <a:xfrm>
          <a:off x="2571750" y="6957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127635</xdr:rowOff>
    </xdr:from>
    <xdr:to>
      <xdr:col>19</xdr:col>
      <xdr:colOff>171450</xdr:colOff>
      <xdr:row>41</xdr:row>
      <xdr:rowOff>130175</xdr:rowOff>
    </xdr:to>
    <xdr:cxnSp macro="">
      <xdr:nvCxnSpPr>
        <xdr:cNvPr id="79" name="直線コネクタ 78"/>
        <xdr:cNvCxnSpPr/>
      </xdr:nvCxnSpPr>
      <xdr:spPr>
        <a:xfrm flipV="1">
          <a:off x="2622550" y="700468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86995</xdr:rowOff>
    </xdr:from>
    <xdr:to>
      <xdr:col>10</xdr:col>
      <xdr:colOff>165100</xdr:colOff>
      <xdr:row>42</xdr:row>
      <xdr:rowOff>18415</xdr:rowOff>
    </xdr:to>
    <xdr:sp macro="" textlink="">
      <xdr:nvSpPr>
        <xdr:cNvPr id="80" name="楕円 79"/>
        <xdr:cNvSpPr/>
      </xdr:nvSpPr>
      <xdr:spPr>
        <a:xfrm>
          <a:off x="1778000" y="6964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130175</xdr:rowOff>
    </xdr:from>
    <xdr:to>
      <xdr:col>15</xdr:col>
      <xdr:colOff>50800</xdr:colOff>
      <xdr:row>41</xdr:row>
      <xdr:rowOff>136525</xdr:rowOff>
    </xdr:to>
    <xdr:cxnSp macro="">
      <xdr:nvCxnSpPr>
        <xdr:cNvPr id="81" name="直線コネクタ 80"/>
        <xdr:cNvCxnSpPr/>
      </xdr:nvCxnSpPr>
      <xdr:spPr>
        <a:xfrm flipV="1">
          <a:off x="1828800" y="700722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90170</xdr:rowOff>
    </xdr:from>
    <xdr:to>
      <xdr:col>6</xdr:col>
      <xdr:colOff>38100</xdr:colOff>
      <xdr:row>42</xdr:row>
      <xdr:rowOff>21590</xdr:rowOff>
    </xdr:to>
    <xdr:sp macro="" textlink="">
      <xdr:nvSpPr>
        <xdr:cNvPr id="82" name="楕円 81"/>
        <xdr:cNvSpPr/>
      </xdr:nvSpPr>
      <xdr:spPr>
        <a:xfrm>
          <a:off x="984250" y="6967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41</xdr:row>
      <xdr:rowOff>136525</xdr:rowOff>
    </xdr:from>
    <xdr:to>
      <xdr:col>10</xdr:col>
      <xdr:colOff>114300</xdr:colOff>
      <xdr:row>41</xdr:row>
      <xdr:rowOff>140335</xdr:rowOff>
    </xdr:to>
    <xdr:cxnSp macro="">
      <xdr:nvCxnSpPr>
        <xdr:cNvPr id="83" name="直線コネクタ 82"/>
        <xdr:cNvCxnSpPr/>
      </xdr:nvCxnSpPr>
      <xdr:spPr>
        <a:xfrm flipV="1">
          <a:off x="1028700" y="701357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39370</xdr:rowOff>
    </xdr:from>
    <xdr:ext cx="403225" cy="252730"/>
    <xdr:sp macro="" textlink="">
      <xdr:nvSpPr>
        <xdr:cNvPr id="84" name="n_1aveValue【道路】&#10;有形固定資産減価償却率"/>
        <xdr:cNvSpPr txBox="1"/>
      </xdr:nvSpPr>
      <xdr:spPr>
        <a:xfrm>
          <a:off x="3239135" y="62458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17145</xdr:rowOff>
    </xdr:from>
    <xdr:ext cx="403225" cy="251460"/>
    <xdr:sp macro="" textlink="">
      <xdr:nvSpPr>
        <xdr:cNvPr id="85" name="n_2aveValue【道路】&#10;有形固定資産減価償却率"/>
        <xdr:cNvSpPr txBox="1"/>
      </xdr:nvSpPr>
      <xdr:spPr>
        <a:xfrm>
          <a:off x="2439035" y="622363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5715</xdr:rowOff>
    </xdr:from>
    <xdr:ext cx="403225" cy="252730"/>
    <xdr:sp macro="" textlink="">
      <xdr:nvSpPr>
        <xdr:cNvPr id="86" name="n_3aveValue【道路】&#10;有形固定資産減価償却率"/>
        <xdr:cNvSpPr txBox="1"/>
      </xdr:nvSpPr>
      <xdr:spPr>
        <a:xfrm>
          <a:off x="1645285" y="621220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23495</xdr:rowOff>
    </xdr:from>
    <xdr:ext cx="405130" cy="253365"/>
    <xdr:sp macro="" textlink="">
      <xdr:nvSpPr>
        <xdr:cNvPr id="87" name="n_4aveValue【道路】&#10;有形固定資産減価償却率"/>
        <xdr:cNvSpPr txBox="1"/>
      </xdr:nvSpPr>
      <xdr:spPr>
        <a:xfrm>
          <a:off x="851535" y="60623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635</xdr:rowOff>
    </xdr:from>
    <xdr:ext cx="403225" cy="253365"/>
    <xdr:sp macro="" textlink="">
      <xdr:nvSpPr>
        <xdr:cNvPr id="88" name="n_1mainValue【道路】&#10;有形固定資産減価償却率"/>
        <xdr:cNvSpPr txBox="1"/>
      </xdr:nvSpPr>
      <xdr:spPr>
        <a:xfrm>
          <a:off x="3239135" y="704532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42</xdr:row>
      <xdr:rowOff>3810</xdr:rowOff>
    </xdr:from>
    <xdr:ext cx="403225" cy="253365"/>
    <xdr:sp macro="" textlink="">
      <xdr:nvSpPr>
        <xdr:cNvPr id="89" name="n_2mainValue【道路】&#10;有形固定資産減価償却率"/>
        <xdr:cNvSpPr txBox="1"/>
      </xdr:nvSpPr>
      <xdr:spPr>
        <a:xfrm>
          <a:off x="2439035" y="704850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42</xdr:row>
      <xdr:rowOff>10160</xdr:rowOff>
    </xdr:from>
    <xdr:ext cx="403225" cy="252095"/>
    <xdr:sp macro="" textlink="">
      <xdr:nvSpPr>
        <xdr:cNvPr id="90" name="n_3mainValue【道路】&#10;有形固定資産減価償却率"/>
        <xdr:cNvSpPr txBox="1"/>
      </xdr:nvSpPr>
      <xdr:spPr>
        <a:xfrm>
          <a:off x="1645285" y="705485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13335</xdr:rowOff>
    </xdr:from>
    <xdr:ext cx="405130" cy="252095"/>
    <xdr:sp macro="" textlink="">
      <xdr:nvSpPr>
        <xdr:cNvPr id="91" name="n_4mainValue【道路】&#10;有形固定資産減価償却率"/>
        <xdr:cNvSpPr txBox="1"/>
      </xdr:nvSpPr>
      <xdr:spPr>
        <a:xfrm>
          <a:off x="851535" y="70580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0345"/>
    <xdr:sp macro="" textlink="">
      <xdr:nvSpPr>
        <xdr:cNvPr id="100" name="テキスト ボックス 99"/>
        <xdr:cNvSpPr txBox="1"/>
      </xdr:nvSpPr>
      <xdr:spPr>
        <a:xfrm>
          <a:off x="5918200" y="5033010"/>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130175</xdr:rowOff>
    </xdr:from>
    <xdr:to>
      <xdr:col>59</xdr:col>
      <xdr:colOff>50800</xdr:colOff>
      <xdr:row>41</xdr:row>
      <xdr:rowOff>130175</xdr:rowOff>
    </xdr:to>
    <xdr:cxnSp macro="">
      <xdr:nvCxnSpPr>
        <xdr:cNvPr id="102" name="直線コネクタ 101"/>
        <xdr:cNvCxnSpPr/>
      </xdr:nvCxnSpPr>
      <xdr:spPr>
        <a:xfrm>
          <a:off x="5956300" y="700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159385</xdr:rowOff>
    </xdr:from>
    <xdr:ext cx="465455" cy="252095"/>
    <xdr:sp macro="" textlink="">
      <xdr:nvSpPr>
        <xdr:cNvPr id="103" name="テキスト ボックス 102"/>
        <xdr:cNvSpPr txBox="1"/>
      </xdr:nvSpPr>
      <xdr:spPr>
        <a:xfrm>
          <a:off x="5527040" y="686879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4" name="直線コネクタ 103"/>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47625</xdr:rowOff>
    </xdr:from>
    <xdr:ext cx="529590" cy="252095"/>
    <xdr:sp macro="" textlink="">
      <xdr:nvSpPr>
        <xdr:cNvPr id="105" name="テキスト ボックス 104"/>
        <xdr:cNvSpPr txBox="1"/>
      </xdr:nvSpPr>
      <xdr:spPr>
        <a:xfrm>
          <a:off x="5481955" y="642175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74295</xdr:rowOff>
    </xdr:from>
    <xdr:to>
      <xdr:col>59</xdr:col>
      <xdr:colOff>50800</xdr:colOff>
      <xdr:row>36</xdr:row>
      <xdr:rowOff>74295</xdr:rowOff>
    </xdr:to>
    <xdr:cxnSp macro="">
      <xdr:nvCxnSpPr>
        <xdr:cNvPr id="106" name="直線コネクタ 105"/>
        <xdr:cNvCxnSpPr/>
      </xdr:nvCxnSpPr>
      <xdr:spPr>
        <a:xfrm>
          <a:off x="5956300" y="6113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103505</xdr:rowOff>
    </xdr:from>
    <xdr:ext cx="595630" cy="252095"/>
    <xdr:sp macro="" textlink="">
      <xdr:nvSpPr>
        <xdr:cNvPr id="107" name="テキスト ボックス 106"/>
        <xdr:cNvSpPr txBox="1"/>
      </xdr:nvSpPr>
      <xdr:spPr>
        <a:xfrm>
          <a:off x="5417820" y="597471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130175</xdr:rowOff>
    </xdr:from>
    <xdr:to>
      <xdr:col>59</xdr:col>
      <xdr:colOff>50800</xdr:colOff>
      <xdr:row>33</xdr:row>
      <xdr:rowOff>130175</xdr:rowOff>
    </xdr:to>
    <xdr:cxnSp macro="">
      <xdr:nvCxnSpPr>
        <xdr:cNvPr id="108" name="直線コネクタ 107"/>
        <xdr:cNvCxnSpPr/>
      </xdr:nvCxnSpPr>
      <xdr:spPr>
        <a:xfrm>
          <a:off x="5956300" y="56661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159385</xdr:rowOff>
    </xdr:from>
    <xdr:ext cx="595630" cy="252095"/>
    <xdr:sp macro="" textlink="">
      <xdr:nvSpPr>
        <xdr:cNvPr id="109" name="テキスト ボックス 108"/>
        <xdr:cNvSpPr txBox="1"/>
      </xdr:nvSpPr>
      <xdr:spPr>
        <a:xfrm>
          <a:off x="5417820" y="55276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47625</xdr:rowOff>
    </xdr:from>
    <xdr:ext cx="595630" cy="252095"/>
    <xdr:sp macro="" textlink="">
      <xdr:nvSpPr>
        <xdr:cNvPr id="111" name="テキスト ボックス 110"/>
        <xdr:cNvSpPr txBox="1"/>
      </xdr:nvSpPr>
      <xdr:spPr>
        <a:xfrm>
          <a:off x="5417820" y="50806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2"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112395</xdr:rowOff>
    </xdr:from>
    <xdr:to>
      <xdr:col>54</xdr:col>
      <xdr:colOff>171450</xdr:colOff>
      <xdr:row>41</xdr:row>
      <xdr:rowOff>112395</xdr:rowOff>
    </xdr:to>
    <xdr:cxnSp macro="">
      <xdr:nvCxnSpPr>
        <xdr:cNvPr id="113" name="直線コネクタ 112"/>
        <xdr:cNvCxnSpPr/>
      </xdr:nvCxnSpPr>
      <xdr:spPr>
        <a:xfrm flipV="1">
          <a:off x="9429750" y="564832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116205</xdr:rowOff>
    </xdr:from>
    <xdr:ext cx="467995" cy="253365"/>
    <xdr:sp macro="" textlink="">
      <xdr:nvSpPr>
        <xdr:cNvPr id="114" name="【道路】&#10;一人当たり延長最小値テキスト"/>
        <xdr:cNvSpPr txBox="1"/>
      </xdr:nvSpPr>
      <xdr:spPr>
        <a:xfrm>
          <a:off x="9467850" y="69932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112395</xdr:rowOff>
    </xdr:from>
    <xdr:to>
      <xdr:col>55</xdr:col>
      <xdr:colOff>88900</xdr:colOff>
      <xdr:row>41</xdr:row>
      <xdr:rowOff>112395</xdr:rowOff>
    </xdr:to>
    <xdr:cxnSp macro="">
      <xdr:nvCxnSpPr>
        <xdr:cNvPr id="115" name="直線コネクタ 114"/>
        <xdr:cNvCxnSpPr/>
      </xdr:nvCxnSpPr>
      <xdr:spPr>
        <a:xfrm>
          <a:off x="9359900" y="6989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60325</xdr:rowOff>
    </xdr:from>
    <xdr:ext cx="596900" cy="253365"/>
    <xdr:sp macro="" textlink="">
      <xdr:nvSpPr>
        <xdr:cNvPr id="116" name="【道路】&#10;一人当たり延長最大値テキスト"/>
        <xdr:cNvSpPr txBox="1"/>
      </xdr:nvSpPr>
      <xdr:spPr>
        <a:xfrm>
          <a:off x="9467850" y="542861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112395</xdr:rowOff>
    </xdr:from>
    <xdr:to>
      <xdr:col>55</xdr:col>
      <xdr:colOff>88900</xdr:colOff>
      <xdr:row>33</xdr:row>
      <xdr:rowOff>112395</xdr:rowOff>
    </xdr:to>
    <xdr:cxnSp macro="">
      <xdr:nvCxnSpPr>
        <xdr:cNvPr id="117" name="直線コネクタ 116"/>
        <xdr:cNvCxnSpPr/>
      </xdr:nvCxnSpPr>
      <xdr:spPr>
        <a:xfrm>
          <a:off x="9359900" y="5648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166370</xdr:rowOff>
    </xdr:from>
    <xdr:ext cx="532765" cy="253365"/>
    <xdr:sp macro="" textlink="">
      <xdr:nvSpPr>
        <xdr:cNvPr id="118" name="【道路】&#10;一人当たり延長平均値テキスト"/>
        <xdr:cNvSpPr txBox="1"/>
      </xdr:nvSpPr>
      <xdr:spPr>
        <a:xfrm>
          <a:off x="9467850" y="670814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19685</xdr:rowOff>
    </xdr:from>
    <xdr:to>
      <xdr:col>55</xdr:col>
      <xdr:colOff>50800</xdr:colOff>
      <xdr:row>40</xdr:row>
      <xdr:rowOff>118745</xdr:rowOff>
    </xdr:to>
    <xdr:sp macro="" textlink="">
      <xdr:nvSpPr>
        <xdr:cNvPr id="119" name="フローチャート: 判断 118"/>
        <xdr:cNvSpPr/>
      </xdr:nvSpPr>
      <xdr:spPr>
        <a:xfrm>
          <a:off x="9398000" y="6729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26035</xdr:rowOff>
    </xdr:from>
    <xdr:to>
      <xdr:col>50</xdr:col>
      <xdr:colOff>165100</xdr:colOff>
      <xdr:row>40</xdr:row>
      <xdr:rowOff>125730</xdr:rowOff>
    </xdr:to>
    <xdr:sp macro="" textlink="">
      <xdr:nvSpPr>
        <xdr:cNvPr id="120" name="フローチャート: 判断 119"/>
        <xdr:cNvSpPr/>
      </xdr:nvSpPr>
      <xdr:spPr>
        <a:xfrm>
          <a:off x="8636000" y="6735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39370</xdr:rowOff>
    </xdr:from>
    <xdr:to>
      <xdr:col>46</xdr:col>
      <xdr:colOff>38100</xdr:colOff>
      <xdr:row>40</xdr:row>
      <xdr:rowOff>139065</xdr:rowOff>
    </xdr:to>
    <xdr:sp macro="" textlink="">
      <xdr:nvSpPr>
        <xdr:cNvPr id="121" name="フローチャート: 判断 120"/>
        <xdr:cNvSpPr/>
      </xdr:nvSpPr>
      <xdr:spPr>
        <a:xfrm>
          <a:off x="7842250" y="6748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37465</xdr:rowOff>
    </xdr:from>
    <xdr:to>
      <xdr:col>41</xdr:col>
      <xdr:colOff>101600</xdr:colOff>
      <xdr:row>40</xdr:row>
      <xdr:rowOff>136525</xdr:rowOff>
    </xdr:to>
    <xdr:sp macro="" textlink="">
      <xdr:nvSpPr>
        <xdr:cNvPr id="122" name="フローチャート: 判断 121"/>
        <xdr:cNvSpPr/>
      </xdr:nvSpPr>
      <xdr:spPr>
        <a:xfrm>
          <a:off x="7029450" y="6746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55880</xdr:rowOff>
    </xdr:from>
    <xdr:to>
      <xdr:col>36</xdr:col>
      <xdr:colOff>165100</xdr:colOff>
      <xdr:row>40</xdr:row>
      <xdr:rowOff>154940</xdr:rowOff>
    </xdr:to>
    <xdr:sp macro="" textlink="">
      <xdr:nvSpPr>
        <xdr:cNvPr id="123" name="フローチャート: 判断 122"/>
        <xdr:cNvSpPr/>
      </xdr:nvSpPr>
      <xdr:spPr>
        <a:xfrm>
          <a:off x="6235700" y="6765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4" name="テキスト ボックス 123"/>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5" name="テキスト ボックス 124"/>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6" name="テキスト ボックス 125"/>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095" cy="252095"/>
    <xdr:sp macro="" textlink="">
      <xdr:nvSpPr>
        <xdr:cNvPr id="127" name="テキスト ボックス 126"/>
        <xdr:cNvSpPr txBox="1"/>
      </xdr:nvSpPr>
      <xdr:spPr>
        <a:xfrm>
          <a:off x="69088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28" name="テキスト ボックス 127"/>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10795</xdr:rowOff>
    </xdr:from>
    <xdr:to>
      <xdr:col>55</xdr:col>
      <xdr:colOff>50800</xdr:colOff>
      <xdr:row>40</xdr:row>
      <xdr:rowOff>109855</xdr:rowOff>
    </xdr:to>
    <xdr:sp macro="" textlink="">
      <xdr:nvSpPr>
        <xdr:cNvPr id="129" name="楕円 128"/>
        <xdr:cNvSpPr/>
      </xdr:nvSpPr>
      <xdr:spPr>
        <a:xfrm>
          <a:off x="9398000" y="67202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33020</xdr:rowOff>
    </xdr:from>
    <xdr:ext cx="532765" cy="251460"/>
    <xdr:sp macro="" textlink="">
      <xdr:nvSpPr>
        <xdr:cNvPr id="130" name="【道路】&#10;一人当たり延長該当値テキスト"/>
        <xdr:cNvSpPr txBox="1"/>
      </xdr:nvSpPr>
      <xdr:spPr>
        <a:xfrm>
          <a:off x="9467850" y="657479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14605</xdr:rowOff>
    </xdr:from>
    <xdr:to>
      <xdr:col>50</xdr:col>
      <xdr:colOff>165100</xdr:colOff>
      <xdr:row>40</xdr:row>
      <xdr:rowOff>113665</xdr:rowOff>
    </xdr:to>
    <xdr:sp macro="" textlink="">
      <xdr:nvSpPr>
        <xdr:cNvPr id="131" name="楕円 130"/>
        <xdr:cNvSpPr/>
      </xdr:nvSpPr>
      <xdr:spPr>
        <a:xfrm>
          <a:off x="8636000" y="6724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60325</xdr:rowOff>
    </xdr:from>
    <xdr:to>
      <xdr:col>55</xdr:col>
      <xdr:colOff>0</xdr:colOff>
      <xdr:row>40</xdr:row>
      <xdr:rowOff>63500</xdr:rowOff>
    </xdr:to>
    <xdr:cxnSp macro="">
      <xdr:nvCxnSpPr>
        <xdr:cNvPr id="132" name="直線コネクタ 131"/>
        <xdr:cNvCxnSpPr/>
      </xdr:nvCxnSpPr>
      <xdr:spPr>
        <a:xfrm flipV="1">
          <a:off x="8686800" y="6769735"/>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117475</xdr:rowOff>
    </xdr:to>
    <xdr:sp macro="" textlink="">
      <xdr:nvSpPr>
        <xdr:cNvPr id="133" name="楕円 132"/>
        <xdr:cNvSpPr/>
      </xdr:nvSpPr>
      <xdr:spPr>
        <a:xfrm>
          <a:off x="7842250" y="67271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40</xdr:row>
      <xdr:rowOff>63500</xdr:rowOff>
    </xdr:from>
    <xdr:to>
      <xdr:col>50</xdr:col>
      <xdr:colOff>114300</xdr:colOff>
      <xdr:row>40</xdr:row>
      <xdr:rowOff>67945</xdr:rowOff>
    </xdr:to>
    <xdr:cxnSp macro="">
      <xdr:nvCxnSpPr>
        <xdr:cNvPr id="134" name="直線コネクタ 133"/>
        <xdr:cNvCxnSpPr/>
      </xdr:nvCxnSpPr>
      <xdr:spPr>
        <a:xfrm flipV="1">
          <a:off x="7886700" y="677291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20320</xdr:rowOff>
    </xdr:from>
    <xdr:to>
      <xdr:col>41</xdr:col>
      <xdr:colOff>101600</xdr:colOff>
      <xdr:row>40</xdr:row>
      <xdr:rowOff>119380</xdr:rowOff>
    </xdr:to>
    <xdr:sp macro="" textlink="">
      <xdr:nvSpPr>
        <xdr:cNvPr id="135" name="楕円 134"/>
        <xdr:cNvSpPr/>
      </xdr:nvSpPr>
      <xdr:spPr>
        <a:xfrm>
          <a:off x="7029450" y="6729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67945</xdr:rowOff>
    </xdr:from>
    <xdr:to>
      <xdr:col>45</xdr:col>
      <xdr:colOff>171450</xdr:colOff>
      <xdr:row>40</xdr:row>
      <xdr:rowOff>70485</xdr:rowOff>
    </xdr:to>
    <xdr:cxnSp macro="">
      <xdr:nvCxnSpPr>
        <xdr:cNvPr id="136" name="直線コネクタ 135"/>
        <xdr:cNvCxnSpPr/>
      </xdr:nvCxnSpPr>
      <xdr:spPr>
        <a:xfrm flipV="1">
          <a:off x="7080250" y="677735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24130</xdr:rowOff>
    </xdr:from>
    <xdr:to>
      <xdr:col>36</xdr:col>
      <xdr:colOff>165100</xdr:colOff>
      <xdr:row>40</xdr:row>
      <xdr:rowOff>123825</xdr:rowOff>
    </xdr:to>
    <xdr:sp macro="" textlink="">
      <xdr:nvSpPr>
        <xdr:cNvPr id="137" name="楕円 136"/>
        <xdr:cNvSpPr/>
      </xdr:nvSpPr>
      <xdr:spPr>
        <a:xfrm>
          <a:off x="6235700" y="6733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70485</xdr:rowOff>
    </xdr:from>
    <xdr:to>
      <xdr:col>41</xdr:col>
      <xdr:colOff>50800</xdr:colOff>
      <xdr:row>40</xdr:row>
      <xdr:rowOff>73660</xdr:rowOff>
    </xdr:to>
    <xdr:cxnSp macro="">
      <xdr:nvCxnSpPr>
        <xdr:cNvPr id="138" name="直線コネクタ 137"/>
        <xdr:cNvCxnSpPr/>
      </xdr:nvCxnSpPr>
      <xdr:spPr>
        <a:xfrm flipV="1">
          <a:off x="6286500" y="677989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116840</xdr:rowOff>
    </xdr:from>
    <xdr:ext cx="534670" cy="253365"/>
    <xdr:sp macro="" textlink="">
      <xdr:nvSpPr>
        <xdr:cNvPr id="139" name="n_1aveValue【道路】&#10;一人当たり延長"/>
        <xdr:cNvSpPr txBox="1"/>
      </xdr:nvSpPr>
      <xdr:spPr>
        <a:xfrm>
          <a:off x="8425815" y="68262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130810</xdr:rowOff>
    </xdr:from>
    <xdr:ext cx="532765" cy="252730"/>
    <xdr:sp macro="" textlink="">
      <xdr:nvSpPr>
        <xdr:cNvPr id="140" name="n_2aveValue【道路】&#10;一人当たり延長"/>
        <xdr:cNvSpPr txBox="1"/>
      </xdr:nvSpPr>
      <xdr:spPr>
        <a:xfrm>
          <a:off x="7644765" y="684022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128270</xdr:rowOff>
    </xdr:from>
    <xdr:ext cx="532765" cy="252095"/>
    <xdr:sp macro="" textlink="">
      <xdr:nvSpPr>
        <xdr:cNvPr id="141" name="n_3aveValue【道路】&#10;一人当たり延長"/>
        <xdr:cNvSpPr txBox="1"/>
      </xdr:nvSpPr>
      <xdr:spPr>
        <a:xfrm>
          <a:off x="6851015" y="6837680"/>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146685</xdr:rowOff>
    </xdr:from>
    <xdr:ext cx="534670" cy="252095"/>
    <xdr:sp macro="" textlink="">
      <xdr:nvSpPr>
        <xdr:cNvPr id="142" name="n_4aveValue【道路】&#10;一人当たり延長"/>
        <xdr:cNvSpPr txBox="1"/>
      </xdr:nvSpPr>
      <xdr:spPr>
        <a:xfrm>
          <a:off x="6038215" y="68560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129540</xdr:rowOff>
    </xdr:from>
    <xdr:ext cx="534670" cy="252730"/>
    <xdr:sp macro="" textlink="">
      <xdr:nvSpPr>
        <xdr:cNvPr id="143" name="n_1mainValue【道路】&#10;一人当たり延長"/>
        <xdr:cNvSpPr txBox="1"/>
      </xdr:nvSpPr>
      <xdr:spPr>
        <a:xfrm>
          <a:off x="8425815" y="6503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133350</xdr:rowOff>
    </xdr:from>
    <xdr:ext cx="532765" cy="252730"/>
    <xdr:sp macro="" textlink="">
      <xdr:nvSpPr>
        <xdr:cNvPr id="144" name="n_2mainValue【道路】&#10;一人当たり延長"/>
        <xdr:cNvSpPr txBox="1"/>
      </xdr:nvSpPr>
      <xdr:spPr>
        <a:xfrm>
          <a:off x="7644765" y="650748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135890</xdr:rowOff>
    </xdr:from>
    <xdr:ext cx="532765" cy="253365"/>
    <xdr:sp macro="" textlink="">
      <xdr:nvSpPr>
        <xdr:cNvPr id="145" name="n_3mainValue【道路】&#10;一人当たり延長"/>
        <xdr:cNvSpPr txBox="1"/>
      </xdr:nvSpPr>
      <xdr:spPr>
        <a:xfrm>
          <a:off x="6851015" y="65100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140335</xdr:rowOff>
    </xdr:from>
    <xdr:ext cx="534670" cy="251460"/>
    <xdr:sp macro="" textlink="">
      <xdr:nvSpPr>
        <xdr:cNvPr id="146" name="n_4mainValue【道路】&#10;一人当たり延長"/>
        <xdr:cNvSpPr txBox="1"/>
      </xdr:nvSpPr>
      <xdr:spPr>
        <a:xfrm>
          <a:off x="6038215" y="65144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7" name="正方形/長方形 146"/>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8" name="正方形/長方形 147"/>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9" name="正方形/長方形 148"/>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0" name="正方形/長方形 149"/>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1" name="正方形/長方形 150"/>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2" name="正方形/長方形 151"/>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3" name="正方形/長方形 152"/>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4" name="正方形/長方形 153"/>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6545" cy="220345"/>
    <xdr:sp macro="" textlink="">
      <xdr:nvSpPr>
        <xdr:cNvPr id="155" name="テキスト ボックス 154"/>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6" name="直線コネクタ 155"/>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5455" cy="251460"/>
    <xdr:sp macro="" textlink="">
      <xdr:nvSpPr>
        <xdr:cNvPr id="157" name="テキスト ボックス 156"/>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8" name="直線コネクタ 157"/>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103505</xdr:rowOff>
    </xdr:from>
    <xdr:ext cx="401320" cy="252095"/>
    <xdr:sp macro="" textlink="">
      <xdr:nvSpPr>
        <xdr:cNvPr id="159" name="テキスト ボックス 158"/>
        <xdr:cNvSpPr txBox="1"/>
      </xdr:nvSpPr>
      <xdr:spPr>
        <a:xfrm>
          <a:off x="339725" y="106686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0" name="直線コネクタ 159"/>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1320" cy="252095"/>
    <xdr:sp macro="" textlink="">
      <xdr:nvSpPr>
        <xdr:cNvPr id="161" name="テキスト ボックス 160"/>
        <xdr:cNvSpPr txBox="1"/>
      </xdr:nvSpPr>
      <xdr:spPr>
        <a:xfrm>
          <a:off x="339725" y="102958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320" cy="251460"/>
    <xdr:sp macro="" textlink="">
      <xdr:nvSpPr>
        <xdr:cNvPr id="163" name="テキスト ボックス 162"/>
        <xdr:cNvSpPr txBox="1"/>
      </xdr:nvSpPr>
      <xdr:spPr>
        <a:xfrm>
          <a:off x="3397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4" name="直線コネクタ 163"/>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1320" cy="252095"/>
    <xdr:sp macro="" textlink="">
      <xdr:nvSpPr>
        <xdr:cNvPr id="165" name="テキスト ボックス 164"/>
        <xdr:cNvSpPr txBox="1"/>
      </xdr:nvSpPr>
      <xdr:spPr>
        <a:xfrm>
          <a:off x="339725" y="95510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6" name="直線コネクタ 165"/>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121920</xdr:rowOff>
    </xdr:from>
    <xdr:ext cx="337185" cy="252095"/>
    <xdr:sp macro="" textlink="">
      <xdr:nvSpPr>
        <xdr:cNvPr id="167" name="テキスト ボックス 166"/>
        <xdr:cNvSpPr txBox="1"/>
      </xdr:nvSpPr>
      <xdr:spPr>
        <a:xfrm>
          <a:off x="384810" y="9178290"/>
          <a:ext cx="337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8" name="直線コネクタ 167"/>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69"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125095</xdr:rowOff>
    </xdr:to>
    <xdr:cxnSp macro="">
      <xdr:nvCxnSpPr>
        <xdr:cNvPr id="170" name="直線コネクタ 169"/>
        <xdr:cNvCxnSpPr/>
      </xdr:nvCxnSpPr>
      <xdr:spPr>
        <a:xfrm flipV="1">
          <a:off x="4177665" y="938022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128905</xdr:rowOff>
    </xdr:from>
    <xdr:ext cx="403225" cy="251460"/>
    <xdr:sp macro="" textlink="">
      <xdr:nvSpPr>
        <xdr:cNvPr id="171" name="【橋りょう・トンネル】&#10;有形固定資産減価償却率最小値テキスト"/>
        <xdr:cNvSpPr txBox="1"/>
      </xdr:nvSpPr>
      <xdr:spPr>
        <a:xfrm>
          <a:off x="4216400" y="108616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125095</xdr:rowOff>
    </xdr:from>
    <xdr:to>
      <xdr:col>24</xdr:col>
      <xdr:colOff>152400</xdr:colOff>
      <xdr:row>64</xdr:row>
      <xdr:rowOff>125095</xdr:rowOff>
    </xdr:to>
    <xdr:cxnSp macro="">
      <xdr:nvCxnSpPr>
        <xdr:cNvPr id="172" name="直線コネクタ 171"/>
        <xdr:cNvCxnSpPr/>
      </xdr:nvCxnSpPr>
      <xdr:spPr>
        <a:xfrm>
          <a:off x="4108450" y="10857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104775</xdr:rowOff>
    </xdr:from>
    <xdr:ext cx="338455" cy="252095"/>
    <xdr:sp macro="" textlink="">
      <xdr:nvSpPr>
        <xdr:cNvPr id="173" name="【橋りょう・トンネル】&#10;有形固定資産減価償却率最大値テキスト"/>
        <xdr:cNvSpPr txBox="1"/>
      </xdr:nvSpPr>
      <xdr:spPr>
        <a:xfrm>
          <a:off x="4216400" y="9161145"/>
          <a:ext cx="338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74" name="直線コネクタ 173"/>
        <xdr:cNvCxnSpPr/>
      </xdr:nvCxnSpPr>
      <xdr:spPr>
        <a:xfrm>
          <a:off x="4108450" y="9380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19050</xdr:rowOff>
    </xdr:from>
    <xdr:ext cx="403225" cy="252730"/>
    <xdr:sp macro="" textlink="">
      <xdr:nvSpPr>
        <xdr:cNvPr id="175" name="【橋りょう・トンネル】&#10;有形固定資産減価償却率平均値テキスト"/>
        <xdr:cNvSpPr txBox="1"/>
      </xdr:nvSpPr>
      <xdr:spPr>
        <a:xfrm>
          <a:off x="4216400" y="10248900"/>
          <a:ext cx="4032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164465</xdr:rowOff>
    </xdr:from>
    <xdr:to>
      <xdr:col>24</xdr:col>
      <xdr:colOff>114300</xdr:colOff>
      <xdr:row>62</xdr:row>
      <xdr:rowOff>95885</xdr:rowOff>
    </xdr:to>
    <xdr:sp macro="" textlink="">
      <xdr:nvSpPr>
        <xdr:cNvPr id="176" name="フローチャート: 判断 175"/>
        <xdr:cNvSpPr/>
      </xdr:nvSpPr>
      <xdr:spPr>
        <a:xfrm>
          <a:off x="4127500" y="10394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138430</xdr:rowOff>
    </xdr:from>
    <xdr:to>
      <xdr:col>20</xdr:col>
      <xdr:colOff>38100</xdr:colOff>
      <xdr:row>62</xdr:row>
      <xdr:rowOff>70485</xdr:rowOff>
    </xdr:to>
    <xdr:sp macro="" textlink="">
      <xdr:nvSpPr>
        <xdr:cNvPr id="177" name="フローチャート: 判断 176"/>
        <xdr:cNvSpPr/>
      </xdr:nvSpPr>
      <xdr:spPr>
        <a:xfrm>
          <a:off x="3384550" y="103682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110490</xdr:rowOff>
    </xdr:from>
    <xdr:to>
      <xdr:col>15</xdr:col>
      <xdr:colOff>101600</xdr:colOff>
      <xdr:row>62</xdr:row>
      <xdr:rowOff>41910</xdr:rowOff>
    </xdr:to>
    <xdr:sp macro="" textlink="">
      <xdr:nvSpPr>
        <xdr:cNvPr id="178" name="フローチャート: 判断 177"/>
        <xdr:cNvSpPr/>
      </xdr:nvSpPr>
      <xdr:spPr>
        <a:xfrm>
          <a:off x="2571750" y="10340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82550</xdr:rowOff>
    </xdr:from>
    <xdr:to>
      <xdr:col>10</xdr:col>
      <xdr:colOff>165100</xdr:colOff>
      <xdr:row>62</xdr:row>
      <xdr:rowOff>14605</xdr:rowOff>
    </xdr:to>
    <xdr:sp macro="" textlink="">
      <xdr:nvSpPr>
        <xdr:cNvPr id="179" name="フローチャート: 判断 178"/>
        <xdr:cNvSpPr/>
      </xdr:nvSpPr>
      <xdr:spPr>
        <a:xfrm>
          <a:off x="1778000" y="10312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43180</xdr:rowOff>
    </xdr:from>
    <xdr:to>
      <xdr:col>6</xdr:col>
      <xdr:colOff>38100</xdr:colOff>
      <xdr:row>61</xdr:row>
      <xdr:rowOff>142875</xdr:rowOff>
    </xdr:to>
    <xdr:sp macro="" textlink="">
      <xdr:nvSpPr>
        <xdr:cNvPr id="180" name="フローチャート: 判断 179"/>
        <xdr:cNvSpPr/>
      </xdr:nvSpPr>
      <xdr:spPr>
        <a:xfrm>
          <a:off x="984250" y="10273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1460"/>
    <xdr:sp macro="" textlink="">
      <xdr:nvSpPr>
        <xdr:cNvPr id="181" name="テキスト ボックス 180"/>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1460"/>
    <xdr:sp macro="" textlink="">
      <xdr:nvSpPr>
        <xdr:cNvPr id="182" name="テキスト ボックス 181"/>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095" cy="251460"/>
    <xdr:sp macro="" textlink="">
      <xdr:nvSpPr>
        <xdr:cNvPr id="183" name="テキスト ボックス 182"/>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1460"/>
    <xdr:sp macro="" textlink="">
      <xdr:nvSpPr>
        <xdr:cNvPr id="184" name="テキスト ボックス 183"/>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1460"/>
    <xdr:sp macro="" textlink="">
      <xdr:nvSpPr>
        <xdr:cNvPr id="185" name="テキスト ボックス 184"/>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146050</xdr:rowOff>
    </xdr:from>
    <xdr:to>
      <xdr:col>24</xdr:col>
      <xdr:colOff>114300</xdr:colOff>
      <xdr:row>64</xdr:row>
      <xdr:rowOff>77470</xdr:rowOff>
    </xdr:to>
    <xdr:sp macro="" textlink="">
      <xdr:nvSpPr>
        <xdr:cNvPr id="186" name="楕円 185"/>
        <xdr:cNvSpPr/>
      </xdr:nvSpPr>
      <xdr:spPr>
        <a:xfrm>
          <a:off x="4127500" y="10711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62230</xdr:rowOff>
    </xdr:from>
    <xdr:ext cx="403225" cy="252730"/>
    <xdr:sp macro="" textlink="">
      <xdr:nvSpPr>
        <xdr:cNvPr id="187" name="【橋りょう・トンネル】&#10;有形固定資産減価償却率該当値テキスト"/>
        <xdr:cNvSpPr txBox="1"/>
      </xdr:nvSpPr>
      <xdr:spPr>
        <a:xfrm>
          <a:off x="4216400" y="106273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142240</xdr:rowOff>
    </xdr:from>
    <xdr:to>
      <xdr:col>20</xdr:col>
      <xdr:colOff>38100</xdr:colOff>
      <xdr:row>64</xdr:row>
      <xdr:rowOff>73660</xdr:rowOff>
    </xdr:to>
    <xdr:sp macro="" textlink="">
      <xdr:nvSpPr>
        <xdr:cNvPr id="188" name="楕円 187"/>
        <xdr:cNvSpPr/>
      </xdr:nvSpPr>
      <xdr:spPr>
        <a:xfrm>
          <a:off x="3384550" y="107073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64</xdr:row>
      <xdr:rowOff>24130</xdr:rowOff>
    </xdr:from>
    <xdr:to>
      <xdr:col>24</xdr:col>
      <xdr:colOff>63500</xdr:colOff>
      <xdr:row>64</xdr:row>
      <xdr:rowOff>28575</xdr:rowOff>
    </xdr:to>
    <xdr:cxnSp macro="">
      <xdr:nvCxnSpPr>
        <xdr:cNvPr id="189" name="直線コネクタ 188"/>
        <xdr:cNvCxnSpPr/>
      </xdr:nvCxnSpPr>
      <xdr:spPr>
        <a:xfrm>
          <a:off x="3429000" y="1075690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134620</xdr:rowOff>
    </xdr:from>
    <xdr:to>
      <xdr:col>15</xdr:col>
      <xdr:colOff>101600</xdr:colOff>
      <xdr:row>64</xdr:row>
      <xdr:rowOff>66675</xdr:rowOff>
    </xdr:to>
    <xdr:sp macro="" textlink="">
      <xdr:nvSpPr>
        <xdr:cNvPr id="190" name="楕円 189"/>
        <xdr:cNvSpPr/>
      </xdr:nvSpPr>
      <xdr:spPr>
        <a:xfrm>
          <a:off x="2571750" y="10699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17145</xdr:rowOff>
    </xdr:from>
    <xdr:to>
      <xdr:col>19</xdr:col>
      <xdr:colOff>171450</xdr:colOff>
      <xdr:row>64</xdr:row>
      <xdr:rowOff>24130</xdr:rowOff>
    </xdr:to>
    <xdr:cxnSp macro="">
      <xdr:nvCxnSpPr>
        <xdr:cNvPr id="191" name="直線コネクタ 190"/>
        <xdr:cNvCxnSpPr/>
      </xdr:nvCxnSpPr>
      <xdr:spPr>
        <a:xfrm>
          <a:off x="2622550" y="1074991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132715</xdr:rowOff>
    </xdr:from>
    <xdr:to>
      <xdr:col>10</xdr:col>
      <xdr:colOff>165100</xdr:colOff>
      <xdr:row>64</xdr:row>
      <xdr:rowOff>64135</xdr:rowOff>
    </xdr:to>
    <xdr:sp macro="" textlink="">
      <xdr:nvSpPr>
        <xdr:cNvPr id="192" name="楕円 191"/>
        <xdr:cNvSpPr/>
      </xdr:nvSpPr>
      <xdr:spPr>
        <a:xfrm>
          <a:off x="1778000" y="10697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15240</xdr:rowOff>
    </xdr:from>
    <xdr:to>
      <xdr:col>15</xdr:col>
      <xdr:colOff>50800</xdr:colOff>
      <xdr:row>64</xdr:row>
      <xdr:rowOff>17145</xdr:rowOff>
    </xdr:to>
    <xdr:cxnSp macro="">
      <xdr:nvCxnSpPr>
        <xdr:cNvPr id="193" name="直線コネクタ 192"/>
        <xdr:cNvCxnSpPr/>
      </xdr:nvCxnSpPr>
      <xdr:spPr>
        <a:xfrm>
          <a:off x="1828800" y="1074801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121920</xdr:rowOff>
    </xdr:from>
    <xdr:to>
      <xdr:col>6</xdr:col>
      <xdr:colOff>38100</xdr:colOff>
      <xdr:row>64</xdr:row>
      <xdr:rowOff>53340</xdr:rowOff>
    </xdr:to>
    <xdr:sp macro="" textlink="">
      <xdr:nvSpPr>
        <xdr:cNvPr id="194" name="楕円 193"/>
        <xdr:cNvSpPr/>
      </xdr:nvSpPr>
      <xdr:spPr>
        <a:xfrm>
          <a:off x="984250" y="106870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64</xdr:row>
      <xdr:rowOff>3810</xdr:rowOff>
    </xdr:from>
    <xdr:to>
      <xdr:col>10</xdr:col>
      <xdr:colOff>114300</xdr:colOff>
      <xdr:row>64</xdr:row>
      <xdr:rowOff>15240</xdr:rowOff>
    </xdr:to>
    <xdr:cxnSp macro="">
      <xdr:nvCxnSpPr>
        <xdr:cNvPr id="195" name="直線コネクタ 194"/>
        <xdr:cNvCxnSpPr/>
      </xdr:nvCxnSpPr>
      <xdr:spPr>
        <a:xfrm>
          <a:off x="1028700" y="1073658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86360</xdr:rowOff>
    </xdr:from>
    <xdr:ext cx="403225" cy="251460"/>
    <xdr:sp macro="" textlink="">
      <xdr:nvSpPr>
        <xdr:cNvPr id="196" name="n_1aveValue【橋りょう・トンネル】&#10;有形固定資産減価償却率"/>
        <xdr:cNvSpPr txBox="1"/>
      </xdr:nvSpPr>
      <xdr:spPr>
        <a:xfrm>
          <a:off x="3239135" y="1014857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58420</xdr:rowOff>
    </xdr:from>
    <xdr:ext cx="403225" cy="253365"/>
    <xdr:sp macro="" textlink="">
      <xdr:nvSpPr>
        <xdr:cNvPr id="197" name="n_2aveValue【橋りょう・トンネル】&#10;有形固定資産減価償却率"/>
        <xdr:cNvSpPr txBox="1"/>
      </xdr:nvSpPr>
      <xdr:spPr>
        <a:xfrm>
          <a:off x="2439035" y="101206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30480</xdr:rowOff>
    </xdr:from>
    <xdr:ext cx="403225" cy="251460"/>
    <xdr:sp macro="" textlink="">
      <xdr:nvSpPr>
        <xdr:cNvPr id="198" name="n_3aveValue【橋りょう・トンネル】&#10;有形固定資産減価償却率"/>
        <xdr:cNvSpPr txBox="1"/>
      </xdr:nvSpPr>
      <xdr:spPr>
        <a:xfrm>
          <a:off x="1645285" y="100926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159385</xdr:rowOff>
    </xdr:from>
    <xdr:ext cx="405130" cy="252095"/>
    <xdr:sp macro="" textlink="">
      <xdr:nvSpPr>
        <xdr:cNvPr id="199" name="n_4aveValue【橋りょう・トンネル】&#10;有形固定資産減価償却率"/>
        <xdr:cNvSpPr txBox="1"/>
      </xdr:nvSpPr>
      <xdr:spPr>
        <a:xfrm>
          <a:off x="851535" y="1005395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64770</xdr:rowOff>
    </xdr:from>
    <xdr:ext cx="403225" cy="252730"/>
    <xdr:sp macro="" textlink="">
      <xdr:nvSpPr>
        <xdr:cNvPr id="200" name="n_1mainValue【橋りょう・トンネル】&#10;有形固定資産減価償却率"/>
        <xdr:cNvSpPr txBox="1"/>
      </xdr:nvSpPr>
      <xdr:spPr>
        <a:xfrm>
          <a:off x="3239135" y="1079754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64</xdr:row>
      <xdr:rowOff>57785</xdr:rowOff>
    </xdr:from>
    <xdr:ext cx="403225" cy="253365"/>
    <xdr:sp macro="" textlink="">
      <xdr:nvSpPr>
        <xdr:cNvPr id="201" name="n_2mainValue【橋りょう・トンネル】&#10;有形固定資産減価償却率"/>
        <xdr:cNvSpPr txBox="1"/>
      </xdr:nvSpPr>
      <xdr:spPr>
        <a:xfrm>
          <a:off x="2439035" y="107905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55880</xdr:rowOff>
    </xdr:from>
    <xdr:ext cx="403225" cy="253365"/>
    <xdr:sp macro="" textlink="">
      <xdr:nvSpPr>
        <xdr:cNvPr id="202" name="n_3mainValue【橋りょう・トンネル】&#10;有形固定資産減価償却率"/>
        <xdr:cNvSpPr txBox="1"/>
      </xdr:nvSpPr>
      <xdr:spPr>
        <a:xfrm>
          <a:off x="1645285" y="107886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44450</xdr:rowOff>
    </xdr:from>
    <xdr:ext cx="405130" cy="253365"/>
    <xdr:sp macro="" textlink="">
      <xdr:nvSpPr>
        <xdr:cNvPr id="203" name="n_4mainValue【橋りょう・トンネル】&#10;有形固定資産減価償却率"/>
        <xdr:cNvSpPr txBox="1"/>
      </xdr:nvSpPr>
      <xdr:spPr>
        <a:xfrm>
          <a:off x="851535" y="107772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4" name="正方形/長方形 203"/>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5" name="正方形/長方形 204"/>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6" name="正方形/長方形 205"/>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7" name="正方形/長方形 206"/>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08" name="正方形/長方形 207"/>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09" name="正方形/長方形 208"/>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0" name="正方形/長方形 209"/>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1" name="正方形/長方形 210"/>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980" cy="220345"/>
    <xdr:sp macro="" textlink="">
      <xdr:nvSpPr>
        <xdr:cNvPr id="212" name="テキスト ボックス 211"/>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3" name="直線コネクタ 212"/>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28575</xdr:rowOff>
    </xdr:from>
    <xdr:ext cx="247015" cy="251460"/>
    <xdr:sp macro="" textlink="">
      <xdr:nvSpPr>
        <xdr:cNvPr id="215" name="テキスト ボックス 214"/>
        <xdr:cNvSpPr txBox="1"/>
      </xdr:nvSpPr>
      <xdr:spPr>
        <a:xfrm>
          <a:off x="5726430" y="10593705"/>
          <a:ext cx="247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55880</xdr:rowOff>
    </xdr:from>
    <xdr:to>
      <xdr:col>59</xdr:col>
      <xdr:colOff>50800</xdr:colOff>
      <xdr:row>61</xdr:row>
      <xdr:rowOff>55880</xdr:rowOff>
    </xdr:to>
    <xdr:cxnSp macro="">
      <xdr:nvCxnSpPr>
        <xdr:cNvPr id="216" name="直線コネクタ 215"/>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84455</xdr:rowOff>
    </xdr:from>
    <xdr:ext cx="595630" cy="251460"/>
    <xdr:sp macro="" textlink="">
      <xdr:nvSpPr>
        <xdr:cNvPr id="217" name="テキスト ボックス 216"/>
        <xdr:cNvSpPr txBox="1"/>
      </xdr:nvSpPr>
      <xdr:spPr>
        <a:xfrm>
          <a:off x="5417820" y="10146665"/>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111760</xdr:rowOff>
    </xdr:from>
    <xdr:to>
      <xdr:col>59</xdr:col>
      <xdr:colOff>50800</xdr:colOff>
      <xdr:row>58</xdr:row>
      <xdr:rowOff>111760</xdr:rowOff>
    </xdr:to>
    <xdr:cxnSp macro="">
      <xdr:nvCxnSpPr>
        <xdr:cNvPr id="218" name="直線コネクタ 217"/>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140335</xdr:rowOff>
    </xdr:from>
    <xdr:ext cx="685800" cy="251460"/>
    <xdr:sp macro="" textlink="">
      <xdr:nvSpPr>
        <xdr:cNvPr id="219" name="テキスト ボックス 218"/>
        <xdr:cNvSpPr txBox="1"/>
      </xdr:nvSpPr>
      <xdr:spPr>
        <a:xfrm>
          <a:off x="5327650" y="969962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28575</xdr:rowOff>
    </xdr:from>
    <xdr:ext cx="685800" cy="251460"/>
    <xdr:sp macro="" textlink="">
      <xdr:nvSpPr>
        <xdr:cNvPr id="221" name="テキスト ボックス 220"/>
        <xdr:cNvSpPr txBox="1"/>
      </xdr:nvSpPr>
      <xdr:spPr>
        <a:xfrm>
          <a:off x="5327650" y="925258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2" name="直線コネクタ 221"/>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51460"/>
    <xdr:sp macro="" textlink="">
      <xdr:nvSpPr>
        <xdr:cNvPr id="223" name="テキスト ボックス 222"/>
        <xdr:cNvSpPr txBox="1"/>
      </xdr:nvSpPr>
      <xdr:spPr>
        <a:xfrm>
          <a:off x="5327650" y="8805545"/>
          <a:ext cx="6858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4"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51435</xdr:rowOff>
    </xdr:from>
    <xdr:to>
      <xdr:col>54</xdr:col>
      <xdr:colOff>171450</xdr:colOff>
      <xdr:row>63</xdr:row>
      <xdr:rowOff>166370</xdr:rowOff>
    </xdr:to>
    <xdr:cxnSp macro="">
      <xdr:nvCxnSpPr>
        <xdr:cNvPr id="225" name="直線コネクタ 224"/>
        <xdr:cNvCxnSpPr/>
      </xdr:nvCxnSpPr>
      <xdr:spPr>
        <a:xfrm flipV="1">
          <a:off x="9429750" y="927544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7995" cy="253365"/>
    <xdr:sp macro="" textlink="">
      <xdr:nvSpPr>
        <xdr:cNvPr id="226" name="【橋りょう・トンネル】&#10;一人当たり有形固定資産（償却資産）額最小値テキスト"/>
        <xdr:cNvSpPr txBox="1"/>
      </xdr:nvSpPr>
      <xdr:spPr>
        <a:xfrm>
          <a:off x="9467850" y="1073531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166370</xdr:rowOff>
    </xdr:from>
    <xdr:to>
      <xdr:col>55</xdr:col>
      <xdr:colOff>88900</xdr:colOff>
      <xdr:row>63</xdr:row>
      <xdr:rowOff>166370</xdr:rowOff>
    </xdr:to>
    <xdr:cxnSp macro="">
      <xdr:nvCxnSpPr>
        <xdr:cNvPr id="227" name="直線コネクタ 226"/>
        <xdr:cNvCxnSpPr/>
      </xdr:nvCxnSpPr>
      <xdr:spPr>
        <a:xfrm>
          <a:off x="9359900" y="10731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167005</xdr:rowOff>
    </xdr:from>
    <xdr:ext cx="688340" cy="252730"/>
    <xdr:sp macro="" textlink="">
      <xdr:nvSpPr>
        <xdr:cNvPr id="228" name="【橋りょう・トンネル】&#10;一人当たり有形固定資産（償却資産）額最大値テキスト"/>
        <xdr:cNvSpPr txBox="1"/>
      </xdr:nvSpPr>
      <xdr:spPr>
        <a:xfrm>
          <a:off x="9467850" y="9055735"/>
          <a:ext cx="6883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51435</xdr:rowOff>
    </xdr:from>
    <xdr:to>
      <xdr:col>55</xdr:col>
      <xdr:colOff>88900</xdr:colOff>
      <xdr:row>55</xdr:row>
      <xdr:rowOff>51435</xdr:rowOff>
    </xdr:to>
    <xdr:cxnSp macro="">
      <xdr:nvCxnSpPr>
        <xdr:cNvPr id="229" name="直線コネクタ 228"/>
        <xdr:cNvCxnSpPr/>
      </xdr:nvCxnSpPr>
      <xdr:spPr>
        <a:xfrm>
          <a:off x="9359900" y="9275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148590</xdr:rowOff>
    </xdr:from>
    <xdr:ext cx="596900" cy="252730"/>
    <xdr:sp macro="" textlink="">
      <xdr:nvSpPr>
        <xdr:cNvPr id="230" name="【橋りょう・トンネル】&#10;一人当たり有形固定資産（償却資産）額平均値テキスト"/>
        <xdr:cNvSpPr txBox="1"/>
      </xdr:nvSpPr>
      <xdr:spPr>
        <a:xfrm>
          <a:off x="9467850" y="10210800"/>
          <a:ext cx="596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126365</xdr:rowOff>
    </xdr:from>
    <xdr:to>
      <xdr:col>55</xdr:col>
      <xdr:colOff>50800</xdr:colOff>
      <xdr:row>62</xdr:row>
      <xdr:rowOff>57785</xdr:rowOff>
    </xdr:to>
    <xdr:sp macro="" textlink="">
      <xdr:nvSpPr>
        <xdr:cNvPr id="231" name="フローチャート: 判断 230"/>
        <xdr:cNvSpPr/>
      </xdr:nvSpPr>
      <xdr:spPr>
        <a:xfrm>
          <a:off x="9398000" y="103562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125730</xdr:rowOff>
    </xdr:from>
    <xdr:to>
      <xdr:col>50</xdr:col>
      <xdr:colOff>165100</xdr:colOff>
      <xdr:row>62</xdr:row>
      <xdr:rowOff>57150</xdr:rowOff>
    </xdr:to>
    <xdr:sp macro="" textlink="">
      <xdr:nvSpPr>
        <xdr:cNvPr id="232" name="フローチャート: 判断 231"/>
        <xdr:cNvSpPr/>
      </xdr:nvSpPr>
      <xdr:spPr>
        <a:xfrm>
          <a:off x="8636000" y="10355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134620</xdr:rowOff>
    </xdr:from>
    <xdr:to>
      <xdr:col>46</xdr:col>
      <xdr:colOff>38100</xdr:colOff>
      <xdr:row>62</xdr:row>
      <xdr:rowOff>66675</xdr:rowOff>
    </xdr:to>
    <xdr:sp macro="" textlink="">
      <xdr:nvSpPr>
        <xdr:cNvPr id="233" name="フローチャート: 判断 232"/>
        <xdr:cNvSpPr/>
      </xdr:nvSpPr>
      <xdr:spPr>
        <a:xfrm>
          <a:off x="7842250" y="10364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144145</xdr:rowOff>
    </xdr:from>
    <xdr:to>
      <xdr:col>41</xdr:col>
      <xdr:colOff>101600</xdr:colOff>
      <xdr:row>62</xdr:row>
      <xdr:rowOff>75565</xdr:rowOff>
    </xdr:to>
    <xdr:sp macro="" textlink="">
      <xdr:nvSpPr>
        <xdr:cNvPr id="234" name="フローチャート: 判断 233"/>
        <xdr:cNvSpPr/>
      </xdr:nvSpPr>
      <xdr:spPr>
        <a:xfrm>
          <a:off x="7029450" y="10373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144145</xdr:rowOff>
    </xdr:to>
    <xdr:sp macro="" textlink="">
      <xdr:nvSpPr>
        <xdr:cNvPr id="235" name="フローチャート: 判断 234"/>
        <xdr:cNvSpPr/>
      </xdr:nvSpPr>
      <xdr:spPr>
        <a:xfrm>
          <a:off x="6235700" y="10441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1460"/>
    <xdr:sp macro="" textlink="">
      <xdr:nvSpPr>
        <xdr:cNvPr id="236" name="テキスト ボックス 235"/>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1460"/>
    <xdr:sp macro="" textlink="">
      <xdr:nvSpPr>
        <xdr:cNvPr id="237" name="テキスト ボックス 236"/>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1460"/>
    <xdr:sp macro="" textlink="">
      <xdr:nvSpPr>
        <xdr:cNvPr id="238" name="テキスト ボックス 237"/>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095" cy="251460"/>
    <xdr:sp macro="" textlink="">
      <xdr:nvSpPr>
        <xdr:cNvPr id="239" name="テキスト ボックス 238"/>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1460"/>
    <xdr:sp macro="" textlink="">
      <xdr:nvSpPr>
        <xdr:cNvPr id="240" name="テキスト ボックス 239"/>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155575</xdr:rowOff>
    </xdr:from>
    <xdr:to>
      <xdr:col>55</xdr:col>
      <xdr:colOff>50800</xdr:colOff>
      <xdr:row>62</xdr:row>
      <xdr:rowOff>87630</xdr:rowOff>
    </xdr:to>
    <xdr:sp macro="" textlink="">
      <xdr:nvSpPr>
        <xdr:cNvPr id="241" name="楕円 240"/>
        <xdr:cNvSpPr/>
      </xdr:nvSpPr>
      <xdr:spPr>
        <a:xfrm>
          <a:off x="9398000" y="103854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134620</xdr:rowOff>
    </xdr:from>
    <xdr:ext cx="596900" cy="253365"/>
    <xdr:sp macro="" textlink="">
      <xdr:nvSpPr>
        <xdr:cNvPr id="242" name="【橋りょう・トンネル】&#10;一人当たり有形固定資産（償却資産）額該当値テキスト"/>
        <xdr:cNvSpPr txBox="1"/>
      </xdr:nvSpPr>
      <xdr:spPr>
        <a:xfrm>
          <a:off x="9467850" y="1036447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162560</xdr:rowOff>
    </xdr:from>
    <xdr:to>
      <xdr:col>50</xdr:col>
      <xdr:colOff>165100</xdr:colOff>
      <xdr:row>62</xdr:row>
      <xdr:rowOff>94615</xdr:rowOff>
    </xdr:to>
    <xdr:sp macro="" textlink="">
      <xdr:nvSpPr>
        <xdr:cNvPr id="243" name="楕円 242"/>
        <xdr:cNvSpPr/>
      </xdr:nvSpPr>
      <xdr:spPr>
        <a:xfrm>
          <a:off x="8636000" y="10392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44450</xdr:rowOff>
    </xdr:to>
    <xdr:cxnSp macro="">
      <xdr:nvCxnSpPr>
        <xdr:cNvPr id="244" name="直線コネクタ 243"/>
        <xdr:cNvCxnSpPr/>
      </xdr:nvCxnSpPr>
      <xdr:spPr>
        <a:xfrm flipV="1">
          <a:off x="8686800" y="10435590"/>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1270</xdr:rowOff>
    </xdr:from>
    <xdr:to>
      <xdr:col>46</xdr:col>
      <xdr:colOff>38100</xdr:colOff>
      <xdr:row>62</xdr:row>
      <xdr:rowOff>100330</xdr:rowOff>
    </xdr:to>
    <xdr:sp macro="" textlink="">
      <xdr:nvSpPr>
        <xdr:cNvPr id="245" name="楕円 244"/>
        <xdr:cNvSpPr/>
      </xdr:nvSpPr>
      <xdr:spPr>
        <a:xfrm>
          <a:off x="7842250" y="103987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62</xdr:row>
      <xdr:rowOff>44450</xdr:rowOff>
    </xdr:from>
    <xdr:to>
      <xdr:col>50</xdr:col>
      <xdr:colOff>114300</xdr:colOff>
      <xdr:row>62</xdr:row>
      <xdr:rowOff>50800</xdr:rowOff>
    </xdr:to>
    <xdr:cxnSp macro="">
      <xdr:nvCxnSpPr>
        <xdr:cNvPr id="246" name="直線コネクタ 245"/>
        <xdr:cNvCxnSpPr/>
      </xdr:nvCxnSpPr>
      <xdr:spPr>
        <a:xfrm flipV="1">
          <a:off x="7886700" y="1044194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106680</xdr:rowOff>
    </xdr:to>
    <xdr:sp macro="" textlink="">
      <xdr:nvSpPr>
        <xdr:cNvPr id="247" name="楕円 246"/>
        <xdr:cNvSpPr/>
      </xdr:nvSpPr>
      <xdr:spPr>
        <a:xfrm>
          <a:off x="7029450" y="104038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50800</xdr:rowOff>
    </xdr:from>
    <xdr:to>
      <xdr:col>45</xdr:col>
      <xdr:colOff>171450</xdr:colOff>
      <xdr:row>62</xdr:row>
      <xdr:rowOff>56515</xdr:rowOff>
    </xdr:to>
    <xdr:cxnSp macro="">
      <xdr:nvCxnSpPr>
        <xdr:cNvPr id="248" name="直線コネクタ 247"/>
        <xdr:cNvCxnSpPr/>
      </xdr:nvCxnSpPr>
      <xdr:spPr>
        <a:xfrm flipV="1">
          <a:off x="7080250" y="1044829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11430</xdr:rowOff>
    </xdr:from>
    <xdr:to>
      <xdr:col>36</xdr:col>
      <xdr:colOff>165100</xdr:colOff>
      <xdr:row>62</xdr:row>
      <xdr:rowOff>110490</xdr:rowOff>
    </xdr:to>
    <xdr:sp macro="" textlink="">
      <xdr:nvSpPr>
        <xdr:cNvPr id="249" name="楕円 248"/>
        <xdr:cNvSpPr/>
      </xdr:nvSpPr>
      <xdr:spPr>
        <a:xfrm>
          <a:off x="6235700" y="10408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56515</xdr:rowOff>
    </xdr:from>
    <xdr:to>
      <xdr:col>41</xdr:col>
      <xdr:colOff>50800</xdr:colOff>
      <xdr:row>62</xdr:row>
      <xdr:rowOff>60960</xdr:rowOff>
    </xdr:to>
    <xdr:cxnSp macro="">
      <xdr:nvCxnSpPr>
        <xdr:cNvPr id="250" name="直線コネクタ 249"/>
        <xdr:cNvCxnSpPr/>
      </xdr:nvCxnSpPr>
      <xdr:spPr>
        <a:xfrm flipV="1">
          <a:off x="6286500" y="1045400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60</xdr:row>
      <xdr:rowOff>73025</xdr:rowOff>
    </xdr:from>
    <xdr:ext cx="598805" cy="251460"/>
    <xdr:sp macro="" textlink="">
      <xdr:nvSpPr>
        <xdr:cNvPr id="251" name="n_1aveValue【橋りょう・トンネル】&#10;一人当たり有形固定資産（償却資産）額"/>
        <xdr:cNvSpPr txBox="1"/>
      </xdr:nvSpPr>
      <xdr:spPr>
        <a:xfrm>
          <a:off x="8401050" y="101352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82550</xdr:rowOff>
    </xdr:from>
    <xdr:ext cx="596900" cy="253365"/>
    <xdr:sp macro="" textlink="">
      <xdr:nvSpPr>
        <xdr:cNvPr id="252" name="n_2aveValue【橋りょう・トンネル】&#10;一人当たり有形固定資産（償却資産）額"/>
        <xdr:cNvSpPr txBox="1"/>
      </xdr:nvSpPr>
      <xdr:spPr>
        <a:xfrm>
          <a:off x="7612380" y="1014476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92075</xdr:rowOff>
    </xdr:from>
    <xdr:ext cx="596900" cy="252095"/>
    <xdr:sp macro="" textlink="">
      <xdr:nvSpPr>
        <xdr:cNvPr id="253" name="n_3aveValue【橋りょう・トンネル】&#10;一人当たり有形固定資産（償却資産）額"/>
        <xdr:cNvSpPr txBox="1"/>
      </xdr:nvSpPr>
      <xdr:spPr>
        <a:xfrm>
          <a:off x="6818630" y="10154285"/>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135255</xdr:rowOff>
    </xdr:from>
    <xdr:ext cx="596900" cy="253365"/>
    <xdr:sp macro="" textlink="">
      <xdr:nvSpPr>
        <xdr:cNvPr id="254" name="n_4aveValue【橋りょう・トンネル】&#10;一人当たり有形固定資産（償却資産）額"/>
        <xdr:cNvSpPr txBox="1"/>
      </xdr:nvSpPr>
      <xdr:spPr>
        <a:xfrm>
          <a:off x="6005830" y="1053274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62</xdr:row>
      <xdr:rowOff>85725</xdr:rowOff>
    </xdr:from>
    <xdr:ext cx="598805" cy="251460"/>
    <xdr:sp macro="" textlink="">
      <xdr:nvSpPr>
        <xdr:cNvPr id="255" name="n_1mainValue【橋りょう・トンネル】&#10;一人当たり有形固定資産（償却資産）額"/>
        <xdr:cNvSpPr txBox="1"/>
      </xdr:nvSpPr>
      <xdr:spPr>
        <a:xfrm>
          <a:off x="8401050" y="104832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325,296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92075</xdr:rowOff>
    </xdr:from>
    <xdr:ext cx="596900" cy="252095"/>
    <xdr:sp macro="" textlink="">
      <xdr:nvSpPr>
        <xdr:cNvPr id="256" name="n_2mainValue【橋りょう・トンネル】&#10;一人当たり有形固定資産（償却資産）額"/>
        <xdr:cNvSpPr txBox="1"/>
      </xdr:nvSpPr>
      <xdr:spPr>
        <a:xfrm>
          <a:off x="7612380" y="10489565"/>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62</xdr:row>
      <xdr:rowOff>97155</xdr:rowOff>
    </xdr:from>
    <xdr:ext cx="596900" cy="252730"/>
    <xdr:sp macro="" textlink="">
      <xdr:nvSpPr>
        <xdr:cNvPr id="257" name="n_3mainValue【橋りょう・トンネル】&#10;一人当たり有形固定資産（償却資産）額"/>
        <xdr:cNvSpPr txBox="1"/>
      </xdr:nvSpPr>
      <xdr:spPr>
        <a:xfrm>
          <a:off x="6818630" y="10494645"/>
          <a:ext cx="596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127000</xdr:rowOff>
    </xdr:from>
    <xdr:ext cx="596900" cy="252095"/>
    <xdr:sp macro="" textlink="">
      <xdr:nvSpPr>
        <xdr:cNvPr id="258" name="n_4mainValue【橋りょう・トンネル】&#10;一人当たり有形固定資産（償却資産）額"/>
        <xdr:cNvSpPr txBox="1"/>
      </xdr:nvSpPr>
      <xdr:spPr>
        <a:xfrm>
          <a:off x="6005830" y="10189210"/>
          <a:ext cx="596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59" name="正方形/長方形 258"/>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0" name="正方形/長方形 259"/>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1" name="正方形/長方形 260"/>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2" name="正方形/長方形 261"/>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3" name="正方形/長方形 262"/>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4" name="正方形/長方形 263"/>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5" name="正方形/長方形 264"/>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6" name="正方形/長方形 265"/>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6545" cy="219075"/>
    <xdr:sp macro="" textlink="">
      <xdr:nvSpPr>
        <xdr:cNvPr id="267" name="テキスト ボックス 266"/>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68" name="直線コネクタ 267"/>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2095"/>
    <xdr:sp macro="" textlink="">
      <xdr:nvSpPr>
        <xdr:cNvPr id="269" name="テキスト ボックス 268"/>
        <xdr:cNvSpPr txBox="1"/>
      </xdr:nvSpPr>
      <xdr:spPr>
        <a:xfrm>
          <a:off x="275590" y="147662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0" name="直線コネクタ 269"/>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5455" cy="251460"/>
    <xdr:sp macro="" textlink="">
      <xdr:nvSpPr>
        <xdr:cNvPr id="271" name="テキスト ボックス 270"/>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2" name="直線コネクタ 271"/>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1320" cy="252095"/>
    <xdr:sp macro="" textlink="">
      <xdr:nvSpPr>
        <xdr:cNvPr id="273" name="テキスト ボックス 272"/>
        <xdr:cNvSpPr txBox="1"/>
      </xdr:nvSpPr>
      <xdr:spPr>
        <a:xfrm>
          <a:off x="339725" y="140214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4" name="直線コネクタ 273"/>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1320" cy="252095"/>
    <xdr:sp macro="" textlink="">
      <xdr:nvSpPr>
        <xdr:cNvPr id="275" name="テキスト ボックス 274"/>
        <xdr:cNvSpPr txBox="1"/>
      </xdr:nvSpPr>
      <xdr:spPr>
        <a:xfrm>
          <a:off x="339725" y="136486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320" cy="251460"/>
    <xdr:sp macro="" textlink="">
      <xdr:nvSpPr>
        <xdr:cNvPr id="277" name="テキスト ボックス 276"/>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78" name="直線コネクタ 277"/>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1320" cy="252095"/>
    <xdr:sp macro="" textlink="">
      <xdr:nvSpPr>
        <xdr:cNvPr id="279" name="テキスト ボックス 278"/>
        <xdr:cNvSpPr txBox="1"/>
      </xdr:nvSpPr>
      <xdr:spPr>
        <a:xfrm>
          <a:off x="339725" y="129038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0" name="直線コネクタ 279"/>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7185" cy="252095"/>
    <xdr:sp macro="" textlink="">
      <xdr:nvSpPr>
        <xdr:cNvPr id="281" name="テキスト ボックス 280"/>
        <xdr:cNvSpPr txBox="1"/>
      </xdr:nvSpPr>
      <xdr:spPr>
        <a:xfrm>
          <a:off x="384810" y="12531090"/>
          <a:ext cx="337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2"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165735</xdr:rowOff>
    </xdr:from>
    <xdr:to>
      <xdr:col>24</xdr:col>
      <xdr:colOff>62865</xdr:colOff>
      <xdr:row>86</xdr:row>
      <xdr:rowOff>111760</xdr:rowOff>
    </xdr:to>
    <xdr:cxnSp macro="">
      <xdr:nvCxnSpPr>
        <xdr:cNvPr id="283" name="直線コネクタ 282"/>
        <xdr:cNvCxnSpPr/>
      </xdr:nvCxnSpPr>
      <xdr:spPr>
        <a:xfrm flipV="1">
          <a:off x="4177665" y="13245465"/>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7995" cy="253365"/>
    <xdr:sp macro="" textlink="">
      <xdr:nvSpPr>
        <xdr:cNvPr id="284" name="【公営住宅】&#10;有形固定資産減価償却率最小値テキスト"/>
        <xdr:cNvSpPr txBox="1"/>
      </xdr:nvSpPr>
      <xdr:spPr>
        <a:xfrm>
          <a:off x="4216400" y="1453642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285" name="直線コネクタ 284"/>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113665</xdr:rowOff>
    </xdr:from>
    <xdr:ext cx="403225" cy="253365"/>
    <xdr:sp macro="" textlink="">
      <xdr:nvSpPr>
        <xdr:cNvPr id="286" name="【公営住宅】&#10;有形固定資産減価償却率最大値テキスト"/>
        <xdr:cNvSpPr txBox="1"/>
      </xdr:nvSpPr>
      <xdr:spPr>
        <a:xfrm>
          <a:off x="4216400" y="130257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165735</xdr:rowOff>
    </xdr:from>
    <xdr:to>
      <xdr:col>24</xdr:col>
      <xdr:colOff>152400</xdr:colOff>
      <xdr:row>78</xdr:row>
      <xdr:rowOff>165735</xdr:rowOff>
    </xdr:to>
    <xdr:cxnSp macro="">
      <xdr:nvCxnSpPr>
        <xdr:cNvPr id="287" name="直線コネクタ 286"/>
        <xdr:cNvCxnSpPr/>
      </xdr:nvCxnSpPr>
      <xdr:spPr>
        <a:xfrm>
          <a:off x="4108450" y="13245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106680</xdr:rowOff>
    </xdr:from>
    <xdr:ext cx="403225" cy="251460"/>
    <xdr:sp macro="" textlink="">
      <xdr:nvSpPr>
        <xdr:cNvPr id="288" name="【公営住宅】&#10;有形固定資産減価償却率平均値テキスト"/>
        <xdr:cNvSpPr txBox="1"/>
      </xdr:nvSpPr>
      <xdr:spPr>
        <a:xfrm>
          <a:off x="4216400" y="1385697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127635</xdr:rowOff>
    </xdr:from>
    <xdr:to>
      <xdr:col>24</xdr:col>
      <xdr:colOff>114300</xdr:colOff>
      <xdr:row>83</xdr:row>
      <xdr:rowOff>59055</xdr:rowOff>
    </xdr:to>
    <xdr:sp macro="" textlink="">
      <xdr:nvSpPr>
        <xdr:cNvPr id="289" name="フローチャート: 判断 288"/>
        <xdr:cNvSpPr/>
      </xdr:nvSpPr>
      <xdr:spPr>
        <a:xfrm>
          <a:off x="4127500" y="13877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105410</xdr:rowOff>
    </xdr:from>
    <xdr:to>
      <xdr:col>20</xdr:col>
      <xdr:colOff>38100</xdr:colOff>
      <xdr:row>83</xdr:row>
      <xdr:rowOff>36830</xdr:rowOff>
    </xdr:to>
    <xdr:sp macro="" textlink="">
      <xdr:nvSpPr>
        <xdr:cNvPr id="290" name="フローチャート: 判断 289"/>
        <xdr:cNvSpPr/>
      </xdr:nvSpPr>
      <xdr:spPr>
        <a:xfrm>
          <a:off x="3384550" y="13855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14605</xdr:rowOff>
    </xdr:to>
    <xdr:sp macro="" textlink="">
      <xdr:nvSpPr>
        <xdr:cNvPr id="291" name="フローチャート: 判断 290"/>
        <xdr:cNvSpPr/>
      </xdr:nvSpPr>
      <xdr:spPr>
        <a:xfrm>
          <a:off x="2571750" y="13832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54610</xdr:rowOff>
    </xdr:from>
    <xdr:to>
      <xdr:col>10</xdr:col>
      <xdr:colOff>165100</xdr:colOff>
      <xdr:row>82</xdr:row>
      <xdr:rowOff>153670</xdr:rowOff>
    </xdr:to>
    <xdr:sp macro="" textlink="">
      <xdr:nvSpPr>
        <xdr:cNvPr id="292" name="フローチャート: 判断 291"/>
        <xdr:cNvSpPr/>
      </xdr:nvSpPr>
      <xdr:spPr>
        <a:xfrm>
          <a:off x="1778000" y="13804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28575</xdr:rowOff>
    </xdr:from>
    <xdr:to>
      <xdr:col>6</xdr:col>
      <xdr:colOff>38100</xdr:colOff>
      <xdr:row>82</xdr:row>
      <xdr:rowOff>128270</xdr:rowOff>
    </xdr:to>
    <xdr:sp macro="" textlink="">
      <xdr:nvSpPr>
        <xdr:cNvPr id="293" name="フローチャート: 判断 292"/>
        <xdr:cNvSpPr/>
      </xdr:nvSpPr>
      <xdr:spPr>
        <a:xfrm>
          <a:off x="984250" y="137788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294" name="テキスト ボックス 293"/>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295" name="テキスト ボックス 294"/>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095" cy="252095"/>
    <xdr:sp macro="" textlink="">
      <xdr:nvSpPr>
        <xdr:cNvPr id="296" name="テキスト ボックス 295"/>
        <xdr:cNvSpPr txBox="1"/>
      </xdr:nvSpPr>
      <xdr:spPr>
        <a:xfrm>
          <a:off x="24511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297" name="テキスト ボックス 296"/>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298" name="テキスト ボックス 297"/>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134620</xdr:rowOff>
    </xdr:from>
    <xdr:to>
      <xdr:col>24</xdr:col>
      <xdr:colOff>114300</xdr:colOff>
      <xdr:row>82</xdr:row>
      <xdr:rowOff>66675</xdr:rowOff>
    </xdr:to>
    <xdr:sp macro="" textlink="">
      <xdr:nvSpPr>
        <xdr:cNvPr id="299" name="楕円 298"/>
        <xdr:cNvSpPr/>
      </xdr:nvSpPr>
      <xdr:spPr>
        <a:xfrm>
          <a:off x="4127500" y="13717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156845</xdr:rowOff>
    </xdr:from>
    <xdr:ext cx="403225" cy="253365"/>
    <xdr:sp macro="" textlink="">
      <xdr:nvSpPr>
        <xdr:cNvPr id="300" name="【公営住宅】&#10;有形固定資産減価償却率該当値テキスト"/>
        <xdr:cNvSpPr txBox="1"/>
      </xdr:nvSpPr>
      <xdr:spPr>
        <a:xfrm>
          <a:off x="4216400" y="135718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112395</xdr:rowOff>
    </xdr:from>
    <xdr:to>
      <xdr:col>20</xdr:col>
      <xdr:colOff>38100</xdr:colOff>
      <xdr:row>82</xdr:row>
      <xdr:rowOff>43815</xdr:rowOff>
    </xdr:to>
    <xdr:sp macro="" textlink="">
      <xdr:nvSpPr>
        <xdr:cNvPr id="301" name="楕円 300"/>
        <xdr:cNvSpPr/>
      </xdr:nvSpPr>
      <xdr:spPr>
        <a:xfrm>
          <a:off x="3384550" y="136950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81</xdr:row>
      <xdr:rowOff>162560</xdr:rowOff>
    </xdr:from>
    <xdr:to>
      <xdr:col>24</xdr:col>
      <xdr:colOff>63500</xdr:colOff>
      <xdr:row>82</xdr:row>
      <xdr:rowOff>17145</xdr:rowOff>
    </xdr:to>
    <xdr:cxnSp macro="">
      <xdr:nvCxnSpPr>
        <xdr:cNvPr id="302" name="直線コネクタ 301"/>
        <xdr:cNvCxnSpPr/>
      </xdr:nvCxnSpPr>
      <xdr:spPr>
        <a:xfrm>
          <a:off x="3429000" y="13745210"/>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71755</xdr:rowOff>
    </xdr:from>
    <xdr:to>
      <xdr:col>15</xdr:col>
      <xdr:colOff>101600</xdr:colOff>
      <xdr:row>82</xdr:row>
      <xdr:rowOff>3175</xdr:rowOff>
    </xdr:to>
    <xdr:sp macro="" textlink="">
      <xdr:nvSpPr>
        <xdr:cNvPr id="303" name="楕円 302"/>
        <xdr:cNvSpPr/>
      </xdr:nvSpPr>
      <xdr:spPr>
        <a:xfrm>
          <a:off x="2571750" y="13654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120650</xdr:rowOff>
    </xdr:from>
    <xdr:to>
      <xdr:col>19</xdr:col>
      <xdr:colOff>171450</xdr:colOff>
      <xdr:row>81</xdr:row>
      <xdr:rowOff>162560</xdr:rowOff>
    </xdr:to>
    <xdr:cxnSp macro="">
      <xdr:nvCxnSpPr>
        <xdr:cNvPr id="304" name="直線コネクタ 303"/>
        <xdr:cNvCxnSpPr/>
      </xdr:nvCxnSpPr>
      <xdr:spPr>
        <a:xfrm>
          <a:off x="2622550" y="1370330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28575</xdr:rowOff>
    </xdr:from>
    <xdr:to>
      <xdr:col>10</xdr:col>
      <xdr:colOff>165100</xdr:colOff>
      <xdr:row>81</xdr:row>
      <xdr:rowOff>128270</xdr:rowOff>
    </xdr:to>
    <xdr:sp macro="" textlink="">
      <xdr:nvSpPr>
        <xdr:cNvPr id="305" name="楕円 304"/>
        <xdr:cNvSpPr/>
      </xdr:nvSpPr>
      <xdr:spPr>
        <a:xfrm>
          <a:off x="1778000" y="13611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120650</xdr:rowOff>
    </xdr:to>
    <xdr:cxnSp macro="">
      <xdr:nvCxnSpPr>
        <xdr:cNvPr id="306" name="直線コネクタ 305"/>
        <xdr:cNvCxnSpPr/>
      </xdr:nvCxnSpPr>
      <xdr:spPr>
        <a:xfrm>
          <a:off x="1828800" y="1366075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34925</xdr:rowOff>
    </xdr:to>
    <xdr:sp macro="" textlink="">
      <xdr:nvSpPr>
        <xdr:cNvPr id="307" name="楕円 306"/>
        <xdr:cNvSpPr/>
      </xdr:nvSpPr>
      <xdr:spPr>
        <a:xfrm>
          <a:off x="984250" y="136861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81</xdr:row>
      <xdr:rowOff>78105</xdr:rowOff>
    </xdr:from>
    <xdr:to>
      <xdr:col>10</xdr:col>
      <xdr:colOff>114300</xdr:colOff>
      <xdr:row>81</xdr:row>
      <xdr:rowOff>152400</xdr:rowOff>
    </xdr:to>
    <xdr:cxnSp macro="">
      <xdr:nvCxnSpPr>
        <xdr:cNvPr id="308" name="直線コネクタ 307"/>
        <xdr:cNvCxnSpPr/>
      </xdr:nvCxnSpPr>
      <xdr:spPr>
        <a:xfrm flipV="1">
          <a:off x="1028700" y="13660755"/>
          <a:ext cx="8001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28575</xdr:rowOff>
    </xdr:from>
    <xdr:ext cx="403225" cy="251460"/>
    <xdr:sp macro="" textlink="">
      <xdr:nvSpPr>
        <xdr:cNvPr id="309" name="n_1aveValue【公営住宅】&#10;有形固定資産減価償却率"/>
        <xdr:cNvSpPr txBox="1"/>
      </xdr:nvSpPr>
      <xdr:spPr>
        <a:xfrm>
          <a:off x="3239135" y="139465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5715</xdr:rowOff>
    </xdr:from>
    <xdr:ext cx="403225" cy="252730"/>
    <xdr:sp macro="" textlink="">
      <xdr:nvSpPr>
        <xdr:cNvPr id="310" name="n_2aveValue【公営住宅】&#10;有形固定資産減価償却率"/>
        <xdr:cNvSpPr txBox="1"/>
      </xdr:nvSpPr>
      <xdr:spPr>
        <a:xfrm>
          <a:off x="2439035" y="139236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145415</xdr:rowOff>
    </xdr:from>
    <xdr:ext cx="403225" cy="252095"/>
    <xdr:sp macro="" textlink="">
      <xdr:nvSpPr>
        <xdr:cNvPr id="311" name="n_3aveValue【公営住宅】&#10;有形固定資産減価償却率"/>
        <xdr:cNvSpPr txBox="1"/>
      </xdr:nvSpPr>
      <xdr:spPr>
        <a:xfrm>
          <a:off x="1645285" y="1389570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118745</xdr:rowOff>
    </xdr:from>
    <xdr:ext cx="405130" cy="252730"/>
    <xdr:sp macro="" textlink="">
      <xdr:nvSpPr>
        <xdr:cNvPr id="312" name="n_4aveValue【公営住宅】&#10;有形固定資産減価償却率"/>
        <xdr:cNvSpPr txBox="1"/>
      </xdr:nvSpPr>
      <xdr:spPr>
        <a:xfrm>
          <a:off x="851535" y="138690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60325</xdr:rowOff>
    </xdr:from>
    <xdr:ext cx="403225" cy="253365"/>
    <xdr:sp macro="" textlink="">
      <xdr:nvSpPr>
        <xdr:cNvPr id="313" name="n_1mainValue【公営住宅】&#10;有形固定資産減価償却率"/>
        <xdr:cNvSpPr txBox="1"/>
      </xdr:nvSpPr>
      <xdr:spPr>
        <a:xfrm>
          <a:off x="3239135" y="134753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19050</xdr:rowOff>
    </xdr:from>
    <xdr:ext cx="403225" cy="252730"/>
    <xdr:sp macro="" textlink="">
      <xdr:nvSpPr>
        <xdr:cNvPr id="314" name="n_2mainValue【公営住宅】&#10;有形固定資産減価償却率"/>
        <xdr:cNvSpPr txBox="1"/>
      </xdr:nvSpPr>
      <xdr:spPr>
        <a:xfrm>
          <a:off x="2439035" y="134340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144145</xdr:rowOff>
    </xdr:from>
    <xdr:ext cx="403225" cy="252095"/>
    <xdr:sp macro="" textlink="">
      <xdr:nvSpPr>
        <xdr:cNvPr id="315" name="n_3mainValue【公営住宅】&#10;有形固定資産減価償却率"/>
        <xdr:cNvSpPr txBox="1"/>
      </xdr:nvSpPr>
      <xdr:spPr>
        <a:xfrm>
          <a:off x="1645285" y="1339151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50800</xdr:rowOff>
    </xdr:from>
    <xdr:ext cx="405130" cy="251460"/>
    <xdr:sp macro="" textlink="">
      <xdr:nvSpPr>
        <xdr:cNvPr id="316" name="n_4mainValue【公営住宅】&#10;有形固定資産減価償却率"/>
        <xdr:cNvSpPr txBox="1"/>
      </xdr:nvSpPr>
      <xdr:spPr>
        <a:xfrm>
          <a:off x="851535" y="1346581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17" name="正方形/長方形 316"/>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18" name="正方形/長方形 317"/>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19" name="正方形/長方形 318"/>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0" name="正方形/長方形 319"/>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1" name="正方形/長方形 320"/>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2" name="正方形/長方形 321"/>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3" name="正方形/長方形 322"/>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4" name="正方形/長方形 323"/>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980" cy="219075"/>
    <xdr:sp macro="" textlink="">
      <xdr:nvSpPr>
        <xdr:cNvPr id="325" name="テキスト ボックス 324"/>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26" name="直線コネクタ 325"/>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37465</xdr:rowOff>
    </xdr:from>
    <xdr:to>
      <xdr:col>59</xdr:col>
      <xdr:colOff>50800</xdr:colOff>
      <xdr:row>86</xdr:row>
      <xdr:rowOff>37465</xdr:rowOff>
    </xdr:to>
    <xdr:cxnSp macro="">
      <xdr:nvCxnSpPr>
        <xdr:cNvPr id="327" name="直線コネクタ 326"/>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66040</xdr:rowOff>
    </xdr:from>
    <xdr:ext cx="465455" cy="252095"/>
    <xdr:sp macro="" textlink="">
      <xdr:nvSpPr>
        <xdr:cNvPr id="328" name="テキスト ボックス 327"/>
        <xdr:cNvSpPr txBox="1"/>
      </xdr:nvSpPr>
      <xdr:spPr>
        <a:xfrm>
          <a:off x="5527040" y="1431925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93345</xdr:rowOff>
    </xdr:from>
    <xdr:to>
      <xdr:col>59</xdr:col>
      <xdr:colOff>50800</xdr:colOff>
      <xdr:row>83</xdr:row>
      <xdr:rowOff>93345</xdr:rowOff>
    </xdr:to>
    <xdr:cxnSp macro="">
      <xdr:nvCxnSpPr>
        <xdr:cNvPr id="329" name="直線コネクタ 328"/>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121920</xdr:rowOff>
    </xdr:from>
    <xdr:ext cx="529590" cy="252095"/>
    <xdr:sp macro="" textlink="">
      <xdr:nvSpPr>
        <xdr:cNvPr id="330" name="テキスト ボックス 329"/>
        <xdr:cNvSpPr txBox="1"/>
      </xdr:nvSpPr>
      <xdr:spPr>
        <a:xfrm>
          <a:off x="5481955" y="138722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149225</xdr:rowOff>
    </xdr:from>
    <xdr:to>
      <xdr:col>59</xdr:col>
      <xdr:colOff>50800</xdr:colOff>
      <xdr:row>80</xdr:row>
      <xdr:rowOff>149225</xdr:rowOff>
    </xdr:to>
    <xdr:cxnSp macro="">
      <xdr:nvCxnSpPr>
        <xdr:cNvPr id="331" name="直線コネクタ 330"/>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29590" cy="252095"/>
    <xdr:sp macro="" textlink="">
      <xdr:nvSpPr>
        <xdr:cNvPr id="332" name="テキスト ボックス 331"/>
        <xdr:cNvSpPr txBox="1"/>
      </xdr:nvSpPr>
      <xdr:spPr>
        <a:xfrm>
          <a:off x="5481955" y="1342517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37465</xdr:rowOff>
    </xdr:from>
    <xdr:to>
      <xdr:col>59</xdr:col>
      <xdr:colOff>50800</xdr:colOff>
      <xdr:row>78</xdr:row>
      <xdr:rowOff>37465</xdr:rowOff>
    </xdr:to>
    <xdr:cxnSp macro="">
      <xdr:nvCxnSpPr>
        <xdr:cNvPr id="333" name="直線コネクタ 332"/>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66040</xdr:rowOff>
    </xdr:from>
    <xdr:ext cx="529590" cy="252095"/>
    <xdr:sp macro="" textlink="">
      <xdr:nvSpPr>
        <xdr:cNvPr id="334" name="テキスト ボックス 333"/>
        <xdr:cNvSpPr txBox="1"/>
      </xdr:nvSpPr>
      <xdr:spPr>
        <a:xfrm>
          <a:off x="5481955" y="1297813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5" name="直線コネクタ 334"/>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121920</xdr:rowOff>
    </xdr:from>
    <xdr:ext cx="529590" cy="252095"/>
    <xdr:sp macro="" textlink="">
      <xdr:nvSpPr>
        <xdr:cNvPr id="336" name="テキスト ボックス 335"/>
        <xdr:cNvSpPr txBox="1"/>
      </xdr:nvSpPr>
      <xdr:spPr>
        <a:xfrm>
          <a:off x="5481955" y="1253109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37"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79</xdr:row>
      <xdr:rowOff>132080</xdr:rowOff>
    </xdr:from>
    <xdr:to>
      <xdr:col>54</xdr:col>
      <xdr:colOff>171450</xdr:colOff>
      <xdr:row>86</xdr:row>
      <xdr:rowOff>32385</xdr:rowOff>
    </xdr:to>
    <xdr:cxnSp macro="">
      <xdr:nvCxnSpPr>
        <xdr:cNvPr id="338" name="直線コネクタ 337"/>
        <xdr:cNvCxnSpPr/>
      </xdr:nvCxnSpPr>
      <xdr:spPr>
        <a:xfrm flipV="1">
          <a:off x="9429750" y="13379450"/>
          <a:ext cx="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36195</xdr:rowOff>
    </xdr:from>
    <xdr:ext cx="467995" cy="252095"/>
    <xdr:sp macro="" textlink="">
      <xdr:nvSpPr>
        <xdr:cNvPr id="339" name="【公営住宅】&#10;一人当たり面積最小値テキスト"/>
        <xdr:cNvSpPr txBox="1"/>
      </xdr:nvSpPr>
      <xdr:spPr>
        <a:xfrm>
          <a:off x="9467850" y="1445704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32385</xdr:rowOff>
    </xdr:from>
    <xdr:to>
      <xdr:col>55</xdr:col>
      <xdr:colOff>88900</xdr:colOff>
      <xdr:row>86</xdr:row>
      <xdr:rowOff>32385</xdr:rowOff>
    </xdr:to>
    <xdr:cxnSp macro="">
      <xdr:nvCxnSpPr>
        <xdr:cNvPr id="340" name="直線コネクタ 339"/>
        <xdr:cNvCxnSpPr/>
      </xdr:nvCxnSpPr>
      <xdr:spPr>
        <a:xfrm>
          <a:off x="9359900" y="1445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80010</xdr:rowOff>
    </xdr:from>
    <xdr:ext cx="532765" cy="253365"/>
    <xdr:sp macro="" textlink="">
      <xdr:nvSpPr>
        <xdr:cNvPr id="341" name="【公営住宅】&#10;一人当たり面積最大値テキスト"/>
        <xdr:cNvSpPr txBox="1"/>
      </xdr:nvSpPr>
      <xdr:spPr>
        <a:xfrm>
          <a:off x="9467850" y="1315974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132080</xdr:rowOff>
    </xdr:from>
    <xdr:to>
      <xdr:col>55</xdr:col>
      <xdr:colOff>88900</xdr:colOff>
      <xdr:row>79</xdr:row>
      <xdr:rowOff>132080</xdr:rowOff>
    </xdr:to>
    <xdr:cxnSp macro="">
      <xdr:nvCxnSpPr>
        <xdr:cNvPr id="342" name="直線コネクタ 341"/>
        <xdr:cNvCxnSpPr/>
      </xdr:nvCxnSpPr>
      <xdr:spPr>
        <a:xfrm>
          <a:off x="9359900" y="13379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120015</xdr:rowOff>
    </xdr:from>
    <xdr:ext cx="467995" cy="252730"/>
    <xdr:sp macro="" textlink="">
      <xdr:nvSpPr>
        <xdr:cNvPr id="343" name="【公営住宅】&#10;一人当たり面積平均値テキスト"/>
        <xdr:cNvSpPr txBox="1"/>
      </xdr:nvSpPr>
      <xdr:spPr>
        <a:xfrm>
          <a:off x="9467850" y="14205585"/>
          <a:ext cx="4679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97790</xdr:rowOff>
    </xdr:from>
    <xdr:to>
      <xdr:col>55</xdr:col>
      <xdr:colOff>50800</xdr:colOff>
      <xdr:row>86</xdr:row>
      <xdr:rowOff>29845</xdr:rowOff>
    </xdr:to>
    <xdr:sp macro="" textlink="">
      <xdr:nvSpPr>
        <xdr:cNvPr id="344" name="フローチャート: 判断 343"/>
        <xdr:cNvSpPr/>
      </xdr:nvSpPr>
      <xdr:spPr>
        <a:xfrm>
          <a:off x="9398000" y="143510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99060</xdr:rowOff>
    </xdr:from>
    <xdr:to>
      <xdr:col>50</xdr:col>
      <xdr:colOff>165100</xdr:colOff>
      <xdr:row>86</xdr:row>
      <xdr:rowOff>31115</xdr:rowOff>
    </xdr:to>
    <xdr:sp macro="" textlink="">
      <xdr:nvSpPr>
        <xdr:cNvPr id="345" name="フローチャート: 判断 344"/>
        <xdr:cNvSpPr/>
      </xdr:nvSpPr>
      <xdr:spPr>
        <a:xfrm>
          <a:off x="8636000" y="14352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33655</xdr:rowOff>
    </xdr:to>
    <xdr:sp macro="" textlink="">
      <xdr:nvSpPr>
        <xdr:cNvPr id="346" name="フローチャート: 判断 345"/>
        <xdr:cNvSpPr/>
      </xdr:nvSpPr>
      <xdr:spPr>
        <a:xfrm>
          <a:off x="7842250" y="143548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102870</xdr:rowOff>
    </xdr:from>
    <xdr:to>
      <xdr:col>41</xdr:col>
      <xdr:colOff>101600</xdr:colOff>
      <xdr:row>86</xdr:row>
      <xdr:rowOff>34290</xdr:rowOff>
    </xdr:to>
    <xdr:sp macro="" textlink="">
      <xdr:nvSpPr>
        <xdr:cNvPr id="347" name="フローチャート: 判断 346"/>
        <xdr:cNvSpPr/>
      </xdr:nvSpPr>
      <xdr:spPr>
        <a:xfrm>
          <a:off x="7029450" y="14356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106045</xdr:rowOff>
    </xdr:from>
    <xdr:to>
      <xdr:col>36</xdr:col>
      <xdr:colOff>165100</xdr:colOff>
      <xdr:row>86</xdr:row>
      <xdr:rowOff>37465</xdr:rowOff>
    </xdr:to>
    <xdr:sp macro="" textlink="">
      <xdr:nvSpPr>
        <xdr:cNvPr id="348" name="フローチャート: 判断 347"/>
        <xdr:cNvSpPr/>
      </xdr:nvSpPr>
      <xdr:spPr>
        <a:xfrm>
          <a:off x="6235700" y="14359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49" name="テキスト ボックス 348"/>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50" name="テキスト ボックス 349"/>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51" name="テキスト ボックス 350"/>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095" cy="252095"/>
    <xdr:sp macro="" textlink="">
      <xdr:nvSpPr>
        <xdr:cNvPr id="352" name="テキスト ボックス 351"/>
        <xdr:cNvSpPr txBox="1"/>
      </xdr:nvSpPr>
      <xdr:spPr>
        <a:xfrm>
          <a:off x="69088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53" name="テキスト ボックス 352"/>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116205</xdr:rowOff>
    </xdr:from>
    <xdr:to>
      <xdr:col>55</xdr:col>
      <xdr:colOff>50800</xdr:colOff>
      <xdr:row>86</xdr:row>
      <xdr:rowOff>48260</xdr:rowOff>
    </xdr:to>
    <xdr:sp macro="" textlink="">
      <xdr:nvSpPr>
        <xdr:cNvPr id="354" name="楕円 353"/>
        <xdr:cNvSpPr/>
      </xdr:nvSpPr>
      <xdr:spPr>
        <a:xfrm>
          <a:off x="9398000" y="143694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76835</xdr:rowOff>
    </xdr:from>
    <xdr:ext cx="467995" cy="253365"/>
    <xdr:sp macro="" textlink="">
      <xdr:nvSpPr>
        <xdr:cNvPr id="355" name="【公営住宅】&#10;一人当たり面積該当値テキスト"/>
        <xdr:cNvSpPr txBox="1"/>
      </xdr:nvSpPr>
      <xdr:spPr>
        <a:xfrm>
          <a:off x="9467850" y="143300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113030</xdr:rowOff>
    </xdr:from>
    <xdr:to>
      <xdr:col>50</xdr:col>
      <xdr:colOff>165100</xdr:colOff>
      <xdr:row>86</xdr:row>
      <xdr:rowOff>44450</xdr:rowOff>
    </xdr:to>
    <xdr:sp macro="" textlink="">
      <xdr:nvSpPr>
        <xdr:cNvPr id="356" name="楕円 355"/>
        <xdr:cNvSpPr/>
      </xdr:nvSpPr>
      <xdr:spPr>
        <a:xfrm>
          <a:off x="8636000" y="14366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162560</xdr:rowOff>
    </xdr:from>
    <xdr:to>
      <xdr:col>55</xdr:col>
      <xdr:colOff>0</xdr:colOff>
      <xdr:row>85</xdr:row>
      <xdr:rowOff>165735</xdr:rowOff>
    </xdr:to>
    <xdr:cxnSp macro="">
      <xdr:nvCxnSpPr>
        <xdr:cNvPr id="357" name="直線コネクタ 356"/>
        <xdr:cNvCxnSpPr/>
      </xdr:nvCxnSpPr>
      <xdr:spPr>
        <a:xfrm>
          <a:off x="8686800" y="1441577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113665</xdr:rowOff>
    </xdr:from>
    <xdr:to>
      <xdr:col>46</xdr:col>
      <xdr:colOff>38100</xdr:colOff>
      <xdr:row>86</xdr:row>
      <xdr:rowOff>45085</xdr:rowOff>
    </xdr:to>
    <xdr:sp macro="" textlink="">
      <xdr:nvSpPr>
        <xdr:cNvPr id="358" name="楕円 357"/>
        <xdr:cNvSpPr/>
      </xdr:nvSpPr>
      <xdr:spPr>
        <a:xfrm>
          <a:off x="7842250" y="143668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162560</xdr:rowOff>
    </xdr:from>
    <xdr:to>
      <xdr:col>50</xdr:col>
      <xdr:colOff>114300</xdr:colOff>
      <xdr:row>85</xdr:row>
      <xdr:rowOff>163195</xdr:rowOff>
    </xdr:to>
    <xdr:cxnSp macro="">
      <xdr:nvCxnSpPr>
        <xdr:cNvPr id="359" name="直線コネクタ 358"/>
        <xdr:cNvCxnSpPr/>
      </xdr:nvCxnSpPr>
      <xdr:spPr>
        <a:xfrm flipV="1">
          <a:off x="7886700" y="1441577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114300</xdr:rowOff>
    </xdr:from>
    <xdr:to>
      <xdr:col>41</xdr:col>
      <xdr:colOff>101600</xdr:colOff>
      <xdr:row>86</xdr:row>
      <xdr:rowOff>45720</xdr:rowOff>
    </xdr:to>
    <xdr:sp macro="" textlink="">
      <xdr:nvSpPr>
        <xdr:cNvPr id="360" name="楕円 359"/>
        <xdr:cNvSpPr/>
      </xdr:nvSpPr>
      <xdr:spPr>
        <a:xfrm>
          <a:off x="7029450" y="14367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163195</xdr:rowOff>
    </xdr:from>
    <xdr:to>
      <xdr:col>45</xdr:col>
      <xdr:colOff>171450</xdr:colOff>
      <xdr:row>85</xdr:row>
      <xdr:rowOff>163830</xdr:rowOff>
    </xdr:to>
    <xdr:cxnSp macro="">
      <xdr:nvCxnSpPr>
        <xdr:cNvPr id="361" name="直線コネクタ 360"/>
        <xdr:cNvCxnSpPr/>
      </xdr:nvCxnSpPr>
      <xdr:spPr>
        <a:xfrm flipV="1">
          <a:off x="7080250" y="1441640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120015</xdr:rowOff>
    </xdr:from>
    <xdr:to>
      <xdr:col>36</xdr:col>
      <xdr:colOff>165100</xdr:colOff>
      <xdr:row>86</xdr:row>
      <xdr:rowOff>52070</xdr:rowOff>
    </xdr:to>
    <xdr:sp macro="" textlink="">
      <xdr:nvSpPr>
        <xdr:cNvPr id="362" name="楕円 361"/>
        <xdr:cNvSpPr/>
      </xdr:nvSpPr>
      <xdr:spPr>
        <a:xfrm>
          <a:off x="6235700" y="14373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86</xdr:row>
      <xdr:rowOff>2540</xdr:rowOff>
    </xdr:to>
    <xdr:cxnSp macro="">
      <xdr:nvCxnSpPr>
        <xdr:cNvPr id="363" name="直線コネクタ 362"/>
        <xdr:cNvCxnSpPr/>
      </xdr:nvCxnSpPr>
      <xdr:spPr>
        <a:xfrm flipV="1">
          <a:off x="6286500" y="1441704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47625</xdr:rowOff>
    </xdr:from>
    <xdr:ext cx="469900" cy="252095"/>
    <xdr:sp macro="" textlink="">
      <xdr:nvSpPr>
        <xdr:cNvPr id="364" name="n_1aveValue【公営住宅】&#10;一人当たり面積"/>
        <xdr:cNvSpPr txBox="1"/>
      </xdr:nvSpPr>
      <xdr:spPr>
        <a:xfrm>
          <a:off x="8458200" y="1413319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50165</xdr:rowOff>
    </xdr:from>
    <xdr:ext cx="469900" cy="252095"/>
    <xdr:sp macro="" textlink="">
      <xdr:nvSpPr>
        <xdr:cNvPr id="365" name="n_2aveValue【公営住宅】&#10;一人当たり面積"/>
        <xdr:cNvSpPr txBox="1"/>
      </xdr:nvSpPr>
      <xdr:spPr>
        <a:xfrm>
          <a:off x="7677150" y="141357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50800</xdr:rowOff>
    </xdr:from>
    <xdr:ext cx="469900" cy="251460"/>
    <xdr:sp macro="" textlink="">
      <xdr:nvSpPr>
        <xdr:cNvPr id="366" name="n_3aveValue【公営住宅】&#10;一人当たり面積"/>
        <xdr:cNvSpPr txBox="1"/>
      </xdr:nvSpPr>
      <xdr:spPr>
        <a:xfrm>
          <a:off x="6864350" y="141363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53340</xdr:rowOff>
    </xdr:from>
    <xdr:ext cx="469900" cy="251460"/>
    <xdr:sp macro="" textlink="">
      <xdr:nvSpPr>
        <xdr:cNvPr id="367" name="n_4aveValue【公営住宅】&#10;一人当たり面積"/>
        <xdr:cNvSpPr txBox="1"/>
      </xdr:nvSpPr>
      <xdr:spPr>
        <a:xfrm>
          <a:off x="6070600" y="141389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36195</xdr:rowOff>
    </xdr:from>
    <xdr:ext cx="469900" cy="252095"/>
    <xdr:sp macro="" textlink="">
      <xdr:nvSpPr>
        <xdr:cNvPr id="368" name="n_1mainValue【公営住宅】&#10;一人当たり面積"/>
        <xdr:cNvSpPr txBox="1"/>
      </xdr:nvSpPr>
      <xdr:spPr>
        <a:xfrm>
          <a:off x="8458200" y="144570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36830</xdr:rowOff>
    </xdr:from>
    <xdr:ext cx="469900" cy="252730"/>
    <xdr:sp macro="" textlink="">
      <xdr:nvSpPr>
        <xdr:cNvPr id="369" name="n_2mainValue【公営住宅】&#10;一人当たり面積"/>
        <xdr:cNvSpPr txBox="1"/>
      </xdr:nvSpPr>
      <xdr:spPr>
        <a:xfrm>
          <a:off x="7677150" y="144576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37465</xdr:rowOff>
    </xdr:from>
    <xdr:ext cx="469900" cy="253365"/>
    <xdr:sp macro="" textlink="">
      <xdr:nvSpPr>
        <xdr:cNvPr id="370" name="n_3mainValue【公営住宅】&#10;一人当たり面積"/>
        <xdr:cNvSpPr txBox="1"/>
      </xdr:nvSpPr>
      <xdr:spPr>
        <a:xfrm>
          <a:off x="6864350" y="14458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43180</xdr:rowOff>
    </xdr:from>
    <xdr:ext cx="469900" cy="253365"/>
    <xdr:sp macro="" textlink="">
      <xdr:nvSpPr>
        <xdr:cNvPr id="371" name="n_4mainValue【公営住宅】&#10;一人当たり面積"/>
        <xdr:cNvSpPr txBox="1"/>
      </xdr:nvSpPr>
      <xdr:spPr>
        <a:xfrm>
          <a:off x="6070600" y="14464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126,505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88" name="正方形/長方形 387"/>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89" name="正方形/長方形 388"/>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0" name="正方形/長方形 389"/>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1" name="正方形/長方形 390"/>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2" name="正方形/長方形 391"/>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3" name="正方形/長方形 392"/>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4" name="正方形/長方形 393"/>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95" name="正方形/長方形 394"/>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96" name="テキスト ボックス 395"/>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97" name="直線コネクタ 396"/>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5455" cy="252095"/>
    <xdr:sp macro="" textlink="">
      <xdr:nvSpPr>
        <xdr:cNvPr id="398" name="テキスト ボックス 397"/>
        <xdr:cNvSpPr txBox="1"/>
      </xdr:nvSpPr>
      <xdr:spPr>
        <a:xfrm>
          <a:off x="10797540" y="73158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399" name="直線コネクタ 398"/>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5455" cy="252095"/>
    <xdr:sp macro="" textlink="">
      <xdr:nvSpPr>
        <xdr:cNvPr id="400" name="テキスト ボックス 399"/>
        <xdr:cNvSpPr txBox="1"/>
      </xdr:nvSpPr>
      <xdr:spPr>
        <a:xfrm>
          <a:off x="10797540" y="6943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1" name="直線コネクタ 400"/>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320" cy="251460"/>
    <xdr:sp macro="" textlink="">
      <xdr:nvSpPr>
        <xdr:cNvPr id="402" name="テキスト ボックス 401"/>
        <xdr:cNvSpPr txBox="1"/>
      </xdr:nvSpPr>
      <xdr:spPr>
        <a:xfrm>
          <a:off x="108426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03" name="直線コネクタ 402"/>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1320" cy="252095"/>
    <xdr:sp macro="" textlink="">
      <xdr:nvSpPr>
        <xdr:cNvPr id="404" name="テキスト ボックス 403"/>
        <xdr:cNvSpPr txBox="1"/>
      </xdr:nvSpPr>
      <xdr:spPr>
        <a:xfrm>
          <a:off x="10842625" y="61982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05" name="直線コネクタ 404"/>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1320" cy="252095"/>
    <xdr:sp macro="" textlink="">
      <xdr:nvSpPr>
        <xdr:cNvPr id="406" name="テキスト ボックス 405"/>
        <xdr:cNvSpPr txBox="1"/>
      </xdr:nvSpPr>
      <xdr:spPr>
        <a:xfrm>
          <a:off x="10842625" y="5825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07" name="直線コネクタ 406"/>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1320" cy="251460"/>
    <xdr:sp macro="" textlink="">
      <xdr:nvSpPr>
        <xdr:cNvPr id="408" name="テキスト ボックス 407"/>
        <xdr:cNvSpPr txBox="1"/>
      </xdr:nvSpPr>
      <xdr:spPr>
        <a:xfrm>
          <a:off x="10842625" y="54527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09" name="直線コネクタ 408"/>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2095"/>
    <xdr:sp macro="" textlink="">
      <xdr:nvSpPr>
        <xdr:cNvPr id="410" name="テキスト ボックス 409"/>
        <xdr:cNvSpPr txBox="1"/>
      </xdr:nvSpPr>
      <xdr:spPr>
        <a:xfrm>
          <a:off x="10906760" y="508063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11"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xdr:rowOff>
    </xdr:from>
    <xdr:to>
      <xdr:col>85</xdr:col>
      <xdr:colOff>126365</xdr:colOff>
      <xdr:row>42</xdr:row>
      <xdr:rowOff>37465</xdr:rowOff>
    </xdr:to>
    <xdr:cxnSp macro="">
      <xdr:nvCxnSpPr>
        <xdr:cNvPr id="412" name="直線コネクタ 411"/>
        <xdr:cNvCxnSpPr/>
      </xdr:nvCxnSpPr>
      <xdr:spPr>
        <a:xfrm flipV="1">
          <a:off x="14699615" y="5541645"/>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7995" cy="252730"/>
    <xdr:sp macro="" textlink="">
      <xdr:nvSpPr>
        <xdr:cNvPr id="413" name="【認定こども園・幼稚園・保育所】&#10;有形固定資産減価償却率最小値テキスト"/>
        <xdr:cNvSpPr txBox="1"/>
      </xdr:nvSpPr>
      <xdr:spPr>
        <a:xfrm>
          <a:off x="14738350" y="7085330"/>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414" name="直線コネクタ 413"/>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03225" cy="252730"/>
    <xdr:sp macro="" textlink="">
      <xdr:nvSpPr>
        <xdr:cNvPr id="415" name="【認定こども園・幼稚園・保育所】&#10;有形固定資産減価償却率最大値テキスト"/>
        <xdr:cNvSpPr txBox="1"/>
      </xdr:nvSpPr>
      <xdr:spPr>
        <a:xfrm>
          <a:off x="14738350" y="532130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4611350" y="554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71755</xdr:rowOff>
    </xdr:from>
    <xdr:ext cx="403225" cy="252095"/>
    <xdr:sp macro="" textlink="">
      <xdr:nvSpPr>
        <xdr:cNvPr id="417" name="【認定こども園・幼稚園・保育所】&#10;有形固定資産減価償却率平均値テキスト"/>
        <xdr:cNvSpPr txBox="1"/>
      </xdr:nvSpPr>
      <xdr:spPr>
        <a:xfrm>
          <a:off x="14738350" y="6110605"/>
          <a:ext cx="4032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49530</xdr:rowOff>
    </xdr:from>
    <xdr:to>
      <xdr:col>85</xdr:col>
      <xdr:colOff>171450</xdr:colOff>
      <xdr:row>37</xdr:row>
      <xdr:rowOff>148590</xdr:rowOff>
    </xdr:to>
    <xdr:sp macro="" textlink="">
      <xdr:nvSpPr>
        <xdr:cNvPr id="418" name="フローチャート: 判断 417"/>
        <xdr:cNvSpPr/>
      </xdr:nvSpPr>
      <xdr:spPr>
        <a:xfrm>
          <a:off x="14649450" y="62560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109220</xdr:rowOff>
    </xdr:to>
    <xdr:sp macro="" textlink="">
      <xdr:nvSpPr>
        <xdr:cNvPr id="419" name="フローチャート: 判断 418"/>
        <xdr:cNvSpPr/>
      </xdr:nvSpPr>
      <xdr:spPr>
        <a:xfrm>
          <a:off x="13887450" y="6216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38100</xdr:rowOff>
    </xdr:from>
    <xdr:to>
      <xdr:col>76</xdr:col>
      <xdr:colOff>165100</xdr:colOff>
      <xdr:row>37</xdr:row>
      <xdr:rowOff>137160</xdr:rowOff>
    </xdr:to>
    <xdr:sp macro="" textlink="">
      <xdr:nvSpPr>
        <xdr:cNvPr id="420" name="フローチャート: 判断 419"/>
        <xdr:cNvSpPr/>
      </xdr:nvSpPr>
      <xdr:spPr>
        <a:xfrm>
          <a:off x="13093700" y="6244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10795</xdr:rowOff>
    </xdr:to>
    <xdr:sp macro="" textlink="">
      <xdr:nvSpPr>
        <xdr:cNvPr id="421" name="フローチャート: 判断 420"/>
        <xdr:cNvSpPr/>
      </xdr:nvSpPr>
      <xdr:spPr>
        <a:xfrm>
          <a:off x="12299950" y="62852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99060</xdr:rowOff>
    </xdr:from>
    <xdr:to>
      <xdr:col>67</xdr:col>
      <xdr:colOff>101600</xdr:colOff>
      <xdr:row>38</xdr:row>
      <xdr:rowOff>31115</xdr:rowOff>
    </xdr:to>
    <xdr:sp macro="" textlink="">
      <xdr:nvSpPr>
        <xdr:cNvPr id="422" name="フローチャート: 判断 421"/>
        <xdr:cNvSpPr/>
      </xdr:nvSpPr>
      <xdr:spPr>
        <a:xfrm>
          <a:off x="11487150" y="6305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423" name="テキスト ボックス 422"/>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095" cy="252095"/>
    <xdr:sp macro="" textlink="">
      <xdr:nvSpPr>
        <xdr:cNvPr id="424" name="テキスト ボックス 423"/>
        <xdr:cNvSpPr txBox="1"/>
      </xdr:nvSpPr>
      <xdr:spPr>
        <a:xfrm>
          <a:off x="137668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425" name="テキスト ボックス 424"/>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426" name="テキスト ボックス 425"/>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095" cy="252095"/>
    <xdr:sp macro="" textlink="">
      <xdr:nvSpPr>
        <xdr:cNvPr id="427" name="テキスト ボックス 426"/>
        <xdr:cNvSpPr txBox="1"/>
      </xdr:nvSpPr>
      <xdr:spPr>
        <a:xfrm>
          <a:off x="113665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90170</xdr:rowOff>
    </xdr:from>
    <xdr:to>
      <xdr:col>85</xdr:col>
      <xdr:colOff>171450</xdr:colOff>
      <xdr:row>40</xdr:row>
      <xdr:rowOff>21590</xdr:rowOff>
    </xdr:to>
    <xdr:sp macro="" textlink="">
      <xdr:nvSpPr>
        <xdr:cNvPr id="428" name="楕円 427"/>
        <xdr:cNvSpPr/>
      </xdr:nvSpPr>
      <xdr:spPr>
        <a:xfrm>
          <a:off x="14649450" y="66319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69215</xdr:rowOff>
    </xdr:from>
    <xdr:ext cx="403225" cy="252095"/>
    <xdr:sp macro="" textlink="">
      <xdr:nvSpPr>
        <xdr:cNvPr id="429" name="【認定こども園・幼稚園・保育所】&#10;有形固定資産減価償却率該当値テキスト"/>
        <xdr:cNvSpPr txBox="1"/>
      </xdr:nvSpPr>
      <xdr:spPr>
        <a:xfrm>
          <a:off x="14738350" y="661098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4445</xdr:rowOff>
    </xdr:from>
    <xdr:to>
      <xdr:col>81</xdr:col>
      <xdr:colOff>101600</xdr:colOff>
      <xdr:row>38</xdr:row>
      <xdr:rowOff>104140</xdr:rowOff>
    </xdr:to>
    <xdr:sp macro="" textlink="">
      <xdr:nvSpPr>
        <xdr:cNvPr id="430" name="楕円 429"/>
        <xdr:cNvSpPr/>
      </xdr:nvSpPr>
      <xdr:spPr>
        <a:xfrm>
          <a:off x="13887450" y="6378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53975</xdr:rowOff>
    </xdr:from>
    <xdr:to>
      <xdr:col>85</xdr:col>
      <xdr:colOff>127000</xdr:colOff>
      <xdr:row>39</xdr:row>
      <xdr:rowOff>140335</xdr:rowOff>
    </xdr:to>
    <xdr:cxnSp macro="">
      <xdr:nvCxnSpPr>
        <xdr:cNvPr id="431" name="直線コネクタ 430"/>
        <xdr:cNvCxnSpPr/>
      </xdr:nvCxnSpPr>
      <xdr:spPr>
        <a:xfrm>
          <a:off x="13938250" y="6428105"/>
          <a:ext cx="762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136525</xdr:rowOff>
    </xdr:from>
    <xdr:to>
      <xdr:col>76</xdr:col>
      <xdr:colOff>165100</xdr:colOff>
      <xdr:row>38</xdr:row>
      <xdr:rowOff>68580</xdr:rowOff>
    </xdr:to>
    <xdr:sp macro="" textlink="">
      <xdr:nvSpPr>
        <xdr:cNvPr id="432" name="楕円 431"/>
        <xdr:cNvSpPr/>
      </xdr:nvSpPr>
      <xdr:spPr>
        <a:xfrm>
          <a:off x="13093700" y="6343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18415</xdr:rowOff>
    </xdr:from>
    <xdr:to>
      <xdr:col>81</xdr:col>
      <xdr:colOff>50800</xdr:colOff>
      <xdr:row>38</xdr:row>
      <xdr:rowOff>53975</xdr:rowOff>
    </xdr:to>
    <xdr:cxnSp macro="">
      <xdr:nvCxnSpPr>
        <xdr:cNvPr id="433" name="直線コネクタ 432"/>
        <xdr:cNvCxnSpPr/>
      </xdr:nvCxnSpPr>
      <xdr:spPr>
        <a:xfrm>
          <a:off x="13144500" y="639254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100965</xdr:rowOff>
    </xdr:from>
    <xdr:to>
      <xdr:col>72</xdr:col>
      <xdr:colOff>38100</xdr:colOff>
      <xdr:row>38</xdr:row>
      <xdr:rowOff>33020</xdr:rowOff>
    </xdr:to>
    <xdr:sp macro="" textlink="">
      <xdr:nvSpPr>
        <xdr:cNvPr id="434" name="楕円 433"/>
        <xdr:cNvSpPr/>
      </xdr:nvSpPr>
      <xdr:spPr>
        <a:xfrm>
          <a:off x="12299950" y="63074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37</xdr:row>
      <xdr:rowOff>151130</xdr:rowOff>
    </xdr:from>
    <xdr:to>
      <xdr:col>76</xdr:col>
      <xdr:colOff>114300</xdr:colOff>
      <xdr:row>38</xdr:row>
      <xdr:rowOff>18415</xdr:rowOff>
    </xdr:to>
    <xdr:cxnSp macro="">
      <xdr:nvCxnSpPr>
        <xdr:cNvPr id="435" name="直線コネクタ 434"/>
        <xdr:cNvCxnSpPr/>
      </xdr:nvCxnSpPr>
      <xdr:spPr>
        <a:xfrm>
          <a:off x="12344400" y="635762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5080</xdr:rowOff>
    </xdr:to>
    <xdr:sp macro="" textlink="">
      <xdr:nvSpPr>
        <xdr:cNvPr id="436" name="楕円 435"/>
        <xdr:cNvSpPr/>
      </xdr:nvSpPr>
      <xdr:spPr>
        <a:xfrm>
          <a:off x="11487150" y="6447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151130</xdr:rowOff>
    </xdr:from>
    <xdr:to>
      <xdr:col>71</xdr:col>
      <xdr:colOff>171450</xdr:colOff>
      <xdr:row>38</xdr:row>
      <xdr:rowOff>123190</xdr:rowOff>
    </xdr:to>
    <xdr:cxnSp macro="">
      <xdr:nvCxnSpPr>
        <xdr:cNvPr id="437" name="直線コネクタ 436"/>
        <xdr:cNvCxnSpPr/>
      </xdr:nvCxnSpPr>
      <xdr:spPr>
        <a:xfrm flipV="1">
          <a:off x="11537950" y="6357620"/>
          <a:ext cx="8064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125730</xdr:rowOff>
    </xdr:from>
    <xdr:ext cx="403225" cy="252095"/>
    <xdr:sp macro="" textlink="">
      <xdr:nvSpPr>
        <xdr:cNvPr id="438" name="n_1aveValue【認定こども園・幼稚園・保育所】&#10;有形固定資産減価償却率"/>
        <xdr:cNvSpPr txBox="1"/>
      </xdr:nvSpPr>
      <xdr:spPr>
        <a:xfrm>
          <a:off x="13742035" y="599694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153035</xdr:rowOff>
    </xdr:from>
    <xdr:ext cx="403225" cy="252730"/>
    <xdr:sp macro="" textlink="">
      <xdr:nvSpPr>
        <xdr:cNvPr id="439" name="n_2aveValue【認定こども園・幼稚園・保育所】&#10;有形固定資産減価償却率"/>
        <xdr:cNvSpPr txBox="1"/>
      </xdr:nvSpPr>
      <xdr:spPr>
        <a:xfrm>
          <a:off x="12960985" y="60242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26670</xdr:rowOff>
    </xdr:from>
    <xdr:ext cx="405130" cy="253365"/>
    <xdr:sp macro="" textlink="">
      <xdr:nvSpPr>
        <xdr:cNvPr id="440" name="n_3aveValue【認定こども園・幼稚園・保育所】&#10;有形固定資産減価償却率"/>
        <xdr:cNvSpPr txBox="1"/>
      </xdr:nvSpPr>
      <xdr:spPr>
        <a:xfrm>
          <a:off x="12167235" y="60655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47625</xdr:rowOff>
    </xdr:from>
    <xdr:ext cx="403225" cy="252095"/>
    <xdr:sp macro="" textlink="">
      <xdr:nvSpPr>
        <xdr:cNvPr id="441" name="n_4aveValue【認定こども園・幼稚園・保育所】&#10;有形固定資産減価償却率"/>
        <xdr:cNvSpPr txBox="1"/>
      </xdr:nvSpPr>
      <xdr:spPr>
        <a:xfrm>
          <a:off x="11354435" y="60864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95250</xdr:rowOff>
    </xdr:from>
    <xdr:ext cx="403225" cy="252730"/>
    <xdr:sp macro="" textlink="">
      <xdr:nvSpPr>
        <xdr:cNvPr id="442" name="n_1mainValue【認定こども園・幼稚園・保育所】&#10;有形固定資産減価償却率"/>
        <xdr:cNvSpPr txBox="1"/>
      </xdr:nvSpPr>
      <xdr:spPr>
        <a:xfrm>
          <a:off x="13742035" y="646938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59690</xdr:rowOff>
    </xdr:from>
    <xdr:ext cx="403225" cy="253365"/>
    <xdr:sp macro="" textlink="">
      <xdr:nvSpPr>
        <xdr:cNvPr id="443" name="n_2mainValue【認定こども園・幼稚園・保育所】&#10;有形固定資産減価償却率"/>
        <xdr:cNvSpPr txBox="1"/>
      </xdr:nvSpPr>
      <xdr:spPr>
        <a:xfrm>
          <a:off x="12960985" y="64338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24130</xdr:rowOff>
    </xdr:from>
    <xdr:ext cx="405130" cy="253365"/>
    <xdr:sp macro="" textlink="">
      <xdr:nvSpPr>
        <xdr:cNvPr id="444" name="n_3mainValue【認定こども園・幼稚園・保育所】&#10;有形固定資産減価償却率"/>
        <xdr:cNvSpPr txBox="1"/>
      </xdr:nvSpPr>
      <xdr:spPr>
        <a:xfrm>
          <a:off x="12167235" y="63982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163830</xdr:rowOff>
    </xdr:from>
    <xdr:ext cx="403225" cy="251460"/>
    <xdr:sp macro="" textlink="">
      <xdr:nvSpPr>
        <xdr:cNvPr id="445" name="n_4mainValue【認定こども園・幼稚園・保育所】&#10;有形固定資産減価償却率"/>
        <xdr:cNvSpPr txBox="1"/>
      </xdr:nvSpPr>
      <xdr:spPr>
        <a:xfrm>
          <a:off x="11354435" y="65379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46" name="正方形/長方形 445"/>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47" name="正方形/長方形 446"/>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48" name="正方形/長方形 447"/>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49" name="正方形/長方形 448"/>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0" name="正方形/長方形 449"/>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1" name="正方形/長方形 450"/>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2" name="正方形/長方形 451"/>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53" name="正方形/長方形 452"/>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0345"/>
    <xdr:sp macro="" textlink="">
      <xdr:nvSpPr>
        <xdr:cNvPr id="454" name="テキスト ボックス 453"/>
        <xdr:cNvSpPr txBox="1"/>
      </xdr:nvSpPr>
      <xdr:spPr>
        <a:xfrm>
          <a:off x="1644015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55" name="直線コネクタ 454"/>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456" name="直線コネクタ 455"/>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159385</xdr:rowOff>
    </xdr:from>
    <xdr:ext cx="465455" cy="252095"/>
    <xdr:sp macro="" textlink="">
      <xdr:nvSpPr>
        <xdr:cNvPr id="457" name="テキスト ボックス 456"/>
        <xdr:cNvSpPr txBox="1"/>
      </xdr:nvSpPr>
      <xdr:spPr>
        <a:xfrm>
          <a:off x="16048990" y="686879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458" name="直線コネクタ 457"/>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47625</xdr:rowOff>
    </xdr:from>
    <xdr:ext cx="465455" cy="252095"/>
    <xdr:sp macro="" textlink="">
      <xdr:nvSpPr>
        <xdr:cNvPr id="459" name="テキスト ボックス 458"/>
        <xdr:cNvSpPr txBox="1"/>
      </xdr:nvSpPr>
      <xdr:spPr>
        <a:xfrm>
          <a:off x="16048990" y="642175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460" name="直線コネクタ 459"/>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103505</xdr:rowOff>
    </xdr:from>
    <xdr:ext cx="465455" cy="252095"/>
    <xdr:sp macro="" textlink="">
      <xdr:nvSpPr>
        <xdr:cNvPr id="461" name="テキスト ボックス 460"/>
        <xdr:cNvSpPr txBox="1"/>
      </xdr:nvSpPr>
      <xdr:spPr>
        <a:xfrm>
          <a:off x="16048990" y="597471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462" name="直線コネクタ 461"/>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159385</xdr:rowOff>
    </xdr:from>
    <xdr:ext cx="465455" cy="252095"/>
    <xdr:sp macro="" textlink="">
      <xdr:nvSpPr>
        <xdr:cNvPr id="463" name="テキスト ボックス 462"/>
        <xdr:cNvSpPr txBox="1"/>
      </xdr:nvSpPr>
      <xdr:spPr>
        <a:xfrm>
          <a:off x="16048990" y="552767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4" name="直線コネクタ 463"/>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5455" cy="252095"/>
    <xdr:sp macro="" textlink="">
      <xdr:nvSpPr>
        <xdr:cNvPr id="465" name="テキスト ボックス 464"/>
        <xdr:cNvSpPr txBox="1"/>
      </xdr:nvSpPr>
      <xdr:spPr>
        <a:xfrm>
          <a:off x="16048990" y="50806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66"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43180</xdr:rowOff>
    </xdr:from>
    <xdr:to>
      <xdr:col>116</xdr:col>
      <xdr:colOff>62865</xdr:colOff>
      <xdr:row>41</xdr:row>
      <xdr:rowOff>116840</xdr:rowOff>
    </xdr:to>
    <xdr:cxnSp macro="">
      <xdr:nvCxnSpPr>
        <xdr:cNvPr id="467" name="直線コネクタ 466"/>
        <xdr:cNvCxnSpPr/>
      </xdr:nvCxnSpPr>
      <xdr:spPr>
        <a:xfrm flipV="1">
          <a:off x="19951065" y="574675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120015</xdr:rowOff>
    </xdr:from>
    <xdr:ext cx="467995" cy="252730"/>
    <xdr:sp macro="" textlink="">
      <xdr:nvSpPr>
        <xdr:cNvPr id="468" name="【認定こども園・幼稚園・保育所】&#10;一人当たり面積最小値テキスト"/>
        <xdr:cNvSpPr txBox="1"/>
      </xdr:nvSpPr>
      <xdr:spPr>
        <a:xfrm>
          <a:off x="19989800" y="699706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116840</xdr:rowOff>
    </xdr:from>
    <xdr:to>
      <xdr:col>116</xdr:col>
      <xdr:colOff>152400</xdr:colOff>
      <xdr:row>41</xdr:row>
      <xdr:rowOff>116840</xdr:rowOff>
    </xdr:to>
    <xdr:cxnSp macro="">
      <xdr:nvCxnSpPr>
        <xdr:cNvPr id="469" name="直線コネクタ 468"/>
        <xdr:cNvCxnSpPr/>
      </xdr:nvCxnSpPr>
      <xdr:spPr>
        <a:xfrm>
          <a:off x="19881850" y="699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159385</xdr:rowOff>
    </xdr:from>
    <xdr:ext cx="467995" cy="252095"/>
    <xdr:sp macro="" textlink="">
      <xdr:nvSpPr>
        <xdr:cNvPr id="470" name="【認定こども園・幼稚園・保育所】&#10;一人当たり面積最大値テキスト"/>
        <xdr:cNvSpPr txBox="1"/>
      </xdr:nvSpPr>
      <xdr:spPr>
        <a:xfrm>
          <a:off x="19989800" y="552767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43180</xdr:rowOff>
    </xdr:from>
    <xdr:to>
      <xdr:col>116</xdr:col>
      <xdr:colOff>152400</xdr:colOff>
      <xdr:row>34</xdr:row>
      <xdr:rowOff>43180</xdr:rowOff>
    </xdr:to>
    <xdr:cxnSp macro="">
      <xdr:nvCxnSpPr>
        <xdr:cNvPr id="471" name="直線コネクタ 470"/>
        <xdr:cNvCxnSpPr/>
      </xdr:nvCxnSpPr>
      <xdr:spPr>
        <a:xfrm>
          <a:off x="19881850" y="5746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38735</xdr:rowOff>
    </xdr:from>
    <xdr:ext cx="467995" cy="253365"/>
    <xdr:sp macro="" textlink="">
      <xdr:nvSpPr>
        <xdr:cNvPr id="472" name="【認定こども園・幼稚園・保育所】&#10;一人当たり面積平均値テキスト"/>
        <xdr:cNvSpPr txBox="1"/>
      </xdr:nvSpPr>
      <xdr:spPr>
        <a:xfrm>
          <a:off x="19989800" y="6412865"/>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16510</xdr:rowOff>
    </xdr:from>
    <xdr:to>
      <xdr:col>116</xdr:col>
      <xdr:colOff>114300</xdr:colOff>
      <xdr:row>39</xdr:row>
      <xdr:rowOff>115570</xdr:rowOff>
    </xdr:to>
    <xdr:sp macro="" textlink="">
      <xdr:nvSpPr>
        <xdr:cNvPr id="473" name="フローチャート: 判断 472"/>
        <xdr:cNvSpPr/>
      </xdr:nvSpPr>
      <xdr:spPr>
        <a:xfrm>
          <a:off x="19900900" y="6558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104775</xdr:rowOff>
    </xdr:to>
    <xdr:sp macro="" textlink="">
      <xdr:nvSpPr>
        <xdr:cNvPr id="474" name="フローチャート: 判断 473"/>
        <xdr:cNvSpPr/>
      </xdr:nvSpPr>
      <xdr:spPr>
        <a:xfrm>
          <a:off x="19157950" y="65468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101600</xdr:rowOff>
    </xdr:to>
    <xdr:sp macro="" textlink="">
      <xdr:nvSpPr>
        <xdr:cNvPr id="475" name="フローチャート: 判断 474"/>
        <xdr:cNvSpPr/>
      </xdr:nvSpPr>
      <xdr:spPr>
        <a:xfrm>
          <a:off x="18345150" y="6544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22225</xdr:rowOff>
    </xdr:from>
    <xdr:to>
      <xdr:col>102</xdr:col>
      <xdr:colOff>165100</xdr:colOff>
      <xdr:row>39</xdr:row>
      <xdr:rowOff>121920</xdr:rowOff>
    </xdr:to>
    <xdr:sp macro="" textlink="">
      <xdr:nvSpPr>
        <xdr:cNvPr id="476" name="フローチャート: 判断 475"/>
        <xdr:cNvSpPr/>
      </xdr:nvSpPr>
      <xdr:spPr>
        <a:xfrm>
          <a:off x="17551400" y="6563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113030</xdr:rowOff>
    </xdr:to>
    <xdr:sp macro="" textlink="">
      <xdr:nvSpPr>
        <xdr:cNvPr id="477" name="フローチャート: 判断 476"/>
        <xdr:cNvSpPr/>
      </xdr:nvSpPr>
      <xdr:spPr>
        <a:xfrm>
          <a:off x="16757650" y="6555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478" name="テキスト ボックス 477"/>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479" name="テキスト ボックス 478"/>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095" cy="252095"/>
    <xdr:sp macro="" textlink="">
      <xdr:nvSpPr>
        <xdr:cNvPr id="480" name="テキスト ボックス 479"/>
        <xdr:cNvSpPr txBox="1"/>
      </xdr:nvSpPr>
      <xdr:spPr>
        <a:xfrm>
          <a:off x="182245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481" name="テキスト ボックス 480"/>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482" name="テキスト ボックス 481"/>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2540</xdr:rowOff>
    </xdr:from>
    <xdr:to>
      <xdr:col>116</xdr:col>
      <xdr:colOff>114300</xdr:colOff>
      <xdr:row>40</xdr:row>
      <xdr:rowOff>101600</xdr:rowOff>
    </xdr:to>
    <xdr:sp macro="" textlink="">
      <xdr:nvSpPr>
        <xdr:cNvPr id="483" name="楕円 482"/>
        <xdr:cNvSpPr/>
      </xdr:nvSpPr>
      <xdr:spPr>
        <a:xfrm>
          <a:off x="19900900" y="6711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149225</xdr:rowOff>
    </xdr:from>
    <xdr:ext cx="467995" cy="253365"/>
    <xdr:sp macro="" textlink="">
      <xdr:nvSpPr>
        <xdr:cNvPr id="484" name="【認定こども園・幼稚園・保育所】&#10;一人当たり面積該当値テキスト"/>
        <xdr:cNvSpPr txBox="1"/>
      </xdr:nvSpPr>
      <xdr:spPr>
        <a:xfrm>
          <a:off x="19989800" y="669099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76200</xdr:rowOff>
    </xdr:from>
    <xdr:to>
      <xdr:col>112</xdr:col>
      <xdr:colOff>38100</xdr:colOff>
      <xdr:row>40</xdr:row>
      <xdr:rowOff>7620</xdr:rowOff>
    </xdr:to>
    <xdr:sp macro="" textlink="">
      <xdr:nvSpPr>
        <xdr:cNvPr id="485" name="楕円 484"/>
        <xdr:cNvSpPr/>
      </xdr:nvSpPr>
      <xdr:spPr>
        <a:xfrm>
          <a:off x="19157950" y="66179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39</xdr:row>
      <xdr:rowOff>126365</xdr:rowOff>
    </xdr:from>
    <xdr:to>
      <xdr:col>116</xdr:col>
      <xdr:colOff>63500</xdr:colOff>
      <xdr:row>40</xdr:row>
      <xdr:rowOff>52070</xdr:rowOff>
    </xdr:to>
    <xdr:cxnSp macro="">
      <xdr:nvCxnSpPr>
        <xdr:cNvPr id="486" name="直線コネクタ 485"/>
        <xdr:cNvCxnSpPr/>
      </xdr:nvCxnSpPr>
      <xdr:spPr>
        <a:xfrm>
          <a:off x="19202400" y="6668135"/>
          <a:ext cx="7493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83185</xdr:rowOff>
    </xdr:from>
    <xdr:to>
      <xdr:col>107</xdr:col>
      <xdr:colOff>101600</xdr:colOff>
      <xdr:row>40</xdr:row>
      <xdr:rowOff>15240</xdr:rowOff>
    </xdr:to>
    <xdr:sp macro="" textlink="">
      <xdr:nvSpPr>
        <xdr:cNvPr id="487" name="楕円 486"/>
        <xdr:cNvSpPr/>
      </xdr:nvSpPr>
      <xdr:spPr>
        <a:xfrm>
          <a:off x="18345150" y="6624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126365</xdr:rowOff>
    </xdr:from>
    <xdr:to>
      <xdr:col>111</xdr:col>
      <xdr:colOff>171450</xdr:colOff>
      <xdr:row>39</xdr:row>
      <xdr:rowOff>132715</xdr:rowOff>
    </xdr:to>
    <xdr:cxnSp macro="">
      <xdr:nvCxnSpPr>
        <xdr:cNvPr id="488" name="直線コネクタ 487"/>
        <xdr:cNvCxnSpPr/>
      </xdr:nvCxnSpPr>
      <xdr:spPr>
        <a:xfrm flipV="1">
          <a:off x="18395950" y="6668135"/>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85090</xdr:rowOff>
    </xdr:from>
    <xdr:to>
      <xdr:col>102</xdr:col>
      <xdr:colOff>165100</xdr:colOff>
      <xdr:row>40</xdr:row>
      <xdr:rowOff>17145</xdr:rowOff>
    </xdr:to>
    <xdr:sp macro="" textlink="">
      <xdr:nvSpPr>
        <xdr:cNvPr id="489" name="楕円 488"/>
        <xdr:cNvSpPr/>
      </xdr:nvSpPr>
      <xdr:spPr>
        <a:xfrm>
          <a:off x="17551400" y="6626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132715</xdr:rowOff>
    </xdr:from>
    <xdr:to>
      <xdr:col>107</xdr:col>
      <xdr:colOff>50800</xdr:colOff>
      <xdr:row>39</xdr:row>
      <xdr:rowOff>134620</xdr:rowOff>
    </xdr:to>
    <xdr:cxnSp macro="">
      <xdr:nvCxnSpPr>
        <xdr:cNvPr id="490" name="直線コネクタ 489"/>
        <xdr:cNvCxnSpPr/>
      </xdr:nvCxnSpPr>
      <xdr:spPr>
        <a:xfrm flipV="1">
          <a:off x="17602200" y="667448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42545</xdr:rowOff>
    </xdr:from>
    <xdr:to>
      <xdr:col>98</xdr:col>
      <xdr:colOff>38100</xdr:colOff>
      <xdr:row>38</xdr:row>
      <xdr:rowOff>142240</xdr:rowOff>
    </xdr:to>
    <xdr:sp macro="" textlink="">
      <xdr:nvSpPr>
        <xdr:cNvPr id="491" name="楕円 490"/>
        <xdr:cNvSpPr/>
      </xdr:nvSpPr>
      <xdr:spPr>
        <a:xfrm>
          <a:off x="16757650" y="64166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38</xdr:row>
      <xdr:rowOff>92710</xdr:rowOff>
    </xdr:from>
    <xdr:to>
      <xdr:col>102</xdr:col>
      <xdr:colOff>114300</xdr:colOff>
      <xdr:row>39</xdr:row>
      <xdr:rowOff>134620</xdr:rowOff>
    </xdr:to>
    <xdr:cxnSp macro="">
      <xdr:nvCxnSpPr>
        <xdr:cNvPr id="492" name="直線コネクタ 491"/>
        <xdr:cNvCxnSpPr/>
      </xdr:nvCxnSpPr>
      <xdr:spPr>
        <a:xfrm>
          <a:off x="16802100" y="6466840"/>
          <a:ext cx="8001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120015</xdr:rowOff>
    </xdr:from>
    <xdr:ext cx="469900" cy="252730"/>
    <xdr:sp macro="" textlink="">
      <xdr:nvSpPr>
        <xdr:cNvPr id="493" name="n_1aveValue【認定こども園・幼稚園・保育所】&#10;一人当たり面積"/>
        <xdr:cNvSpPr txBox="1"/>
      </xdr:nvSpPr>
      <xdr:spPr>
        <a:xfrm>
          <a:off x="18980150" y="63265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117475</xdr:rowOff>
    </xdr:from>
    <xdr:ext cx="469900" cy="252730"/>
    <xdr:sp macro="" textlink="">
      <xdr:nvSpPr>
        <xdr:cNvPr id="494" name="n_2aveValue【認定こども園・幼稚園・保育所】&#10;一人当たり面積"/>
        <xdr:cNvSpPr txBox="1"/>
      </xdr:nvSpPr>
      <xdr:spPr>
        <a:xfrm>
          <a:off x="18180050" y="63239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137795</xdr:rowOff>
    </xdr:from>
    <xdr:ext cx="469900" cy="253365"/>
    <xdr:sp macro="" textlink="">
      <xdr:nvSpPr>
        <xdr:cNvPr id="495" name="n_3aveValue【認定こども園・幼稚園・保育所】&#10;一人当たり面積"/>
        <xdr:cNvSpPr txBox="1"/>
      </xdr:nvSpPr>
      <xdr:spPr>
        <a:xfrm>
          <a:off x="17386300" y="6344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104775</xdr:rowOff>
    </xdr:from>
    <xdr:ext cx="469900" cy="252095"/>
    <xdr:sp macro="" textlink="">
      <xdr:nvSpPr>
        <xdr:cNvPr id="496" name="n_4aveValue【認定こども園・幼稚園・保育所】&#10;一人当たり面積"/>
        <xdr:cNvSpPr txBox="1"/>
      </xdr:nvSpPr>
      <xdr:spPr>
        <a:xfrm>
          <a:off x="16592550" y="66465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167005</xdr:rowOff>
    </xdr:from>
    <xdr:ext cx="469900" cy="252730"/>
    <xdr:sp macro="" textlink="">
      <xdr:nvSpPr>
        <xdr:cNvPr id="497" name="n_1mainValue【認定こども園・幼稚園・保育所】&#10;一人当たり面積"/>
        <xdr:cNvSpPr txBox="1"/>
      </xdr:nvSpPr>
      <xdr:spPr>
        <a:xfrm>
          <a:off x="18980150" y="67087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5715</xdr:rowOff>
    </xdr:from>
    <xdr:ext cx="469900" cy="252730"/>
    <xdr:sp macro="" textlink="">
      <xdr:nvSpPr>
        <xdr:cNvPr id="498" name="n_2mainValue【認定こども園・幼稚園・保育所】&#10;一人当たり面積"/>
        <xdr:cNvSpPr txBox="1"/>
      </xdr:nvSpPr>
      <xdr:spPr>
        <a:xfrm>
          <a:off x="18180050" y="67151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7620</xdr:rowOff>
    </xdr:from>
    <xdr:ext cx="469900" cy="252730"/>
    <xdr:sp macro="" textlink="">
      <xdr:nvSpPr>
        <xdr:cNvPr id="499" name="n_3mainValue【認定こども園・幼稚園・保育所】&#10;一人当たり面積"/>
        <xdr:cNvSpPr txBox="1"/>
      </xdr:nvSpPr>
      <xdr:spPr>
        <a:xfrm>
          <a:off x="17386300" y="67170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158750</xdr:rowOff>
    </xdr:from>
    <xdr:ext cx="469900" cy="252095"/>
    <xdr:sp macro="" textlink="">
      <xdr:nvSpPr>
        <xdr:cNvPr id="500" name="n_4mainValue【認定こども園・幼稚園・保育所】&#10;一人当たり面積"/>
        <xdr:cNvSpPr txBox="1"/>
      </xdr:nvSpPr>
      <xdr:spPr>
        <a:xfrm>
          <a:off x="16592550" y="61976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01" name="正方形/長方形 500"/>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02" name="正方形/長方形 501"/>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03" name="正方形/長方形 502"/>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04" name="正方形/長方形 503"/>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05" name="正方形/長方形 504"/>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06" name="正方形/長方形 505"/>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07" name="正方形/長方形 506"/>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08" name="正方形/長方形 507"/>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09" name="テキスト ボックス 508"/>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0" name="直線コネクタ 509"/>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5455" cy="251460"/>
    <xdr:sp macro="" textlink="">
      <xdr:nvSpPr>
        <xdr:cNvPr id="511" name="テキスト ボックス 510"/>
        <xdr:cNvSpPr txBox="1"/>
      </xdr:nvSpPr>
      <xdr:spPr>
        <a:xfrm>
          <a:off x="1079754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512" name="直線コネクタ 511"/>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103505</xdr:rowOff>
    </xdr:from>
    <xdr:ext cx="465455" cy="252095"/>
    <xdr:sp macro="" textlink="">
      <xdr:nvSpPr>
        <xdr:cNvPr id="513" name="テキスト ボックス 512"/>
        <xdr:cNvSpPr txBox="1"/>
      </xdr:nvSpPr>
      <xdr:spPr>
        <a:xfrm>
          <a:off x="10797540" y="106686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514" name="直線コネクタ 513"/>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401320" cy="252095"/>
    <xdr:sp macro="" textlink="">
      <xdr:nvSpPr>
        <xdr:cNvPr id="515" name="テキスト ボックス 514"/>
        <xdr:cNvSpPr txBox="1"/>
      </xdr:nvSpPr>
      <xdr:spPr>
        <a:xfrm>
          <a:off x="10842625" y="102958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16" name="直線コネクタ 515"/>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1320" cy="251460"/>
    <xdr:sp macro="" textlink="">
      <xdr:nvSpPr>
        <xdr:cNvPr id="517" name="テキスト ボックス 516"/>
        <xdr:cNvSpPr txBox="1"/>
      </xdr:nvSpPr>
      <xdr:spPr>
        <a:xfrm>
          <a:off x="10842625" y="99231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518" name="直線コネクタ 517"/>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401320" cy="252095"/>
    <xdr:sp macro="" textlink="">
      <xdr:nvSpPr>
        <xdr:cNvPr id="519" name="テキスト ボックス 518"/>
        <xdr:cNvSpPr txBox="1"/>
      </xdr:nvSpPr>
      <xdr:spPr>
        <a:xfrm>
          <a:off x="10842625" y="95510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520" name="直線コネクタ 519"/>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121920</xdr:rowOff>
    </xdr:from>
    <xdr:ext cx="401320" cy="252095"/>
    <xdr:sp macro="" textlink="">
      <xdr:nvSpPr>
        <xdr:cNvPr id="521" name="テキスト ボックス 520"/>
        <xdr:cNvSpPr txBox="1"/>
      </xdr:nvSpPr>
      <xdr:spPr>
        <a:xfrm>
          <a:off x="10842625" y="91782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22" name="直線コネクタ 521"/>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84455</xdr:rowOff>
    </xdr:from>
    <xdr:ext cx="339090" cy="251460"/>
    <xdr:sp macro="" textlink="">
      <xdr:nvSpPr>
        <xdr:cNvPr id="523" name="テキスト ボックス 522"/>
        <xdr:cNvSpPr txBox="1"/>
      </xdr:nvSpPr>
      <xdr:spPr>
        <a:xfrm>
          <a:off x="10906760" y="8805545"/>
          <a:ext cx="339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24"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135890</xdr:rowOff>
    </xdr:from>
    <xdr:to>
      <xdr:col>85</xdr:col>
      <xdr:colOff>126365</xdr:colOff>
      <xdr:row>63</xdr:row>
      <xdr:rowOff>26035</xdr:rowOff>
    </xdr:to>
    <xdr:cxnSp macro="">
      <xdr:nvCxnSpPr>
        <xdr:cNvPr id="525" name="直線コネクタ 524"/>
        <xdr:cNvCxnSpPr/>
      </xdr:nvCxnSpPr>
      <xdr:spPr>
        <a:xfrm flipV="1">
          <a:off x="14699615" y="9527540"/>
          <a:ext cx="0" cy="1063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29845</xdr:rowOff>
    </xdr:from>
    <xdr:ext cx="403225" cy="251460"/>
    <xdr:sp macro="" textlink="">
      <xdr:nvSpPr>
        <xdr:cNvPr id="526" name="【学校施設】&#10;有形固定資産減価償却率最小値テキスト"/>
        <xdr:cNvSpPr txBox="1"/>
      </xdr:nvSpPr>
      <xdr:spPr>
        <a:xfrm>
          <a:off x="14738350" y="105949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26035</xdr:rowOff>
    </xdr:from>
    <xdr:to>
      <xdr:col>86</xdr:col>
      <xdr:colOff>25400</xdr:colOff>
      <xdr:row>63</xdr:row>
      <xdr:rowOff>26035</xdr:rowOff>
    </xdr:to>
    <xdr:cxnSp macro="">
      <xdr:nvCxnSpPr>
        <xdr:cNvPr id="527" name="直線コネクタ 526"/>
        <xdr:cNvCxnSpPr/>
      </xdr:nvCxnSpPr>
      <xdr:spPr>
        <a:xfrm>
          <a:off x="14611350" y="1059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84455</xdr:rowOff>
    </xdr:from>
    <xdr:ext cx="403225" cy="251460"/>
    <xdr:sp macro="" textlink="">
      <xdr:nvSpPr>
        <xdr:cNvPr id="528" name="【学校施設】&#10;有形固定資産減価償却率最大値テキスト"/>
        <xdr:cNvSpPr txBox="1"/>
      </xdr:nvSpPr>
      <xdr:spPr>
        <a:xfrm>
          <a:off x="14738350" y="93084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135890</xdr:rowOff>
    </xdr:from>
    <xdr:to>
      <xdr:col>86</xdr:col>
      <xdr:colOff>25400</xdr:colOff>
      <xdr:row>56</xdr:row>
      <xdr:rowOff>135890</xdr:rowOff>
    </xdr:to>
    <xdr:cxnSp macro="">
      <xdr:nvCxnSpPr>
        <xdr:cNvPr id="529" name="直線コネクタ 528"/>
        <xdr:cNvCxnSpPr/>
      </xdr:nvCxnSpPr>
      <xdr:spPr>
        <a:xfrm>
          <a:off x="14611350" y="9527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162560</xdr:rowOff>
    </xdr:from>
    <xdr:ext cx="403225" cy="251460"/>
    <xdr:sp macro="" textlink="">
      <xdr:nvSpPr>
        <xdr:cNvPr id="530" name="【学校施設】&#10;有形固定資産減価償却率平均値テキスト"/>
        <xdr:cNvSpPr txBox="1"/>
      </xdr:nvSpPr>
      <xdr:spPr>
        <a:xfrm>
          <a:off x="14738350" y="9889490"/>
          <a:ext cx="40322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140335</xdr:rowOff>
    </xdr:from>
    <xdr:to>
      <xdr:col>85</xdr:col>
      <xdr:colOff>171450</xdr:colOff>
      <xdr:row>60</xdr:row>
      <xdr:rowOff>72390</xdr:rowOff>
    </xdr:to>
    <xdr:sp macro="" textlink="">
      <xdr:nvSpPr>
        <xdr:cNvPr id="531" name="フローチャート: 判断 530"/>
        <xdr:cNvSpPr/>
      </xdr:nvSpPr>
      <xdr:spPr>
        <a:xfrm>
          <a:off x="14649450" y="100349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125730</xdr:rowOff>
    </xdr:from>
    <xdr:to>
      <xdr:col>81</xdr:col>
      <xdr:colOff>101600</xdr:colOff>
      <xdr:row>60</xdr:row>
      <xdr:rowOff>57150</xdr:rowOff>
    </xdr:to>
    <xdr:sp macro="" textlink="">
      <xdr:nvSpPr>
        <xdr:cNvPr id="532" name="フローチャート: 判断 531"/>
        <xdr:cNvSpPr/>
      </xdr:nvSpPr>
      <xdr:spPr>
        <a:xfrm>
          <a:off x="13887450" y="10020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119380</xdr:rowOff>
    </xdr:from>
    <xdr:to>
      <xdr:col>76</xdr:col>
      <xdr:colOff>165100</xdr:colOff>
      <xdr:row>60</xdr:row>
      <xdr:rowOff>51435</xdr:rowOff>
    </xdr:to>
    <xdr:sp macro="" textlink="">
      <xdr:nvSpPr>
        <xdr:cNvPr id="533" name="フローチャート: 判断 532"/>
        <xdr:cNvSpPr/>
      </xdr:nvSpPr>
      <xdr:spPr>
        <a:xfrm>
          <a:off x="13093700" y="10013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108585</xdr:rowOff>
    </xdr:from>
    <xdr:to>
      <xdr:col>72</xdr:col>
      <xdr:colOff>38100</xdr:colOff>
      <xdr:row>60</xdr:row>
      <xdr:rowOff>40005</xdr:rowOff>
    </xdr:to>
    <xdr:sp macro="" textlink="">
      <xdr:nvSpPr>
        <xdr:cNvPr id="534" name="フローチャート: 判断 533"/>
        <xdr:cNvSpPr/>
      </xdr:nvSpPr>
      <xdr:spPr>
        <a:xfrm>
          <a:off x="12299950" y="10003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17780</xdr:rowOff>
    </xdr:to>
    <xdr:sp macro="" textlink="">
      <xdr:nvSpPr>
        <xdr:cNvPr id="535" name="フローチャート: 判断 534"/>
        <xdr:cNvSpPr/>
      </xdr:nvSpPr>
      <xdr:spPr>
        <a:xfrm>
          <a:off x="11487150" y="9980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1460"/>
    <xdr:sp macro="" textlink="">
      <xdr:nvSpPr>
        <xdr:cNvPr id="536" name="テキスト ボックス 535"/>
        <xdr:cNvSpPr txBox="1"/>
      </xdr:nvSpPr>
      <xdr:spPr>
        <a:xfrm>
          <a:off x="145288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095" cy="251460"/>
    <xdr:sp macro="" textlink="">
      <xdr:nvSpPr>
        <xdr:cNvPr id="537" name="テキスト ボックス 536"/>
        <xdr:cNvSpPr txBox="1"/>
      </xdr:nvSpPr>
      <xdr:spPr>
        <a:xfrm>
          <a:off x="13766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1460"/>
    <xdr:sp macro="" textlink="">
      <xdr:nvSpPr>
        <xdr:cNvPr id="538" name="テキスト ボックス 537"/>
        <xdr:cNvSpPr txBox="1"/>
      </xdr:nvSpPr>
      <xdr:spPr>
        <a:xfrm>
          <a:off x="12973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1460"/>
    <xdr:sp macro="" textlink="">
      <xdr:nvSpPr>
        <xdr:cNvPr id="539" name="テキスト ボックス 538"/>
        <xdr:cNvSpPr txBox="1"/>
      </xdr:nvSpPr>
      <xdr:spPr>
        <a:xfrm>
          <a:off x="12172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095" cy="251460"/>
    <xdr:sp macro="" textlink="">
      <xdr:nvSpPr>
        <xdr:cNvPr id="540" name="テキスト ボックス 539"/>
        <xdr:cNvSpPr txBox="1"/>
      </xdr:nvSpPr>
      <xdr:spPr>
        <a:xfrm>
          <a:off x="11366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34290</xdr:rowOff>
    </xdr:from>
    <xdr:to>
      <xdr:col>85</xdr:col>
      <xdr:colOff>171450</xdr:colOff>
      <xdr:row>60</xdr:row>
      <xdr:rowOff>133350</xdr:rowOff>
    </xdr:to>
    <xdr:sp macro="" textlink="">
      <xdr:nvSpPr>
        <xdr:cNvPr id="541" name="楕円 540"/>
        <xdr:cNvSpPr/>
      </xdr:nvSpPr>
      <xdr:spPr>
        <a:xfrm>
          <a:off x="14649450" y="100965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13335</xdr:rowOff>
    </xdr:from>
    <xdr:ext cx="403225" cy="252095"/>
    <xdr:sp macro="" textlink="">
      <xdr:nvSpPr>
        <xdr:cNvPr id="542" name="【学校施設】&#10;有形固定資産減価償却率該当値テキスト"/>
        <xdr:cNvSpPr txBox="1"/>
      </xdr:nvSpPr>
      <xdr:spPr>
        <a:xfrm>
          <a:off x="14738350" y="1007554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78740</xdr:rowOff>
    </xdr:from>
    <xdr:to>
      <xdr:col>81</xdr:col>
      <xdr:colOff>101600</xdr:colOff>
      <xdr:row>61</xdr:row>
      <xdr:rowOff>10795</xdr:rowOff>
    </xdr:to>
    <xdr:sp macro="" textlink="">
      <xdr:nvSpPr>
        <xdr:cNvPr id="543" name="楕円 542"/>
        <xdr:cNvSpPr/>
      </xdr:nvSpPr>
      <xdr:spPr>
        <a:xfrm>
          <a:off x="13887450" y="10140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84455</xdr:rowOff>
    </xdr:from>
    <xdr:to>
      <xdr:col>85</xdr:col>
      <xdr:colOff>127000</xdr:colOff>
      <xdr:row>60</xdr:row>
      <xdr:rowOff>128905</xdr:rowOff>
    </xdr:to>
    <xdr:cxnSp macro="">
      <xdr:nvCxnSpPr>
        <xdr:cNvPr id="544" name="直線コネクタ 543"/>
        <xdr:cNvCxnSpPr/>
      </xdr:nvCxnSpPr>
      <xdr:spPr>
        <a:xfrm flipV="1">
          <a:off x="13938250" y="10146665"/>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164465</xdr:rowOff>
    </xdr:from>
    <xdr:to>
      <xdr:col>76</xdr:col>
      <xdr:colOff>165100</xdr:colOff>
      <xdr:row>60</xdr:row>
      <xdr:rowOff>95885</xdr:rowOff>
    </xdr:to>
    <xdr:sp macro="" textlink="">
      <xdr:nvSpPr>
        <xdr:cNvPr id="545" name="楕円 544"/>
        <xdr:cNvSpPr/>
      </xdr:nvSpPr>
      <xdr:spPr>
        <a:xfrm>
          <a:off x="13093700" y="10059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46990</xdr:rowOff>
    </xdr:from>
    <xdr:to>
      <xdr:col>81</xdr:col>
      <xdr:colOff>50800</xdr:colOff>
      <xdr:row>60</xdr:row>
      <xdr:rowOff>128905</xdr:rowOff>
    </xdr:to>
    <xdr:cxnSp macro="">
      <xdr:nvCxnSpPr>
        <xdr:cNvPr id="546" name="直線コネクタ 545"/>
        <xdr:cNvCxnSpPr/>
      </xdr:nvCxnSpPr>
      <xdr:spPr>
        <a:xfrm>
          <a:off x="13144500" y="10109200"/>
          <a:ext cx="7937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134620</xdr:rowOff>
    </xdr:from>
    <xdr:to>
      <xdr:col>72</xdr:col>
      <xdr:colOff>38100</xdr:colOff>
      <xdr:row>60</xdr:row>
      <xdr:rowOff>66675</xdr:rowOff>
    </xdr:to>
    <xdr:sp macro="" textlink="">
      <xdr:nvSpPr>
        <xdr:cNvPr id="547" name="楕円 546"/>
        <xdr:cNvSpPr/>
      </xdr:nvSpPr>
      <xdr:spPr>
        <a:xfrm>
          <a:off x="12299950" y="100291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17145</xdr:rowOff>
    </xdr:from>
    <xdr:to>
      <xdr:col>76</xdr:col>
      <xdr:colOff>114300</xdr:colOff>
      <xdr:row>60</xdr:row>
      <xdr:rowOff>46990</xdr:rowOff>
    </xdr:to>
    <xdr:cxnSp macro="">
      <xdr:nvCxnSpPr>
        <xdr:cNvPr id="548" name="直線コネクタ 547"/>
        <xdr:cNvCxnSpPr/>
      </xdr:nvCxnSpPr>
      <xdr:spPr>
        <a:xfrm>
          <a:off x="12344400" y="10079355"/>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106680</xdr:rowOff>
    </xdr:from>
    <xdr:to>
      <xdr:col>67</xdr:col>
      <xdr:colOff>101600</xdr:colOff>
      <xdr:row>60</xdr:row>
      <xdr:rowOff>38735</xdr:rowOff>
    </xdr:to>
    <xdr:sp macro="" textlink="">
      <xdr:nvSpPr>
        <xdr:cNvPr id="549" name="楕円 548"/>
        <xdr:cNvSpPr/>
      </xdr:nvSpPr>
      <xdr:spPr>
        <a:xfrm>
          <a:off x="11487150" y="10001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171450</xdr:colOff>
      <xdr:row>60</xdr:row>
      <xdr:rowOff>17145</xdr:rowOff>
    </xdr:to>
    <xdr:cxnSp macro="">
      <xdr:nvCxnSpPr>
        <xdr:cNvPr id="550" name="直線コネクタ 549"/>
        <xdr:cNvCxnSpPr/>
      </xdr:nvCxnSpPr>
      <xdr:spPr>
        <a:xfrm>
          <a:off x="11537950" y="1005078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73025</xdr:rowOff>
    </xdr:from>
    <xdr:ext cx="403225" cy="251460"/>
    <xdr:sp macro="" textlink="">
      <xdr:nvSpPr>
        <xdr:cNvPr id="551" name="n_1aveValue【学校施設】&#10;有形固定資産減価償却率"/>
        <xdr:cNvSpPr txBox="1"/>
      </xdr:nvSpPr>
      <xdr:spPr>
        <a:xfrm>
          <a:off x="13742035" y="97999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67945</xdr:rowOff>
    </xdr:from>
    <xdr:ext cx="403225" cy="252095"/>
    <xdr:sp macro="" textlink="">
      <xdr:nvSpPr>
        <xdr:cNvPr id="552" name="n_2aveValue【学校施設】&#10;有形固定資産減価償却率"/>
        <xdr:cNvSpPr txBox="1"/>
      </xdr:nvSpPr>
      <xdr:spPr>
        <a:xfrm>
          <a:off x="12960985" y="97948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56515</xdr:rowOff>
    </xdr:from>
    <xdr:ext cx="405130" cy="253365"/>
    <xdr:sp macro="" textlink="">
      <xdr:nvSpPr>
        <xdr:cNvPr id="553" name="n_3aveValue【学校施設】&#10;有形固定資産減価償却率"/>
        <xdr:cNvSpPr txBox="1"/>
      </xdr:nvSpPr>
      <xdr:spPr>
        <a:xfrm>
          <a:off x="12167235" y="97834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34290</xdr:rowOff>
    </xdr:from>
    <xdr:ext cx="403225" cy="252095"/>
    <xdr:sp macro="" textlink="">
      <xdr:nvSpPr>
        <xdr:cNvPr id="554" name="n_4aveValue【学校施設】&#10;有形固定資産減価償却率"/>
        <xdr:cNvSpPr txBox="1"/>
      </xdr:nvSpPr>
      <xdr:spPr>
        <a:xfrm>
          <a:off x="11354435" y="976122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1905</xdr:rowOff>
    </xdr:from>
    <xdr:ext cx="403225" cy="253365"/>
    <xdr:sp macro="" textlink="">
      <xdr:nvSpPr>
        <xdr:cNvPr id="555" name="n_1mainValue【学校施設】&#10;有形固定資産減価償却率"/>
        <xdr:cNvSpPr txBox="1"/>
      </xdr:nvSpPr>
      <xdr:spPr>
        <a:xfrm>
          <a:off x="13742035" y="102317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87630</xdr:rowOff>
    </xdr:from>
    <xdr:ext cx="403225" cy="251460"/>
    <xdr:sp macro="" textlink="">
      <xdr:nvSpPr>
        <xdr:cNvPr id="556" name="n_2mainValue【学校施設】&#10;有形固定資産減価償却率"/>
        <xdr:cNvSpPr txBox="1"/>
      </xdr:nvSpPr>
      <xdr:spPr>
        <a:xfrm>
          <a:off x="12960985" y="1014984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57785</xdr:rowOff>
    </xdr:from>
    <xdr:ext cx="405130" cy="253365"/>
    <xdr:sp macro="" textlink="">
      <xdr:nvSpPr>
        <xdr:cNvPr id="557" name="n_3mainValue【学校施設】&#10;有形固定資産減価償却率"/>
        <xdr:cNvSpPr txBox="1"/>
      </xdr:nvSpPr>
      <xdr:spPr>
        <a:xfrm>
          <a:off x="12167235" y="101199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29845</xdr:rowOff>
    </xdr:from>
    <xdr:ext cx="403225" cy="251460"/>
    <xdr:sp macro="" textlink="">
      <xdr:nvSpPr>
        <xdr:cNvPr id="558" name="n_4mainValue【学校施設】&#10;有形固定資産減価償却率"/>
        <xdr:cNvSpPr txBox="1"/>
      </xdr:nvSpPr>
      <xdr:spPr>
        <a:xfrm>
          <a:off x="11354435" y="100920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59" name="正方形/長方形 558"/>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60" name="正方形/長方形 559"/>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61" name="正方形/長方形 560"/>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62" name="正方形/長方形 561"/>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63" name="正方形/長方形 562"/>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64" name="正方形/長方形 563"/>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65" name="正方形/長方形 564"/>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66" name="正方形/長方形 565"/>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980" cy="220345"/>
    <xdr:sp macro="" textlink="">
      <xdr:nvSpPr>
        <xdr:cNvPr id="567" name="テキスト ボックス 566"/>
        <xdr:cNvSpPr txBox="1"/>
      </xdr:nvSpPr>
      <xdr:spPr>
        <a:xfrm>
          <a:off x="1644015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68" name="直線コネクタ 567"/>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569" name="直線コネクタ 568"/>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5455" cy="252095"/>
    <xdr:sp macro="" textlink="">
      <xdr:nvSpPr>
        <xdr:cNvPr id="570" name="テキスト ボックス 569"/>
        <xdr:cNvSpPr txBox="1"/>
      </xdr:nvSpPr>
      <xdr:spPr>
        <a:xfrm>
          <a:off x="16048990" y="106686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571" name="直線コネクタ 570"/>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5455" cy="252095"/>
    <xdr:sp macro="" textlink="">
      <xdr:nvSpPr>
        <xdr:cNvPr id="572" name="テキスト ボックス 571"/>
        <xdr:cNvSpPr txBox="1"/>
      </xdr:nvSpPr>
      <xdr:spPr>
        <a:xfrm>
          <a:off x="16048990" y="102958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5455" cy="251460"/>
    <xdr:sp macro="" textlink="">
      <xdr:nvSpPr>
        <xdr:cNvPr id="574" name="テキスト ボックス 573"/>
        <xdr:cNvSpPr txBox="1"/>
      </xdr:nvSpPr>
      <xdr:spPr>
        <a:xfrm>
          <a:off x="16048990" y="99231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575" name="直線コネクタ 574"/>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5455" cy="252095"/>
    <xdr:sp macro="" textlink="">
      <xdr:nvSpPr>
        <xdr:cNvPr id="576" name="テキスト ボックス 575"/>
        <xdr:cNvSpPr txBox="1"/>
      </xdr:nvSpPr>
      <xdr:spPr>
        <a:xfrm>
          <a:off x="16048990" y="95510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577" name="直線コネクタ 576"/>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5455" cy="252095"/>
    <xdr:sp macro="" textlink="">
      <xdr:nvSpPr>
        <xdr:cNvPr id="578" name="テキスト ボックス 577"/>
        <xdr:cNvSpPr txBox="1"/>
      </xdr:nvSpPr>
      <xdr:spPr>
        <a:xfrm>
          <a:off x="16048990" y="91782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79" name="直線コネクタ 578"/>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84455</xdr:rowOff>
    </xdr:from>
    <xdr:ext cx="531495" cy="251460"/>
    <xdr:sp macro="" textlink="">
      <xdr:nvSpPr>
        <xdr:cNvPr id="580" name="テキスト ボックス 579"/>
        <xdr:cNvSpPr txBox="1"/>
      </xdr:nvSpPr>
      <xdr:spPr>
        <a:xfrm>
          <a:off x="15984855" y="88055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81"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76835</xdr:rowOff>
    </xdr:from>
    <xdr:to>
      <xdr:col>116</xdr:col>
      <xdr:colOff>62865</xdr:colOff>
      <xdr:row>62</xdr:row>
      <xdr:rowOff>165735</xdr:rowOff>
    </xdr:to>
    <xdr:cxnSp macro="">
      <xdr:nvCxnSpPr>
        <xdr:cNvPr id="582" name="直線コネクタ 581"/>
        <xdr:cNvCxnSpPr/>
      </xdr:nvCxnSpPr>
      <xdr:spPr>
        <a:xfrm flipV="1">
          <a:off x="19951065" y="9468485"/>
          <a:ext cx="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1905</xdr:rowOff>
    </xdr:from>
    <xdr:ext cx="467995" cy="253365"/>
    <xdr:sp macro="" textlink="">
      <xdr:nvSpPr>
        <xdr:cNvPr id="583" name="【学校施設】&#10;一人当たり面積最小値テキスト"/>
        <xdr:cNvSpPr txBox="1"/>
      </xdr:nvSpPr>
      <xdr:spPr>
        <a:xfrm>
          <a:off x="19989800" y="1056703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165735</xdr:rowOff>
    </xdr:from>
    <xdr:to>
      <xdr:col>116</xdr:col>
      <xdr:colOff>152400</xdr:colOff>
      <xdr:row>62</xdr:row>
      <xdr:rowOff>165735</xdr:rowOff>
    </xdr:to>
    <xdr:cxnSp macro="">
      <xdr:nvCxnSpPr>
        <xdr:cNvPr id="584" name="直線コネクタ 583"/>
        <xdr:cNvCxnSpPr/>
      </xdr:nvCxnSpPr>
      <xdr:spPr>
        <a:xfrm>
          <a:off x="19881850" y="10563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24765</xdr:rowOff>
    </xdr:from>
    <xdr:ext cx="467995" cy="253365"/>
    <xdr:sp macro="" textlink="">
      <xdr:nvSpPr>
        <xdr:cNvPr id="585" name="【学校施設】&#10;一人当たり面積最大値テキスト"/>
        <xdr:cNvSpPr txBox="1"/>
      </xdr:nvSpPr>
      <xdr:spPr>
        <a:xfrm>
          <a:off x="19989800" y="924877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76835</xdr:rowOff>
    </xdr:from>
    <xdr:to>
      <xdr:col>116</xdr:col>
      <xdr:colOff>152400</xdr:colOff>
      <xdr:row>56</xdr:row>
      <xdr:rowOff>76835</xdr:rowOff>
    </xdr:to>
    <xdr:cxnSp macro="">
      <xdr:nvCxnSpPr>
        <xdr:cNvPr id="586" name="直線コネクタ 585"/>
        <xdr:cNvCxnSpPr/>
      </xdr:nvCxnSpPr>
      <xdr:spPr>
        <a:xfrm>
          <a:off x="19881850" y="9468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124460</xdr:rowOff>
    </xdr:from>
    <xdr:ext cx="467995" cy="252095"/>
    <xdr:sp macro="" textlink="">
      <xdr:nvSpPr>
        <xdr:cNvPr id="587" name="【学校施設】&#10;一人当たり面積平均値テキスト"/>
        <xdr:cNvSpPr txBox="1"/>
      </xdr:nvSpPr>
      <xdr:spPr>
        <a:xfrm>
          <a:off x="19989800" y="10186670"/>
          <a:ext cx="467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101600</xdr:rowOff>
    </xdr:from>
    <xdr:to>
      <xdr:col>116</xdr:col>
      <xdr:colOff>114300</xdr:colOff>
      <xdr:row>62</xdr:row>
      <xdr:rowOff>33655</xdr:rowOff>
    </xdr:to>
    <xdr:sp macro="" textlink="">
      <xdr:nvSpPr>
        <xdr:cNvPr id="588" name="フローチャート: 判断 587"/>
        <xdr:cNvSpPr/>
      </xdr:nvSpPr>
      <xdr:spPr>
        <a:xfrm>
          <a:off x="19900900" y="10331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104140</xdr:rowOff>
    </xdr:from>
    <xdr:to>
      <xdr:col>112</xdr:col>
      <xdr:colOff>38100</xdr:colOff>
      <xdr:row>62</xdr:row>
      <xdr:rowOff>35560</xdr:rowOff>
    </xdr:to>
    <xdr:sp macro="" textlink="">
      <xdr:nvSpPr>
        <xdr:cNvPr id="589" name="フローチャート: 判断 588"/>
        <xdr:cNvSpPr/>
      </xdr:nvSpPr>
      <xdr:spPr>
        <a:xfrm>
          <a:off x="19157950" y="10333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84455</xdr:rowOff>
    </xdr:from>
    <xdr:to>
      <xdr:col>107</xdr:col>
      <xdr:colOff>101600</xdr:colOff>
      <xdr:row>62</xdr:row>
      <xdr:rowOff>15875</xdr:rowOff>
    </xdr:to>
    <xdr:sp macro="" textlink="">
      <xdr:nvSpPr>
        <xdr:cNvPr id="590" name="フローチャート: 判断 589"/>
        <xdr:cNvSpPr/>
      </xdr:nvSpPr>
      <xdr:spPr>
        <a:xfrm>
          <a:off x="18345150" y="10314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105410</xdr:rowOff>
    </xdr:from>
    <xdr:to>
      <xdr:col>102</xdr:col>
      <xdr:colOff>165100</xdr:colOff>
      <xdr:row>62</xdr:row>
      <xdr:rowOff>36830</xdr:rowOff>
    </xdr:to>
    <xdr:sp macro="" textlink="">
      <xdr:nvSpPr>
        <xdr:cNvPr id="591" name="フローチャート: 判断 590"/>
        <xdr:cNvSpPr/>
      </xdr:nvSpPr>
      <xdr:spPr>
        <a:xfrm>
          <a:off x="17551400" y="10335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93980</xdr:rowOff>
    </xdr:from>
    <xdr:to>
      <xdr:col>98</xdr:col>
      <xdr:colOff>38100</xdr:colOff>
      <xdr:row>62</xdr:row>
      <xdr:rowOff>25400</xdr:rowOff>
    </xdr:to>
    <xdr:sp macro="" textlink="">
      <xdr:nvSpPr>
        <xdr:cNvPr id="592" name="フローチャート: 判断 591"/>
        <xdr:cNvSpPr/>
      </xdr:nvSpPr>
      <xdr:spPr>
        <a:xfrm>
          <a:off x="16757650" y="103238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1460"/>
    <xdr:sp macro="" textlink="">
      <xdr:nvSpPr>
        <xdr:cNvPr id="593" name="テキスト ボックス 592"/>
        <xdr:cNvSpPr txBox="1"/>
      </xdr:nvSpPr>
      <xdr:spPr>
        <a:xfrm>
          <a:off x="19780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1460"/>
    <xdr:sp macro="" textlink="">
      <xdr:nvSpPr>
        <xdr:cNvPr id="594" name="テキスト ボックス 593"/>
        <xdr:cNvSpPr txBox="1"/>
      </xdr:nvSpPr>
      <xdr:spPr>
        <a:xfrm>
          <a:off x="190309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095" cy="251460"/>
    <xdr:sp macro="" textlink="">
      <xdr:nvSpPr>
        <xdr:cNvPr id="595" name="テキスト ボックス 594"/>
        <xdr:cNvSpPr txBox="1"/>
      </xdr:nvSpPr>
      <xdr:spPr>
        <a:xfrm>
          <a:off x="182245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1460"/>
    <xdr:sp macro="" textlink="">
      <xdr:nvSpPr>
        <xdr:cNvPr id="596" name="テキスト ボックス 595"/>
        <xdr:cNvSpPr txBox="1"/>
      </xdr:nvSpPr>
      <xdr:spPr>
        <a:xfrm>
          <a:off x="174307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1460"/>
    <xdr:sp macro="" textlink="">
      <xdr:nvSpPr>
        <xdr:cNvPr id="597" name="テキスト ボックス 596"/>
        <xdr:cNvSpPr txBox="1"/>
      </xdr:nvSpPr>
      <xdr:spPr>
        <a:xfrm>
          <a:off x="166306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133350</xdr:rowOff>
    </xdr:from>
    <xdr:to>
      <xdr:col>116</xdr:col>
      <xdr:colOff>114300</xdr:colOff>
      <xdr:row>62</xdr:row>
      <xdr:rowOff>64770</xdr:rowOff>
    </xdr:to>
    <xdr:sp macro="" textlink="">
      <xdr:nvSpPr>
        <xdr:cNvPr id="598" name="楕円 597"/>
        <xdr:cNvSpPr/>
      </xdr:nvSpPr>
      <xdr:spPr>
        <a:xfrm>
          <a:off x="19900900" y="103632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112395</xdr:rowOff>
    </xdr:from>
    <xdr:ext cx="467995" cy="253365"/>
    <xdr:sp macro="" textlink="">
      <xdr:nvSpPr>
        <xdr:cNvPr id="599" name="【学校施設】&#10;一人当たり面積該当値テキスト"/>
        <xdr:cNvSpPr txBox="1"/>
      </xdr:nvSpPr>
      <xdr:spPr>
        <a:xfrm>
          <a:off x="19989800" y="103422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137795</xdr:rowOff>
    </xdr:from>
    <xdr:to>
      <xdr:col>112</xdr:col>
      <xdr:colOff>38100</xdr:colOff>
      <xdr:row>62</xdr:row>
      <xdr:rowOff>69850</xdr:rowOff>
    </xdr:to>
    <xdr:sp macro="" textlink="">
      <xdr:nvSpPr>
        <xdr:cNvPr id="600" name="楕円 599"/>
        <xdr:cNvSpPr/>
      </xdr:nvSpPr>
      <xdr:spPr>
        <a:xfrm>
          <a:off x="19157950" y="103676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62</xdr:row>
      <xdr:rowOff>15875</xdr:rowOff>
    </xdr:from>
    <xdr:to>
      <xdr:col>116</xdr:col>
      <xdr:colOff>63500</xdr:colOff>
      <xdr:row>62</xdr:row>
      <xdr:rowOff>19685</xdr:rowOff>
    </xdr:to>
    <xdr:cxnSp macro="">
      <xdr:nvCxnSpPr>
        <xdr:cNvPr id="601" name="直線コネクタ 600"/>
        <xdr:cNvCxnSpPr/>
      </xdr:nvCxnSpPr>
      <xdr:spPr>
        <a:xfrm flipV="1">
          <a:off x="19202400" y="1041336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144780</xdr:rowOff>
    </xdr:from>
    <xdr:to>
      <xdr:col>107</xdr:col>
      <xdr:colOff>101600</xdr:colOff>
      <xdr:row>62</xdr:row>
      <xdr:rowOff>76200</xdr:rowOff>
    </xdr:to>
    <xdr:sp macro="" textlink="">
      <xdr:nvSpPr>
        <xdr:cNvPr id="602" name="楕円 601"/>
        <xdr:cNvSpPr/>
      </xdr:nvSpPr>
      <xdr:spPr>
        <a:xfrm>
          <a:off x="18345150" y="10374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19685</xdr:rowOff>
    </xdr:from>
    <xdr:to>
      <xdr:col>111</xdr:col>
      <xdr:colOff>171450</xdr:colOff>
      <xdr:row>62</xdr:row>
      <xdr:rowOff>26670</xdr:rowOff>
    </xdr:to>
    <xdr:cxnSp macro="">
      <xdr:nvCxnSpPr>
        <xdr:cNvPr id="603" name="直線コネクタ 602"/>
        <xdr:cNvCxnSpPr/>
      </xdr:nvCxnSpPr>
      <xdr:spPr>
        <a:xfrm flipV="1">
          <a:off x="18395950" y="1041717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148590</xdr:rowOff>
    </xdr:from>
    <xdr:to>
      <xdr:col>102</xdr:col>
      <xdr:colOff>165100</xdr:colOff>
      <xdr:row>62</xdr:row>
      <xdr:rowOff>80010</xdr:rowOff>
    </xdr:to>
    <xdr:sp macro="" textlink="">
      <xdr:nvSpPr>
        <xdr:cNvPr id="604" name="楕円 603"/>
        <xdr:cNvSpPr/>
      </xdr:nvSpPr>
      <xdr:spPr>
        <a:xfrm>
          <a:off x="17551400" y="10378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26670</xdr:rowOff>
    </xdr:from>
    <xdr:to>
      <xdr:col>107</xdr:col>
      <xdr:colOff>50800</xdr:colOff>
      <xdr:row>62</xdr:row>
      <xdr:rowOff>30480</xdr:rowOff>
    </xdr:to>
    <xdr:cxnSp macro="">
      <xdr:nvCxnSpPr>
        <xdr:cNvPr id="605" name="直線コネクタ 604"/>
        <xdr:cNvCxnSpPr/>
      </xdr:nvCxnSpPr>
      <xdr:spPr>
        <a:xfrm flipV="1">
          <a:off x="17602200" y="104241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63500</xdr:rowOff>
    </xdr:to>
    <xdr:sp macro="" textlink="">
      <xdr:nvSpPr>
        <xdr:cNvPr id="606" name="楕円 605"/>
        <xdr:cNvSpPr/>
      </xdr:nvSpPr>
      <xdr:spPr>
        <a:xfrm>
          <a:off x="16757650" y="101942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61</xdr:row>
      <xdr:rowOff>14605</xdr:rowOff>
    </xdr:from>
    <xdr:to>
      <xdr:col>102</xdr:col>
      <xdr:colOff>114300</xdr:colOff>
      <xdr:row>62</xdr:row>
      <xdr:rowOff>30480</xdr:rowOff>
    </xdr:to>
    <xdr:cxnSp macro="">
      <xdr:nvCxnSpPr>
        <xdr:cNvPr id="607" name="直線コネクタ 606"/>
        <xdr:cNvCxnSpPr/>
      </xdr:nvCxnSpPr>
      <xdr:spPr>
        <a:xfrm>
          <a:off x="16802100" y="10244455"/>
          <a:ext cx="8001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51435</xdr:rowOff>
    </xdr:from>
    <xdr:ext cx="469900" cy="251460"/>
    <xdr:sp macro="" textlink="">
      <xdr:nvSpPr>
        <xdr:cNvPr id="608" name="n_1aveValue【学校施設】&#10;一人当たり面積"/>
        <xdr:cNvSpPr txBox="1"/>
      </xdr:nvSpPr>
      <xdr:spPr>
        <a:xfrm>
          <a:off x="18980150" y="101136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31750</xdr:rowOff>
    </xdr:from>
    <xdr:ext cx="469900" cy="251460"/>
    <xdr:sp macro="" textlink="">
      <xdr:nvSpPr>
        <xdr:cNvPr id="609" name="n_2aveValue【学校施設】&#10;一人当たり面積"/>
        <xdr:cNvSpPr txBox="1"/>
      </xdr:nvSpPr>
      <xdr:spPr>
        <a:xfrm>
          <a:off x="18180050" y="100939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52705</xdr:rowOff>
    </xdr:from>
    <xdr:ext cx="469900" cy="251460"/>
    <xdr:sp macro="" textlink="">
      <xdr:nvSpPr>
        <xdr:cNvPr id="610" name="n_3aveValue【学校施設】&#10;一人当たり面積"/>
        <xdr:cNvSpPr txBox="1"/>
      </xdr:nvSpPr>
      <xdr:spPr>
        <a:xfrm>
          <a:off x="17386300" y="1011491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17145</xdr:rowOff>
    </xdr:from>
    <xdr:ext cx="469900" cy="251460"/>
    <xdr:sp macro="" textlink="">
      <xdr:nvSpPr>
        <xdr:cNvPr id="611" name="n_4aveValue【学校施設】&#10;一人当たり面積"/>
        <xdr:cNvSpPr txBox="1"/>
      </xdr:nvSpPr>
      <xdr:spPr>
        <a:xfrm>
          <a:off x="16592550" y="104146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60960</xdr:rowOff>
    </xdr:from>
    <xdr:ext cx="469900" cy="253365"/>
    <xdr:sp macro="" textlink="">
      <xdr:nvSpPr>
        <xdr:cNvPr id="612" name="n_1mainValue【学校施設】&#10;一人当たり面積"/>
        <xdr:cNvSpPr txBox="1"/>
      </xdr:nvSpPr>
      <xdr:spPr>
        <a:xfrm>
          <a:off x="18980150" y="10458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67945</xdr:rowOff>
    </xdr:from>
    <xdr:ext cx="469900" cy="252095"/>
    <xdr:sp macro="" textlink="">
      <xdr:nvSpPr>
        <xdr:cNvPr id="613" name="n_2mainValue【学校施設】&#10;一人当たり面積"/>
        <xdr:cNvSpPr txBox="1"/>
      </xdr:nvSpPr>
      <xdr:spPr>
        <a:xfrm>
          <a:off x="18180050" y="104654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71755</xdr:rowOff>
    </xdr:from>
    <xdr:ext cx="469900" cy="252095"/>
    <xdr:sp macro="" textlink="">
      <xdr:nvSpPr>
        <xdr:cNvPr id="614" name="n_3mainValue【学校施設】&#10;一人当たり面積"/>
        <xdr:cNvSpPr txBox="1"/>
      </xdr:nvSpPr>
      <xdr:spPr>
        <a:xfrm>
          <a:off x="17386300" y="104692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80010</xdr:rowOff>
    </xdr:from>
    <xdr:ext cx="469900" cy="253365"/>
    <xdr:sp macro="" textlink="">
      <xdr:nvSpPr>
        <xdr:cNvPr id="615" name="n_4mainValue【学校施設】&#10;一人当たり面積"/>
        <xdr:cNvSpPr txBox="1"/>
      </xdr:nvSpPr>
      <xdr:spPr>
        <a:xfrm>
          <a:off x="16592550" y="9974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16" name="正方形/長方形 615"/>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17" name="正方形/長方形 616"/>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18" name="正方形/長方形 617"/>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19" name="正方形/長方形 618"/>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20" name="正方形/長方形 619"/>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21" name="正方形/長方形 620"/>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22" name="正方形/長方形 621"/>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23" name="正方形/長方形 622"/>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149225</xdr:rowOff>
    </xdr:from>
    <xdr:to>
      <xdr:col>120</xdr:col>
      <xdr:colOff>152400</xdr:colOff>
      <xdr:row>72</xdr:row>
      <xdr:rowOff>99060</xdr:rowOff>
    </xdr:to>
    <xdr:sp macro="" textlink="">
      <xdr:nvSpPr>
        <xdr:cNvPr id="624" name="正方形/長方形 623"/>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25" name="正方形/長方形 624"/>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26" name="正方形/長方形 625"/>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27" name="正方形/長方形 626"/>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28" name="正方形/長方形 627"/>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29" name="正方形/長方形 628"/>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30" name="正方形/長方形 629"/>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31" name="正方形/長方形 630"/>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0" name="テキスト ボックス 639"/>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1" name="直線コネクタ 640"/>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42" name="テキスト ボックス 641"/>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643" name="直線コネクタ 642"/>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44" name="テキスト ボックス 643"/>
        <xdr:cNvSpPr txBox="1"/>
      </xdr:nvSpPr>
      <xdr:spPr>
        <a:xfrm>
          <a:off x="1079754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645" name="直線コネクタ 644"/>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320" cy="259080"/>
    <xdr:sp macro="" textlink="">
      <xdr:nvSpPr>
        <xdr:cNvPr id="646" name="テキスト ボックス 645"/>
        <xdr:cNvSpPr txBox="1"/>
      </xdr:nvSpPr>
      <xdr:spPr>
        <a:xfrm>
          <a:off x="108426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647" name="直線コネクタ 646"/>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320" cy="257175"/>
    <xdr:sp macro="" textlink="">
      <xdr:nvSpPr>
        <xdr:cNvPr id="648" name="テキスト ボックス 647"/>
        <xdr:cNvSpPr txBox="1"/>
      </xdr:nvSpPr>
      <xdr:spPr>
        <a:xfrm>
          <a:off x="108426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649" name="直線コネクタ 648"/>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320" cy="258445"/>
    <xdr:sp macro="" textlink="">
      <xdr:nvSpPr>
        <xdr:cNvPr id="650" name="テキスト ボックス 649"/>
        <xdr:cNvSpPr txBox="1"/>
      </xdr:nvSpPr>
      <xdr:spPr>
        <a:xfrm>
          <a:off x="108426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651" name="直線コネクタ 650"/>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320" cy="259080"/>
    <xdr:sp macro="" textlink="">
      <xdr:nvSpPr>
        <xdr:cNvPr id="652" name="テキスト ボックス 651"/>
        <xdr:cNvSpPr txBox="1"/>
      </xdr:nvSpPr>
      <xdr:spPr>
        <a:xfrm>
          <a:off x="108426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653" name="直線コネクタ 652"/>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175"/>
    <xdr:sp macro="" textlink="">
      <xdr:nvSpPr>
        <xdr:cNvPr id="654" name="テキスト ボックス 653"/>
        <xdr:cNvSpPr txBox="1"/>
      </xdr:nvSpPr>
      <xdr:spPr>
        <a:xfrm>
          <a:off x="10906760" y="166052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55" name="直線コネクタ 654"/>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109</xdr:row>
      <xdr:rowOff>35560</xdr:rowOff>
    </xdr:to>
    <xdr:cxnSp macro="">
      <xdr:nvCxnSpPr>
        <xdr:cNvPr id="657" name="直線コネクタ 656"/>
        <xdr:cNvCxnSpPr/>
      </xdr:nvCxnSpPr>
      <xdr:spPr>
        <a:xfrm flipV="1">
          <a:off x="14699615" y="169519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7995" cy="259080"/>
    <xdr:sp macro="" textlink="">
      <xdr:nvSpPr>
        <xdr:cNvPr id="658" name="【公民館】&#10;有形固定資産減価償却率最小値テキスト"/>
        <xdr:cNvSpPr txBox="1"/>
      </xdr:nvSpPr>
      <xdr:spPr>
        <a:xfrm>
          <a:off x="14738350" y="18384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59" name="直線コネクタ 658"/>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3225" cy="259080"/>
    <xdr:sp macro="" textlink="">
      <xdr:nvSpPr>
        <xdr:cNvPr id="660" name="【公民館】&#10;有形固定資産減価償却率最大値テキスト"/>
        <xdr:cNvSpPr txBox="1"/>
      </xdr:nvSpPr>
      <xdr:spPr>
        <a:xfrm>
          <a:off x="14738350" y="16727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661" name="直線コネクタ 660"/>
        <xdr:cNvCxnSpPr/>
      </xdr:nvCxnSpPr>
      <xdr:spPr>
        <a:xfrm>
          <a:off x="14611350" y="1695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72390</xdr:rowOff>
    </xdr:from>
    <xdr:ext cx="403225" cy="259080"/>
    <xdr:sp macro="" textlink="">
      <xdr:nvSpPr>
        <xdr:cNvPr id="662" name="【公民館】&#10;有形固定資産減価償却率平均値テキスト"/>
        <xdr:cNvSpPr txBox="1"/>
      </xdr:nvSpPr>
      <xdr:spPr>
        <a:xfrm>
          <a:off x="14738350" y="1773174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93980</xdr:rowOff>
    </xdr:from>
    <xdr:to>
      <xdr:col>85</xdr:col>
      <xdr:colOff>171450</xdr:colOff>
      <xdr:row>106</xdr:row>
      <xdr:rowOff>24130</xdr:rowOff>
    </xdr:to>
    <xdr:sp macro="" textlink="">
      <xdr:nvSpPr>
        <xdr:cNvPr id="663" name="フローチャート: 判断 662"/>
        <xdr:cNvSpPr/>
      </xdr:nvSpPr>
      <xdr:spPr>
        <a:xfrm>
          <a:off x="14649450" y="17753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86360</xdr:rowOff>
    </xdr:from>
    <xdr:to>
      <xdr:col>81</xdr:col>
      <xdr:colOff>101600</xdr:colOff>
      <xdr:row>106</xdr:row>
      <xdr:rowOff>15875</xdr:rowOff>
    </xdr:to>
    <xdr:sp macro="" textlink="">
      <xdr:nvSpPr>
        <xdr:cNvPr id="664" name="フローチャート: 判断 663"/>
        <xdr:cNvSpPr/>
      </xdr:nvSpPr>
      <xdr:spPr>
        <a:xfrm>
          <a:off x="13887450" y="1774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95885</xdr:rowOff>
    </xdr:from>
    <xdr:to>
      <xdr:col>76</xdr:col>
      <xdr:colOff>165100</xdr:colOff>
      <xdr:row>106</xdr:row>
      <xdr:rowOff>26035</xdr:rowOff>
    </xdr:to>
    <xdr:sp macro="" textlink="">
      <xdr:nvSpPr>
        <xdr:cNvPr id="665" name="フローチャート: 判断 664"/>
        <xdr:cNvSpPr/>
      </xdr:nvSpPr>
      <xdr:spPr>
        <a:xfrm>
          <a:off x="130937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666" name="フローチャート: 判断 665"/>
        <xdr:cNvSpPr/>
      </xdr:nvSpPr>
      <xdr:spPr>
        <a:xfrm>
          <a:off x="12299950" y="177323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74930</xdr:rowOff>
    </xdr:from>
    <xdr:to>
      <xdr:col>67</xdr:col>
      <xdr:colOff>101600</xdr:colOff>
      <xdr:row>106</xdr:row>
      <xdr:rowOff>4445</xdr:rowOff>
    </xdr:to>
    <xdr:sp macro="" textlink="">
      <xdr:nvSpPr>
        <xdr:cNvPr id="667" name="フローチャート: 判断 666"/>
        <xdr:cNvSpPr/>
      </xdr:nvSpPr>
      <xdr:spPr>
        <a:xfrm>
          <a:off x="11487150" y="1773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8" name="テキスト ボックス 667"/>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095" cy="259080"/>
    <xdr:sp macro="" textlink="">
      <xdr:nvSpPr>
        <xdr:cNvPr id="669" name="テキスト ボックス 668"/>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0" name="テキスト ボックス 669"/>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1" name="テキスト ボックス 670"/>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095" cy="259080"/>
    <xdr:sp macro="" textlink="">
      <xdr:nvSpPr>
        <xdr:cNvPr id="672" name="テキスト ボックス 671"/>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67</xdr:col>
      <xdr:colOff>0</xdr:colOff>
      <xdr:row>107</xdr:row>
      <xdr:rowOff>137795</xdr:rowOff>
    </xdr:from>
    <xdr:to>
      <xdr:col>67</xdr:col>
      <xdr:colOff>101600</xdr:colOff>
      <xdr:row>108</xdr:row>
      <xdr:rowOff>67945</xdr:rowOff>
    </xdr:to>
    <xdr:sp macro="" textlink="">
      <xdr:nvSpPr>
        <xdr:cNvPr id="673" name="楕円 672"/>
        <xdr:cNvSpPr/>
      </xdr:nvSpPr>
      <xdr:spPr>
        <a:xfrm>
          <a:off x="1148715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32385</xdr:rowOff>
    </xdr:from>
    <xdr:ext cx="403225" cy="257175"/>
    <xdr:sp macro="" textlink="">
      <xdr:nvSpPr>
        <xdr:cNvPr id="674" name="n_1aveValue【公民館】&#10;有形固定資産減価償却率"/>
        <xdr:cNvSpPr txBox="1"/>
      </xdr:nvSpPr>
      <xdr:spPr>
        <a:xfrm>
          <a:off x="13742035" y="17520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42545</xdr:rowOff>
    </xdr:from>
    <xdr:ext cx="403225" cy="257175"/>
    <xdr:sp macro="" textlink="">
      <xdr:nvSpPr>
        <xdr:cNvPr id="675" name="n_2aveValue【公民館】&#10;有形固定資産減価償却率"/>
        <xdr:cNvSpPr txBox="1"/>
      </xdr:nvSpPr>
      <xdr:spPr>
        <a:xfrm>
          <a:off x="12960985" y="175304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19685</xdr:rowOff>
    </xdr:from>
    <xdr:ext cx="405130" cy="257175"/>
    <xdr:sp macro="" textlink="">
      <xdr:nvSpPr>
        <xdr:cNvPr id="676" name="n_3aveValue【公民館】&#10;有形固定資産減価償却率"/>
        <xdr:cNvSpPr txBox="1"/>
      </xdr:nvSpPr>
      <xdr:spPr>
        <a:xfrm>
          <a:off x="12167235" y="17507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20955</xdr:rowOff>
    </xdr:from>
    <xdr:ext cx="403225" cy="257175"/>
    <xdr:sp macro="" textlink="">
      <xdr:nvSpPr>
        <xdr:cNvPr id="677" name="n_4aveValue【公民館】&#10;有形固定資産減価償却率"/>
        <xdr:cNvSpPr txBox="1"/>
      </xdr:nvSpPr>
      <xdr:spPr>
        <a:xfrm>
          <a:off x="11354435" y="17508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108</xdr:row>
      <xdr:rowOff>59055</xdr:rowOff>
    </xdr:from>
    <xdr:ext cx="403225" cy="259080"/>
    <xdr:sp macro="" textlink="">
      <xdr:nvSpPr>
        <xdr:cNvPr id="678" name="n_4mainValue【公民館】&#10;有形固定資産減価償却率"/>
        <xdr:cNvSpPr txBox="1"/>
      </xdr:nvSpPr>
      <xdr:spPr>
        <a:xfrm>
          <a:off x="11354435" y="18232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687" name="テキスト ボックス 686"/>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89" name="直線コネクタ 688"/>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690" name="テキスト ボックス 689"/>
        <xdr:cNvSpPr txBox="1"/>
      </xdr:nvSpPr>
      <xdr:spPr>
        <a:xfrm>
          <a:off x="1604899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91" name="直線コネクタ 690"/>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692" name="テキスト ボックス 691"/>
        <xdr:cNvSpPr txBox="1"/>
      </xdr:nvSpPr>
      <xdr:spPr>
        <a:xfrm>
          <a:off x="16048990" y="17911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93" name="直線コネクタ 692"/>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694" name="テキスト ボックス 693"/>
        <xdr:cNvSpPr txBox="1"/>
      </xdr:nvSpPr>
      <xdr:spPr>
        <a:xfrm>
          <a:off x="16048990" y="175856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95" name="直線コネクタ 694"/>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696" name="テキスト ボックス 695"/>
        <xdr:cNvSpPr txBox="1"/>
      </xdr:nvSpPr>
      <xdr:spPr>
        <a:xfrm>
          <a:off x="16048990" y="172586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97" name="直線コネクタ 696"/>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698" name="テキスト ボックス 697"/>
        <xdr:cNvSpPr txBox="1"/>
      </xdr:nvSpPr>
      <xdr:spPr>
        <a:xfrm>
          <a:off x="16048990" y="16932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99" name="直線コネクタ 698"/>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00" name="テキスト ボックス 699"/>
        <xdr:cNvSpPr txBox="1"/>
      </xdr:nvSpPr>
      <xdr:spPr>
        <a:xfrm>
          <a:off x="16048990" y="166052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02" name="テキスト ボックス 701"/>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71120</xdr:rowOff>
    </xdr:from>
    <xdr:to>
      <xdr:col>116</xdr:col>
      <xdr:colOff>62865</xdr:colOff>
      <xdr:row>109</xdr:row>
      <xdr:rowOff>20955</xdr:rowOff>
    </xdr:to>
    <xdr:cxnSp macro="">
      <xdr:nvCxnSpPr>
        <xdr:cNvPr id="704" name="直線コネクタ 703"/>
        <xdr:cNvCxnSpPr/>
      </xdr:nvCxnSpPr>
      <xdr:spPr>
        <a:xfrm flipV="1">
          <a:off x="19951065" y="168732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7995" cy="259080"/>
    <xdr:sp macro="" textlink="">
      <xdr:nvSpPr>
        <xdr:cNvPr id="705" name="【公民館】&#10;一人当たり面積最小値テキスト"/>
        <xdr:cNvSpPr txBox="1"/>
      </xdr:nvSpPr>
      <xdr:spPr>
        <a:xfrm>
          <a:off x="19989800" y="18369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06" name="直線コネクタ 705"/>
        <xdr:cNvCxnSpPr/>
      </xdr:nvCxnSpPr>
      <xdr:spPr>
        <a:xfrm>
          <a:off x="19881850" y="1836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17780</xdr:rowOff>
    </xdr:from>
    <xdr:ext cx="467995" cy="257175"/>
    <xdr:sp macro="" textlink="">
      <xdr:nvSpPr>
        <xdr:cNvPr id="707" name="【公民館】&#10;一人当たり面積最大値テキスト"/>
        <xdr:cNvSpPr txBox="1"/>
      </xdr:nvSpPr>
      <xdr:spPr>
        <a:xfrm>
          <a:off x="19989800" y="166484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71120</xdr:rowOff>
    </xdr:from>
    <xdr:to>
      <xdr:col>116</xdr:col>
      <xdr:colOff>152400</xdr:colOff>
      <xdr:row>100</xdr:row>
      <xdr:rowOff>71120</xdr:rowOff>
    </xdr:to>
    <xdr:cxnSp macro="">
      <xdr:nvCxnSpPr>
        <xdr:cNvPr id="708" name="直線コネクタ 707"/>
        <xdr:cNvCxnSpPr/>
      </xdr:nvCxnSpPr>
      <xdr:spPr>
        <a:xfrm>
          <a:off x="19881850" y="16873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118110</xdr:rowOff>
    </xdr:from>
    <xdr:ext cx="467995" cy="259080"/>
    <xdr:sp macro="" textlink="">
      <xdr:nvSpPr>
        <xdr:cNvPr id="709" name="【公民館】&#10;一人当たり面積平均値テキスト"/>
        <xdr:cNvSpPr txBox="1"/>
      </xdr:nvSpPr>
      <xdr:spPr>
        <a:xfrm>
          <a:off x="19989800" y="1794891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10" name="フローチャート: 判断 709"/>
        <xdr:cNvSpPr/>
      </xdr:nvSpPr>
      <xdr:spPr>
        <a:xfrm>
          <a:off x="199009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147955</xdr:rowOff>
    </xdr:from>
    <xdr:to>
      <xdr:col>112</xdr:col>
      <xdr:colOff>38100</xdr:colOff>
      <xdr:row>107</xdr:row>
      <xdr:rowOff>78105</xdr:rowOff>
    </xdr:to>
    <xdr:sp macro="" textlink="">
      <xdr:nvSpPr>
        <xdr:cNvPr id="711" name="フローチャート: 判断 710"/>
        <xdr:cNvSpPr/>
      </xdr:nvSpPr>
      <xdr:spPr>
        <a:xfrm>
          <a:off x="19157950" y="17978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12" name="フローチャート: 判断 711"/>
        <xdr:cNvSpPr/>
      </xdr:nvSpPr>
      <xdr:spPr>
        <a:xfrm>
          <a:off x="1834515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713" name="フローチャート: 判断 712"/>
        <xdr:cNvSpPr/>
      </xdr:nvSpPr>
      <xdr:spPr>
        <a:xfrm>
          <a:off x="175514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10795</xdr:rowOff>
    </xdr:from>
    <xdr:to>
      <xdr:col>98</xdr:col>
      <xdr:colOff>38100</xdr:colOff>
      <xdr:row>107</xdr:row>
      <xdr:rowOff>112395</xdr:rowOff>
    </xdr:to>
    <xdr:sp macro="" textlink="">
      <xdr:nvSpPr>
        <xdr:cNvPr id="714" name="フローチャート: 判断 713"/>
        <xdr:cNvSpPr/>
      </xdr:nvSpPr>
      <xdr:spPr>
        <a:xfrm>
          <a:off x="16757650" y="18013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15" name="テキスト ボックス 714"/>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16" name="テキスト ボックス 715"/>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095" cy="259080"/>
    <xdr:sp macro="" textlink="">
      <xdr:nvSpPr>
        <xdr:cNvPr id="717" name="テキスト ボックス 716"/>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18" name="テキスト ボックス 717"/>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19" name="テキスト ボックス 718"/>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97</xdr:col>
      <xdr:colOff>127000</xdr:colOff>
      <xdr:row>107</xdr:row>
      <xdr:rowOff>103505</xdr:rowOff>
    </xdr:from>
    <xdr:to>
      <xdr:col>98</xdr:col>
      <xdr:colOff>38100</xdr:colOff>
      <xdr:row>108</xdr:row>
      <xdr:rowOff>33655</xdr:rowOff>
    </xdr:to>
    <xdr:sp macro="" textlink="">
      <xdr:nvSpPr>
        <xdr:cNvPr id="720" name="楕円 719"/>
        <xdr:cNvSpPr/>
      </xdr:nvSpPr>
      <xdr:spPr>
        <a:xfrm>
          <a:off x="16757650" y="18105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94615</xdr:rowOff>
    </xdr:from>
    <xdr:ext cx="469900" cy="259080"/>
    <xdr:sp macro="" textlink="">
      <xdr:nvSpPr>
        <xdr:cNvPr id="721" name="n_1aveValue【公民館】&#10;一人当たり面積"/>
        <xdr:cNvSpPr txBox="1"/>
      </xdr:nvSpPr>
      <xdr:spPr>
        <a:xfrm>
          <a:off x="18980150" y="177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97790</xdr:rowOff>
    </xdr:from>
    <xdr:ext cx="469900" cy="257175"/>
    <xdr:sp macro="" textlink="">
      <xdr:nvSpPr>
        <xdr:cNvPr id="722" name="n_2aveValue【公民館】&#10;一人当たり面積"/>
        <xdr:cNvSpPr txBox="1"/>
      </xdr:nvSpPr>
      <xdr:spPr>
        <a:xfrm>
          <a:off x="18180050" y="17757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109220</xdr:rowOff>
    </xdr:from>
    <xdr:ext cx="469900" cy="257175"/>
    <xdr:sp macro="" textlink="">
      <xdr:nvSpPr>
        <xdr:cNvPr id="723" name="n_3aveValue【公民館】&#10;一人当たり面積"/>
        <xdr:cNvSpPr txBox="1"/>
      </xdr:nvSpPr>
      <xdr:spPr>
        <a:xfrm>
          <a:off x="17386300" y="17768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128905</xdr:rowOff>
    </xdr:from>
    <xdr:ext cx="469900" cy="259080"/>
    <xdr:sp macro="" textlink="">
      <xdr:nvSpPr>
        <xdr:cNvPr id="724" name="n_4aveValue【公民館】&#10;一人当たり面積"/>
        <xdr:cNvSpPr txBox="1"/>
      </xdr:nvSpPr>
      <xdr:spPr>
        <a:xfrm>
          <a:off x="16592550" y="177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24765</xdr:rowOff>
    </xdr:from>
    <xdr:ext cx="469900" cy="259080"/>
    <xdr:sp macro="" textlink="">
      <xdr:nvSpPr>
        <xdr:cNvPr id="725" name="n_4mainValue【公民館】&#10;一人当たり面積"/>
        <xdr:cNvSpPr txBox="1"/>
      </xdr:nvSpPr>
      <xdr:spPr>
        <a:xfrm>
          <a:off x="16592550" y="1819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りょうの老朽化が進んでいる。交通量が少なく実際の状況は数値ほど悪化していないが、危険箇所等については早急に更新化を図るようにしている。公共施設等適正管理推進事業債等を活用しながら施設の長寿命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福岡県うきは市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29,339
29,049
117.46
16,813,469
16,425,475
314,277
8,515,069
12,663,097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1460"/>
    <xdr:sp macro="" textlink="">
      <xdr:nvSpPr>
        <xdr:cNvPr id="32" name="テキスト ボックス 31"/>
        <xdr:cNvSpPr txBox="1"/>
      </xdr:nvSpPr>
      <xdr:spPr>
        <a:xfrm>
          <a:off x="641350" y="366712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0345"/>
    <xdr:sp macro="" textlink="">
      <xdr:nvSpPr>
        <xdr:cNvPr id="41" name="テキスト ボックス 40"/>
        <xdr:cNvSpPr txBox="1"/>
      </xdr:nvSpPr>
      <xdr:spPr>
        <a:xfrm>
          <a:off x="666750" y="5033010"/>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5455" cy="252095"/>
    <xdr:sp macro="" textlink="">
      <xdr:nvSpPr>
        <xdr:cNvPr id="43" name="テキスト ボックス 42"/>
        <xdr:cNvSpPr txBox="1"/>
      </xdr:nvSpPr>
      <xdr:spPr>
        <a:xfrm>
          <a:off x="275590" y="73158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5455" cy="252095"/>
    <xdr:sp macro="" textlink="">
      <xdr:nvSpPr>
        <xdr:cNvPr id="45" name="テキスト ボックス 44"/>
        <xdr:cNvSpPr txBox="1"/>
      </xdr:nvSpPr>
      <xdr:spPr>
        <a:xfrm>
          <a:off x="275590" y="6943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1320" cy="251460"/>
    <xdr:sp macro="" textlink="">
      <xdr:nvSpPr>
        <xdr:cNvPr id="47" name="テキスト ボックス 46"/>
        <xdr:cNvSpPr txBox="1"/>
      </xdr:nvSpPr>
      <xdr:spPr>
        <a:xfrm>
          <a:off x="339725" y="65703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1320" cy="252095"/>
    <xdr:sp macro="" textlink="">
      <xdr:nvSpPr>
        <xdr:cNvPr id="49" name="テキスト ボックス 48"/>
        <xdr:cNvSpPr txBox="1"/>
      </xdr:nvSpPr>
      <xdr:spPr>
        <a:xfrm>
          <a:off x="339725" y="61982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1320" cy="252095"/>
    <xdr:sp macro="" textlink="">
      <xdr:nvSpPr>
        <xdr:cNvPr id="51" name="テキスト ボックス 50"/>
        <xdr:cNvSpPr txBox="1"/>
      </xdr:nvSpPr>
      <xdr:spPr>
        <a:xfrm>
          <a:off x="339725" y="58254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84455</xdr:rowOff>
    </xdr:from>
    <xdr:ext cx="337185" cy="251460"/>
    <xdr:sp macro="" textlink="">
      <xdr:nvSpPr>
        <xdr:cNvPr id="53" name="テキスト ボックス 52"/>
        <xdr:cNvSpPr txBox="1"/>
      </xdr:nvSpPr>
      <xdr:spPr>
        <a:xfrm>
          <a:off x="384810" y="5452745"/>
          <a:ext cx="337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5"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55880</xdr:rowOff>
    </xdr:from>
    <xdr:to>
      <xdr:col>24</xdr:col>
      <xdr:colOff>62865</xdr:colOff>
      <xdr:row>40</xdr:row>
      <xdr:rowOff>124460</xdr:rowOff>
    </xdr:to>
    <xdr:cxnSp macro="">
      <xdr:nvCxnSpPr>
        <xdr:cNvPr id="56" name="直線コネクタ 55"/>
        <xdr:cNvCxnSpPr/>
      </xdr:nvCxnSpPr>
      <xdr:spPr>
        <a:xfrm flipV="1">
          <a:off x="4177665" y="559181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128270</xdr:rowOff>
    </xdr:from>
    <xdr:ext cx="467995" cy="252095"/>
    <xdr:sp macro="" textlink="">
      <xdr:nvSpPr>
        <xdr:cNvPr id="57" name="【図書館】&#10;有形固定資産減価償却率最小値テキスト"/>
        <xdr:cNvSpPr txBox="1"/>
      </xdr:nvSpPr>
      <xdr:spPr>
        <a:xfrm>
          <a:off x="4216400" y="6837680"/>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124460</xdr:rowOff>
    </xdr:from>
    <xdr:to>
      <xdr:col>24</xdr:col>
      <xdr:colOff>152400</xdr:colOff>
      <xdr:row>40</xdr:row>
      <xdr:rowOff>124460</xdr:rowOff>
    </xdr:to>
    <xdr:cxnSp macro="">
      <xdr:nvCxnSpPr>
        <xdr:cNvPr id="58" name="直線コネクタ 57"/>
        <xdr:cNvCxnSpPr/>
      </xdr:nvCxnSpPr>
      <xdr:spPr>
        <a:xfrm>
          <a:off x="4108450" y="6833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38455" cy="253365"/>
    <xdr:sp macro="" textlink="">
      <xdr:nvSpPr>
        <xdr:cNvPr id="59" name="【図書館】&#10;有形固定資産減価償却率最大値テキスト"/>
        <xdr:cNvSpPr txBox="1"/>
      </xdr:nvSpPr>
      <xdr:spPr>
        <a:xfrm>
          <a:off x="4216400" y="5372100"/>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55880</xdr:rowOff>
    </xdr:from>
    <xdr:to>
      <xdr:col>24</xdr:col>
      <xdr:colOff>152400</xdr:colOff>
      <xdr:row>33</xdr:row>
      <xdr:rowOff>55880</xdr:rowOff>
    </xdr:to>
    <xdr:cxnSp macro="">
      <xdr:nvCxnSpPr>
        <xdr:cNvPr id="60" name="直線コネクタ 59"/>
        <xdr:cNvCxnSpPr/>
      </xdr:nvCxnSpPr>
      <xdr:spPr>
        <a:xfrm>
          <a:off x="4108450" y="559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45720</xdr:rowOff>
    </xdr:from>
    <xdr:ext cx="403225" cy="253365"/>
    <xdr:sp macro="" textlink="">
      <xdr:nvSpPr>
        <xdr:cNvPr id="61" name="【図書館】&#10;有形固定資産減価償却率平均値テキスト"/>
        <xdr:cNvSpPr txBox="1"/>
      </xdr:nvSpPr>
      <xdr:spPr>
        <a:xfrm>
          <a:off x="4216400" y="5916930"/>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23495</xdr:rowOff>
    </xdr:from>
    <xdr:to>
      <xdr:col>24</xdr:col>
      <xdr:colOff>114300</xdr:colOff>
      <xdr:row>36</xdr:row>
      <xdr:rowOff>123190</xdr:rowOff>
    </xdr:to>
    <xdr:sp macro="" textlink="">
      <xdr:nvSpPr>
        <xdr:cNvPr id="62" name="フローチャート: 判断 61"/>
        <xdr:cNvSpPr/>
      </xdr:nvSpPr>
      <xdr:spPr>
        <a:xfrm>
          <a:off x="4127500" y="6062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17145</xdr:rowOff>
    </xdr:from>
    <xdr:to>
      <xdr:col>20</xdr:col>
      <xdr:colOff>38100</xdr:colOff>
      <xdr:row>36</xdr:row>
      <xdr:rowOff>116840</xdr:rowOff>
    </xdr:to>
    <xdr:sp macro="" textlink="">
      <xdr:nvSpPr>
        <xdr:cNvPr id="63" name="フローチャート: 判断 62"/>
        <xdr:cNvSpPr/>
      </xdr:nvSpPr>
      <xdr:spPr>
        <a:xfrm>
          <a:off x="3384550" y="60559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18415</xdr:rowOff>
    </xdr:from>
    <xdr:to>
      <xdr:col>15</xdr:col>
      <xdr:colOff>101600</xdr:colOff>
      <xdr:row>36</xdr:row>
      <xdr:rowOff>117475</xdr:rowOff>
    </xdr:to>
    <xdr:sp macro="" textlink="">
      <xdr:nvSpPr>
        <xdr:cNvPr id="64" name="フローチャート: 判断 63"/>
        <xdr:cNvSpPr/>
      </xdr:nvSpPr>
      <xdr:spPr>
        <a:xfrm>
          <a:off x="2571750" y="6057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xdr:rowOff>
    </xdr:from>
    <xdr:to>
      <xdr:col>10</xdr:col>
      <xdr:colOff>165100</xdr:colOff>
      <xdr:row>36</xdr:row>
      <xdr:rowOff>107950</xdr:rowOff>
    </xdr:to>
    <xdr:sp macro="" textlink="">
      <xdr:nvSpPr>
        <xdr:cNvPr id="65" name="フローチャート: 判断 64"/>
        <xdr:cNvSpPr/>
      </xdr:nvSpPr>
      <xdr:spPr>
        <a:xfrm>
          <a:off x="1778000" y="6047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22225</xdr:rowOff>
    </xdr:from>
    <xdr:to>
      <xdr:col>6</xdr:col>
      <xdr:colOff>38100</xdr:colOff>
      <xdr:row>36</xdr:row>
      <xdr:rowOff>121920</xdr:rowOff>
    </xdr:to>
    <xdr:sp macro="" textlink="">
      <xdr:nvSpPr>
        <xdr:cNvPr id="66" name="フローチャート: 判断 65"/>
        <xdr:cNvSpPr/>
      </xdr:nvSpPr>
      <xdr:spPr>
        <a:xfrm>
          <a:off x="984250" y="60610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7" name="テキスト ボックス 66"/>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68" name="テキスト ボックス 67"/>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095" cy="252095"/>
    <xdr:sp macro="" textlink="">
      <xdr:nvSpPr>
        <xdr:cNvPr id="69" name="テキスト ボックス 68"/>
        <xdr:cNvSpPr txBox="1"/>
      </xdr:nvSpPr>
      <xdr:spPr>
        <a:xfrm>
          <a:off x="24511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70" name="テキスト ボックス 69"/>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1" name="テキスト ボックス 70"/>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106045</xdr:rowOff>
    </xdr:from>
    <xdr:to>
      <xdr:col>24</xdr:col>
      <xdr:colOff>114300</xdr:colOff>
      <xdr:row>38</xdr:row>
      <xdr:rowOff>37465</xdr:rowOff>
    </xdr:to>
    <xdr:sp macro="" textlink="">
      <xdr:nvSpPr>
        <xdr:cNvPr id="72" name="楕円 71"/>
        <xdr:cNvSpPr/>
      </xdr:nvSpPr>
      <xdr:spPr>
        <a:xfrm>
          <a:off x="4127500" y="6312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84455</xdr:rowOff>
    </xdr:from>
    <xdr:ext cx="403225" cy="251460"/>
    <xdr:sp macro="" textlink="">
      <xdr:nvSpPr>
        <xdr:cNvPr id="73" name="【図書館】&#10;有形固定資産減価償却率該当値テキスト"/>
        <xdr:cNvSpPr txBox="1"/>
      </xdr:nvSpPr>
      <xdr:spPr>
        <a:xfrm>
          <a:off x="4216400" y="62909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80645</xdr:rowOff>
    </xdr:from>
    <xdr:to>
      <xdr:col>20</xdr:col>
      <xdr:colOff>38100</xdr:colOff>
      <xdr:row>38</xdr:row>
      <xdr:rowOff>12700</xdr:rowOff>
    </xdr:to>
    <xdr:sp macro="" textlink="">
      <xdr:nvSpPr>
        <xdr:cNvPr id="74" name="楕円 73"/>
        <xdr:cNvSpPr/>
      </xdr:nvSpPr>
      <xdr:spPr>
        <a:xfrm>
          <a:off x="3384550" y="62871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130175</xdr:rowOff>
    </xdr:from>
    <xdr:to>
      <xdr:col>24</xdr:col>
      <xdr:colOff>63500</xdr:colOff>
      <xdr:row>37</xdr:row>
      <xdr:rowOff>154940</xdr:rowOff>
    </xdr:to>
    <xdr:cxnSp macro="">
      <xdr:nvCxnSpPr>
        <xdr:cNvPr id="75" name="直線コネクタ 74"/>
        <xdr:cNvCxnSpPr/>
      </xdr:nvCxnSpPr>
      <xdr:spPr>
        <a:xfrm>
          <a:off x="3429000" y="633666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154940</xdr:rowOff>
    </xdr:to>
    <xdr:sp macro="" textlink="">
      <xdr:nvSpPr>
        <xdr:cNvPr id="76" name="楕円 75"/>
        <xdr:cNvSpPr/>
      </xdr:nvSpPr>
      <xdr:spPr>
        <a:xfrm>
          <a:off x="2571750" y="6262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106045</xdr:rowOff>
    </xdr:from>
    <xdr:to>
      <xdr:col>19</xdr:col>
      <xdr:colOff>171450</xdr:colOff>
      <xdr:row>37</xdr:row>
      <xdr:rowOff>130175</xdr:rowOff>
    </xdr:to>
    <xdr:cxnSp macro="">
      <xdr:nvCxnSpPr>
        <xdr:cNvPr id="77" name="直線コネクタ 76"/>
        <xdr:cNvCxnSpPr/>
      </xdr:nvCxnSpPr>
      <xdr:spPr>
        <a:xfrm>
          <a:off x="2622550" y="6312535"/>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130175</xdr:rowOff>
    </xdr:to>
    <xdr:sp macro="" textlink="">
      <xdr:nvSpPr>
        <xdr:cNvPr id="78" name="楕円 77"/>
        <xdr:cNvSpPr/>
      </xdr:nvSpPr>
      <xdr:spPr>
        <a:xfrm>
          <a:off x="1778000" y="6237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80645</xdr:rowOff>
    </xdr:from>
    <xdr:to>
      <xdr:col>15</xdr:col>
      <xdr:colOff>50800</xdr:colOff>
      <xdr:row>37</xdr:row>
      <xdr:rowOff>106045</xdr:rowOff>
    </xdr:to>
    <xdr:cxnSp macro="">
      <xdr:nvCxnSpPr>
        <xdr:cNvPr id="79" name="直線コネクタ 78"/>
        <xdr:cNvCxnSpPr/>
      </xdr:nvCxnSpPr>
      <xdr:spPr>
        <a:xfrm>
          <a:off x="1828800" y="628713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5715</xdr:rowOff>
    </xdr:from>
    <xdr:to>
      <xdr:col>6</xdr:col>
      <xdr:colOff>38100</xdr:colOff>
      <xdr:row>37</xdr:row>
      <xdr:rowOff>106045</xdr:rowOff>
    </xdr:to>
    <xdr:sp macro="" textlink="">
      <xdr:nvSpPr>
        <xdr:cNvPr id="80" name="楕円 79"/>
        <xdr:cNvSpPr/>
      </xdr:nvSpPr>
      <xdr:spPr>
        <a:xfrm>
          <a:off x="984250" y="62122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55880</xdr:rowOff>
    </xdr:from>
    <xdr:to>
      <xdr:col>10</xdr:col>
      <xdr:colOff>114300</xdr:colOff>
      <xdr:row>37</xdr:row>
      <xdr:rowOff>80645</xdr:rowOff>
    </xdr:to>
    <xdr:cxnSp macro="">
      <xdr:nvCxnSpPr>
        <xdr:cNvPr id="81" name="直線コネクタ 80"/>
        <xdr:cNvCxnSpPr/>
      </xdr:nvCxnSpPr>
      <xdr:spPr>
        <a:xfrm>
          <a:off x="1028700" y="626237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132715</xdr:rowOff>
    </xdr:from>
    <xdr:ext cx="403225" cy="253365"/>
    <xdr:sp macro="" textlink="">
      <xdr:nvSpPr>
        <xdr:cNvPr id="82" name="n_1aveValue【図書館】&#10;有形固定資産減価償却率"/>
        <xdr:cNvSpPr txBox="1"/>
      </xdr:nvSpPr>
      <xdr:spPr>
        <a:xfrm>
          <a:off x="3239135" y="583628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133985</xdr:rowOff>
    </xdr:from>
    <xdr:ext cx="403225" cy="253365"/>
    <xdr:sp macro="" textlink="">
      <xdr:nvSpPr>
        <xdr:cNvPr id="83" name="n_2aveValue【図書館】&#10;有形固定資産減価償却率"/>
        <xdr:cNvSpPr txBox="1"/>
      </xdr:nvSpPr>
      <xdr:spPr>
        <a:xfrm>
          <a:off x="2439035" y="58375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124460</xdr:rowOff>
    </xdr:from>
    <xdr:ext cx="403225" cy="252095"/>
    <xdr:sp macro="" textlink="">
      <xdr:nvSpPr>
        <xdr:cNvPr id="84" name="n_3aveValue【図書館】&#10;有形固定資産減価償却率"/>
        <xdr:cNvSpPr txBox="1"/>
      </xdr:nvSpPr>
      <xdr:spPr>
        <a:xfrm>
          <a:off x="1645285" y="582803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137795</xdr:rowOff>
    </xdr:from>
    <xdr:ext cx="405130" cy="253365"/>
    <xdr:sp macro="" textlink="">
      <xdr:nvSpPr>
        <xdr:cNvPr id="85" name="n_4aveValue【図書館】&#10;有形固定資産減価償却率"/>
        <xdr:cNvSpPr txBox="1"/>
      </xdr:nvSpPr>
      <xdr:spPr>
        <a:xfrm>
          <a:off x="851535" y="58413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3810</xdr:rowOff>
    </xdr:from>
    <xdr:ext cx="403225" cy="253365"/>
    <xdr:sp macro="" textlink="">
      <xdr:nvSpPr>
        <xdr:cNvPr id="86" name="n_1mainValue【図書館】&#10;有形固定資産減価償却率"/>
        <xdr:cNvSpPr txBox="1"/>
      </xdr:nvSpPr>
      <xdr:spPr>
        <a:xfrm>
          <a:off x="3239135" y="63779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146685</xdr:rowOff>
    </xdr:from>
    <xdr:ext cx="403225" cy="252095"/>
    <xdr:sp macro="" textlink="">
      <xdr:nvSpPr>
        <xdr:cNvPr id="87" name="n_2mainValue【図書館】&#10;有形固定資産減価償却率"/>
        <xdr:cNvSpPr txBox="1"/>
      </xdr:nvSpPr>
      <xdr:spPr>
        <a:xfrm>
          <a:off x="2439035" y="635317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121920</xdr:rowOff>
    </xdr:from>
    <xdr:ext cx="403225" cy="252095"/>
    <xdr:sp macro="" textlink="">
      <xdr:nvSpPr>
        <xdr:cNvPr id="88" name="n_3mainValue【図書館】&#10;有形固定資産減価償却率"/>
        <xdr:cNvSpPr txBox="1"/>
      </xdr:nvSpPr>
      <xdr:spPr>
        <a:xfrm>
          <a:off x="1645285" y="632841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96520</xdr:rowOff>
    </xdr:from>
    <xdr:ext cx="405130" cy="252730"/>
    <xdr:sp macro="" textlink="">
      <xdr:nvSpPr>
        <xdr:cNvPr id="89" name="n_4mainValue【図書館】&#10;有形固定資産減価償却率"/>
        <xdr:cNvSpPr txBox="1"/>
      </xdr:nvSpPr>
      <xdr:spPr>
        <a:xfrm>
          <a:off x="851535" y="630301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0" name="正方形/長方形 89"/>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1" name="正方形/長方形 90"/>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2" name="正方形/長方形 91"/>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3" name="正方形/長方形 92"/>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4" name="正方形/長方形 93"/>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5" name="正方形/長方形 94"/>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6" name="正方形/長方形 95"/>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7" name="正方形/長方形 96"/>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0345"/>
    <xdr:sp macro="" textlink="">
      <xdr:nvSpPr>
        <xdr:cNvPr id="98" name="テキスト ボックス 97"/>
        <xdr:cNvSpPr txBox="1"/>
      </xdr:nvSpPr>
      <xdr:spPr>
        <a:xfrm>
          <a:off x="5918200" y="5033010"/>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9" name="直線コネクタ 98"/>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0" name="直線コネクタ 99"/>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5455" cy="252095"/>
    <xdr:sp macro="" textlink="">
      <xdr:nvSpPr>
        <xdr:cNvPr id="101" name="テキスト ボックス 100"/>
        <xdr:cNvSpPr txBox="1"/>
      </xdr:nvSpPr>
      <xdr:spPr>
        <a:xfrm>
          <a:off x="5527040" y="6943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5455" cy="251460"/>
    <xdr:sp macro="" textlink="">
      <xdr:nvSpPr>
        <xdr:cNvPr id="103" name="テキスト ボックス 102"/>
        <xdr:cNvSpPr txBox="1"/>
      </xdr:nvSpPr>
      <xdr:spPr>
        <a:xfrm>
          <a:off x="5527040" y="65703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4" name="直線コネクタ 103"/>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5455" cy="252095"/>
    <xdr:sp macro="" textlink="">
      <xdr:nvSpPr>
        <xdr:cNvPr id="105" name="テキスト ボックス 104"/>
        <xdr:cNvSpPr txBox="1"/>
      </xdr:nvSpPr>
      <xdr:spPr>
        <a:xfrm>
          <a:off x="5527040" y="61982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6" name="直線コネクタ 105"/>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121920</xdr:rowOff>
    </xdr:from>
    <xdr:ext cx="465455" cy="252095"/>
    <xdr:sp macro="" textlink="">
      <xdr:nvSpPr>
        <xdr:cNvPr id="107" name="テキスト ボックス 106"/>
        <xdr:cNvSpPr txBox="1"/>
      </xdr:nvSpPr>
      <xdr:spPr>
        <a:xfrm>
          <a:off x="5527040" y="58254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8" name="直線コネクタ 107"/>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84455</xdr:rowOff>
    </xdr:from>
    <xdr:ext cx="465455" cy="251460"/>
    <xdr:sp macro="" textlink="">
      <xdr:nvSpPr>
        <xdr:cNvPr id="109" name="テキスト ボックス 108"/>
        <xdr:cNvSpPr txBox="1"/>
      </xdr:nvSpPr>
      <xdr:spPr>
        <a:xfrm>
          <a:off x="5527040" y="5452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0" name="直線コネクタ 109"/>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5455" cy="252095"/>
    <xdr:sp macro="" textlink="">
      <xdr:nvSpPr>
        <xdr:cNvPr id="111" name="テキスト ボックス 110"/>
        <xdr:cNvSpPr txBox="1"/>
      </xdr:nvSpPr>
      <xdr:spPr>
        <a:xfrm>
          <a:off x="5527040" y="50806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2"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74295</xdr:rowOff>
    </xdr:from>
    <xdr:to>
      <xdr:col>54</xdr:col>
      <xdr:colOff>171450</xdr:colOff>
      <xdr:row>42</xdr:row>
      <xdr:rowOff>0</xdr:rowOff>
    </xdr:to>
    <xdr:cxnSp macro="">
      <xdr:nvCxnSpPr>
        <xdr:cNvPr id="113" name="直線コネクタ 112"/>
        <xdr:cNvCxnSpPr/>
      </xdr:nvCxnSpPr>
      <xdr:spPr>
        <a:xfrm flipV="1">
          <a:off x="9429750" y="577786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7995" cy="253365"/>
    <xdr:sp macro="" textlink="">
      <xdr:nvSpPr>
        <xdr:cNvPr id="114" name="【図書館】&#10;一人当たり面積最小値テキスト"/>
        <xdr:cNvSpPr txBox="1"/>
      </xdr:nvSpPr>
      <xdr:spPr>
        <a:xfrm>
          <a:off x="9467850" y="704850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9359900" y="7044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22225</xdr:rowOff>
    </xdr:from>
    <xdr:ext cx="467995" cy="253365"/>
    <xdr:sp macro="" textlink="">
      <xdr:nvSpPr>
        <xdr:cNvPr id="116" name="【図書館】&#10;一人当たり面積最大値テキスト"/>
        <xdr:cNvSpPr txBox="1"/>
      </xdr:nvSpPr>
      <xdr:spPr>
        <a:xfrm>
          <a:off x="9467850" y="55581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74295</xdr:rowOff>
    </xdr:from>
    <xdr:to>
      <xdr:col>55</xdr:col>
      <xdr:colOff>88900</xdr:colOff>
      <xdr:row>34</xdr:row>
      <xdr:rowOff>74295</xdr:rowOff>
    </xdr:to>
    <xdr:cxnSp macro="">
      <xdr:nvCxnSpPr>
        <xdr:cNvPr id="117" name="直線コネクタ 116"/>
        <xdr:cNvCxnSpPr/>
      </xdr:nvCxnSpPr>
      <xdr:spPr>
        <a:xfrm>
          <a:off x="9359900" y="5777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55880</xdr:rowOff>
    </xdr:from>
    <xdr:ext cx="467995" cy="253365"/>
    <xdr:sp macro="" textlink="">
      <xdr:nvSpPr>
        <xdr:cNvPr id="118" name="【図書館】&#10;一人当たり面積平均値テキスト"/>
        <xdr:cNvSpPr txBox="1"/>
      </xdr:nvSpPr>
      <xdr:spPr>
        <a:xfrm>
          <a:off x="9467850" y="676529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76835</xdr:rowOff>
    </xdr:from>
    <xdr:to>
      <xdr:col>55</xdr:col>
      <xdr:colOff>50800</xdr:colOff>
      <xdr:row>41</xdr:row>
      <xdr:rowOff>8255</xdr:rowOff>
    </xdr:to>
    <xdr:sp macro="" textlink="">
      <xdr:nvSpPr>
        <xdr:cNvPr id="119" name="フローチャート: 判断 118"/>
        <xdr:cNvSpPr/>
      </xdr:nvSpPr>
      <xdr:spPr>
        <a:xfrm>
          <a:off x="9398000" y="6786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84455</xdr:rowOff>
    </xdr:from>
    <xdr:to>
      <xdr:col>50</xdr:col>
      <xdr:colOff>165100</xdr:colOff>
      <xdr:row>41</xdr:row>
      <xdr:rowOff>16510</xdr:rowOff>
    </xdr:to>
    <xdr:sp macro="" textlink="">
      <xdr:nvSpPr>
        <xdr:cNvPr id="120" name="フローチャート: 判断 119"/>
        <xdr:cNvSpPr/>
      </xdr:nvSpPr>
      <xdr:spPr>
        <a:xfrm>
          <a:off x="8636000" y="6793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99060</xdr:rowOff>
    </xdr:from>
    <xdr:to>
      <xdr:col>46</xdr:col>
      <xdr:colOff>38100</xdr:colOff>
      <xdr:row>41</xdr:row>
      <xdr:rowOff>31115</xdr:rowOff>
    </xdr:to>
    <xdr:sp macro="" textlink="">
      <xdr:nvSpPr>
        <xdr:cNvPr id="121" name="フローチャート: 判断 120"/>
        <xdr:cNvSpPr/>
      </xdr:nvSpPr>
      <xdr:spPr>
        <a:xfrm>
          <a:off x="7842250" y="6808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103505</xdr:rowOff>
    </xdr:from>
    <xdr:to>
      <xdr:col>41</xdr:col>
      <xdr:colOff>101600</xdr:colOff>
      <xdr:row>41</xdr:row>
      <xdr:rowOff>34925</xdr:rowOff>
    </xdr:to>
    <xdr:sp macro="" textlink="">
      <xdr:nvSpPr>
        <xdr:cNvPr id="122" name="フローチャート: 判断 121"/>
        <xdr:cNvSpPr/>
      </xdr:nvSpPr>
      <xdr:spPr>
        <a:xfrm>
          <a:off x="7029450" y="6812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106680</xdr:rowOff>
    </xdr:from>
    <xdr:to>
      <xdr:col>36</xdr:col>
      <xdr:colOff>165100</xdr:colOff>
      <xdr:row>41</xdr:row>
      <xdr:rowOff>38735</xdr:rowOff>
    </xdr:to>
    <xdr:sp macro="" textlink="">
      <xdr:nvSpPr>
        <xdr:cNvPr id="123" name="フローチャート: 判断 122"/>
        <xdr:cNvSpPr/>
      </xdr:nvSpPr>
      <xdr:spPr>
        <a:xfrm>
          <a:off x="6235700" y="6816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4" name="テキスト ボックス 123"/>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5" name="テキスト ボックス 124"/>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6" name="テキスト ボックス 125"/>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095" cy="252095"/>
    <xdr:sp macro="" textlink="">
      <xdr:nvSpPr>
        <xdr:cNvPr id="127" name="テキスト ボックス 126"/>
        <xdr:cNvSpPr txBox="1"/>
      </xdr:nvSpPr>
      <xdr:spPr>
        <a:xfrm>
          <a:off x="6908800" y="7452360"/>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28" name="テキスト ボックス 127"/>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103505</xdr:rowOff>
    </xdr:from>
    <xdr:to>
      <xdr:col>55</xdr:col>
      <xdr:colOff>50800</xdr:colOff>
      <xdr:row>40</xdr:row>
      <xdr:rowOff>34925</xdr:rowOff>
    </xdr:to>
    <xdr:sp macro="" textlink="">
      <xdr:nvSpPr>
        <xdr:cNvPr id="129" name="楕円 128"/>
        <xdr:cNvSpPr/>
      </xdr:nvSpPr>
      <xdr:spPr>
        <a:xfrm>
          <a:off x="9398000" y="6645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125730</xdr:rowOff>
    </xdr:from>
    <xdr:ext cx="467995" cy="252095"/>
    <xdr:sp macro="" textlink="">
      <xdr:nvSpPr>
        <xdr:cNvPr id="130" name="【図書館】&#10;一人当たり面積該当値テキスト"/>
        <xdr:cNvSpPr txBox="1"/>
      </xdr:nvSpPr>
      <xdr:spPr>
        <a:xfrm>
          <a:off x="9467850" y="6499860"/>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106680</xdr:rowOff>
    </xdr:from>
    <xdr:to>
      <xdr:col>50</xdr:col>
      <xdr:colOff>165100</xdr:colOff>
      <xdr:row>40</xdr:row>
      <xdr:rowOff>38735</xdr:rowOff>
    </xdr:to>
    <xdr:sp macro="" textlink="">
      <xdr:nvSpPr>
        <xdr:cNvPr id="131" name="楕円 130"/>
        <xdr:cNvSpPr/>
      </xdr:nvSpPr>
      <xdr:spPr>
        <a:xfrm>
          <a:off x="8636000" y="6648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156210</xdr:rowOff>
    </xdr:to>
    <xdr:cxnSp macro="">
      <xdr:nvCxnSpPr>
        <xdr:cNvPr id="132" name="直線コネクタ 131"/>
        <xdr:cNvCxnSpPr/>
      </xdr:nvCxnSpPr>
      <xdr:spPr>
        <a:xfrm flipV="1">
          <a:off x="8686800" y="669417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114300</xdr:rowOff>
    </xdr:from>
    <xdr:to>
      <xdr:col>46</xdr:col>
      <xdr:colOff>38100</xdr:colOff>
      <xdr:row>40</xdr:row>
      <xdr:rowOff>45720</xdr:rowOff>
    </xdr:to>
    <xdr:sp macro="" textlink="">
      <xdr:nvSpPr>
        <xdr:cNvPr id="133" name="楕円 132"/>
        <xdr:cNvSpPr/>
      </xdr:nvSpPr>
      <xdr:spPr>
        <a:xfrm>
          <a:off x="7842250" y="6656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156210</xdr:rowOff>
    </xdr:from>
    <xdr:to>
      <xdr:col>50</xdr:col>
      <xdr:colOff>114300</xdr:colOff>
      <xdr:row>39</xdr:row>
      <xdr:rowOff>163830</xdr:rowOff>
    </xdr:to>
    <xdr:cxnSp macro="">
      <xdr:nvCxnSpPr>
        <xdr:cNvPr id="134" name="直線コネクタ 133"/>
        <xdr:cNvCxnSpPr/>
      </xdr:nvCxnSpPr>
      <xdr:spPr>
        <a:xfrm flipV="1">
          <a:off x="7886700" y="669798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117475</xdr:rowOff>
    </xdr:from>
    <xdr:to>
      <xdr:col>41</xdr:col>
      <xdr:colOff>101600</xdr:colOff>
      <xdr:row>40</xdr:row>
      <xdr:rowOff>50165</xdr:rowOff>
    </xdr:to>
    <xdr:sp macro="" textlink="">
      <xdr:nvSpPr>
        <xdr:cNvPr id="135" name="楕円 134"/>
        <xdr:cNvSpPr/>
      </xdr:nvSpPr>
      <xdr:spPr>
        <a:xfrm>
          <a:off x="7029450" y="6659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171450</xdr:colOff>
      <xdr:row>40</xdr:row>
      <xdr:rowOff>0</xdr:rowOff>
    </xdr:to>
    <xdr:cxnSp macro="">
      <xdr:nvCxnSpPr>
        <xdr:cNvPr id="136" name="直線コネクタ 135"/>
        <xdr:cNvCxnSpPr/>
      </xdr:nvCxnSpPr>
      <xdr:spPr>
        <a:xfrm flipV="1">
          <a:off x="7080250" y="67056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121920</xdr:rowOff>
    </xdr:from>
    <xdr:to>
      <xdr:col>36</xdr:col>
      <xdr:colOff>165100</xdr:colOff>
      <xdr:row>40</xdr:row>
      <xdr:rowOff>53340</xdr:rowOff>
    </xdr:to>
    <xdr:sp macro="" textlink="">
      <xdr:nvSpPr>
        <xdr:cNvPr id="137" name="楕円 136"/>
        <xdr:cNvSpPr/>
      </xdr:nvSpPr>
      <xdr:spPr>
        <a:xfrm>
          <a:off x="6235700" y="6663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3810</xdr:rowOff>
    </xdr:to>
    <xdr:cxnSp macro="">
      <xdr:nvCxnSpPr>
        <xdr:cNvPr id="138" name="直線コネクタ 137"/>
        <xdr:cNvCxnSpPr/>
      </xdr:nvCxnSpPr>
      <xdr:spPr>
        <a:xfrm flipV="1">
          <a:off x="6286500" y="670941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6985</xdr:rowOff>
    </xdr:from>
    <xdr:ext cx="469900" cy="252730"/>
    <xdr:sp macro="" textlink="">
      <xdr:nvSpPr>
        <xdr:cNvPr id="139" name="n_1aveValue【図書館】&#10;一人当たり面積"/>
        <xdr:cNvSpPr txBox="1"/>
      </xdr:nvSpPr>
      <xdr:spPr>
        <a:xfrm>
          <a:off x="8458200" y="68840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22225</xdr:rowOff>
    </xdr:from>
    <xdr:ext cx="469900" cy="253365"/>
    <xdr:sp macro="" textlink="">
      <xdr:nvSpPr>
        <xdr:cNvPr id="140" name="n_2aveValue【図書館】&#10;一人当たり面積"/>
        <xdr:cNvSpPr txBox="1"/>
      </xdr:nvSpPr>
      <xdr:spPr>
        <a:xfrm>
          <a:off x="7677150" y="6899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26035</xdr:rowOff>
    </xdr:from>
    <xdr:ext cx="469900" cy="253365"/>
    <xdr:sp macro="" textlink="">
      <xdr:nvSpPr>
        <xdr:cNvPr id="141" name="n_3aveValue【図書館】&#10;一人当たり面積"/>
        <xdr:cNvSpPr txBox="1"/>
      </xdr:nvSpPr>
      <xdr:spPr>
        <a:xfrm>
          <a:off x="6864350" y="69030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29845</xdr:rowOff>
    </xdr:from>
    <xdr:ext cx="469900" cy="251460"/>
    <xdr:sp macro="" textlink="">
      <xdr:nvSpPr>
        <xdr:cNvPr id="142" name="n_4aveValue【図書館】&#10;一人当たり面積"/>
        <xdr:cNvSpPr txBox="1"/>
      </xdr:nvSpPr>
      <xdr:spPr>
        <a:xfrm>
          <a:off x="6070600" y="69068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54610</xdr:rowOff>
    </xdr:from>
    <xdr:ext cx="469900" cy="253365"/>
    <xdr:sp macro="" textlink="">
      <xdr:nvSpPr>
        <xdr:cNvPr id="143" name="n_1mainValue【図書館】&#10;一人当たり面積"/>
        <xdr:cNvSpPr txBox="1"/>
      </xdr:nvSpPr>
      <xdr:spPr>
        <a:xfrm>
          <a:off x="8458200" y="6428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61595</xdr:rowOff>
    </xdr:from>
    <xdr:ext cx="469900" cy="252730"/>
    <xdr:sp macro="" textlink="">
      <xdr:nvSpPr>
        <xdr:cNvPr id="144" name="n_2mainValue【図書館】&#10;一人当たり面積"/>
        <xdr:cNvSpPr txBox="1"/>
      </xdr:nvSpPr>
      <xdr:spPr>
        <a:xfrm>
          <a:off x="7677150" y="64357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66040</xdr:rowOff>
    </xdr:from>
    <xdr:ext cx="469900" cy="252095"/>
    <xdr:sp macro="" textlink="">
      <xdr:nvSpPr>
        <xdr:cNvPr id="145" name="n_3mainValue【図書館】&#10;一人当たり面積"/>
        <xdr:cNvSpPr txBox="1"/>
      </xdr:nvSpPr>
      <xdr:spPr>
        <a:xfrm>
          <a:off x="6864350" y="64401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69850</xdr:rowOff>
    </xdr:from>
    <xdr:ext cx="469900" cy="252095"/>
    <xdr:sp macro="" textlink="">
      <xdr:nvSpPr>
        <xdr:cNvPr id="146" name="n_4mainValue【図書館】&#10;一人当たり面積"/>
        <xdr:cNvSpPr txBox="1"/>
      </xdr:nvSpPr>
      <xdr:spPr>
        <a:xfrm>
          <a:off x="6070600" y="64439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7" name="正方形/長方形 146"/>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8" name="正方形/長方形 147"/>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9" name="正方形/長方形 148"/>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0" name="正方形/長方形 149"/>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1" name="正方形/長方形 150"/>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2" name="正方形/長方形 151"/>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3" name="正方形/長方形 152"/>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4" name="正方形/長方形 153"/>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6545" cy="220345"/>
    <xdr:sp macro="" textlink="">
      <xdr:nvSpPr>
        <xdr:cNvPr id="155" name="テキスト ボックス 154"/>
        <xdr:cNvSpPr txBox="1"/>
      </xdr:nvSpPr>
      <xdr:spPr>
        <a:xfrm>
          <a:off x="666750" y="8758555"/>
          <a:ext cx="2965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6" name="直線コネクタ 155"/>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5455" cy="251460"/>
    <xdr:sp macro="" textlink="">
      <xdr:nvSpPr>
        <xdr:cNvPr id="157" name="テキスト ボックス 156"/>
        <xdr:cNvSpPr txBox="1"/>
      </xdr:nvSpPr>
      <xdr:spPr>
        <a:xfrm>
          <a:off x="275590" y="110407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58" name="直線コネクタ 157"/>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5455" cy="253365"/>
    <xdr:sp macro="" textlink="">
      <xdr:nvSpPr>
        <xdr:cNvPr id="159" name="テキスト ボックス 158"/>
        <xdr:cNvSpPr txBox="1"/>
      </xdr:nvSpPr>
      <xdr:spPr>
        <a:xfrm>
          <a:off x="275590" y="1072134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0" name="直線コネクタ 159"/>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1320" cy="253365"/>
    <xdr:sp macro="" textlink="">
      <xdr:nvSpPr>
        <xdr:cNvPr id="161" name="テキスト ボックス 160"/>
        <xdr:cNvSpPr txBox="1"/>
      </xdr:nvSpPr>
      <xdr:spPr>
        <a:xfrm>
          <a:off x="339725" y="104019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2" name="直線コネクタ 161"/>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1320" cy="252730"/>
    <xdr:sp macro="" textlink="">
      <xdr:nvSpPr>
        <xdr:cNvPr id="163" name="テキスト ボックス 162"/>
        <xdr:cNvSpPr txBox="1"/>
      </xdr:nvSpPr>
      <xdr:spPr>
        <a:xfrm>
          <a:off x="339725" y="1008253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4" name="直線コネクタ 163"/>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401320" cy="252730"/>
    <xdr:sp macro="" textlink="">
      <xdr:nvSpPr>
        <xdr:cNvPr id="165" name="テキスト ボックス 164"/>
        <xdr:cNvSpPr txBox="1"/>
      </xdr:nvSpPr>
      <xdr:spPr>
        <a:xfrm>
          <a:off x="339725" y="976376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6" name="直線コネクタ 165"/>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401320" cy="251460"/>
    <xdr:sp macro="" textlink="">
      <xdr:nvSpPr>
        <xdr:cNvPr id="167" name="テキスト ボックス 166"/>
        <xdr:cNvSpPr txBox="1"/>
      </xdr:nvSpPr>
      <xdr:spPr>
        <a:xfrm>
          <a:off x="339725" y="944435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68" name="直線コネクタ 167"/>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7185" cy="252095"/>
    <xdr:sp macro="" textlink="">
      <xdr:nvSpPr>
        <xdr:cNvPr id="169" name="テキスト ボックス 168"/>
        <xdr:cNvSpPr txBox="1"/>
      </xdr:nvSpPr>
      <xdr:spPr>
        <a:xfrm>
          <a:off x="384810" y="9124950"/>
          <a:ext cx="337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0" name="直線コネクタ 169"/>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1"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33655</xdr:rowOff>
    </xdr:from>
    <xdr:to>
      <xdr:col>24</xdr:col>
      <xdr:colOff>62865</xdr:colOff>
      <xdr:row>64</xdr:row>
      <xdr:rowOff>128270</xdr:rowOff>
    </xdr:to>
    <xdr:cxnSp macro="">
      <xdr:nvCxnSpPr>
        <xdr:cNvPr id="172" name="直線コネクタ 171"/>
        <xdr:cNvCxnSpPr/>
      </xdr:nvCxnSpPr>
      <xdr:spPr>
        <a:xfrm flipV="1">
          <a:off x="4177665" y="9592945"/>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131445</xdr:rowOff>
    </xdr:from>
    <xdr:ext cx="467995" cy="252730"/>
    <xdr:sp macro="" textlink="">
      <xdr:nvSpPr>
        <xdr:cNvPr id="173" name="【体育館・プール】&#10;有形固定資産減価償却率最小値テキスト"/>
        <xdr:cNvSpPr txBox="1"/>
      </xdr:nvSpPr>
      <xdr:spPr>
        <a:xfrm>
          <a:off x="4216400" y="1086421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128270</xdr:rowOff>
    </xdr:from>
    <xdr:to>
      <xdr:col>24</xdr:col>
      <xdr:colOff>152400</xdr:colOff>
      <xdr:row>64</xdr:row>
      <xdr:rowOff>128270</xdr:rowOff>
    </xdr:to>
    <xdr:cxnSp macro="">
      <xdr:nvCxnSpPr>
        <xdr:cNvPr id="174" name="直線コネクタ 173"/>
        <xdr:cNvCxnSpPr/>
      </xdr:nvCxnSpPr>
      <xdr:spPr>
        <a:xfrm>
          <a:off x="41084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149225</xdr:rowOff>
    </xdr:from>
    <xdr:ext cx="403225" cy="253365"/>
    <xdr:sp macro="" textlink="">
      <xdr:nvSpPr>
        <xdr:cNvPr id="175" name="【体育館・プール】&#10;有形固定資産減価償却率最大値テキスト"/>
        <xdr:cNvSpPr txBox="1"/>
      </xdr:nvSpPr>
      <xdr:spPr>
        <a:xfrm>
          <a:off x="4216400" y="937323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33655</xdr:rowOff>
    </xdr:from>
    <xdr:to>
      <xdr:col>24</xdr:col>
      <xdr:colOff>152400</xdr:colOff>
      <xdr:row>57</xdr:row>
      <xdr:rowOff>33655</xdr:rowOff>
    </xdr:to>
    <xdr:cxnSp macro="">
      <xdr:nvCxnSpPr>
        <xdr:cNvPr id="176" name="直線コネクタ 175"/>
        <xdr:cNvCxnSpPr/>
      </xdr:nvCxnSpPr>
      <xdr:spPr>
        <a:xfrm>
          <a:off x="4108450" y="95929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130175</xdr:rowOff>
    </xdr:from>
    <xdr:ext cx="403225" cy="252095"/>
    <xdr:sp macro="" textlink="">
      <xdr:nvSpPr>
        <xdr:cNvPr id="177" name="【体育館・プール】&#10;有形固定資産減価償却率平均値テキスト"/>
        <xdr:cNvSpPr txBox="1"/>
      </xdr:nvSpPr>
      <xdr:spPr>
        <a:xfrm>
          <a:off x="4216400" y="10192385"/>
          <a:ext cx="4032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151130</xdr:rowOff>
    </xdr:from>
    <xdr:to>
      <xdr:col>24</xdr:col>
      <xdr:colOff>114300</xdr:colOff>
      <xdr:row>61</xdr:row>
      <xdr:rowOff>83185</xdr:rowOff>
    </xdr:to>
    <xdr:sp macro="" textlink="">
      <xdr:nvSpPr>
        <xdr:cNvPr id="178" name="フローチャート: 判断 177"/>
        <xdr:cNvSpPr/>
      </xdr:nvSpPr>
      <xdr:spPr>
        <a:xfrm>
          <a:off x="4127500" y="1021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138430</xdr:rowOff>
    </xdr:from>
    <xdr:to>
      <xdr:col>20</xdr:col>
      <xdr:colOff>38100</xdr:colOff>
      <xdr:row>61</xdr:row>
      <xdr:rowOff>70485</xdr:rowOff>
    </xdr:to>
    <xdr:sp macro="" textlink="">
      <xdr:nvSpPr>
        <xdr:cNvPr id="179" name="フローチャート: 判断 178"/>
        <xdr:cNvSpPr/>
      </xdr:nvSpPr>
      <xdr:spPr>
        <a:xfrm>
          <a:off x="3384550" y="102006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123190</xdr:rowOff>
    </xdr:from>
    <xdr:to>
      <xdr:col>15</xdr:col>
      <xdr:colOff>101600</xdr:colOff>
      <xdr:row>61</xdr:row>
      <xdr:rowOff>54610</xdr:rowOff>
    </xdr:to>
    <xdr:sp macro="" textlink="">
      <xdr:nvSpPr>
        <xdr:cNvPr id="180" name="フローチャート: 判断 179"/>
        <xdr:cNvSpPr/>
      </xdr:nvSpPr>
      <xdr:spPr>
        <a:xfrm>
          <a:off x="2571750" y="1018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108585</xdr:rowOff>
    </xdr:from>
    <xdr:to>
      <xdr:col>10</xdr:col>
      <xdr:colOff>165100</xdr:colOff>
      <xdr:row>61</xdr:row>
      <xdr:rowOff>40005</xdr:rowOff>
    </xdr:to>
    <xdr:sp macro="" textlink="">
      <xdr:nvSpPr>
        <xdr:cNvPr id="181" name="フローチャート: 判断 180"/>
        <xdr:cNvSpPr/>
      </xdr:nvSpPr>
      <xdr:spPr>
        <a:xfrm>
          <a:off x="1778000" y="10170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49530</xdr:rowOff>
    </xdr:from>
    <xdr:to>
      <xdr:col>6</xdr:col>
      <xdr:colOff>38100</xdr:colOff>
      <xdr:row>60</xdr:row>
      <xdr:rowOff>148590</xdr:rowOff>
    </xdr:to>
    <xdr:sp macro="" textlink="">
      <xdr:nvSpPr>
        <xdr:cNvPr id="182" name="フローチャート: 判断 181"/>
        <xdr:cNvSpPr/>
      </xdr:nvSpPr>
      <xdr:spPr>
        <a:xfrm>
          <a:off x="984250" y="10111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1460"/>
    <xdr:sp macro="" textlink="">
      <xdr:nvSpPr>
        <xdr:cNvPr id="183" name="テキスト ボックス 182"/>
        <xdr:cNvSpPr txBox="1"/>
      </xdr:nvSpPr>
      <xdr:spPr>
        <a:xfrm>
          <a:off x="40068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1460"/>
    <xdr:sp macro="" textlink="">
      <xdr:nvSpPr>
        <xdr:cNvPr id="184" name="テキスト ボックス 183"/>
        <xdr:cNvSpPr txBox="1"/>
      </xdr:nvSpPr>
      <xdr:spPr>
        <a:xfrm>
          <a:off x="32575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095" cy="251460"/>
    <xdr:sp macro="" textlink="">
      <xdr:nvSpPr>
        <xdr:cNvPr id="185" name="テキスト ボックス 184"/>
        <xdr:cNvSpPr txBox="1"/>
      </xdr:nvSpPr>
      <xdr:spPr>
        <a:xfrm>
          <a:off x="24511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1460"/>
    <xdr:sp macro="" textlink="">
      <xdr:nvSpPr>
        <xdr:cNvPr id="186" name="テキスト ボックス 185"/>
        <xdr:cNvSpPr txBox="1"/>
      </xdr:nvSpPr>
      <xdr:spPr>
        <a:xfrm>
          <a:off x="1657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1460"/>
    <xdr:sp macro="" textlink="">
      <xdr:nvSpPr>
        <xdr:cNvPr id="187" name="テキスト ボックス 186"/>
        <xdr:cNvSpPr txBox="1"/>
      </xdr:nvSpPr>
      <xdr:spPr>
        <a:xfrm>
          <a:off x="857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142240</xdr:rowOff>
    </xdr:from>
    <xdr:to>
      <xdr:col>24</xdr:col>
      <xdr:colOff>114300</xdr:colOff>
      <xdr:row>58</xdr:row>
      <xdr:rowOff>73660</xdr:rowOff>
    </xdr:to>
    <xdr:sp macro="" textlink="">
      <xdr:nvSpPr>
        <xdr:cNvPr id="188" name="楕円 187"/>
        <xdr:cNvSpPr/>
      </xdr:nvSpPr>
      <xdr:spPr>
        <a:xfrm>
          <a:off x="4127500" y="9701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164465</xdr:rowOff>
    </xdr:from>
    <xdr:ext cx="403225" cy="251460"/>
    <xdr:sp macro="" textlink="">
      <xdr:nvSpPr>
        <xdr:cNvPr id="189" name="【体育館・プール】&#10;有形固定資産減価償却率該当値テキスト"/>
        <xdr:cNvSpPr txBox="1"/>
      </xdr:nvSpPr>
      <xdr:spPr>
        <a:xfrm>
          <a:off x="4216400" y="955611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106680</xdr:rowOff>
    </xdr:from>
    <xdr:to>
      <xdr:col>20</xdr:col>
      <xdr:colOff>38100</xdr:colOff>
      <xdr:row>58</xdr:row>
      <xdr:rowOff>38735</xdr:rowOff>
    </xdr:to>
    <xdr:sp macro="" textlink="">
      <xdr:nvSpPr>
        <xdr:cNvPr id="190" name="楕円 189"/>
        <xdr:cNvSpPr/>
      </xdr:nvSpPr>
      <xdr:spPr>
        <a:xfrm>
          <a:off x="3384550" y="96659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57</xdr:row>
      <xdr:rowOff>156210</xdr:rowOff>
    </xdr:from>
    <xdr:to>
      <xdr:col>24</xdr:col>
      <xdr:colOff>63500</xdr:colOff>
      <xdr:row>58</xdr:row>
      <xdr:rowOff>24130</xdr:rowOff>
    </xdr:to>
    <xdr:cxnSp macro="">
      <xdr:nvCxnSpPr>
        <xdr:cNvPr id="191" name="直線コネクタ 190"/>
        <xdr:cNvCxnSpPr/>
      </xdr:nvCxnSpPr>
      <xdr:spPr>
        <a:xfrm>
          <a:off x="3429000" y="9715500"/>
          <a:ext cx="7493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71755</xdr:rowOff>
    </xdr:from>
    <xdr:to>
      <xdr:col>15</xdr:col>
      <xdr:colOff>101600</xdr:colOff>
      <xdr:row>58</xdr:row>
      <xdr:rowOff>3175</xdr:rowOff>
    </xdr:to>
    <xdr:sp macro="" textlink="">
      <xdr:nvSpPr>
        <xdr:cNvPr id="192" name="楕円 191"/>
        <xdr:cNvSpPr/>
      </xdr:nvSpPr>
      <xdr:spPr>
        <a:xfrm>
          <a:off x="2571750" y="9631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120650</xdr:rowOff>
    </xdr:from>
    <xdr:to>
      <xdr:col>19</xdr:col>
      <xdr:colOff>171450</xdr:colOff>
      <xdr:row>57</xdr:row>
      <xdr:rowOff>156210</xdr:rowOff>
    </xdr:to>
    <xdr:cxnSp macro="">
      <xdr:nvCxnSpPr>
        <xdr:cNvPr id="193" name="直線コネクタ 192"/>
        <xdr:cNvCxnSpPr/>
      </xdr:nvCxnSpPr>
      <xdr:spPr>
        <a:xfrm>
          <a:off x="2622550" y="9679940"/>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147320</xdr:rowOff>
    </xdr:to>
    <xdr:sp macro="" textlink="">
      <xdr:nvSpPr>
        <xdr:cNvPr id="194" name="楕円 193"/>
        <xdr:cNvSpPr/>
      </xdr:nvSpPr>
      <xdr:spPr>
        <a:xfrm>
          <a:off x="1778000" y="9607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97155</xdr:rowOff>
    </xdr:from>
    <xdr:to>
      <xdr:col>15</xdr:col>
      <xdr:colOff>50800</xdr:colOff>
      <xdr:row>57</xdr:row>
      <xdr:rowOff>120650</xdr:rowOff>
    </xdr:to>
    <xdr:cxnSp macro="">
      <xdr:nvCxnSpPr>
        <xdr:cNvPr id="195" name="直線コネクタ 194"/>
        <xdr:cNvCxnSpPr/>
      </xdr:nvCxnSpPr>
      <xdr:spPr>
        <a:xfrm>
          <a:off x="1828800" y="965644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36830</xdr:rowOff>
    </xdr:from>
    <xdr:to>
      <xdr:col>6</xdr:col>
      <xdr:colOff>38100</xdr:colOff>
      <xdr:row>56</xdr:row>
      <xdr:rowOff>135890</xdr:rowOff>
    </xdr:to>
    <xdr:sp macro="" textlink="">
      <xdr:nvSpPr>
        <xdr:cNvPr id="196" name="楕円 195"/>
        <xdr:cNvSpPr/>
      </xdr:nvSpPr>
      <xdr:spPr>
        <a:xfrm>
          <a:off x="984250" y="94284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56</xdr:row>
      <xdr:rowOff>86360</xdr:rowOff>
    </xdr:from>
    <xdr:to>
      <xdr:col>10</xdr:col>
      <xdr:colOff>114300</xdr:colOff>
      <xdr:row>57</xdr:row>
      <xdr:rowOff>97155</xdr:rowOff>
    </xdr:to>
    <xdr:cxnSp macro="">
      <xdr:nvCxnSpPr>
        <xdr:cNvPr id="197" name="直線コネクタ 196"/>
        <xdr:cNvCxnSpPr/>
      </xdr:nvCxnSpPr>
      <xdr:spPr>
        <a:xfrm>
          <a:off x="1028700" y="9478010"/>
          <a:ext cx="8001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61595</xdr:rowOff>
    </xdr:from>
    <xdr:ext cx="403225" cy="252730"/>
    <xdr:sp macro="" textlink="">
      <xdr:nvSpPr>
        <xdr:cNvPr id="198" name="n_1aveValue【体育館・プール】&#10;有形固定資産減価償却率"/>
        <xdr:cNvSpPr txBox="1"/>
      </xdr:nvSpPr>
      <xdr:spPr>
        <a:xfrm>
          <a:off x="3239135" y="1029144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45720</xdr:rowOff>
    </xdr:from>
    <xdr:ext cx="403225" cy="253365"/>
    <xdr:sp macro="" textlink="">
      <xdr:nvSpPr>
        <xdr:cNvPr id="199" name="n_2aveValue【体育館・プール】&#10;有形固定資産減価償却率"/>
        <xdr:cNvSpPr txBox="1"/>
      </xdr:nvSpPr>
      <xdr:spPr>
        <a:xfrm>
          <a:off x="2439035" y="1027557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31750</xdr:rowOff>
    </xdr:from>
    <xdr:ext cx="403225" cy="251460"/>
    <xdr:sp macro="" textlink="">
      <xdr:nvSpPr>
        <xdr:cNvPr id="200" name="n_3aveValue【体育館・プール】&#10;有形固定資産減価償却率"/>
        <xdr:cNvSpPr txBox="1"/>
      </xdr:nvSpPr>
      <xdr:spPr>
        <a:xfrm>
          <a:off x="1645285" y="1026160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140335</xdr:rowOff>
    </xdr:from>
    <xdr:ext cx="405130" cy="251460"/>
    <xdr:sp macro="" textlink="">
      <xdr:nvSpPr>
        <xdr:cNvPr id="201" name="n_4aveValue【体育館・プール】&#10;有形固定資産減価償却率"/>
        <xdr:cNvSpPr txBox="1"/>
      </xdr:nvSpPr>
      <xdr:spPr>
        <a:xfrm>
          <a:off x="851535" y="1020254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54610</xdr:rowOff>
    </xdr:from>
    <xdr:ext cx="403225" cy="253365"/>
    <xdr:sp macro="" textlink="">
      <xdr:nvSpPr>
        <xdr:cNvPr id="202" name="n_1mainValue【体育館・プール】&#10;有形固定資産減価償却率"/>
        <xdr:cNvSpPr txBox="1"/>
      </xdr:nvSpPr>
      <xdr:spPr>
        <a:xfrm>
          <a:off x="3239135" y="944626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19050</xdr:rowOff>
    </xdr:from>
    <xdr:ext cx="403225" cy="252730"/>
    <xdr:sp macro="" textlink="">
      <xdr:nvSpPr>
        <xdr:cNvPr id="203" name="n_2mainValue【体育館・プール】&#10;有形固定資産減価償却率"/>
        <xdr:cNvSpPr txBox="1"/>
      </xdr:nvSpPr>
      <xdr:spPr>
        <a:xfrm>
          <a:off x="2439035" y="941070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163195</xdr:rowOff>
    </xdr:from>
    <xdr:ext cx="403225" cy="251460"/>
    <xdr:sp macro="" textlink="">
      <xdr:nvSpPr>
        <xdr:cNvPr id="204" name="n_3mainValue【体育館・プール】&#10;有形固定資産減価償却率"/>
        <xdr:cNvSpPr txBox="1"/>
      </xdr:nvSpPr>
      <xdr:spPr>
        <a:xfrm>
          <a:off x="1645285" y="938720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151765</xdr:rowOff>
    </xdr:from>
    <xdr:ext cx="405130" cy="252730"/>
    <xdr:sp macro="" textlink="">
      <xdr:nvSpPr>
        <xdr:cNvPr id="205" name="n_4mainValue【体育館・プール】&#10;有形固定資産減価償却率"/>
        <xdr:cNvSpPr txBox="1"/>
      </xdr:nvSpPr>
      <xdr:spPr>
        <a:xfrm>
          <a:off x="851535" y="92081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6" name="正方形/長方形 205"/>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7" name="正方形/長方形 206"/>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8" name="正方形/長方形 207"/>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9" name="正方形/長方形 208"/>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0" name="正方形/長方形 209"/>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1" name="正方形/長方形 210"/>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2" name="正方形/長方形 211"/>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3" name="正方形/長方形 212"/>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980" cy="220345"/>
    <xdr:sp macro="" textlink="">
      <xdr:nvSpPr>
        <xdr:cNvPr id="214" name="テキスト ボックス 213"/>
        <xdr:cNvSpPr txBox="1"/>
      </xdr:nvSpPr>
      <xdr:spPr>
        <a:xfrm>
          <a:off x="5918200" y="8758555"/>
          <a:ext cx="3479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5" name="直線コネクタ 214"/>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28575</xdr:rowOff>
    </xdr:from>
    <xdr:ext cx="465455" cy="251460"/>
    <xdr:sp macro="" textlink="">
      <xdr:nvSpPr>
        <xdr:cNvPr id="217" name="テキスト ボックス 216"/>
        <xdr:cNvSpPr txBox="1"/>
      </xdr:nvSpPr>
      <xdr:spPr>
        <a:xfrm>
          <a:off x="5527040" y="1059370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55880</xdr:rowOff>
    </xdr:from>
    <xdr:to>
      <xdr:col>59</xdr:col>
      <xdr:colOff>50800</xdr:colOff>
      <xdr:row>61</xdr:row>
      <xdr:rowOff>55880</xdr:rowOff>
    </xdr:to>
    <xdr:cxnSp macro="">
      <xdr:nvCxnSpPr>
        <xdr:cNvPr id="218" name="直線コネクタ 217"/>
        <xdr:cNvCxnSpPr/>
      </xdr:nvCxnSpPr>
      <xdr:spPr>
        <a:xfrm>
          <a:off x="5956300" y="102857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84455</xdr:rowOff>
    </xdr:from>
    <xdr:ext cx="465455" cy="251460"/>
    <xdr:sp macro="" textlink="">
      <xdr:nvSpPr>
        <xdr:cNvPr id="219" name="テキスト ボックス 218"/>
        <xdr:cNvSpPr txBox="1"/>
      </xdr:nvSpPr>
      <xdr:spPr>
        <a:xfrm>
          <a:off x="5527040" y="1014666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111760</xdr:rowOff>
    </xdr:from>
    <xdr:to>
      <xdr:col>59</xdr:col>
      <xdr:colOff>50800</xdr:colOff>
      <xdr:row>58</xdr:row>
      <xdr:rowOff>111760</xdr:rowOff>
    </xdr:to>
    <xdr:cxnSp macro="">
      <xdr:nvCxnSpPr>
        <xdr:cNvPr id="220" name="直線コネクタ 219"/>
        <xdr:cNvCxnSpPr/>
      </xdr:nvCxnSpPr>
      <xdr:spPr>
        <a:xfrm>
          <a:off x="5956300" y="9838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140335</xdr:rowOff>
    </xdr:from>
    <xdr:ext cx="465455" cy="251460"/>
    <xdr:sp macro="" textlink="">
      <xdr:nvSpPr>
        <xdr:cNvPr id="221" name="テキスト ボックス 220"/>
        <xdr:cNvSpPr txBox="1"/>
      </xdr:nvSpPr>
      <xdr:spPr>
        <a:xfrm>
          <a:off x="5527040" y="969962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28575</xdr:rowOff>
    </xdr:from>
    <xdr:ext cx="465455" cy="251460"/>
    <xdr:sp macro="" textlink="">
      <xdr:nvSpPr>
        <xdr:cNvPr id="223" name="テキスト ボックス 222"/>
        <xdr:cNvSpPr txBox="1"/>
      </xdr:nvSpPr>
      <xdr:spPr>
        <a:xfrm>
          <a:off x="5527040" y="925258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4" name="直線コネクタ 223"/>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5455" cy="251460"/>
    <xdr:sp macro="" textlink="">
      <xdr:nvSpPr>
        <xdr:cNvPr id="225" name="テキスト ボックス 224"/>
        <xdr:cNvSpPr txBox="1"/>
      </xdr:nvSpPr>
      <xdr:spPr>
        <a:xfrm>
          <a:off x="5527040" y="8805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6"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57</xdr:row>
      <xdr:rowOff>100965</xdr:rowOff>
    </xdr:from>
    <xdr:to>
      <xdr:col>54</xdr:col>
      <xdr:colOff>171450</xdr:colOff>
      <xdr:row>63</xdr:row>
      <xdr:rowOff>159385</xdr:rowOff>
    </xdr:to>
    <xdr:cxnSp macro="">
      <xdr:nvCxnSpPr>
        <xdr:cNvPr id="227" name="直線コネクタ 226"/>
        <xdr:cNvCxnSpPr/>
      </xdr:nvCxnSpPr>
      <xdr:spPr>
        <a:xfrm flipV="1">
          <a:off x="9429750" y="9660255"/>
          <a:ext cx="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162560</xdr:rowOff>
    </xdr:from>
    <xdr:ext cx="467995" cy="251460"/>
    <xdr:sp macro="" textlink="">
      <xdr:nvSpPr>
        <xdr:cNvPr id="228" name="【体育館・プール】&#10;一人当たり面積最小値テキスト"/>
        <xdr:cNvSpPr txBox="1"/>
      </xdr:nvSpPr>
      <xdr:spPr>
        <a:xfrm>
          <a:off x="9467850" y="1072769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159385</xdr:rowOff>
    </xdr:from>
    <xdr:to>
      <xdr:col>55</xdr:col>
      <xdr:colOff>88900</xdr:colOff>
      <xdr:row>63</xdr:row>
      <xdr:rowOff>159385</xdr:rowOff>
    </xdr:to>
    <xdr:cxnSp macro="">
      <xdr:nvCxnSpPr>
        <xdr:cNvPr id="229" name="直線コネクタ 228"/>
        <xdr:cNvCxnSpPr/>
      </xdr:nvCxnSpPr>
      <xdr:spPr>
        <a:xfrm>
          <a:off x="9359900" y="1072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49530</xdr:rowOff>
    </xdr:from>
    <xdr:ext cx="467995" cy="252095"/>
    <xdr:sp macro="" textlink="">
      <xdr:nvSpPr>
        <xdr:cNvPr id="230" name="【体育館・プール】&#10;一人当たり面積最大値テキスト"/>
        <xdr:cNvSpPr txBox="1"/>
      </xdr:nvSpPr>
      <xdr:spPr>
        <a:xfrm>
          <a:off x="9467850" y="9441180"/>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100965</xdr:rowOff>
    </xdr:from>
    <xdr:to>
      <xdr:col>55</xdr:col>
      <xdr:colOff>88900</xdr:colOff>
      <xdr:row>57</xdr:row>
      <xdr:rowOff>100965</xdr:rowOff>
    </xdr:to>
    <xdr:cxnSp macro="">
      <xdr:nvCxnSpPr>
        <xdr:cNvPr id="231" name="直線コネクタ 230"/>
        <xdr:cNvCxnSpPr/>
      </xdr:nvCxnSpPr>
      <xdr:spPr>
        <a:xfrm>
          <a:off x="9359900" y="9660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151765</xdr:rowOff>
    </xdr:from>
    <xdr:ext cx="467995" cy="252730"/>
    <xdr:sp macro="" textlink="">
      <xdr:nvSpPr>
        <xdr:cNvPr id="232" name="【体育館・プール】&#10;一人当たり面積平均値テキスト"/>
        <xdr:cNvSpPr txBox="1"/>
      </xdr:nvSpPr>
      <xdr:spPr>
        <a:xfrm>
          <a:off x="9467850" y="10381615"/>
          <a:ext cx="46799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129540</xdr:rowOff>
    </xdr:from>
    <xdr:to>
      <xdr:col>55</xdr:col>
      <xdr:colOff>50800</xdr:colOff>
      <xdr:row>63</xdr:row>
      <xdr:rowOff>61595</xdr:rowOff>
    </xdr:to>
    <xdr:sp macro="" textlink="">
      <xdr:nvSpPr>
        <xdr:cNvPr id="233" name="フローチャート: 判断 232"/>
        <xdr:cNvSpPr/>
      </xdr:nvSpPr>
      <xdr:spPr>
        <a:xfrm>
          <a:off x="9398000" y="10527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134620</xdr:rowOff>
    </xdr:from>
    <xdr:to>
      <xdr:col>50</xdr:col>
      <xdr:colOff>165100</xdr:colOff>
      <xdr:row>63</xdr:row>
      <xdr:rowOff>66675</xdr:rowOff>
    </xdr:to>
    <xdr:sp macro="" textlink="">
      <xdr:nvSpPr>
        <xdr:cNvPr id="234" name="フローチャート: 判断 233"/>
        <xdr:cNvSpPr/>
      </xdr:nvSpPr>
      <xdr:spPr>
        <a:xfrm>
          <a:off x="8636000" y="10532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140335</xdr:rowOff>
    </xdr:from>
    <xdr:to>
      <xdr:col>46</xdr:col>
      <xdr:colOff>38100</xdr:colOff>
      <xdr:row>63</xdr:row>
      <xdr:rowOff>71755</xdr:rowOff>
    </xdr:to>
    <xdr:sp macro="" textlink="">
      <xdr:nvSpPr>
        <xdr:cNvPr id="235" name="フローチャート: 判断 234"/>
        <xdr:cNvSpPr/>
      </xdr:nvSpPr>
      <xdr:spPr>
        <a:xfrm>
          <a:off x="7842250" y="10537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140335</xdr:rowOff>
    </xdr:from>
    <xdr:to>
      <xdr:col>41</xdr:col>
      <xdr:colOff>101600</xdr:colOff>
      <xdr:row>63</xdr:row>
      <xdr:rowOff>71755</xdr:rowOff>
    </xdr:to>
    <xdr:sp macro="" textlink="">
      <xdr:nvSpPr>
        <xdr:cNvPr id="236" name="フローチャート: 判断 235"/>
        <xdr:cNvSpPr/>
      </xdr:nvSpPr>
      <xdr:spPr>
        <a:xfrm>
          <a:off x="7029450" y="10537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xdr:rowOff>
    </xdr:from>
    <xdr:to>
      <xdr:col>36</xdr:col>
      <xdr:colOff>165100</xdr:colOff>
      <xdr:row>63</xdr:row>
      <xdr:rowOff>99695</xdr:rowOff>
    </xdr:to>
    <xdr:sp macro="" textlink="">
      <xdr:nvSpPr>
        <xdr:cNvPr id="237" name="フローチャート: 判断 236"/>
        <xdr:cNvSpPr/>
      </xdr:nvSpPr>
      <xdr:spPr>
        <a:xfrm>
          <a:off x="6235700" y="10565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1460"/>
    <xdr:sp macro="" textlink="">
      <xdr:nvSpPr>
        <xdr:cNvPr id="238" name="テキスト ボックス 237"/>
        <xdr:cNvSpPr txBox="1"/>
      </xdr:nvSpPr>
      <xdr:spPr>
        <a:xfrm>
          <a:off x="925830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1460"/>
    <xdr:sp macro="" textlink="">
      <xdr:nvSpPr>
        <xdr:cNvPr id="239" name="テキスト ボックス 238"/>
        <xdr:cNvSpPr txBox="1"/>
      </xdr:nvSpPr>
      <xdr:spPr>
        <a:xfrm>
          <a:off x="85153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1460"/>
    <xdr:sp macro="" textlink="">
      <xdr:nvSpPr>
        <xdr:cNvPr id="240" name="テキスト ボックス 239"/>
        <xdr:cNvSpPr txBox="1"/>
      </xdr:nvSpPr>
      <xdr:spPr>
        <a:xfrm>
          <a:off x="77152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095" cy="251460"/>
    <xdr:sp macro="" textlink="">
      <xdr:nvSpPr>
        <xdr:cNvPr id="241" name="テキスト ボックス 240"/>
        <xdr:cNvSpPr txBox="1"/>
      </xdr:nvSpPr>
      <xdr:spPr>
        <a:xfrm>
          <a:off x="6908800" y="1117727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1460"/>
    <xdr:sp macro="" textlink="">
      <xdr:nvSpPr>
        <xdr:cNvPr id="242" name="テキスト ボックス 241"/>
        <xdr:cNvSpPr txBox="1"/>
      </xdr:nvSpPr>
      <xdr:spPr>
        <a:xfrm>
          <a:off x="6115050" y="1117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152400</xdr:rowOff>
    </xdr:from>
    <xdr:to>
      <xdr:col>55</xdr:col>
      <xdr:colOff>50800</xdr:colOff>
      <xdr:row>63</xdr:row>
      <xdr:rowOff>84455</xdr:rowOff>
    </xdr:to>
    <xdr:sp macro="" textlink="">
      <xdr:nvSpPr>
        <xdr:cNvPr id="243" name="楕円 242"/>
        <xdr:cNvSpPr/>
      </xdr:nvSpPr>
      <xdr:spPr>
        <a:xfrm>
          <a:off x="9398000" y="10549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131445</xdr:rowOff>
    </xdr:from>
    <xdr:ext cx="467995" cy="252730"/>
    <xdr:sp macro="" textlink="">
      <xdr:nvSpPr>
        <xdr:cNvPr id="244" name="【体育館・プール】&#10;一人当たり面積該当値テキスト"/>
        <xdr:cNvSpPr txBox="1"/>
      </xdr:nvSpPr>
      <xdr:spPr>
        <a:xfrm>
          <a:off x="9467850" y="1052893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154305</xdr:rowOff>
    </xdr:from>
    <xdr:to>
      <xdr:col>50</xdr:col>
      <xdr:colOff>165100</xdr:colOff>
      <xdr:row>63</xdr:row>
      <xdr:rowOff>86360</xdr:rowOff>
    </xdr:to>
    <xdr:sp macro="" textlink="">
      <xdr:nvSpPr>
        <xdr:cNvPr id="245" name="楕円 244"/>
        <xdr:cNvSpPr/>
      </xdr:nvSpPr>
      <xdr:spPr>
        <a:xfrm>
          <a:off x="8636000" y="10551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34925</xdr:rowOff>
    </xdr:from>
    <xdr:to>
      <xdr:col>55</xdr:col>
      <xdr:colOff>0</xdr:colOff>
      <xdr:row>63</xdr:row>
      <xdr:rowOff>36830</xdr:rowOff>
    </xdr:to>
    <xdr:cxnSp macro="">
      <xdr:nvCxnSpPr>
        <xdr:cNvPr id="246" name="直線コネクタ 245"/>
        <xdr:cNvCxnSpPr/>
      </xdr:nvCxnSpPr>
      <xdr:spPr>
        <a:xfrm flipV="1">
          <a:off x="8686800" y="1060005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156845</xdr:rowOff>
    </xdr:from>
    <xdr:to>
      <xdr:col>46</xdr:col>
      <xdr:colOff>38100</xdr:colOff>
      <xdr:row>63</xdr:row>
      <xdr:rowOff>88900</xdr:rowOff>
    </xdr:to>
    <xdr:sp macro="" textlink="">
      <xdr:nvSpPr>
        <xdr:cNvPr id="247" name="楕円 246"/>
        <xdr:cNvSpPr/>
      </xdr:nvSpPr>
      <xdr:spPr>
        <a:xfrm>
          <a:off x="7842250" y="105543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36830</xdr:rowOff>
    </xdr:from>
    <xdr:to>
      <xdr:col>50</xdr:col>
      <xdr:colOff>114300</xdr:colOff>
      <xdr:row>63</xdr:row>
      <xdr:rowOff>39370</xdr:rowOff>
    </xdr:to>
    <xdr:cxnSp macro="">
      <xdr:nvCxnSpPr>
        <xdr:cNvPr id="248" name="直線コネクタ 247"/>
        <xdr:cNvCxnSpPr/>
      </xdr:nvCxnSpPr>
      <xdr:spPr>
        <a:xfrm flipV="1">
          <a:off x="7886700" y="106019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158750</xdr:rowOff>
    </xdr:from>
    <xdr:to>
      <xdr:col>41</xdr:col>
      <xdr:colOff>101600</xdr:colOff>
      <xdr:row>63</xdr:row>
      <xdr:rowOff>90170</xdr:rowOff>
    </xdr:to>
    <xdr:sp macro="" textlink="">
      <xdr:nvSpPr>
        <xdr:cNvPr id="249" name="楕円 248"/>
        <xdr:cNvSpPr/>
      </xdr:nvSpPr>
      <xdr:spPr>
        <a:xfrm>
          <a:off x="7029450" y="10556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39370</xdr:rowOff>
    </xdr:from>
    <xdr:to>
      <xdr:col>45</xdr:col>
      <xdr:colOff>171450</xdr:colOff>
      <xdr:row>63</xdr:row>
      <xdr:rowOff>40005</xdr:rowOff>
    </xdr:to>
    <xdr:cxnSp macro="">
      <xdr:nvCxnSpPr>
        <xdr:cNvPr id="250" name="直線コネクタ 249"/>
        <xdr:cNvCxnSpPr/>
      </xdr:nvCxnSpPr>
      <xdr:spPr>
        <a:xfrm flipV="1">
          <a:off x="7080250" y="1060450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13335</xdr:rowOff>
    </xdr:from>
    <xdr:to>
      <xdr:col>36</xdr:col>
      <xdr:colOff>165100</xdr:colOff>
      <xdr:row>63</xdr:row>
      <xdr:rowOff>112395</xdr:rowOff>
    </xdr:to>
    <xdr:sp macro="" textlink="">
      <xdr:nvSpPr>
        <xdr:cNvPr id="251" name="楕円 250"/>
        <xdr:cNvSpPr/>
      </xdr:nvSpPr>
      <xdr:spPr>
        <a:xfrm>
          <a:off x="6235700" y="10578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40005</xdr:rowOff>
    </xdr:from>
    <xdr:to>
      <xdr:col>41</xdr:col>
      <xdr:colOff>50800</xdr:colOff>
      <xdr:row>63</xdr:row>
      <xdr:rowOff>62230</xdr:rowOff>
    </xdr:to>
    <xdr:cxnSp macro="">
      <xdr:nvCxnSpPr>
        <xdr:cNvPr id="252" name="直線コネクタ 251"/>
        <xdr:cNvCxnSpPr/>
      </xdr:nvCxnSpPr>
      <xdr:spPr>
        <a:xfrm flipV="1">
          <a:off x="6286500" y="1060513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82550</xdr:rowOff>
    </xdr:from>
    <xdr:ext cx="469900" cy="253365"/>
    <xdr:sp macro="" textlink="">
      <xdr:nvSpPr>
        <xdr:cNvPr id="253" name="n_1aveValue【体育館・プール】&#10;一人当たり面積"/>
        <xdr:cNvSpPr txBox="1"/>
      </xdr:nvSpPr>
      <xdr:spPr>
        <a:xfrm>
          <a:off x="8458200" y="10312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87630</xdr:rowOff>
    </xdr:from>
    <xdr:ext cx="469900" cy="251460"/>
    <xdr:sp macro="" textlink="">
      <xdr:nvSpPr>
        <xdr:cNvPr id="254" name="n_2aveValue【体育館・プール】&#10;一人当たり面積"/>
        <xdr:cNvSpPr txBox="1"/>
      </xdr:nvSpPr>
      <xdr:spPr>
        <a:xfrm>
          <a:off x="7677150" y="10317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87630</xdr:rowOff>
    </xdr:from>
    <xdr:ext cx="469900" cy="251460"/>
    <xdr:sp macro="" textlink="">
      <xdr:nvSpPr>
        <xdr:cNvPr id="255" name="n_3aveValue【体育館・プール】&#10;一人当たり面積"/>
        <xdr:cNvSpPr txBox="1"/>
      </xdr:nvSpPr>
      <xdr:spPr>
        <a:xfrm>
          <a:off x="6864350" y="10317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116205</xdr:rowOff>
    </xdr:from>
    <xdr:ext cx="469900" cy="253365"/>
    <xdr:sp macro="" textlink="">
      <xdr:nvSpPr>
        <xdr:cNvPr id="256" name="n_4aveValue【体育館・プール】&#10;一人当たり面積"/>
        <xdr:cNvSpPr txBox="1"/>
      </xdr:nvSpPr>
      <xdr:spPr>
        <a:xfrm>
          <a:off x="6070600" y="10346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77470</xdr:rowOff>
    </xdr:from>
    <xdr:ext cx="469900" cy="252730"/>
    <xdr:sp macro="" textlink="">
      <xdr:nvSpPr>
        <xdr:cNvPr id="257" name="n_1mainValue【体育館・プール】&#10;一人当たり面積"/>
        <xdr:cNvSpPr txBox="1"/>
      </xdr:nvSpPr>
      <xdr:spPr>
        <a:xfrm>
          <a:off x="8458200" y="10642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80010</xdr:rowOff>
    </xdr:from>
    <xdr:ext cx="469900" cy="253365"/>
    <xdr:sp macro="" textlink="">
      <xdr:nvSpPr>
        <xdr:cNvPr id="258" name="n_2mainValue【体育館・プール】&#10;一人当たり面積"/>
        <xdr:cNvSpPr txBox="1"/>
      </xdr:nvSpPr>
      <xdr:spPr>
        <a:xfrm>
          <a:off x="7677150" y="10645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81280</xdr:rowOff>
    </xdr:from>
    <xdr:ext cx="469900" cy="253365"/>
    <xdr:sp macro="" textlink="">
      <xdr:nvSpPr>
        <xdr:cNvPr id="259" name="n_3mainValue【体育館・プール】&#10;一人当たり面積"/>
        <xdr:cNvSpPr txBox="1"/>
      </xdr:nvSpPr>
      <xdr:spPr>
        <a:xfrm>
          <a:off x="6864350" y="10646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104140</xdr:rowOff>
    </xdr:from>
    <xdr:ext cx="469900" cy="252095"/>
    <xdr:sp macro="" textlink="">
      <xdr:nvSpPr>
        <xdr:cNvPr id="260" name="n_4mainValue【体育館・プール】&#10;一人当たり面積"/>
        <xdr:cNvSpPr txBox="1"/>
      </xdr:nvSpPr>
      <xdr:spPr>
        <a:xfrm>
          <a:off x="6070600" y="106692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1" name="正方形/長方形 260"/>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2" name="正方形/長方形 261"/>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3" name="正方形/長方形 262"/>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4" name="正方形/長方形 263"/>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5" name="正方形/長方形 264"/>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6" name="正方形/長方形 265"/>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7" name="正方形/長方形 266"/>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8" name="正方形/長方形 267"/>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6545" cy="219075"/>
    <xdr:sp macro="" textlink="">
      <xdr:nvSpPr>
        <xdr:cNvPr id="269" name="テキスト ボックス 268"/>
        <xdr:cNvSpPr txBox="1"/>
      </xdr:nvSpPr>
      <xdr:spPr>
        <a:xfrm>
          <a:off x="666750" y="12483465"/>
          <a:ext cx="29654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0" name="直線コネクタ 269"/>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2095"/>
    <xdr:sp macro="" textlink="">
      <xdr:nvSpPr>
        <xdr:cNvPr id="271" name="テキスト ボックス 270"/>
        <xdr:cNvSpPr txBox="1"/>
      </xdr:nvSpPr>
      <xdr:spPr>
        <a:xfrm>
          <a:off x="275590" y="147662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2" name="直線コネクタ 271"/>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5455" cy="251460"/>
    <xdr:sp macro="" textlink="">
      <xdr:nvSpPr>
        <xdr:cNvPr id="273" name="テキスト ボックス 272"/>
        <xdr:cNvSpPr txBox="1"/>
      </xdr:nvSpPr>
      <xdr:spPr>
        <a:xfrm>
          <a:off x="27559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4" name="直線コネクタ 273"/>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1320" cy="252095"/>
    <xdr:sp macro="" textlink="">
      <xdr:nvSpPr>
        <xdr:cNvPr id="275" name="テキスト ボックス 274"/>
        <xdr:cNvSpPr txBox="1"/>
      </xdr:nvSpPr>
      <xdr:spPr>
        <a:xfrm>
          <a:off x="339725" y="140214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6" name="直線コネクタ 275"/>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1320" cy="252095"/>
    <xdr:sp macro="" textlink="">
      <xdr:nvSpPr>
        <xdr:cNvPr id="277" name="テキスト ボックス 276"/>
        <xdr:cNvSpPr txBox="1"/>
      </xdr:nvSpPr>
      <xdr:spPr>
        <a:xfrm>
          <a:off x="339725" y="1364869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320" cy="251460"/>
    <xdr:sp macro="" textlink="">
      <xdr:nvSpPr>
        <xdr:cNvPr id="279" name="テキスト ボックス 278"/>
        <xdr:cNvSpPr txBox="1"/>
      </xdr:nvSpPr>
      <xdr:spPr>
        <a:xfrm>
          <a:off x="339725" y="13275945"/>
          <a:ext cx="4013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0" name="直線コネクタ 279"/>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1320" cy="252095"/>
    <xdr:sp macro="" textlink="">
      <xdr:nvSpPr>
        <xdr:cNvPr id="281" name="テキスト ボックス 280"/>
        <xdr:cNvSpPr txBox="1"/>
      </xdr:nvSpPr>
      <xdr:spPr>
        <a:xfrm>
          <a:off x="339725" y="1290383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2" name="直線コネクタ 281"/>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7185" cy="252095"/>
    <xdr:sp macro="" textlink="">
      <xdr:nvSpPr>
        <xdr:cNvPr id="283" name="テキスト ボックス 282"/>
        <xdr:cNvSpPr txBox="1"/>
      </xdr:nvSpPr>
      <xdr:spPr>
        <a:xfrm>
          <a:off x="384810" y="12531090"/>
          <a:ext cx="337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4"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xdr:rowOff>
    </xdr:from>
    <xdr:to>
      <xdr:col>24</xdr:col>
      <xdr:colOff>62865</xdr:colOff>
      <xdr:row>86</xdr:row>
      <xdr:rowOff>111760</xdr:rowOff>
    </xdr:to>
    <xdr:cxnSp macro="">
      <xdr:nvCxnSpPr>
        <xdr:cNvPr id="285" name="直線コネクタ 284"/>
        <xdr:cNvCxnSpPr/>
      </xdr:nvCxnSpPr>
      <xdr:spPr>
        <a:xfrm flipV="1">
          <a:off x="4177665" y="13085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115570</xdr:rowOff>
    </xdr:from>
    <xdr:ext cx="467995" cy="253365"/>
    <xdr:sp macro="" textlink="">
      <xdr:nvSpPr>
        <xdr:cNvPr id="286" name="【福祉施設】&#10;有形固定資産減価償却率最小値テキスト"/>
        <xdr:cNvSpPr txBox="1"/>
      </xdr:nvSpPr>
      <xdr:spPr>
        <a:xfrm>
          <a:off x="4216400" y="1453642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111760</xdr:rowOff>
    </xdr:from>
    <xdr:to>
      <xdr:col>24</xdr:col>
      <xdr:colOff>152400</xdr:colOff>
      <xdr:row>86</xdr:row>
      <xdr:rowOff>111760</xdr:rowOff>
    </xdr:to>
    <xdr:cxnSp macro="">
      <xdr:nvCxnSpPr>
        <xdr:cNvPr id="287" name="直線コネクタ 286"/>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120650</xdr:rowOff>
    </xdr:from>
    <xdr:ext cx="403225" cy="252730"/>
    <xdr:sp macro="" textlink="">
      <xdr:nvSpPr>
        <xdr:cNvPr id="288" name="【福祉施設】&#10;有形固定資産減価償却率最大値テキスト"/>
        <xdr:cNvSpPr txBox="1"/>
      </xdr:nvSpPr>
      <xdr:spPr>
        <a:xfrm>
          <a:off x="4216400" y="1286510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5715</xdr:rowOff>
    </xdr:from>
    <xdr:to>
      <xdr:col>24</xdr:col>
      <xdr:colOff>152400</xdr:colOff>
      <xdr:row>78</xdr:row>
      <xdr:rowOff>5715</xdr:rowOff>
    </xdr:to>
    <xdr:cxnSp macro="">
      <xdr:nvCxnSpPr>
        <xdr:cNvPr id="289" name="直線コネクタ 288"/>
        <xdr:cNvCxnSpPr/>
      </xdr:nvCxnSpPr>
      <xdr:spPr>
        <a:xfrm>
          <a:off x="4108450" y="13085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136525</xdr:rowOff>
    </xdr:from>
    <xdr:ext cx="403225" cy="253365"/>
    <xdr:sp macro="" textlink="">
      <xdr:nvSpPr>
        <xdr:cNvPr id="290" name="【福祉施設】&#10;有形固定資産減価償却率平均値テキスト"/>
        <xdr:cNvSpPr txBox="1"/>
      </xdr:nvSpPr>
      <xdr:spPr>
        <a:xfrm>
          <a:off x="4216400" y="1355153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114300</xdr:rowOff>
    </xdr:from>
    <xdr:to>
      <xdr:col>24</xdr:col>
      <xdr:colOff>114300</xdr:colOff>
      <xdr:row>82</xdr:row>
      <xdr:rowOff>45720</xdr:rowOff>
    </xdr:to>
    <xdr:sp macro="" textlink="">
      <xdr:nvSpPr>
        <xdr:cNvPr id="291" name="フローチャート: 判断 290"/>
        <xdr:cNvSpPr/>
      </xdr:nvSpPr>
      <xdr:spPr>
        <a:xfrm>
          <a:off x="4127500" y="136969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6350</xdr:rowOff>
    </xdr:to>
    <xdr:sp macro="" textlink="">
      <xdr:nvSpPr>
        <xdr:cNvPr id="292" name="フローチャート: 判断 291"/>
        <xdr:cNvSpPr/>
      </xdr:nvSpPr>
      <xdr:spPr>
        <a:xfrm>
          <a:off x="3384550" y="136575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54610</xdr:rowOff>
    </xdr:from>
    <xdr:to>
      <xdr:col>15</xdr:col>
      <xdr:colOff>101600</xdr:colOff>
      <xdr:row>81</xdr:row>
      <xdr:rowOff>153670</xdr:rowOff>
    </xdr:to>
    <xdr:sp macro="" textlink="">
      <xdr:nvSpPr>
        <xdr:cNvPr id="293" name="フローチャート: 判断 292"/>
        <xdr:cNvSpPr/>
      </xdr:nvSpPr>
      <xdr:spPr>
        <a:xfrm>
          <a:off x="2571750" y="13637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50800</xdr:rowOff>
    </xdr:from>
    <xdr:to>
      <xdr:col>10</xdr:col>
      <xdr:colOff>165100</xdr:colOff>
      <xdr:row>81</xdr:row>
      <xdr:rowOff>150495</xdr:rowOff>
    </xdr:to>
    <xdr:sp macro="" textlink="">
      <xdr:nvSpPr>
        <xdr:cNvPr id="294" name="フローチャート: 判断 293"/>
        <xdr:cNvSpPr/>
      </xdr:nvSpPr>
      <xdr:spPr>
        <a:xfrm>
          <a:off x="1778000" y="13633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50800</xdr:rowOff>
    </xdr:from>
    <xdr:to>
      <xdr:col>6</xdr:col>
      <xdr:colOff>38100</xdr:colOff>
      <xdr:row>81</xdr:row>
      <xdr:rowOff>150495</xdr:rowOff>
    </xdr:to>
    <xdr:sp macro="" textlink="">
      <xdr:nvSpPr>
        <xdr:cNvPr id="295" name="フローチャート: 判断 294"/>
        <xdr:cNvSpPr/>
      </xdr:nvSpPr>
      <xdr:spPr>
        <a:xfrm>
          <a:off x="984250" y="13633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296" name="テキスト ボックス 295"/>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297" name="テキスト ボックス 296"/>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095" cy="252095"/>
    <xdr:sp macro="" textlink="">
      <xdr:nvSpPr>
        <xdr:cNvPr id="298" name="テキスト ボックス 297"/>
        <xdr:cNvSpPr txBox="1"/>
      </xdr:nvSpPr>
      <xdr:spPr>
        <a:xfrm>
          <a:off x="24511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299" name="テキスト ボックス 298"/>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300" name="テキスト ボックス 299"/>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86</xdr:row>
      <xdr:rowOff>61595</xdr:rowOff>
    </xdr:from>
    <xdr:to>
      <xdr:col>24</xdr:col>
      <xdr:colOff>114300</xdr:colOff>
      <xdr:row>86</xdr:row>
      <xdr:rowOff>161925</xdr:rowOff>
    </xdr:to>
    <xdr:sp macro="" textlink="">
      <xdr:nvSpPr>
        <xdr:cNvPr id="301" name="楕円 300"/>
        <xdr:cNvSpPr/>
      </xdr:nvSpPr>
      <xdr:spPr>
        <a:xfrm>
          <a:off x="4127500" y="14482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146685</xdr:rowOff>
    </xdr:from>
    <xdr:ext cx="467995" cy="252095"/>
    <xdr:sp macro="" textlink="">
      <xdr:nvSpPr>
        <xdr:cNvPr id="302" name="【福祉施設】&#10;有形固定資産減価償却率該当値テキスト"/>
        <xdr:cNvSpPr txBox="1"/>
      </xdr:nvSpPr>
      <xdr:spPr>
        <a:xfrm>
          <a:off x="4216400" y="1439989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24765</xdr:rowOff>
    </xdr:from>
    <xdr:to>
      <xdr:col>20</xdr:col>
      <xdr:colOff>38100</xdr:colOff>
      <xdr:row>86</xdr:row>
      <xdr:rowOff>124460</xdr:rowOff>
    </xdr:to>
    <xdr:sp macro="" textlink="">
      <xdr:nvSpPr>
        <xdr:cNvPr id="303" name="楕円 302"/>
        <xdr:cNvSpPr/>
      </xdr:nvSpPr>
      <xdr:spPr>
        <a:xfrm>
          <a:off x="3384550" y="144456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74295</xdr:rowOff>
    </xdr:from>
    <xdr:to>
      <xdr:col>24</xdr:col>
      <xdr:colOff>63500</xdr:colOff>
      <xdr:row>86</xdr:row>
      <xdr:rowOff>111760</xdr:rowOff>
    </xdr:to>
    <xdr:cxnSp macro="">
      <xdr:nvCxnSpPr>
        <xdr:cNvPr id="304" name="直線コネクタ 303"/>
        <xdr:cNvCxnSpPr/>
      </xdr:nvCxnSpPr>
      <xdr:spPr>
        <a:xfrm>
          <a:off x="3429000" y="14495145"/>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154940</xdr:rowOff>
    </xdr:from>
    <xdr:to>
      <xdr:col>15</xdr:col>
      <xdr:colOff>101600</xdr:colOff>
      <xdr:row>86</xdr:row>
      <xdr:rowOff>86995</xdr:rowOff>
    </xdr:to>
    <xdr:sp macro="" textlink="">
      <xdr:nvSpPr>
        <xdr:cNvPr id="305" name="楕円 304"/>
        <xdr:cNvSpPr/>
      </xdr:nvSpPr>
      <xdr:spPr>
        <a:xfrm>
          <a:off x="2571750" y="14408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37465</xdr:rowOff>
    </xdr:from>
    <xdr:to>
      <xdr:col>19</xdr:col>
      <xdr:colOff>171450</xdr:colOff>
      <xdr:row>86</xdr:row>
      <xdr:rowOff>74295</xdr:rowOff>
    </xdr:to>
    <xdr:cxnSp macro="">
      <xdr:nvCxnSpPr>
        <xdr:cNvPr id="306" name="直線コネクタ 305"/>
        <xdr:cNvCxnSpPr/>
      </xdr:nvCxnSpPr>
      <xdr:spPr>
        <a:xfrm>
          <a:off x="2622550" y="14458315"/>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117475</xdr:rowOff>
    </xdr:from>
    <xdr:to>
      <xdr:col>10</xdr:col>
      <xdr:colOff>165100</xdr:colOff>
      <xdr:row>86</xdr:row>
      <xdr:rowOff>50165</xdr:rowOff>
    </xdr:to>
    <xdr:sp macro="" textlink="">
      <xdr:nvSpPr>
        <xdr:cNvPr id="307" name="楕円 306"/>
        <xdr:cNvSpPr/>
      </xdr:nvSpPr>
      <xdr:spPr>
        <a:xfrm>
          <a:off x="1778000" y="14370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0</xdr:rowOff>
    </xdr:from>
    <xdr:to>
      <xdr:col>15</xdr:col>
      <xdr:colOff>50800</xdr:colOff>
      <xdr:row>86</xdr:row>
      <xdr:rowOff>37465</xdr:rowOff>
    </xdr:to>
    <xdr:cxnSp macro="">
      <xdr:nvCxnSpPr>
        <xdr:cNvPr id="308" name="直線コネクタ 307"/>
        <xdr:cNvCxnSpPr/>
      </xdr:nvCxnSpPr>
      <xdr:spPr>
        <a:xfrm>
          <a:off x="1828800" y="14420850"/>
          <a:ext cx="7937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105410</xdr:rowOff>
    </xdr:from>
    <xdr:to>
      <xdr:col>6</xdr:col>
      <xdr:colOff>38100</xdr:colOff>
      <xdr:row>86</xdr:row>
      <xdr:rowOff>36830</xdr:rowOff>
    </xdr:to>
    <xdr:sp macro="" textlink="">
      <xdr:nvSpPr>
        <xdr:cNvPr id="309" name="楕円 308"/>
        <xdr:cNvSpPr/>
      </xdr:nvSpPr>
      <xdr:spPr>
        <a:xfrm>
          <a:off x="984250" y="143586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85</xdr:row>
      <xdr:rowOff>154305</xdr:rowOff>
    </xdr:from>
    <xdr:to>
      <xdr:col>10</xdr:col>
      <xdr:colOff>114300</xdr:colOff>
      <xdr:row>86</xdr:row>
      <xdr:rowOff>0</xdr:rowOff>
    </xdr:to>
    <xdr:cxnSp macro="">
      <xdr:nvCxnSpPr>
        <xdr:cNvPr id="310" name="直線コネクタ 309"/>
        <xdr:cNvCxnSpPr/>
      </xdr:nvCxnSpPr>
      <xdr:spPr>
        <a:xfrm>
          <a:off x="1028700" y="1440751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22860</xdr:rowOff>
    </xdr:from>
    <xdr:ext cx="403225" cy="253365"/>
    <xdr:sp macro="" textlink="">
      <xdr:nvSpPr>
        <xdr:cNvPr id="311" name="n_1aveValue【福祉施設】&#10;有形固定資産減価償却率"/>
        <xdr:cNvSpPr txBox="1"/>
      </xdr:nvSpPr>
      <xdr:spPr>
        <a:xfrm>
          <a:off x="3239135" y="1343787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2540</xdr:rowOff>
    </xdr:from>
    <xdr:ext cx="403225" cy="253365"/>
    <xdr:sp macro="" textlink="">
      <xdr:nvSpPr>
        <xdr:cNvPr id="312" name="n_2aveValue【福祉施設】&#10;有形固定資産減価償却率"/>
        <xdr:cNvSpPr txBox="1"/>
      </xdr:nvSpPr>
      <xdr:spPr>
        <a:xfrm>
          <a:off x="2439035" y="134175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166370</xdr:rowOff>
    </xdr:from>
    <xdr:ext cx="403225" cy="253365"/>
    <xdr:sp macro="" textlink="">
      <xdr:nvSpPr>
        <xdr:cNvPr id="313" name="n_3aveValue【福祉施設】&#10;有形固定資産減価償却率"/>
        <xdr:cNvSpPr txBox="1"/>
      </xdr:nvSpPr>
      <xdr:spPr>
        <a:xfrm>
          <a:off x="1645285" y="1341374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166370</xdr:rowOff>
    </xdr:from>
    <xdr:ext cx="405130" cy="253365"/>
    <xdr:sp macro="" textlink="">
      <xdr:nvSpPr>
        <xdr:cNvPr id="314" name="n_4aveValue【福祉施設】&#10;有形固定資産減価償却率"/>
        <xdr:cNvSpPr txBox="1"/>
      </xdr:nvSpPr>
      <xdr:spPr>
        <a:xfrm>
          <a:off x="851535" y="13413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115570</xdr:rowOff>
    </xdr:from>
    <xdr:ext cx="403225" cy="253365"/>
    <xdr:sp macro="" textlink="">
      <xdr:nvSpPr>
        <xdr:cNvPr id="315" name="n_1mainValue【福祉施設】&#10;有形固定資産減価償却率"/>
        <xdr:cNvSpPr txBox="1"/>
      </xdr:nvSpPr>
      <xdr:spPr>
        <a:xfrm>
          <a:off x="3239135" y="1453642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78105</xdr:rowOff>
    </xdr:from>
    <xdr:ext cx="403225" cy="253365"/>
    <xdr:sp macro="" textlink="">
      <xdr:nvSpPr>
        <xdr:cNvPr id="316" name="n_2mainValue【福祉施設】&#10;有形固定資産減価償却率"/>
        <xdr:cNvSpPr txBox="1"/>
      </xdr:nvSpPr>
      <xdr:spPr>
        <a:xfrm>
          <a:off x="2439035" y="144989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40640</xdr:rowOff>
    </xdr:from>
    <xdr:ext cx="403225" cy="252730"/>
    <xdr:sp macro="" textlink="">
      <xdr:nvSpPr>
        <xdr:cNvPr id="317" name="n_3mainValue【福祉施設】&#10;有形固定資産減価償却率"/>
        <xdr:cNvSpPr txBox="1"/>
      </xdr:nvSpPr>
      <xdr:spPr>
        <a:xfrm>
          <a:off x="1645285" y="144614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28575</xdr:rowOff>
    </xdr:from>
    <xdr:ext cx="405130" cy="251460"/>
    <xdr:sp macro="" textlink="">
      <xdr:nvSpPr>
        <xdr:cNvPr id="318" name="n_4mainValue【福祉施設】&#10;有形固定資産減価償却率"/>
        <xdr:cNvSpPr txBox="1"/>
      </xdr:nvSpPr>
      <xdr:spPr>
        <a:xfrm>
          <a:off x="851535" y="144494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19" name="正方形/長方形 318"/>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0" name="正方形/長方形 319"/>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1" name="正方形/長方形 320"/>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2" name="正方形/長方形 321"/>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3" name="正方形/長方形 322"/>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4" name="正方形/長方形 323"/>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5" name="正方形/長方形 324"/>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6" name="正方形/長方形 325"/>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980" cy="219075"/>
    <xdr:sp macro="" textlink="">
      <xdr:nvSpPr>
        <xdr:cNvPr id="327" name="テキスト ボックス 326"/>
        <xdr:cNvSpPr txBox="1"/>
      </xdr:nvSpPr>
      <xdr:spPr>
        <a:xfrm>
          <a:off x="591820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28" name="直線コネクタ 327"/>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29" name="直線コネクタ 328"/>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5455" cy="251460"/>
    <xdr:sp macro="" textlink="">
      <xdr:nvSpPr>
        <xdr:cNvPr id="330" name="テキスト ボックス 329"/>
        <xdr:cNvSpPr txBox="1"/>
      </xdr:nvSpPr>
      <xdr:spPr>
        <a:xfrm>
          <a:off x="5527040" y="143935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1" name="直線コネクタ 330"/>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5455" cy="252095"/>
    <xdr:sp macro="" textlink="">
      <xdr:nvSpPr>
        <xdr:cNvPr id="332" name="テキスト ボックス 331"/>
        <xdr:cNvSpPr txBox="1"/>
      </xdr:nvSpPr>
      <xdr:spPr>
        <a:xfrm>
          <a:off x="5527040" y="140214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3" name="直線コネクタ 332"/>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5455" cy="252095"/>
    <xdr:sp macro="" textlink="">
      <xdr:nvSpPr>
        <xdr:cNvPr id="334" name="テキスト ボックス 333"/>
        <xdr:cNvSpPr txBox="1"/>
      </xdr:nvSpPr>
      <xdr:spPr>
        <a:xfrm>
          <a:off x="5527040" y="136486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5455" cy="251460"/>
    <xdr:sp macro="" textlink="">
      <xdr:nvSpPr>
        <xdr:cNvPr id="336" name="テキスト ボックス 335"/>
        <xdr:cNvSpPr txBox="1"/>
      </xdr:nvSpPr>
      <xdr:spPr>
        <a:xfrm>
          <a:off x="5527040" y="1327594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37" name="直線コネクタ 336"/>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5455" cy="252095"/>
    <xdr:sp macro="" textlink="">
      <xdr:nvSpPr>
        <xdr:cNvPr id="338" name="テキスト ボックス 337"/>
        <xdr:cNvSpPr txBox="1"/>
      </xdr:nvSpPr>
      <xdr:spPr>
        <a:xfrm>
          <a:off x="5527040" y="1290383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9" name="直線コネクタ 338"/>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5455" cy="252095"/>
    <xdr:sp macro="" textlink="">
      <xdr:nvSpPr>
        <xdr:cNvPr id="340" name="テキスト ボックス 339"/>
        <xdr:cNvSpPr txBox="1"/>
      </xdr:nvSpPr>
      <xdr:spPr>
        <a:xfrm>
          <a:off x="5527040" y="12531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1"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151130</xdr:rowOff>
    </xdr:from>
    <xdr:to>
      <xdr:col>54</xdr:col>
      <xdr:colOff>171450</xdr:colOff>
      <xdr:row>86</xdr:row>
      <xdr:rowOff>106045</xdr:rowOff>
    </xdr:to>
    <xdr:cxnSp macro="">
      <xdr:nvCxnSpPr>
        <xdr:cNvPr id="342" name="直線コネクタ 341"/>
        <xdr:cNvCxnSpPr/>
      </xdr:nvCxnSpPr>
      <xdr:spPr>
        <a:xfrm flipV="1">
          <a:off x="9429750" y="13230860"/>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109220</xdr:rowOff>
    </xdr:from>
    <xdr:ext cx="467995" cy="251460"/>
    <xdr:sp macro="" textlink="">
      <xdr:nvSpPr>
        <xdr:cNvPr id="343" name="【福祉施設】&#10;一人当たり面積最小値テキスト"/>
        <xdr:cNvSpPr txBox="1"/>
      </xdr:nvSpPr>
      <xdr:spPr>
        <a:xfrm>
          <a:off x="9467850" y="1453007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106045</xdr:rowOff>
    </xdr:from>
    <xdr:to>
      <xdr:col>55</xdr:col>
      <xdr:colOff>88900</xdr:colOff>
      <xdr:row>86</xdr:row>
      <xdr:rowOff>106045</xdr:rowOff>
    </xdr:to>
    <xdr:cxnSp macro="">
      <xdr:nvCxnSpPr>
        <xdr:cNvPr id="344" name="直線コネクタ 343"/>
        <xdr:cNvCxnSpPr/>
      </xdr:nvCxnSpPr>
      <xdr:spPr>
        <a:xfrm>
          <a:off x="9359900" y="14526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99060</xdr:rowOff>
    </xdr:from>
    <xdr:ext cx="467995" cy="253365"/>
    <xdr:sp macro="" textlink="">
      <xdr:nvSpPr>
        <xdr:cNvPr id="345" name="【福祉施設】&#10;一人当たり面積最大値テキスト"/>
        <xdr:cNvSpPr txBox="1"/>
      </xdr:nvSpPr>
      <xdr:spPr>
        <a:xfrm>
          <a:off x="9467850" y="1301115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151130</xdr:rowOff>
    </xdr:from>
    <xdr:to>
      <xdr:col>55</xdr:col>
      <xdr:colOff>88900</xdr:colOff>
      <xdr:row>78</xdr:row>
      <xdr:rowOff>151130</xdr:rowOff>
    </xdr:to>
    <xdr:cxnSp macro="">
      <xdr:nvCxnSpPr>
        <xdr:cNvPr id="346" name="直線コネクタ 345"/>
        <xdr:cNvCxnSpPr/>
      </xdr:nvCxnSpPr>
      <xdr:spPr>
        <a:xfrm>
          <a:off x="9359900" y="1323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68580</xdr:rowOff>
    </xdr:from>
    <xdr:ext cx="467995" cy="252095"/>
    <xdr:sp macro="" textlink="">
      <xdr:nvSpPr>
        <xdr:cNvPr id="347" name="【福祉施設】&#10;一人当たり面積平均値テキスト"/>
        <xdr:cNvSpPr txBox="1"/>
      </xdr:nvSpPr>
      <xdr:spPr>
        <a:xfrm>
          <a:off x="9467850" y="14154150"/>
          <a:ext cx="4679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45720</xdr:rowOff>
    </xdr:from>
    <xdr:to>
      <xdr:col>55</xdr:col>
      <xdr:colOff>50800</xdr:colOff>
      <xdr:row>85</xdr:row>
      <xdr:rowOff>145415</xdr:rowOff>
    </xdr:to>
    <xdr:sp macro="" textlink="">
      <xdr:nvSpPr>
        <xdr:cNvPr id="348" name="フローチャート: 判断 347"/>
        <xdr:cNvSpPr/>
      </xdr:nvSpPr>
      <xdr:spPr>
        <a:xfrm>
          <a:off x="9398000" y="142989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45720</xdr:rowOff>
    </xdr:from>
    <xdr:to>
      <xdr:col>50</xdr:col>
      <xdr:colOff>165100</xdr:colOff>
      <xdr:row>85</xdr:row>
      <xdr:rowOff>145415</xdr:rowOff>
    </xdr:to>
    <xdr:sp macro="" textlink="">
      <xdr:nvSpPr>
        <xdr:cNvPr id="349" name="フローチャート: 判断 348"/>
        <xdr:cNvSpPr/>
      </xdr:nvSpPr>
      <xdr:spPr>
        <a:xfrm>
          <a:off x="8636000" y="14298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48895</xdr:rowOff>
    </xdr:from>
    <xdr:to>
      <xdr:col>46</xdr:col>
      <xdr:colOff>38100</xdr:colOff>
      <xdr:row>85</xdr:row>
      <xdr:rowOff>147955</xdr:rowOff>
    </xdr:to>
    <xdr:sp macro="" textlink="">
      <xdr:nvSpPr>
        <xdr:cNvPr id="350" name="フローチャート: 判断 349"/>
        <xdr:cNvSpPr/>
      </xdr:nvSpPr>
      <xdr:spPr>
        <a:xfrm>
          <a:off x="7842250" y="143021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38735</xdr:rowOff>
    </xdr:from>
    <xdr:to>
      <xdr:col>41</xdr:col>
      <xdr:colOff>101600</xdr:colOff>
      <xdr:row>85</xdr:row>
      <xdr:rowOff>137795</xdr:rowOff>
    </xdr:to>
    <xdr:sp macro="" textlink="">
      <xdr:nvSpPr>
        <xdr:cNvPr id="351" name="フローチャート: 判断 350"/>
        <xdr:cNvSpPr/>
      </xdr:nvSpPr>
      <xdr:spPr>
        <a:xfrm>
          <a:off x="7029450" y="1429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79375</xdr:rowOff>
    </xdr:from>
    <xdr:to>
      <xdr:col>36</xdr:col>
      <xdr:colOff>165100</xdr:colOff>
      <xdr:row>86</xdr:row>
      <xdr:rowOff>11430</xdr:rowOff>
    </xdr:to>
    <xdr:sp macro="" textlink="">
      <xdr:nvSpPr>
        <xdr:cNvPr id="352" name="フローチャート: 判断 351"/>
        <xdr:cNvSpPr/>
      </xdr:nvSpPr>
      <xdr:spPr>
        <a:xfrm>
          <a:off x="6235700" y="14332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53" name="テキスト ボックス 352"/>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54" name="テキスト ボックス 353"/>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55" name="テキスト ボックス 354"/>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095" cy="252095"/>
    <xdr:sp macro="" textlink="">
      <xdr:nvSpPr>
        <xdr:cNvPr id="356" name="テキスト ボックス 355"/>
        <xdr:cNvSpPr txBox="1"/>
      </xdr:nvSpPr>
      <xdr:spPr>
        <a:xfrm>
          <a:off x="69088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57" name="テキスト ボックス 356"/>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55880</xdr:rowOff>
    </xdr:from>
    <xdr:to>
      <xdr:col>55</xdr:col>
      <xdr:colOff>50800</xdr:colOff>
      <xdr:row>86</xdr:row>
      <xdr:rowOff>154940</xdr:rowOff>
    </xdr:to>
    <xdr:sp macro="" textlink="">
      <xdr:nvSpPr>
        <xdr:cNvPr id="358" name="楕円 357"/>
        <xdr:cNvSpPr/>
      </xdr:nvSpPr>
      <xdr:spPr>
        <a:xfrm>
          <a:off x="9398000" y="14476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140335</xdr:rowOff>
    </xdr:from>
    <xdr:ext cx="467995" cy="251460"/>
    <xdr:sp macro="" textlink="">
      <xdr:nvSpPr>
        <xdr:cNvPr id="359" name="【福祉施設】&#10;一人当たり面積該当値テキスト"/>
        <xdr:cNvSpPr txBox="1"/>
      </xdr:nvSpPr>
      <xdr:spPr>
        <a:xfrm>
          <a:off x="9467850" y="1439354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55880</xdr:rowOff>
    </xdr:from>
    <xdr:to>
      <xdr:col>50</xdr:col>
      <xdr:colOff>165100</xdr:colOff>
      <xdr:row>86</xdr:row>
      <xdr:rowOff>154940</xdr:rowOff>
    </xdr:to>
    <xdr:sp macro="" textlink="">
      <xdr:nvSpPr>
        <xdr:cNvPr id="360" name="楕円 359"/>
        <xdr:cNvSpPr/>
      </xdr:nvSpPr>
      <xdr:spPr>
        <a:xfrm>
          <a:off x="8636000" y="14476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106045</xdr:rowOff>
    </xdr:from>
    <xdr:to>
      <xdr:col>55</xdr:col>
      <xdr:colOff>0</xdr:colOff>
      <xdr:row>86</xdr:row>
      <xdr:rowOff>106045</xdr:rowOff>
    </xdr:to>
    <xdr:cxnSp macro="">
      <xdr:nvCxnSpPr>
        <xdr:cNvPr id="361" name="直線コネクタ 360"/>
        <xdr:cNvCxnSpPr/>
      </xdr:nvCxnSpPr>
      <xdr:spPr>
        <a:xfrm>
          <a:off x="8686800" y="1452689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154940</xdr:rowOff>
    </xdr:to>
    <xdr:sp macro="" textlink="">
      <xdr:nvSpPr>
        <xdr:cNvPr id="362" name="楕円 361"/>
        <xdr:cNvSpPr/>
      </xdr:nvSpPr>
      <xdr:spPr>
        <a:xfrm>
          <a:off x="7842250" y="14476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86</xdr:row>
      <xdr:rowOff>106045</xdr:rowOff>
    </xdr:from>
    <xdr:to>
      <xdr:col>50</xdr:col>
      <xdr:colOff>114300</xdr:colOff>
      <xdr:row>86</xdr:row>
      <xdr:rowOff>106045</xdr:rowOff>
    </xdr:to>
    <xdr:cxnSp macro="">
      <xdr:nvCxnSpPr>
        <xdr:cNvPr id="363" name="直線コネクタ 362"/>
        <xdr:cNvCxnSpPr/>
      </xdr:nvCxnSpPr>
      <xdr:spPr>
        <a:xfrm>
          <a:off x="7886700" y="14526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55880</xdr:rowOff>
    </xdr:from>
    <xdr:to>
      <xdr:col>41</xdr:col>
      <xdr:colOff>101600</xdr:colOff>
      <xdr:row>86</xdr:row>
      <xdr:rowOff>154940</xdr:rowOff>
    </xdr:to>
    <xdr:sp macro="" textlink="">
      <xdr:nvSpPr>
        <xdr:cNvPr id="364" name="楕円 363"/>
        <xdr:cNvSpPr/>
      </xdr:nvSpPr>
      <xdr:spPr>
        <a:xfrm>
          <a:off x="7029450" y="14476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106045</xdr:rowOff>
    </xdr:from>
    <xdr:to>
      <xdr:col>45</xdr:col>
      <xdr:colOff>171450</xdr:colOff>
      <xdr:row>86</xdr:row>
      <xdr:rowOff>106045</xdr:rowOff>
    </xdr:to>
    <xdr:cxnSp macro="">
      <xdr:nvCxnSpPr>
        <xdr:cNvPr id="365" name="直線コネクタ 364"/>
        <xdr:cNvCxnSpPr/>
      </xdr:nvCxnSpPr>
      <xdr:spPr>
        <a:xfrm>
          <a:off x="7080250" y="14526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136525</xdr:rowOff>
    </xdr:from>
    <xdr:to>
      <xdr:col>36</xdr:col>
      <xdr:colOff>165100</xdr:colOff>
      <xdr:row>85</xdr:row>
      <xdr:rowOff>68580</xdr:rowOff>
    </xdr:to>
    <xdr:sp macro="" textlink="">
      <xdr:nvSpPr>
        <xdr:cNvPr id="366" name="楕円 365"/>
        <xdr:cNvSpPr/>
      </xdr:nvSpPr>
      <xdr:spPr>
        <a:xfrm>
          <a:off x="6235700" y="14222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18415</xdr:rowOff>
    </xdr:from>
    <xdr:to>
      <xdr:col>41</xdr:col>
      <xdr:colOff>50800</xdr:colOff>
      <xdr:row>86</xdr:row>
      <xdr:rowOff>106045</xdr:rowOff>
    </xdr:to>
    <xdr:cxnSp macro="">
      <xdr:nvCxnSpPr>
        <xdr:cNvPr id="367" name="直線コネクタ 366"/>
        <xdr:cNvCxnSpPr/>
      </xdr:nvCxnSpPr>
      <xdr:spPr>
        <a:xfrm>
          <a:off x="6286500" y="14271625"/>
          <a:ext cx="79375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161925</xdr:rowOff>
    </xdr:from>
    <xdr:ext cx="469900" cy="252095"/>
    <xdr:sp macro="" textlink="">
      <xdr:nvSpPr>
        <xdr:cNvPr id="368" name="n_1aveValue【福祉施設】&#10;一人当たり面積"/>
        <xdr:cNvSpPr txBox="1"/>
      </xdr:nvSpPr>
      <xdr:spPr>
        <a:xfrm>
          <a:off x="8458200" y="140798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163830</xdr:rowOff>
    </xdr:from>
    <xdr:ext cx="469900" cy="251460"/>
    <xdr:sp macro="" textlink="">
      <xdr:nvSpPr>
        <xdr:cNvPr id="369" name="n_2aveValue【福祉施設】&#10;一人当たり面積"/>
        <xdr:cNvSpPr txBox="1"/>
      </xdr:nvSpPr>
      <xdr:spPr>
        <a:xfrm>
          <a:off x="7677150" y="140817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153670</xdr:rowOff>
    </xdr:from>
    <xdr:ext cx="469900" cy="252730"/>
    <xdr:sp macro="" textlink="">
      <xdr:nvSpPr>
        <xdr:cNvPr id="370" name="n_3aveValue【福祉施設】&#10;一人当たり面積"/>
        <xdr:cNvSpPr txBox="1"/>
      </xdr:nvSpPr>
      <xdr:spPr>
        <a:xfrm>
          <a:off x="6864350" y="14071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2540</xdr:rowOff>
    </xdr:from>
    <xdr:ext cx="469900" cy="253365"/>
    <xdr:sp macro="" textlink="">
      <xdr:nvSpPr>
        <xdr:cNvPr id="371" name="n_4aveValue【福祉施設】&#10;一人当たり面積"/>
        <xdr:cNvSpPr txBox="1"/>
      </xdr:nvSpPr>
      <xdr:spPr>
        <a:xfrm>
          <a:off x="6070600" y="14423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146685</xdr:rowOff>
    </xdr:from>
    <xdr:ext cx="469900" cy="252095"/>
    <xdr:sp macro="" textlink="">
      <xdr:nvSpPr>
        <xdr:cNvPr id="372" name="n_1mainValue【福祉施設】&#10;一人当たり面積"/>
        <xdr:cNvSpPr txBox="1"/>
      </xdr:nvSpPr>
      <xdr:spPr>
        <a:xfrm>
          <a:off x="8458200" y="145675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146685</xdr:rowOff>
    </xdr:from>
    <xdr:ext cx="469900" cy="252095"/>
    <xdr:sp macro="" textlink="">
      <xdr:nvSpPr>
        <xdr:cNvPr id="373" name="n_2mainValue【福祉施設】&#10;一人当たり面積"/>
        <xdr:cNvSpPr txBox="1"/>
      </xdr:nvSpPr>
      <xdr:spPr>
        <a:xfrm>
          <a:off x="7677150" y="145675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146685</xdr:rowOff>
    </xdr:from>
    <xdr:ext cx="469900" cy="252095"/>
    <xdr:sp macro="" textlink="">
      <xdr:nvSpPr>
        <xdr:cNvPr id="374" name="n_3mainValue【福祉施設】&#10;一人当たり面積"/>
        <xdr:cNvSpPr txBox="1"/>
      </xdr:nvSpPr>
      <xdr:spPr>
        <a:xfrm>
          <a:off x="6864350" y="145675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84455</xdr:rowOff>
    </xdr:from>
    <xdr:ext cx="469900" cy="251460"/>
    <xdr:sp macro="" textlink="">
      <xdr:nvSpPr>
        <xdr:cNvPr id="375" name="n_4mainValue【福祉施設】&#10;一人当たり面積"/>
        <xdr:cNvSpPr txBox="1"/>
      </xdr:nvSpPr>
      <xdr:spPr>
        <a:xfrm>
          <a:off x="6070600" y="140023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4" name="テキスト ボックス 383"/>
        <xdr:cNvSpPr txBox="1"/>
      </xdr:nvSpPr>
      <xdr:spPr>
        <a:xfrm>
          <a:off x="666750" y="162306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6" name="テキスト ボックス 385"/>
        <xdr:cNvSpPr txBox="1"/>
      </xdr:nvSpPr>
      <xdr:spPr>
        <a:xfrm>
          <a:off x="27559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388" name="テキスト ボックス 387"/>
        <xdr:cNvSpPr txBox="1"/>
      </xdr:nvSpPr>
      <xdr:spPr>
        <a:xfrm>
          <a:off x="27559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1320" cy="257175"/>
    <xdr:sp macro="" textlink="">
      <xdr:nvSpPr>
        <xdr:cNvPr id="390" name="テキスト ボックス 389"/>
        <xdr:cNvSpPr txBox="1"/>
      </xdr:nvSpPr>
      <xdr:spPr>
        <a:xfrm>
          <a:off x="339725" y="1780286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1320" cy="259080"/>
    <xdr:sp macro="" textlink="">
      <xdr:nvSpPr>
        <xdr:cNvPr id="392" name="テキスト ボックス 391"/>
        <xdr:cNvSpPr txBox="1"/>
      </xdr:nvSpPr>
      <xdr:spPr>
        <a:xfrm>
          <a:off x="339725" y="17421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1320" cy="259080"/>
    <xdr:sp macro="" textlink="">
      <xdr:nvSpPr>
        <xdr:cNvPr id="394" name="テキスト ボックス 393"/>
        <xdr:cNvSpPr txBox="1"/>
      </xdr:nvSpPr>
      <xdr:spPr>
        <a:xfrm>
          <a:off x="339725" y="17040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185" cy="257175"/>
    <xdr:sp macro="" textlink="">
      <xdr:nvSpPr>
        <xdr:cNvPr id="396" name="テキスト ボックス 395"/>
        <xdr:cNvSpPr txBox="1"/>
      </xdr:nvSpPr>
      <xdr:spPr>
        <a:xfrm>
          <a:off x="384810" y="166598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177665" y="168021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7995" cy="259080"/>
    <xdr:sp macro="" textlink="">
      <xdr:nvSpPr>
        <xdr:cNvPr id="400" name="【市民会館】&#10;有形固定資産減価償却率最小値テキスト"/>
        <xdr:cNvSpPr txBox="1"/>
      </xdr:nvSpPr>
      <xdr:spPr>
        <a:xfrm>
          <a:off x="4216400" y="18075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108450" y="1807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38455" cy="259080"/>
    <xdr:sp macro="" textlink="">
      <xdr:nvSpPr>
        <xdr:cNvPr id="402" name="【市民会館】&#10;有形固定資産減価償却率最大値テキスト"/>
        <xdr:cNvSpPr txBox="1"/>
      </xdr:nvSpPr>
      <xdr:spPr>
        <a:xfrm>
          <a:off x="4216400" y="1657731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10845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104140</xdr:rowOff>
    </xdr:from>
    <xdr:ext cx="403225" cy="259080"/>
    <xdr:sp macro="" textlink="">
      <xdr:nvSpPr>
        <xdr:cNvPr id="404" name="【市民会館】&#10;有形固定資産減価償却率平均値テキスト"/>
        <xdr:cNvSpPr txBox="1"/>
      </xdr:nvSpPr>
      <xdr:spPr>
        <a:xfrm>
          <a:off x="4216400" y="1724914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5" name="フローチャート: 判断 404"/>
        <xdr:cNvSpPr/>
      </xdr:nvSpPr>
      <xdr:spPr>
        <a:xfrm>
          <a:off x="4127500" y="173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6" name="フローチャート: 判断 405"/>
        <xdr:cNvSpPr/>
      </xdr:nvSpPr>
      <xdr:spPr>
        <a:xfrm>
          <a:off x="3384550" y="17374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54610</xdr:rowOff>
    </xdr:from>
    <xdr:to>
      <xdr:col>15</xdr:col>
      <xdr:colOff>101600</xdr:colOff>
      <xdr:row>103</xdr:row>
      <xdr:rowOff>156210</xdr:rowOff>
    </xdr:to>
    <xdr:sp macro="" textlink="">
      <xdr:nvSpPr>
        <xdr:cNvPr id="407" name="フローチャート: 判断 406"/>
        <xdr:cNvSpPr/>
      </xdr:nvSpPr>
      <xdr:spPr>
        <a:xfrm>
          <a:off x="2571750" y="17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xdr:cNvSpPr/>
      </xdr:nvSpPr>
      <xdr:spPr>
        <a:xfrm>
          <a:off x="1778000" y="1736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9" name="フローチャート: 判断 408"/>
        <xdr:cNvSpPr/>
      </xdr:nvSpPr>
      <xdr:spPr>
        <a:xfrm>
          <a:off x="984250" y="17373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0" name="テキスト ボックス 409"/>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1" name="テキスト ボックス 410"/>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095" cy="259080"/>
    <xdr:sp macro="" textlink="">
      <xdr:nvSpPr>
        <xdr:cNvPr id="412" name="テキスト ボックス 411"/>
        <xdr:cNvSpPr txBox="1"/>
      </xdr:nvSpPr>
      <xdr:spPr>
        <a:xfrm>
          <a:off x="24511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3" name="テキスト ボックス 412"/>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14" name="テキスト ボックス 413"/>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19050</xdr:rowOff>
    </xdr:from>
    <xdr:to>
      <xdr:col>24</xdr:col>
      <xdr:colOff>114300</xdr:colOff>
      <xdr:row>106</xdr:row>
      <xdr:rowOff>120650</xdr:rowOff>
    </xdr:to>
    <xdr:sp macro="" textlink="">
      <xdr:nvSpPr>
        <xdr:cNvPr id="415" name="楕円 414"/>
        <xdr:cNvSpPr/>
      </xdr:nvSpPr>
      <xdr:spPr>
        <a:xfrm>
          <a:off x="4127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168910</xdr:rowOff>
    </xdr:from>
    <xdr:ext cx="403225" cy="257175"/>
    <xdr:sp macro="" textlink="">
      <xdr:nvSpPr>
        <xdr:cNvPr id="416" name="【市民会館】&#10;有形固定資産減価償却率該当値テキスト"/>
        <xdr:cNvSpPr txBox="1"/>
      </xdr:nvSpPr>
      <xdr:spPr>
        <a:xfrm>
          <a:off x="4216400" y="17828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162560</xdr:rowOff>
    </xdr:from>
    <xdr:to>
      <xdr:col>20</xdr:col>
      <xdr:colOff>38100</xdr:colOff>
      <xdr:row>106</xdr:row>
      <xdr:rowOff>92710</xdr:rowOff>
    </xdr:to>
    <xdr:sp macro="" textlink="">
      <xdr:nvSpPr>
        <xdr:cNvPr id="417" name="楕円 416"/>
        <xdr:cNvSpPr/>
      </xdr:nvSpPr>
      <xdr:spPr>
        <a:xfrm>
          <a:off x="3384550" y="17821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106</xdr:row>
      <xdr:rowOff>41910</xdr:rowOff>
    </xdr:from>
    <xdr:to>
      <xdr:col>24</xdr:col>
      <xdr:colOff>63500</xdr:colOff>
      <xdr:row>106</xdr:row>
      <xdr:rowOff>69850</xdr:rowOff>
    </xdr:to>
    <xdr:cxnSp macro="">
      <xdr:nvCxnSpPr>
        <xdr:cNvPr id="418" name="直線コネクタ 417"/>
        <xdr:cNvCxnSpPr/>
      </xdr:nvCxnSpPr>
      <xdr:spPr>
        <a:xfrm>
          <a:off x="3429000" y="1787271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149860</xdr:rowOff>
    </xdr:from>
    <xdr:to>
      <xdr:col>15</xdr:col>
      <xdr:colOff>101600</xdr:colOff>
      <xdr:row>106</xdr:row>
      <xdr:rowOff>80010</xdr:rowOff>
    </xdr:to>
    <xdr:sp macro="" textlink="">
      <xdr:nvSpPr>
        <xdr:cNvPr id="419" name="楕円 418"/>
        <xdr:cNvSpPr/>
      </xdr:nvSpPr>
      <xdr:spPr>
        <a:xfrm>
          <a:off x="2571750" y="1780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29210</xdr:rowOff>
    </xdr:from>
    <xdr:to>
      <xdr:col>19</xdr:col>
      <xdr:colOff>171450</xdr:colOff>
      <xdr:row>106</xdr:row>
      <xdr:rowOff>41910</xdr:rowOff>
    </xdr:to>
    <xdr:cxnSp macro="">
      <xdr:nvCxnSpPr>
        <xdr:cNvPr id="420" name="直線コネクタ 419"/>
        <xdr:cNvCxnSpPr/>
      </xdr:nvCxnSpPr>
      <xdr:spPr>
        <a:xfrm>
          <a:off x="2622550" y="1786001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123190</xdr:rowOff>
    </xdr:from>
    <xdr:to>
      <xdr:col>10</xdr:col>
      <xdr:colOff>165100</xdr:colOff>
      <xdr:row>106</xdr:row>
      <xdr:rowOff>53340</xdr:rowOff>
    </xdr:to>
    <xdr:sp macro="" textlink="">
      <xdr:nvSpPr>
        <xdr:cNvPr id="421" name="楕円 420"/>
        <xdr:cNvSpPr/>
      </xdr:nvSpPr>
      <xdr:spPr>
        <a:xfrm>
          <a:off x="17780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2540</xdr:rowOff>
    </xdr:from>
    <xdr:to>
      <xdr:col>15</xdr:col>
      <xdr:colOff>50800</xdr:colOff>
      <xdr:row>106</xdr:row>
      <xdr:rowOff>29210</xdr:rowOff>
    </xdr:to>
    <xdr:cxnSp macro="">
      <xdr:nvCxnSpPr>
        <xdr:cNvPr id="422" name="直線コネクタ 421"/>
        <xdr:cNvCxnSpPr/>
      </xdr:nvCxnSpPr>
      <xdr:spPr>
        <a:xfrm>
          <a:off x="1828800" y="1783334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54610</xdr:rowOff>
    </xdr:from>
    <xdr:to>
      <xdr:col>6</xdr:col>
      <xdr:colOff>38100</xdr:colOff>
      <xdr:row>105</xdr:row>
      <xdr:rowOff>156210</xdr:rowOff>
    </xdr:to>
    <xdr:sp macro="" textlink="">
      <xdr:nvSpPr>
        <xdr:cNvPr id="423" name="楕円 422"/>
        <xdr:cNvSpPr/>
      </xdr:nvSpPr>
      <xdr:spPr>
        <a:xfrm>
          <a:off x="984250" y="17713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105</xdr:row>
      <xdr:rowOff>105410</xdr:rowOff>
    </xdr:from>
    <xdr:to>
      <xdr:col>10</xdr:col>
      <xdr:colOff>114300</xdr:colOff>
      <xdr:row>106</xdr:row>
      <xdr:rowOff>2540</xdr:rowOff>
    </xdr:to>
    <xdr:cxnSp macro="">
      <xdr:nvCxnSpPr>
        <xdr:cNvPr id="424" name="直線コネクタ 423"/>
        <xdr:cNvCxnSpPr/>
      </xdr:nvCxnSpPr>
      <xdr:spPr>
        <a:xfrm>
          <a:off x="1028700" y="1776476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5080</xdr:rowOff>
    </xdr:from>
    <xdr:ext cx="403225" cy="259080"/>
    <xdr:sp macro="" textlink="">
      <xdr:nvSpPr>
        <xdr:cNvPr id="425" name="n_1aveValue【市民会館】&#10;有形固定資産減価償却率"/>
        <xdr:cNvSpPr txBox="1"/>
      </xdr:nvSpPr>
      <xdr:spPr>
        <a:xfrm>
          <a:off x="3239135" y="17150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1270</xdr:rowOff>
    </xdr:from>
    <xdr:ext cx="403225" cy="259080"/>
    <xdr:sp macro="" textlink="">
      <xdr:nvSpPr>
        <xdr:cNvPr id="426" name="n_2aveValue【市民会館】&#10;有形固定資産減価償却率"/>
        <xdr:cNvSpPr txBox="1"/>
      </xdr:nvSpPr>
      <xdr:spPr>
        <a:xfrm>
          <a:off x="2439035" y="17146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170180</xdr:rowOff>
    </xdr:from>
    <xdr:ext cx="403225" cy="259080"/>
    <xdr:sp macro="" textlink="">
      <xdr:nvSpPr>
        <xdr:cNvPr id="427" name="n_3aveValue【市民会館】&#10;有形固定資産減価償却率"/>
        <xdr:cNvSpPr txBox="1"/>
      </xdr:nvSpPr>
      <xdr:spPr>
        <a:xfrm>
          <a:off x="1645285" y="17143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3810</xdr:rowOff>
    </xdr:from>
    <xdr:ext cx="405130" cy="259080"/>
    <xdr:sp macro="" textlink="">
      <xdr:nvSpPr>
        <xdr:cNvPr id="428" name="n_4aveValue【市民会館】&#10;有形固定資産減価償却率"/>
        <xdr:cNvSpPr txBox="1"/>
      </xdr:nvSpPr>
      <xdr:spPr>
        <a:xfrm>
          <a:off x="851535" y="1714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83820</xdr:rowOff>
    </xdr:from>
    <xdr:ext cx="403225" cy="259080"/>
    <xdr:sp macro="" textlink="">
      <xdr:nvSpPr>
        <xdr:cNvPr id="429" name="n_1mainValue【市民会館】&#10;有形固定資産減価償却率"/>
        <xdr:cNvSpPr txBox="1"/>
      </xdr:nvSpPr>
      <xdr:spPr>
        <a:xfrm>
          <a:off x="3239135" y="17914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71120</xdr:rowOff>
    </xdr:from>
    <xdr:ext cx="403225" cy="259080"/>
    <xdr:sp macro="" textlink="">
      <xdr:nvSpPr>
        <xdr:cNvPr id="430" name="n_2mainValue【市民会館】&#10;有形固定資産減価償却率"/>
        <xdr:cNvSpPr txBox="1"/>
      </xdr:nvSpPr>
      <xdr:spPr>
        <a:xfrm>
          <a:off x="2439035" y="17901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44450</xdr:rowOff>
    </xdr:from>
    <xdr:ext cx="403225" cy="259080"/>
    <xdr:sp macro="" textlink="">
      <xdr:nvSpPr>
        <xdr:cNvPr id="431" name="n_3mainValue【市民会館】&#10;有形固定資産減価償却率"/>
        <xdr:cNvSpPr txBox="1"/>
      </xdr:nvSpPr>
      <xdr:spPr>
        <a:xfrm>
          <a:off x="1645285" y="17875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147320</xdr:rowOff>
    </xdr:from>
    <xdr:ext cx="405130" cy="259080"/>
    <xdr:sp macro="" textlink="">
      <xdr:nvSpPr>
        <xdr:cNvPr id="432" name="n_4mainValue【市民会館】&#10;有形固定資産減価償却率"/>
        <xdr:cNvSpPr txBox="1"/>
      </xdr:nvSpPr>
      <xdr:spPr>
        <a:xfrm>
          <a:off x="851535" y="17806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1" name="テキスト ボックス 440"/>
        <xdr:cNvSpPr txBox="1"/>
      </xdr:nvSpPr>
      <xdr:spPr>
        <a:xfrm>
          <a:off x="591820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44" name="テキスト ボックス 443"/>
        <xdr:cNvSpPr txBox="1"/>
      </xdr:nvSpPr>
      <xdr:spPr>
        <a:xfrm>
          <a:off x="5527040" y="1818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46" name="テキスト ボックス 445"/>
        <xdr:cNvSpPr txBox="1"/>
      </xdr:nvSpPr>
      <xdr:spPr>
        <a:xfrm>
          <a:off x="5527040" y="17802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48" name="テキスト ボックス 447"/>
        <xdr:cNvSpPr txBox="1"/>
      </xdr:nvSpPr>
      <xdr:spPr>
        <a:xfrm>
          <a:off x="5527040" y="17421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50" name="テキスト ボックス 449"/>
        <xdr:cNvSpPr txBox="1"/>
      </xdr:nvSpPr>
      <xdr:spPr>
        <a:xfrm>
          <a:off x="5527040" y="17040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52" name="テキスト ボックス 451"/>
        <xdr:cNvSpPr txBox="1"/>
      </xdr:nvSpPr>
      <xdr:spPr>
        <a:xfrm>
          <a:off x="5527040" y="166598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4" name="テキスト ボックス 453"/>
        <xdr:cNvSpPr txBox="1"/>
      </xdr:nvSpPr>
      <xdr:spPr>
        <a:xfrm>
          <a:off x="552704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100</xdr:row>
      <xdr:rowOff>0</xdr:rowOff>
    </xdr:from>
    <xdr:to>
      <xdr:col>54</xdr:col>
      <xdr:colOff>171450</xdr:colOff>
      <xdr:row>108</xdr:row>
      <xdr:rowOff>132080</xdr:rowOff>
    </xdr:to>
    <xdr:cxnSp macro="">
      <xdr:nvCxnSpPr>
        <xdr:cNvPr id="456" name="直線コネクタ 455"/>
        <xdr:cNvCxnSpPr/>
      </xdr:nvCxnSpPr>
      <xdr:spPr>
        <a:xfrm flipV="1">
          <a:off x="9429750" y="168021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7995" cy="257175"/>
    <xdr:sp macro="" textlink="">
      <xdr:nvSpPr>
        <xdr:cNvPr id="457" name="【市民会館】&#10;一人当たり面積最小値テキスト"/>
        <xdr:cNvSpPr txBox="1"/>
      </xdr:nvSpPr>
      <xdr:spPr>
        <a:xfrm>
          <a:off x="9467850" y="18308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58" name="直線コネクタ 457"/>
        <xdr:cNvCxnSpPr/>
      </xdr:nvCxnSpPr>
      <xdr:spPr>
        <a:xfrm>
          <a:off x="9359900" y="1830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118110</xdr:rowOff>
    </xdr:from>
    <xdr:ext cx="467995" cy="259080"/>
    <xdr:sp macro="" textlink="">
      <xdr:nvSpPr>
        <xdr:cNvPr id="459" name="【市民会館】&#10;一人当たり面積最大値テキスト"/>
        <xdr:cNvSpPr txBox="1"/>
      </xdr:nvSpPr>
      <xdr:spPr>
        <a:xfrm>
          <a:off x="9467850" y="16577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60" name="直線コネクタ 459"/>
        <xdr:cNvCxnSpPr/>
      </xdr:nvCxnSpPr>
      <xdr:spPr>
        <a:xfrm>
          <a:off x="935990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87630</xdr:rowOff>
    </xdr:from>
    <xdr:ext cx="467995" cy="257175"/>
    <xdr:sp macro="" textlink="">
      <xdr:nvSpPr>
        <xdr:cNvPr id="461" name="【市民会館】&#10;一人当たり面積平均値テキスト"/>
        <xdr:cNvSpPr txBox="1"/>
      </xdr:nvSpPr>
      <xdr:spPr>
        <a:xfrm>
          <a:off x="9467850" y="1791843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2" name="フローチャート: 判断 461"/>
        <xdr:cNvSpPr/>
      </xdr:nvSpPr>
      <xdr:spPr>
        <a:xfrm>
          <a:off x="9398000" y="17940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3" name="フローチャート: 判断 462"/>
        <xdr:cNvSpPr/>
      </xdr:nvSpPr>
      <xdr:spPr>
        <a:xfrm>
          <a:off x="86360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4" name="フローチャート: 判断 463"/>
        <xdr:cNvSpPr/>
      </xdr:nvSpPr>
      <xdr:spPr>
        <a:xfrm>
          <a:off x="7842250" y="17934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5" name="フローチャート: 判断 464"/>
        <xdr:cNvSpPr/>
      </xdr:nvSpPr>
      <xdr:spPr>
        <a:xfrm>
          <a:off x="702945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116840</xdr:rowOff>
    </xdr:from>
    <xdr:to>
      <xdr:col>36</xdr:col>
      <xdr:colOff>165100</xdr:colOff>
      <xdr:row>107</xdr:row>
      <xdr:rowOff>46990</xdr:rowOff>
    </xdr:to>
    <xdr:sp macro="" textlink="">
      <xdr:nvSpPr>
        <xdr:cNvPr id="466" name="フローチャート: 判断 465"/>
        <xdr:cNvSpPr/>
      </xdr:nvSpPr>
      <xdr:spPr>
        <a:xfrm>
          <a:off x="62357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7" name="テキスト ボックス 466"/>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8" name="テキスト ボックス 467"/>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69" name="テキスト ボックス 468"/>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095" cy="259080"/>
    <xdr:sp macro="" textlink="">
      <xdr:nvSpPr>
        <xdr:cNvPr id="470" name="テキスト ボックス 469"/>
        <xdr:cNvSpPr txBox="1"/>
      </xdr:nvSpPr>
      <xdr:spPr>
        <a:xfrm>
          <a:off x="6908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1" name="テキスト ボックス 470"/>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72" name="楕円 471"/>
        <xdr:cNvSpPr/>
      </xdr:nvSpPr>
      <xdr:spPr>
        <a:xfrm>
          <a:off x="9398000" y="17920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113030</xdr:rowOff>
    </xdr:from>
    <xdr:ext cx="467995" cy="259080"/>
    <xdr:sp macro="" textlink="">
      <xdr:nvSpPr>
        <xdr:cNvPr id="473" name="【市民会館】&#10;一人当たり面積該当値テキスト"/>
        <xdr:cNvSpPr txBox="1"/>
      </xdr:nvSpPr>
      <xdr:spPr>
        <a:xfrm>
          <a:off x="9467850" y="177723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74" name="楕円 473"/>
        <xdr:cNvSpPr/>
      </xdr:nvSpPr>
      <xdr:spPr>
        <a:xfrm>
          <a:off x="86360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144780</xdr:rowOff>
    </xdr:to>
    <xdr:cxnSp macro="">
      <xdr:nvCxnSpPr>
        <xdr:cNvPr id="475" name="直線コネクタ 474"/>
        <xdr:cNvCxnSpPr/>
      </xdr:nvCxnSpPr>
      <xdr:spPr>
        <a:xfrm flipV="1">
          <a:off x="8686800" y="1797177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76" name="楕円 475"/>
        <xdr:cNvSpPr/>
      </xdr:nvSpPr>
      <xdr:spPr>
        <a:xfrm>
          <a:off x="7842250" y="1793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106</xdr:row>
      <xdr:rowOff>144780</xdr:rowOff>
    </xdr:from>
    <xdr:to>
      <xdr:col>50</xdr:col>
      <xdr:colOff>114300</xdr:colOff>
      <xdr:row>106</xdr:row>
      <xdr:rowOff>152400</xdr:rowOff>
    </xdr:to>
    <xdr:cxnSp macro="">
      <xdr:nvCxnSpPr>
        <xdr:cNvPr id="477" name="直線コネクタ 476"/>
        <xdr:cNvCxnSpPr/>
      </xdr:nvCxnSpPr>
      <xdr:spPr>
        <a:xfrm flipV="1">
          <a:off x="7886700" y="1797558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103505</xdr:rowOff>
    </xdr:from>
    <xdr:to>
      <xdr:col>41</xdr:col>
      <xdr:colOff>101600</xdr:colOff>
      <xdr:row>107</xdr:row>
      <xdr:rowOff>33655</xdr:rowOff>
    </xdr:to>
    <xdr:sp macro="" textlink="">
      <xdr:nvSpPr>
        <xdr:cNvPr id="478" name="楕円 477"/>
        <xdr:cNvSpPr/>
      </xdr:nvSpPr>
      <xdr:spPr>
        <a:xfrm>
          <a:off x="702945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152400</xdr:rowOff>
    </xdr:from>
    <xdr:to>
      <xdr:col>45</xdr:col>
      <xdr:colOff>171450</xdr:colOff>
      <xdr:row>106</xdr:row>
      <xdr:rowOff>154940</xdr:rowOff>
    </xdr:to>
    <xdr:cxnSp macro="">
      <xdr:nvCxnSpPr>
        <xdr:cNvPr id="479" name="直線コネクタ 478"/>
        <xdr:cNvCxnSpPr/>
      </xdr:nvCxnSpPr>
      <xdr:spPr>
        <a:xfrm flipV="1">
          <a:off x="7080250" y="1798320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78740</xdr:rowOff>
    </xdr:from>
    <xdr:to>
      <xdr:col>36</xdr:col>
      <xdr:colOff>165100</xdr:colOff>
      <xdr:row>107</xdr:row>
      <xdr:rowOff>8890</xdr:rowOff>
    </xdr:to>
    <xdr:sp macro="" textlink="">
      <xdr:nvSpPr>
        <xdr:cNvPr id="480" name="楕円 479"/>
        <xdr:cNvSpPr/>
      </xdr:nvSpPr>
      <xdr:spPr>
        <a:xfrm>
          <a:off x="62357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129540</xdr:rowOff>
    </xdr:from>
    <xdr:to>
      <xdr:col>41</xdr:col>
      <xdr:colOff>50800</xdr:colOff>
      <xdr:row>106</xdr:row>
      <xdr:rowOff>154940</xdr:rowOff>
    </xdr:to>
    <xdr:cxnSp macro="">
      <xdr:nvCxnSpPr>
        <xdr:cNvPr id="481" name="直線コネクタ 480"/>
        <xdr:cNvCxnSpPr/>
      </xdr:nvCxnSpPr>
      <xdr:spPr>
        <a:xfrm>
          <a:off x="6286500" y="1796034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32385</xdr:rowOff>
    </xdr:from>
    <xdr:ext cx="469900" cy="257175"/>
    <xdr:sp macro="" textlink="">
      <xdr:nvSpPr>
        <xdr:cNvPr id="482" name="n_1aveValue【市民会館】&#10;一人当たり面積"/>
        <xdr:cNvSpPr txBox="1"/>
      </xdr:nvSpPr>
      <xdr:spPr>
        <a:xfrm>
          <a:off x="8458200" y="18034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24765</xdr:rowOff>
    </xdr:from>
    <xdr:ext cx="469900" cy="259080"/>
    <xdr:sp macro="" textlink="">
      <xdr:nvSpPr>
        <xdr:cNvPr id="483" name="n_2aveValue【市民会館】&#10;一人当たり面積"/>
        <xdr:cNvSpPr txBox="1"/>
      </xdr:nvSpPr>
      <xdr:spPr>
        <a:xfrm>
          <a:off x="767715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46355</xdr:rowOff>
    </xdr:from>
    <xdr:ext cx="469900" cy="259080"/>
    <xdr:sp macro="" textlink="">
      <xdr:nvSpPr>
        <xdr:cNvPr id="484" name="n_3aveValue【市民会館】&#10;一人当たり面積"/>
        <xdr:cNvSpPr txBox="1"/>
      </xdr:nvSpPr>
      <xdr:spPr>
        <a:xfrm>
          <a:off x="6864350" y="1770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38100</xdr:rowOff>
    </xdr:from>
    <xdr:ext cx="469900" cy="259080"/>
    <xdr:sp macro="" textlink="">
      <xdr:nvSpPr>
        <xdr:cNvPr id="485" name="n_4aveValue【市民会館】&#10;一人当たり面積"/>
        <xdr:cNvSpPr txBox="1"/>
      </xdr:nvSpPr>
      <xdr:spPr>
        <a:xfrm>
          <a:off x="607060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40640</xdr:rowOff>
    </xdr:from>
    <xdr:ext cx="469900" cy="257175"/>
    <xdr:sp macro="" textlink="">
      <xdr:nvSpPr>
        <xdr:cNvPr id="486" name="n_1mainValue【市民会館】&#10;一人当たり面積"/>
        <xdr:cNvSpPr txBox="1"/>
      </xdr:nvSpPr>
      <xdr:spPr>
        <a:xfrm>
          <a:off x="8458200" y="17699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48260</xdr:rowOff>
    </xdr:from>
    <xdr:ext cx="469900" cy="259080"/>
    <xdr:sp macro="" textlink="">
      <xdr:nvSpPr>
        <xdr:cNvPr id="487" name="n_2mainValue【市民会館】&#10;一人当たり面積"/>
        <xdr:cNvSpPr txBox="1"/>
      </xdr:nvSpPr>
      <xdr:spPr>
        <a:xfrm>
          <a:off x="7677150" y="1770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24765</xdr:rowOff>
    </xdr:from>
    <xdr:ext cx="469900" cy="259080"/>
    <xdr:sp macro="" textlink="">
      <xdr:nvSpPr>
        <xdr:cNvPr id="488" name="n_3mainValue【市民会館】&#10;一人当たり面積"/>
        <xdr:cNvSpPr txBox="1"/>
      </xdr:nvSpPr>
      <xdr:spPr>
        <a:xfrm>
          <a:off x="6864350" y="18027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25400</xdr:rowOff>
    </xdr:from>
    <xdr:ext cx="469900" cy="259080"/>
    <xdr:sp macro="" textlink="">
      <xdr:nvSpPr>
        <xdr:cNvPr id="489" name="n_4mainValue【市民会館】&#10;一人当たり面積"/>
        <xdr:cNvSpPr txBox="1"/>
      </xdr:nvSpPr>
      <xdr:spPr>
        <a:xfrm>
          <a:off x="6070600" y="1768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490" name="正方形/長方形 489"/>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91" name="正方形/長方形 490"/>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92" name="正方形/長方形 491"/>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93" name="正方形/長方形 492"/>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94" name="正方形/長方形 493"/>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95" name="正方形/長方形 494"/>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96" name="正方形/長方形 495"/>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97" name="正方形/長方形 496"/>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74295</xdr:rowOff>
    </xdr:from>
    <xdr:to>
      <xdr:col>120</xdr:col>
      <xdr:colOff>152400</xdr:colOff>
      <xdr:row>28</xdr:row>
      <xdr:rowOff>24765</xdr:rowOff>
    </xdr:to>
    <xdr:sp macro="" textlink="">
      <xdr:nvSpPr>
        <xdr:cNvPr id="498" name="正方形/長方形 497"/>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99" name="正方形/長方形 498"/>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500" name="正方形/長方形 499"/>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01" name="正方形/長方形 500"/>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502" name="正方形/長方形 501"/>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03" name="正方形/長方形 502"/>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504" name="正方形/長方形 503"/>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505" name="正方形/長方形 504"/>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111760</xdr:rowOff>
    </xdr:from>
    <xdr:to>
      <xdr:col>90</xdr:col>
      <xdr:colOff>25400</xdr:colOff>
      <xdr:row>50</xdr:row>
      <xdr:rowOff>61595</xdr:rowOff>
    </xdr:to>
    <xdr:sp macro="" textlink="">
      <xdr:nvSpPr>
        <xdr:cNvPr id="506" name="正方形/長方形 505"/>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07" name="正方形/長方形 506"/>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08" name="正方形/長方形 507"/>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09" name="正方形/長方形 508"/>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0" name="正方形/長方形 509"/>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1" name="正方形/長方形 510"/>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2" name="正方形/長方形 511"/>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3" name="正方形/長方形 512"/>
        <xdr:cNvSpPr/>
      </xdr:nvSpPr>
      <xdr:spPr>
        <a:xfrm>
          <a:off x="11207750" y="8944610"/>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111760</xdr:rowOff>
    </xdr:from>
    <xdr:to>
      <xdr:col>120</xdr:col>
      <xdr:colOff>152400</xdr:colOff>
      <xdr:row>50</xdr:row>
      <xdr:rowOff>61595</xdr:rowOff>
    </xdr:to>
    <xdr:sp macro="" textlink="">
      <xdr:nvSpPr>
        <xdr:cNvPr id="514" name="正方形/長方形 513"/>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15" name="正方形/長方形 514"/>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16" name="正方形/長方形 515"/>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17" name="正方形/長方形 516"/>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18" name="正方形/長方形 517"/>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19" name="正方形/長方形 518"/>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20" name="正方形/長方形 519"/>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21" name="正方形/長方形 520"/>
        <xdr:cNvSpPr/>
      </xdr:nvSpPr>
      <xdr:spPr>
        <a:xfrm>
          <a:off x="16459200" y="8944610"/>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149225</xdr:rowOff>
    </xdr:from>
    <xdr:to>
      <xdr:col>90</xdr:col>
      <xdr:colOff>25400</xdr:colOff>
      <xdr:row>72</xdr:row>
      <xdr:rowOff>99060</xdr:rowOff>
    </xdr:to>
    <xdr:sp macro="" textlink="">
      <xdr:nvSpPr>
        <xdr:cNvPr id="522" name="正方形/長方形 521"/>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3" name="正方形/長方形 522"/>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24" name="正方形/長方形 523"/>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25" name="正方形/長方形 524"/>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26" name="正方形/長方形 525"/>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27" name="正方形/長方形 526"/>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28" name="正方形/長方形 527"/>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29" name="正方形/長方形 528"/>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9075"/>
    <xdr:sp macro="" textlink="">
      <xdr:nvSpPr>
        <xdr:cNvPr id="530" name="テキスト ボックス 529"/>
        <xdr:cNvSpPr txBox="1"/>
      </xdr:nvSpPr>
      <xdr:spPr>
        <a:xfrm>
          <a:off x="11169650" y="12483465"/>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1" name="直線コネクタ 530"/>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2095"/>
    <xdr:sp macro="" textlink="">
      <xdr:nvSpPr>
        <xdr:cNvPr id="532" name="テキスト ボックス 531"/>
        <xdr:cNvSpPr txBox="1"/>
      </xdr:nvSpPr>
      <xdr:spPr>
        <a:xfrm>
          <a:off x="10797540" y="147662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533" name="直線コネクタ 532"/>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5455" cy="253365"/>
    <xdr:sp macro="" textlink="">
      <xdr:nvSpPr>
        <xdr:cNvPr id="534" name="テキスト ボックス 533"/>
        <xdr:cNvSpPr txBox="1"/>
      </xdr:nvSpPr>
      <xdr:spPr>
        <a:xfrm>
          <a:off x="10797540" y="1444688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535" name="直線コネクタ 534"/>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1320" cy="252730"/>
    <xdr:sp macro="" textlink="">
      <xdr:nvSpPr>
        <xdr:cNvPr id="536" name="テキスト ボックス 535"/>
        <xdr:cNvSpPr txBox="1"/>
      </xdr:nvSpPr>
      <xdr:spPr>
        <a:xfrm>
          <a:off x="10842625" y="1412684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537" name="直線コネクタ 536"/>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1320" cy="253365"/>
    <xdr:sp macro="" textlink="">
      <xdr:nvSpPr>
        <xdr:cNvPr id="538" name="テキスト ボックス 537"/>
        <xdr:cNvSpPr txBox="1"/>
      </xdr:nvSpPr>
      <xdr:spPr>
        <a:xfrm>
          <a:off x="10842625" y="1380807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539" name="直線コネクタ 538"/>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1320" cy="252730"/>
    <xdr:sp macro="" textlink="">
      <xdr:nvSpPr>
        <xdr:cNvPr id="540" name="テキスト ボックス 539"/>
        <xdr:cNvSpPr txBox="1"/>
      </xdr:nvSpPr>
      <xdr:spPr>
        <a:xfrm>
          <a:off x="10842625" y="1348867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541" name="直線コネクタ 540"/>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1320" cy="252095"/>
    <xdr:sp macro="" textlink="">
      <xdr:nvSpPr>
        <xdr:cNvPr id="542" name="テキスト ボックス 541"/>
        <xdr:cNvSpPr txBox="1"/>
      </xdr:nvSpPr>
      <xdr:spPr>
        <a:xfrm>
          <a:off x="10842625" y="1316990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543" name="直線コネクタ 542"/>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2095"/>
    <xdr:sp macro="" textlink="">
      <xdr:nvSpPr>
        <xdr:cNvPr id="544" name="テキスト ボックス 543"/>
        <xdr:cNvSpPr txBox="1"/>
      </xdr:nvSpPr>
      <xdr:spPr>
        <a:xfrm>
          <a:off x="10906760" y="1285049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545" name="直線コネクタ 544"/>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546"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19685</xdr:rowOff>
    </xdr:from>
    <xdr:to>
      <xdr:col>85</xdr:col>
      <xdr:colOff>126365</xdr:colOff>
      <xdr:row>86</xdr:row>
      <xdr:rowOff>165100</xdr:rowOff>
    </xdr:to>
    <xdr:cxnSp macro="">
      <xdr:nvCxnSpPr>
        <xdr:cNvPr id="547" name="直線コネクタ 546"/>
        <xdr:cNvCxnSpPr/>
      </xdr:nvCxnSpPr>
      <xdr:spPr>
        <a:xfrm flipV="1">
          <a:off x="14699615" y="1309941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995" cy="253365"/>
    <xdr:sp macro="" textlink="">
      <xdr:nvSpPr>
        <xdr:cNvPr id="548" name="【消防施設】&#10;有形固定資産減価償却率最小値テキスト"/>
        <xdr:cNvSpPr txBox="1"/>
      </xdr:nvSpPr>
      <xdr:spPr>
        <a:xfrm>
          <a:off x="14738350" y="14589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549" name="直線コネクタ 548"/>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135255</xdr:rowOff>
    </xdr:from>
    <xdr:ext cx="338455" cy="253365"/>
    <xdr:sp macro="" textlink="">
      <xdr:nvSpPr>
        <xdr:cNvPr id="550" name="【消防施設】&#10;有形固定資産減価償却率最大値テキスト"/>
        <xdr:cNvSpPr txBox="1"/>
      </xdr:nvSpPr>
      <xdr:spPr>
        <a:xfrm>
          <a:off x="14738350" y="12879705"/>
          <a:ext cx="338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19685</xdr:rowOff>
    </xdr:from>
    <xdr:to>
      <xdr:col>86</xdr:col>
      <xdr:colOff>25400</xdr:colOff>
      <xdr:row>78</xdr:row>
      <xdr:rowOff>19685</xdr:rowOff>
    </xdr:to>
    <xdr:cxnSp macro="">
      <xdr:nvCxnSpPr>
        <xdr:cNvPr id="551" name="直線コネクタ 550"/>
        <xdr:cNvCxnSpPr/>
      </xdr:nvCxnSpPr>
      <xdr:spPr>
        <a:xfrm>
          <a:off x="14611350" y="13099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1905</xdr:rowOff>
    </xdr:from>
    <xdr:ext cx="403225" cy="253365"/>
    <xdr:sp macro="" textlink="">
      <xdr:nvSpPr>
        <xdr:cNvPr id="552" name="【消防施設】&#10;有形固定資産減価償却率平均値テキスト"/>
        <xdr:cNvSpPr txBox="1"/>
      </xdr:nvSpPr>
      <xdr:spPr>
        <a:xfrm>
          <a:off x="14738350" y="13919835"/>
          <a:ext cx="403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22860</xdr:rowOff>
    </xdr:from>
    <xdr:to>
      <xdr:col>85</xdr:col>
      <xdr:colOff>171450</xdr:colOff>
      <xdr:row>83</xdr:row>
      <xdr:rowOff>122555</xdr:rowOff>
    </xdr:to>
    <xdr:sp macro="" textlink="">
      <xdr:nvSpPr>
        <xdr:cNvPr id="553" name="フローチャート: 判断 552"/>
        <xdr:cNvSpPr/>
      </xdr:nvSpPr>
      <xdr:spPr>
        <a:xfrm>
          <a:off x="14649450" y="139407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27305</xdr:rowOff>
    </xdr:from>
    <xdr:to>
      <xdr:col>81</xdr:col>
      <xdr:colOff>101600</xdr:colOff>
      <xdr:row>83</xdr:row>
      <xdr:rowOff>127000</xdr:rowOff>
    </xdr:to>
    <xdr:sp macro="" textlink="">
      <xdr:nvSpPr>
        <xdr:cNvPr id="554" name="フローチャート: 判断 553"/>
        <xdr:cNvSpPr/>
      </xdr:nvSpPr>
      <xdr:spPr>
        <a:xfrm>
          <a:off x="13887450" y="13945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20955</xdr:rowOff>
    </xdr:from>
    <xdr:to>
      <xdr:col>76</xdr:col>
      <xdr:colOff>165100</xdr:colOff>
      <xdr:row>82</xdr:row>
      <xdr:rowOff>120015</xdr:rowOff>
    </xdr:to>
    <xdr:sp macro="" textlink="">
      <xdr:nvSpPr>
        <xdr:cNvPr id="555" name="フローチャート: 判断 554"/>
        <xdr:cNvSpPr/>
      </xdr:nvSpPr>
      <xdr:spPr>
        <a:xfrm>
          <a:off x="13093700" y="13771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132715</xdr:rowOff>
    </xdr:from>
    <xdr:to>
      <xdr:col>72</xdr:col>
      <xdr:colOff>38100</xdr:colOff>
      <xdr:row>83</xdr:row>
      <xdr:rowOff>64135</xdr:rowOff>
    </xdr:to>
    <xdr:sp macro="" textlink="">
      <xdr:nvSpPr>
        <xdr:cNvPr id="556" name="フローチャート: 判断 555"/>
        <xdr:cNvSpPr/>
      </xdr:nvSpPr>
      <xdr:spPr>
        <a:xfrm>
          <a:off x="12299950" y="138830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10160</xdr:rowOff>
    </xdr:from>
    <xdr:to>
      <xdr:col>67</xdr:col>
      <xdr:colOff>101600</xdr:colOff>
      <xdr:row>82</xdr:row>
      <xdr:rowOff>109220</xdr:rowOff>
    </xdr:to>
    <xdr:sp macro="" textlink="">
      <xdr:nvSpPr>
        <xdr:cNvPr id="557" name="フローチャート: 判断 556"/>
        <xdr:cNvSpPr/>
      </xdr:nvSpPr>
      <xdr:spPr>
        <a:xfrm>
          <a:off x="11487150" y="13760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095"/>
    <xdr:sp macro="" textlink="">
      <xdr:nvSpPr>
        <xdr:cNvPr id="558" name="テキスト ボックス 557"/>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095" cy="252095"/>
    <xdr:sp macro="" textlink="">
      <xdr:nvSpPr>
        <xdr:cNvPr id="559" name="テキスト ボックス 558"/>
        <xdr:cNvSpPr txBox="1"/>
      </xdr:nvSpPr>
      <xdr:spPr>
        <a:xfrm>
          <a:off x="137668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095"/>
    <xdr:sp macro="" textlink="">
      <xdr:nvSpPr>
        <xdr:cNvPr id="560" name="テキスト ボックス 559"/>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095"/>
    <xdr:sp macro="" textlink="">
      <xdr:nvSpPr>
        <xdr:cNvPr id="561" name="テキスト ボックス 560"/>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095" cy="252095"/>
    <xdr:sp macro="" textlink="">
      <xdr:nvSpPr>
        <xdr:cNvPr id="562" name="テキスト ボックス 561"/>
        <xdr:cNvSpPr txBox="1"/>
      </xdr:nvSpPr>
      <xdr:spPr>
        <a:xfrm>
          <a:off x="113665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71120</xdr:rowOff>
    </xdr:from>
    <xdr:to>
      <xdr:col>85</xdr:col>
      <xdr:colOff>171450</xdr:colOff>
      <xdr:row>82</xdr:row>
      <xdr:rowOff>2540</xdr:rowOff>
    </xdr:to>
    <xdr:sp macro="" textlink="">
      <xdr:nvSpPr>
        <xdr:cNvPr id="563" name="楕円 562"/>
        <xdr:cNvSpPr/>
      </xdr:nvSpPr>
      <xdr:spPr>
        <a:xfrm>
          <a:off x="14649450" y="1365377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93345</xdr:rowOff>
    </xdr:from>
    <xdr:ext cx="403225" cy="253365"/>
    <xdr:sp macro="" textlink="">
      <xdr:nvSpPr>
        <xdr:cNvPr id="564" name="【消防施設】&#10;有形固定資産減価償却率該当値テキスト"/>
        <xdr:cNvSpPr txBox="1"/>
      </xdr:nvSpPr>
      <xdr:spPr>
        <a:xfrm>
          <a:off x="14738350" y="1350835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74930</xdr:rowOff>
    </xdr:from>
    <xdr:to>
      <xdr:col>81</xdr:col>
      <xdr:colOff>101600</xdr:colOff>
      <xdr:row>81</xdr:row>
      <xdr:rowOff>6350</xdr:rowOff>
    </xdr:to>
    <xdr:sp macro="" textlink="">
      <xdr:nvSpPr>
        <xdr:cNvPr id="565" name="楕円 564"/>
        <xdr:cNvSpPr/>
      </xdr:nvSpPr>
      <xdr:spPr>
        <a:xfrm>
          <a:off x="13887450" y="13489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125095</xdr:rowOff>
    </xdr:from>
    <xdr:to>
      <xdr:col>85</xdr:col>
      <xdr:colOff>127000</xdr:colOff>
      <xdr:row>81</xdr:row>
      <xdr:rowOff>120015</xdr:rowOff>
    </xdr:to>
    <xdr:cxnSp macro="">
      <xdr:nvCxnSpPr>
        <xdr:cNvPr id="566" name="直線コネクタ 565"/>
        <xdr:cNvCxnSpPr/>
      </xdr:nvCxnSpPr>
      <xdr:spPr>
        <a:xfrm>
          <a:off x="13938250" y="13540105"/>
          <a:ext cx="762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56515</xdr:rowOff>
    </xdr:from>
    <xdr:to>
      <xdr:col>76</xdr:col>
      <xdr:colOff>165100</xdr:colOff>
      <xdr:row>80</xdr:row>
      <xdr:rowOff>155575</xdr:rowOff>
    </xdr:to>
    <xdr:sp macro="" textlink="">
      <xdr:nvSpPr>
        <xdr:cNvPr id="567" name="楕円 566"/>
        <xdr:cNvSpPr/>
      </xdr:nvSpPr>
      <xdr:spPr>
        <a:xfrm>
          <a:off x="13093700" y="134715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80</xdr:row>
      <xdr:rowOff>125095</xdr:rowOff>
    </xdr:to>
    <xdr:cxnSp macro="">
      <xdr:nvCxnSpPr>
        <xdr:cNvPr id="568" name="直線コネクタ 567"/>
        <xdr:cNvCxnSpPr/>
      </xdr:nvCxnSpPr>
      <xdr:spPr>
        <a:xfrm>
          <a:off x="13144500" y="1352169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56515</xdr:rowOff>
    </xdr:from>
    <xdr:to>
      <xdr:col>72</xdr:col>
      <xdr:colOff>38100</xdr:colOff>
      <xdr:row>80</xdr:row>
      <xdr:rowOff>155575</xdr:rowOff>
    </xdr:to>
    <xdr:sp macro="" textlink="">
      <xdr:nvSpPr>
        <xdr:cNvPr id="569" name="楕円 568"/>
        <xdr:cNvSpPr/>
      </xdr:nvSpPr>
      <xdr:spPr>
        <a:xfrm>
          <a:off x="12299950" y="134715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80</xdr:row>
      <xdr:rowOff>106680</xdr:rowOff>
    </xdr:from>
    <xdr:to>
      <xdr:col>76</xdr:col>
      <xdr:colOff>114300</xdr:colOff>
      <xdr:row>80</xdr:row>
      <xdr:rowOff>106680</xdr:rowOff>
    </xdr:to>
    <xdr:cxnSp macro="">
      <xdr:nvCxnSpPr>
        <xdr:cNvPr id="570" name="直線コネクタ 569"/>
        <xdr:cNvCxnSpPr/>
      </xdr:nvCxnSpPr>
      <xdr:spPr>
        <a:xfrm>
          <a:off x="12344400" y="135216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35560</xdr:rowOff>
    </xdr:from>
    <xdr:to>
      <xdr:col>67</xdr:col>
      <xdr:colOff>101600</xdr:colOff>
      <xdr:row>83</xdr:row>
      <xdr:rowOff>134620</xdr:rowOff>
    </xdr:to>
    <xdr:sp macro="" textlink="">
      <xdr:nvSpPr>
        <xdr:cNvPr id="571" name="楕円 570"/>
        <xdr:cNvSpPr/>
      </xdr:nvSpPr>
      <xdr:spPr>
        <a:xfrm>
          <a:off x="11487150" y="13953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171450</xdr:colOff>
      <xdr:row>83</xdr:row>
      <xdr:rowOff>85090</xdr:rowOff>
    </xdr:to>
    <xdr:cxnSp macro="">
      <xdr:nvCxnSpPr>
        <xdr:cNvPr id="572" name="直線コネクタ 571"/>
        <xdr:cNvCxnSpPr/>
      </xdr:nvCxnSpPr>
      <xdr:spPr>
        <a:xfrm flipV="1">
          <a:off x="11537950" y="13521690"/>
          <a:ext cx="806450" cy="481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117475</xdr:rowOff>
    </xdr:from>
    <xdr:ext cx="403225" cy="252730"/>
    <xdr:sp macro="" textlink="">
      <xdr:nvSpPr>
        <xdr:cNvPr id="573" name="n_1aveValue【消防施設】&#10;有形固定資産減価償却率"/>
        <xdr:cNvSpPr txBox="1"/>
      </xdr:nvSpPr>
      <xdr:spPr>
        <a:xfrm>
          <a:off x="13742035" y="1403540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111760</xdr:rowOff>
    </xdr:from>
    <xdr:ext cx="403225" cy="253365"/>
    <xdr:sp macro="" textlink="">
      <xdr:nvSpPr>
        <xdr:cNvPr id="574" name="n_2aveValue【消防施設】&#10;有形固定資産減価償却率"/>
        <xdr:cNvSpPr txBox="1"/>
      </xdr:nvSpPr>
      <xdr:spPr>
        <a:xfrm>
          <a:off x="12960985" y="1386205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55880</xdr:rowOff>
    </xdr:from>
    <xdr:ext cx="405130" cy="253365"/>
    <xdr:sp macro="" textlink="">
      <xdr:nvSpPr>
        <xdr:cNvPr id="575" name="n_3aveValue【消防施設】&#10;有形固定資産減価償却率"/>
        <xdr:cNvSpPr txBox="1"/>
      </xdr:nvSpPr>
      <xdr:spPr>
        <a:xfrm>
          <a:off x="12167235" y="139738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125730</xdr:rowOff>
    </xdr:from>
    <xdr:ext cx="403225" cy="252095"/>
    <xdr:sp macro="" textlink="">
      <xdr:nvSpPr>
        <xdr:cNvPr id="576" name="n_4aveValue【消防施設】&#10;有形固定資産減価償却率"/>
        <xdr:cNvSpPr txBox="1"/>
      </xdr:nvSpPr>
      <xdr:spPr>
        <a:xfrm>
          <a:off x="11354435" y="1354074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22860</xdr:rowOff>
    </xdr:from>
    <xdr:ext cx="403225" cy="253365"/>
    <xdr:sp macro="" textlink="">
      <xdr:nvSpPr>
        <xdr:cNvPr id="577" name="n_1mainValue【消防施設】&#10;有形固定資産減価償却率"/>
        <xdr:cNvSpPr txBox="1"/>
      </xdr:nvSpPr>
      <xdr:spPr>
        <a:xfrm>
          <a:off x="13742035" y="13270230"/>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4445</xdr:rowOff>
    </xdr:from>
    <xdr:ext cx="403225" cy="253365"/>
    <xdr:sp macro="" textlink="">
      <xdr:nvSpPr>
        <xdr:cNvPr id="578" name="n_2mainValue【消防施設】&#10;有形固定資産減価償却率"/>
        <xdr:cNvSpPr txBox="1"/>
      </xdr:nvSpPr>
      <xdr:spPr>
        <a:xfrm>
          <a:off x="12960985" y="1325181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4445</xdr:rowOff>
    </xdr:from>
    <xdr:ext cx="405130" cy="253365"/>
    <xdr:sp macro="" textlink="">
      <xdr:nvSpPr>
        <xdr:cNvPr id="579" name="n_3mainValue【消防施設】&#10;有形固定資産減価償却率"/>
        <xdr:cNvSpPr txBox="1"/>
      </xdr:nvSpPr>
      <xdr:spPr>
        <a:xfrm>
          <a:off x="12167235" y="132518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126365</xdr:rowOff>
    </xdr:from>
    <xdr:ext cx="403225" cy="252095"/>
    <xdr:sp macro="" textlink="">
      <xdr:nvSpPr>
        <xdr:cNvPr id="580" name="n_4mainValue【消防施設】&#10;有形固定資産減価償却率"/>
        <xdr:cNvSpPr txBox="1"/>
      </xdr:nvSpPr>
      <xdr:spPr>
        <a:xfrm>
          <a:off x="11354435" y="14044295"/>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581" name="正方形/長方形 580"/>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82" name="正方形/長方形 581"/>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83" name="正方形/長方形 582"/>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84" name="正方形/長方形 583"/>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85" name="正方形/長方形 584"/>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86" name="正方形/長方形 585"/>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87" name="正方形/長方形 586"/>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88" name="正方形/長方形 587"/>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980" cy="219075"/>
    <xdr:sp macro="" textlink="">
      <xdr:nvSpPr>
        <xdr:cNvPr id="589" name="テキスト ボックス 588"/>
        <xdr:cNvSpPr txBox="1"/>
      </xdr:nvSpPr>
      <xdr:spPr>
        <a:xfrm>
          <a:off x="16440150" y="12483465"/>
          <a:ext cx="34798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90" name="直線コネクタ 589"/>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591" name="直線コネクタ 590"/>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5455" cy="252095"/>
    <xdr:sp macro="" textlink="">
      <xdr:nvSpPr>
        <xdr:cNvPr id="592" name="テキスト ボックス 591"/>
        <xdr:cNvSpPr txBox="1"/>
      </xdr:nvSpPr>
      <xdr:spPr>
        <a:xfrm>
          <a:off x="16048990" y="1431925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593" name="直線コネクタ 592"/>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5455" cy="252095"/>
    <xdr:sp macro="" textlink="">
      <xdr:nvSpPr>
        <xdr:cNvPr id="594" name="テキスト ボックス 593"/>
        <xdr:cNvSpPr txBox="1"/>
      </xdr:nvSpPr>
      <xdr:spPr>
        <a:xfrm>
          <a:off x="16048990" y="1387221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595" name="直線コネクタ 594"/>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2095"/>
    <xdr:sp macro="" textlink="">
      <xdr:nvSpPr>
        <xdr:cNvPr id="596" name="テキスト ボックス 595"/>
        <xdr:cNvSpPr txBox="1"/>
      </xdr:nvSpPr>
      <xdr:spPr>
        <a:xfrm>
          <a:off x="16048990" y="1342517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597" name="直線コネクタ 596"/>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5455" cy="252095"/>
    <xdr:sp macro="" textlink="">
      <xdr:nvSpPr>
        <xdr:cNvPr id="598" name="テキスト ボックス 597"/>
        <xdr:cNvSpPr txBox="1"/>
      </xdr:nvSpPr>
      <xdr:spPr>
        <a:xfrm>
          <a:off x="16048990" y="1297813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599" name="直線コネクタ 598"/>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5455" cy="252095"/>
    <xdr:sp macro="" textlink="">
      <xdr:nvSpPr>
        <xdr:cNvPr id="600" name="テキスト ボックス 599"/>
        <xdr:cNvSpPr txBox="1"/>
      </xdr:nvSpPr>
      <xdr:spPr>
        <a:xfrm>
          <a:off x="16048990" y="1253109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01"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84455</xdr:rowOff>
    </xdr:from>
    <xdr:to>
      <xdr:col>116</xdr:col>
      <xdr:colOff>62865</xdr:colOff>
      <xdr:row>86</xdr:row>
      <xdr:rowOff>36830</xdr:rowOff>
    </xdr:to>
    <xdr:cxnSp macro="">
      <xdr:nvCxnSpPr>
        <xdr:cNvPr id="602" name="直線コネクタ 601"/>
        <xdr:cNvCxnSpPr/>
      </xdr:nvCxnSpPr>
      <xdr:spPr>
        <a:xfrm flipV="1">
          <a:off x="19951065" y="1299654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40005</xdr:rowOff>
    </xdr:from>
    <xdr:ext cx="467995" cy="252730"/>
    <xdr:sp macro="" textlink="">
      <xdr:nvSpPr>
        <xdr:cNvPr id="603" name="【消防施設】&#10;一人当たり面積最小値テキスト"/>
        <xdr:cNvSpPr txBox="1"/>
      </xdr:nvSpPr>
      <xdr:spPr>
        <a:xfrm>
          <a:off x="19989800" y="14460855"/>
          <a:ext cx="467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36830</xdr:rowOff>
    </xdr:from>
    <xdr:to>
      <xdr:col>116</xdr:col>
      <xdr:colOff>152400</xdr:colOff>
      <xdr:row>86</xdr:row>
      <xdr:rowOff>36830</xdr:rowOff>
    </xdr:to>
    <xdr:cxnSp macro="">
      <xdr:nvCxnSpPr>
        <xdr:cNvPr id="604" name="直線コネクタ 603"/>
        <xdr:cNvCxnSpPr/>
      </xdr:nvCxnSpPr>
      <xdr:spPr>
        <a:xfrm>
          <a:off x="19881850" y="14457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32385</xdr:rowOff>
    </xdr:from>
    <xdr:ext cx="467995" cy="252095"/>
    <xdr:sp macro="" textlink="">
      <xdr:nvSpPr>
        <xdr:cNvPr id="605" name="【消防施設】&#10;一人当たり面積最大値テキスト"/>
        <xdr:cNvSpPr txBox="1"/>
      </xdr:nvSpPr>
      <xdr:spPr>
        <a:xfrm>
          <a:off x="19989800" y="12776835"/>
          <a:ext cx="467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84455</xdr:rowOff>
    </xdr:from>
    <xdr:to>
      <xdr:col>116</xdr:col>
      <xdr:colOff>152400</xdr:colOff>
      <xdr:row>77</xdr:row>
      <xdr:rowOff>84455</xdr:rowOff>
    </xdr:to>
    <xdr:cxnSp macro="">
      <xdr:nvCxnSpPr>
        <xdr:cNvPr id="606" name="直線コネクタ 605"/>
        <xdr:cNvCxnSpPr/>
      </xdr:nvCxnSpPr>
      <xdr:spPr>
        <a:xfrm>
          <a:off x="19881850" y="12996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53975</xdr:rowOff>
    </xdr:from>
    <xdr:ext cx="467995" cy="251460"/>
    <xdr:sp macro="" textlink="">
      <xdr:nvSpPr>
        <xdr:cNvPr id="607" name="【消防施設】&#10;一人当たり面積平均値テキスト"/>
        <xdr:cNvSpPr txBox="1"/>
      </xdr:nvSpPr>
      <xdr:spPr>
        <a:xfrm>
          <a:off x="19989800" y="14139545"/>
          <a:ext cx="4679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31750</xdr:rowOff>
    </xdr:from>
    <xdr:to>
      <xdr:col>116</xdr:col>
      <xdr:colOff>114300</xdr:colOff>
      <xdr:row>85</xdr:row>
      <xdr:rowOff>130810</xdr:rowOff>
    </xdr:to>
    <xdr:sp macro="" textlink="">
      <xdr:nvSpPr>
        <xdr:cNvPr id="608" name="フローチャート: 判断 607"/>
        <xdr:cNvSpPr/>
      </xdr:nvSpPr>
      <xdr:spPr>
        <a:xfrm>
          <a:off x="19900900" y="14284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31750</xdr:rowOff>
    </xdr:from>
    <xdr:to>
      <xdr:col>112</xdr:col>
      <xdr:colOff>38100</xdr:colOff>
      <xdr:row>85</xdr:row>
      <xdr:rowOff>130810</xdr:rowOff>
    </xdr:to>
    <xdr:sp macro="" textlink="">
      <xdr:nvSpPr>
        <xdr:cNvPr id="609" name="フローチャート: 判断 608"/>
        <xdr:cNvSpPr/>
      </xdr:nvSpPr>
      <xdr:spPr>
        <a:xfrm>
          <a:off x="19157950" y="142849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34925</xdr:rowOff>
    </xdr:from>
    <xdr:to>
      <xdr:col>107</xdr:col>
      <xdr:colOff>101600</xdr:colOff>
      <xdr:row>85</xdr:row>
      <xdr:rowOff>133985</xdr:rowOff>
    </xdr:to>
    <xdr:sp macro="" textlink="">
      <xdr:nvSpPr>
        <xdr:cNvPr id="610" name="フローチャート: 判断 609"/>
        <xdr:cNvSpPr/>
      </xdr:nvSpPr>
      <xdr:spPr>
        <a:xfrm>
          <a:off x="18345150" y="14288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35560</xdr:rowOff>
    </xdr:from>
    <xdr:to>
      <xdr:col>102</xdr:col>
      <xdr:colOff>165100</xdr:colOff>
      <xdr:row>85</xdr:row>
      <xdr:rowOff>134620</xdr:rowOff>
    </xdr:to>
    <xdr:sp macro="" textlink="">
      <xdr:nvSpPr>
        <xdr:cNvPr id="611" name="フローチャート: 判断 610"/>
        <xdr:cNvSpPr/>
      </xdr:nvSpPr>
      <xdr:spPr>
        <a:xfrm>
          <a:off x="17551400" y="14288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21590</xdr:rowOff>
    </xdr:from>
    <xdr:to>
      <xdr:col>98</xdr:col>
      <xdr:colOff>38100</xdr:colOff>
      <xdr:row>85</xdr:row>
      <xdr:rowOff>120650</xdr:rowOff>
    </xdr:to>
    <xdr:sp macro="" textlink="">
      <xdr:nvSpPr>
        <xdr:cNvPr id="612" name="フローチャート: 判断 611"/>
        <xdr:cNvSpPr/>
      </xdr:nvSpPr>
      <xdr:spPr>
        <a:xfrm>
          <a:off x="16757650" y="142748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095"/>
    <xdr:sp macro="" textlink="">
      <xdr:nvSpPr>
        <xdr:cNvPr id="613" name="テキスト ボックス 612"/>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095"/>
    <xdr:sp macro="" textlink="">
      <xdr:nvSpPr>
        <xdr:cNvPr id="614" name="テキスト ボックス 613"/>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095" cy="252095"/>
    <xdr:sp macro="" textlink="">
      <xdr:nvSpPr>
        <xdr:cNvPr id="615" name="テキスト ボックス 614"/>
        <xdr:cNvSpPr txBox="1"/>
      </xdr:nvSpPr>
      <xdr:spPr>
        <a:xfrm>
          <a:off x="18224500" y="1490281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095"/>
    <xdr:sp macro="" textlink="">
      <xdr:nvSpPr>
        <xdr:cNvPr id="616" name="テキスト ボックス 615"/>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095"/>
    <xdr:sp macro="" textlink="">
      <xdr:nvSpPr>
        <xdr:cNvPr id="617" name="テキスト ボックス 616"/>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69850</xdr:rowOff>
    </xdr:from>
    <xdr:to>
      <xdr:col>116</xdr:col>
      <xdr:colOff>114300</xdr:colOff>
      <xdr:row>86</xdr:row>
      <xdr:rowOff>1270</xdr:rowOff>
    </xdr:to>
    <xdr:sp macro="" textlink="">
      <xdr:nvSpPr>
        <xdr:cNvPr id="618" name="楕円 617"/>
        <xdr:cNvSpPr/>
      </xdr:nvSpPr>
      <xdr:spPr>
        <a:xfrm>
          <a:off x="19900900" y="14323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10795</xdr:rowOff>
    </xdr:from>
    <xdr:ext cx="467995" cy="251460"/>
    <xdr:sp macro="" textlink="">
      <xdr:nvSpPr>
        <xdr:cNvPr id="619" name="【消防施設】&#10;一人当たり面積該当値テキスト"/>
        <xdr:cNvSpPr txBox="1"/>
      </xdr:nvSpPr>
      <xdr:spPr>
        <a:xfrm>
          <a:off x="19989800" y="14264005"/>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64770</xdr:rowOff>
    </xdr:from>
    <xdr:to>
      <xdr:col>112</xdr:col>
      <xdr:colOff>38100</xdr:colOff>
      <xdr:row>85</xdr:row>
      <xdr:rowOff>164465</xdr:rowOff>
    </xdr:to>
    <xdr:sp macro="" textlink="">
      <xdr:nvSpPr>
        <xdr:cNvPr id="620" name="楕円 619"/>
        <xdr:cNvSpPr/>
      </xdr:nvSpPr>
      <xdr:spPr>
        <a:xfrm>
          <a:off x="19157950" y="143179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114935</xdr:rowOff>
    </xdr:from>
    <xdr:to>
      <xdr:col>116</xdr:col>
      <xdr:colOff>63500</xdr:colOff>
      <xdr:row>85</xdr:row>
      <xdr:rowOff>118745</xdr:rowOff>
    </xdr:to>
    <xdr:cxnSp macro="">
      <xdr:nvCxnSpPr>
        <xdr:cNvPr id="621" name="直線コネクタ 620"/>
        <xdr:cNvCxnSpPr/>
      </xdr:nvCxnSpPr>
      <xdr:spPr>
        <a:xfrm>
          <a:off x="19202400" y="1436814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67945</xdr:rowOff>
    </xdr:from>
    <xdr:to>
      <xdr:col>107</xdr:col>
      <xdr:colOff>101600</xdr:colOff>
      <xdr:row>85</xdr:row>
      <xdr:rowOff>167005</xdr:rowOff>
    </xdr:to>
    <xdr:sp macro="" textlink="">
      <xdr:nvSpPr>
        <xdr:cNvPr id="622" name="楕円 621"/>
        <xdr:cNvSpPr/>
      </xdr:nvSpPr>
      <xdr:spPr>
        <a:xfrm>
          <a:off x="18345150" y="14321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114935</xdr:rowOff>
    </xdr:from>
    <xdr:to>
      <xdr:col>111</xdr:col>
      <xdr:colOff>171450</xdr:colOff>
      <xdr:row>85</xdr:row>
      <xdr:rowOff>117475</xdr:rowOff>
    </xdr:to>
    <xdr:cxnSp macro="">
      <xdr:nvCxnSpPr>
        <xdr:cNvPr id="623" name="直線コネクタ 622"/>
        <xdr:cNvCxnSpPr/>
      </xdr:nvCxnSpPr>
      <xdr:spPr>
        <a:xfrm flipV="1">
          <a:off x="18395950" y="14368145"/>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70485</xdr:rowOff>
    </xdr:from>
    <xdr:to>
      <xdr:col>102</xdr:col>
      <xdr:colOff>165100</xdr:colOff>
      <xdr:row>86</xdr:row>
      <xdr:rowOff>1905</xdr:rowOff>
    </xdr:to>
    <xdr:sp macro="" textlink="">
      <xdr:nvSpPr>
        <xdr:cNvPr id="624" name="楕円 623"/>
        <xdr:cNvSpPr/>
      </xdr:nvSpPr>
      <xdr:spPr>
        <a:xfrm>
          <a:off x="17551400" y="14323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117475</xdr:rowOff>
    </xdr:from>
    <xdr:to>
      <xdr:col>107</xdr:col>
      <xdr:colOff>50800</xdr:colOff>
      <xdr:row>85</xdr:row>
      <xdr:rowOff>119380</xdr:rowOff>
    </xdr:to>
    <xdr:cxnSp macro="">
      <xdr:nvCxnSpPr>
        <xdr:cNvPr id="625" name="直線コネクタ 624"/>
        <xdr:cNvCxnSpPr/>
      </xdr:nvCxnSpPr>
      <xdr:spPr>
        <a:xfrm flipV="1">
          <a:off x="17602200" y="1437068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106680</xdr:rowOff>
    </xdr:from>
    <xdr:to>
      <xdr:col>98</xdr:col>
      <xdr:colOff>38100</xdr:colOff>
      <xdr:row>86</xdr:row>
      <xdr:rowOff>38735</xdr:rowOff>
    </xdr:to>
    <xdr:sp macro="" textlink="">
      <xdr:nvSpPr>
        <xdr:cNvPr id="626" name="楕円 625"/>
        <xdr:cNvSpPr/>
      </xdr:nvSpPr>
      <xdr:spPr>
        <a:xfrm>
          <a:off x="16757650" y="14359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119380</xdr:rowOff>
    </xdr:from>
    <xdr:to>
      <xdr:col>102</xdr:col>
      <xdr:colOff>114300</xdr:colOff>
      <xdr:row>85</xdr:row>
      <xdr:rowOff>156210</xdr:rowOff>
    </xdr:to>
    <xdr:cxnSp macro="">
      <xdr:nvCxnSpPr>
        <xdr:cNvPr id="627" name="直線コネクタ 626"/>
        <xdr:cNvCxnSpPr/>
      </xdr:nvCxnSpPr>
      <xdr:spPr>
        <a:xfrm flipV="1">
          <a:off x="16802100" y="1437259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147320</xdr:rowOff>
    </xdr:from>
    <xdr:ext cx="469900" cy="252095"/>
    <xdr:sp macro="" textlink="">
      <xdr:nvSpPr>
        <xdr:cNvPr id="628" name="n_1aveValue【消防施設】&#10;一人当たり面積"/>
        <xdr:cNvSpPr txBox="1"/>
      </xdr:nvSpPr>
      <xdr:spPr>
        <a:xfrm>
          <a:off x="18980150" y="140652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150495</xdr:rowOff>
    </xdr:from>
    <xdr:ext cx="469900" cy="253365"/>
    <xdr:sp macro="" textlink="">
      <xdr:nvSpPr>
        <xdr:cNvPr id="629" name="n_2aveValue【消防施設】&#10;一人当たり面積"/>
        <xdr:cNvSpPr txBox="1"/>
      </xdr:nvSpPr>
      <xdr:spPr>
        <a:xfrm>
          <a:off x="18180050" y="140684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151130</xdr:rowOff>
    </xdr:from>
    <xdr:ext cx="469900" cy="252730"/>
    <xdr:sp macro="" textlink="">
      <xdr:nvSpPr>
        <xdr:cNvPr id="630" name="n_3aveValue【消防施設】&#10;一人当たり面積"/>
        <xdr:cNvSpPr txBox="1"/>
      </xdr:nvSpPr>
      <xdr:spPr>
        <a:xfrm>
          <a:off x="17386300" y="140690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137160</xdr:rowOff>
    </xdr:from>
    <xdr:ext cx="469900" cy="253365"/>
    <xdr:sp macro="" textlink="">
      <xdr:nvSpPr>
        <xdr:cNvPr id="631" name="n_4aveValue【消防施設】&#10;一人当たり面積"/>
        <xdr:cNvSpPr txBox="1"/>
      </xdr:nvSpPr>
      <xdr:spPr>
        <a:xfrm>
          <a:off x="16592550" y="14055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155575</xdr:rowOff>
    </xdr:from>
    <xdr:ext cx="469900" cy="252730"/>
    <xdr:sp macro="" textlink="">
      <xdr:nvSpPr>
        <xdr:cNvPr id="632" name="n_1mainValue【消防施設】&#10;一人当たり面積"/>
        <xdr:cNvSpPr txBox="1"/>
      </xdr:nvSpPr>
      <xdr:spPr>
        <a:xfrm>
          <a:off x="18980150" y="144087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158750</xdr:rowOff>
    </xdr:from>
    <xdr:ext cx="469900" cy="252095"/>
    <xdr:sp macro="" textlink="">
      <xdr:nvSpPr>
        <xdr:cNvPr id="633" name="n_2mainValue【消防施設】&#10;一人当たり面積"/>
        <xdr:cNvSpPr txBox="1"/>
      </xdr:nvSpPr>
      <xdr:spPr>
        <a:xfrm>
          <a:off x="18180050" y="144119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161290</xdr:rowOff>
    </xdr:from>
    <xdr:ext cx="469900" cy="252095"/>
    <xdr:sp macro="" textlink="">
      <xdr:nvSpPr>
        <xdr:cNvPr id="634" name="n_3mainValue【消防施設】&#10;一人当たり面積"/>
        <xdr:cNvSpPr txBox="1"/>
      </xdr:nvSpPr>
      <xdr:spPr>
        <a:xfrm>
          <a:off x="17386300" y="144145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29845</xdr:rowOff>
    </xdr:from>
    <xdr:ext cx="469900" cy="251460"/>
    <xdr:sp macro="" textlink="">
      <xdr:nvSpPr>
        <xdr:cNvPr id="635" name="n_4mainValue【消防施設】&#10;一人当たり面積"/>
        <xdr:cNvSpPr txBox="1"/>
      </xdr:nvSpPr>
      <xdr:spPr>
        <a:xfrm>
          <a:off x="16592550" y="144506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4" name="テキスト ボックス 643"/>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45" name="直線コネクタ 644"/>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46" name="テキスト ボックス 645"/>
        <xdr:cNvSpPr txBox="1"/>
      </xdr:nvSpPr>
      <xdr:spPr>
        <a:xfrm>
          <a:off x="10797540" y="1856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647" name="直線コネクタ 646"/>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48" name="テキスト ボックス 647"/>
        <xdr:cNvSpPr txBox="1"/>
      </xdr:nvSpPr>
      <xdr:spPr>
        <a:xfrm>
          <a:off x="1079754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649" name="直線コネクタ 648"/>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320" cy="259080"/>
    <xdr:sp macro="" textlink="">
      <xdr:nvSpPr>
        <xdr:cNvPr id="650" name="テキスト ボックス 649"/>
        <xdr:cNvSpPr txBox="1"/>
      </xdr:nvSpPr>
      <xdr:spPr>
        <a:xfrm>
          <a:off x="10842625" y="179114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651" name="直線コネクタ 650"/>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320" cy="257175"/>
    <xdr:sp macro="" textlink="">
      <xdr:nvSpPr>
        <xdr:cNvPr id="652" name="テキスト ボックス 651"/>
        <xdr:cNvSpPr txBox="1"/>
      </xdr:nvSpPr>
      <xdr:spPr>
        <a:xfrm>
          <a:off x="10842625" y="17585690"/>
          <a:ext cx="401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653" name="直線コネクタ 652"/>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320" cy="258445"/>
    <xdr:sp macro="" textlink="">
      <xdr:nvSpPr>
        <xdr:cNvPr id="654" name="テキスト ボックス 653"/>
        <xdr:cNvSpPr txBox="1"/>
      </xdr:nvSpPr>
      <xdr:spPr>
        <a:xfrm>
          <a:off x="10842625" y="172586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655" name="直線コネクタ 654"/>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320" cy="259080"/>
    <xdr:sp macro="" textlink="">
      <xdr:nvSpPr>
        <xdr:cNvPr id="656" name="テキスト ボックス 655"/>
        <xdr:cNvSpPr txBox="1"/>
      </xdr:nvSpPr>
      <xdr:spPr>
        <a:xfrm>
          <a:off x="10842625" y="16932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657" name="直線コネクタ 656"/>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175"/>
    <xdr:sp macro="" textlink="">
      <xdr:nvSpPr>
        <xdr:cNvPr id="658" name="テキスト ボックス 657"/>
        <xdr:cNvSpPr txBox="1"/>
      </xdr:nvSpPr>
      <xdr:spPr>
        <a:xfrm>
          <a:off x="10906760" y="1660525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59" name="直線コネクタ 658"/>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661" name="直線コネクタ 660"/>
        <xdr:cNvCxnSpPr/>
      </xdr:nvCxnSpPr>
      <xdr:spPr>
        <a:xfrm flipV="1">
          <a:off x="14699615" y="167786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7995" cy="259080"/>
    <xdr:sp macro="" textlink="">
      <xdr:nvSpPr>
        <xdr:cNvPr id="662" name="【庁舎】&#10;有形固定資産減価償却率最小値テキスト"/>
        <xdr:cNvSpPr txBox="1"/>
      </xdr:nvSpPr>
      <xdr:spPr>
        <a:xfrm>
          <a:off x="14738350" y="18384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3" name="直線コネクタ 662"/>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38455" cy="259080"/>
    <xdr:sp macro="" textlink="">
      <xdr:nvSpPr>
        <xdr:cNvPr id="664" name="【庁舎】&#10;有形固定資産減価償却率最大値テキスト"/>
        <xdr:cNvSpPr txBox="1"/>
      </xdr:nvSpPr>
      <xdr:spPr>
        <a:xfrm>
          <a:off x="14738350" y="1655381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665" name="直線コネクタ 664"/>
        <xdr:cNvCxnSpPr/>
      </xdr:nvCxnSpPr>
      <xdr:spPr>
        <a:xfrm>
          <a:off x="14611350" y="16778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61595</xdr:rowOff>
    </xdr:from>
    <xdr:ext cx="403225" cy="259080"/>
    <xdr:sp macro="" textlink="">
      <xdr:nvSpPr>
        <xdr:cNvPr id="666" name="【庁舎】&#10;有形固定資産減価償却率平均値テキスト"/>
        <xdr:cNvSpPr txBox="1"/>
      </xdr:nvSpPr>
      <xdr:spPr>
        <a:xfrm>
          <a:off x="14738350" y="1737804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171450</xdr:colOff>
      <xdr:row>104</xdr:row>
      <xdr:rowOff>140335</xdr:rowOff>
    </xdr:to>
    <xdr:sp macro="" textlink="">
      <xdr:nvSpPr>
        <xdr:cNvPr id="667" name="フローチャート: 判断 666"/>
        <xdr:cNvSpPr/>
      </xdr:nvSpPr>
      <xdr:spPr>
        <a:xfrm>
          <a:off x="14649450" y="17526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668" name="フローチャート: 判断 667"/>
        <xdr:cNvSpPr/>
      </xdr:nvSpPr>
      <xdr:spPr>
        <a:xfrm>
          <a:off x="13887450" y="1757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105410</xdr:rowOff>
    </xdr:from>
    <xdr:to>
      <xdr:col>76</xdr:col>
      <xdr:colOff>165100</xdr:colOff>
      <xdr:row>105</xdr:row>
      <xdr:rowOff>35560</xdr:rowOff>
    </xdr:to>
    <xdr:sp macro="" textlink="">
      <xdr:nvSpPr>
        <xdr:cNvPr id="669" name="フローチャート: 判断 668"/>
        <xdr:cNvSpPr/>
      </xdr:nvSpPr>
      <xdr:spPr>
        <a:xfrm>
          <a:off x="13093700" y="175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134620</xdr:rowOff>
    </xdr:from>
    <xdr:to>
      <xdr:col>72</xdr:col>
      <xdr:colOff>38100</xdr:colOff>
      <xdr:row>105</xdr:row>
      <xdr:rowOff>64770</xdr:rowOff>
    </xdr:to>
    <xdr:sp macro="" textlink="">
      <xdr:nvSpPr>
        <xdr:cNvPr id="670" name="フローチャート: 判断 669"/>
        <xdr:cNvSpPr/>
      </xdr:nvSpPr>
      <xdr:spPr>
        <a:xfrm>
          <a:off x="12299950" y="176225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671" name="フローチャート: 判断 670"/>
        <xdr:cNvSpPr/>
      </xdr:nvSpPr>
      <xdr:spPr>
        <a:xfrm>
          <a:off x="11487150" y="1765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2" name="テキスト ボックス 671"/>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095" cy="259080"/>
    <xdr:sp macro="" textlink="">
      <xdr:nvSpPr>
        <xdr:cNvPr id="673" name="テキスト ボックス 672"/>
        <xdr:cNvSpPr txBox="1"/>
      </xdr:nvSpPr>
      <xdr:spPr>
        <a:xfrm>
          <a:off x="137668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4" name="テキスト ボックス 673"/>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5" name="テキスト ボックス 674"/>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095" cy="259080"/>
    <xdr:sp macro="" textlink="">
      <xdr:nvSpPr>
        <xdr:cNvPr id="676" name="テキスト ボックス 675"/>
        <xdr:cNvSpPr txBox="1"/>
      </xdr:nvSpPr>
      <xdr:spPr>
        <a:xfrm>
          <a:off x="11366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156210</xdr:rowOff>
    </xdr:from>
    <xdr:to>
      <xdr:col>85</xdr:col>
      <xdr:colOff>171450</xdr:colOff>
      <xdr:row>105</xdr:row>
      <xdr:rowOff>86360</xdr:rowOff>
    </xdr:to>
    <xdr:sp macro="" textlink="">
      <xdr:nvSpPr>
        <xdr:cNvPr id="677" name="楕円 676"/>
        <xdr:cNvSpPr/>
      </xdr:nvSpPr>
      <xdr:spPr>
        <a:xfrm>
          <a:off x="14649450" y="17644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134620</xdr:rowOff>
    </xdr:from>
    <xdr:ext cx="403225" cy="257175"/>
    <xdr:sp macro="" textlink="">
      <xdr:nvSpPr>
        <xdr:cNvPr id="678" name="【庁舎】&#10;有形固定資産減価償却率該当値テキスト"/>
        <xdr:cNvSpPr txBox="1"/>
      </xdr:nvSpPr>
      <xdr:spPr>
        <a:xfrm>
          <a:off x="14738350" y="17622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126365</xdr:rowOff>
    </xdr:from>
    <xdr:to>
      <xdr:col>81</xdr:col>
      <xdr:colOff>101600</xdr:colOff>
      <xdr:row>105</xdr:row>
      <xdr:rowOff>56515</xdr:rowOff>
    </xdr:to>
    <xdr:sp macro="" textlink="">
      <xdr:nvSpPr>
        <xdr:cNvPr id="679" name="楕円 678"/>
        <xdr:cNvSpPr/>
      </xdr:nvSpPr>
      <xdr:spPr>
        <a:xfrm>
          <a:off x="13887450" y="176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6350</xdr:rowOff>
    </xdr:from>
    <xdr:to>
      <xdr:col>85</xdr:col>
      <xdr:colOff>127000</xdr:colOff>
      <xdr:row>105</xdr:row>
      <xdr:rowOff>35560</xdr:rowOff>
    </xdr:to>
    <xdr:cxnSp macro="">
      <xdr:nvCxnSpPr>
        <xdr:cNvPr id="680" name="直線コネクタ 679"/>
        <xdr:cNvCxnSpPr/>
      </xdr:nvCxnSpPr>
      <xdr:spPr>
        <a:xfrm>
          <a:off x="13938250" y="1766570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681" name="楕円 680"/>
        <xdr:cNvSpPr/>
      </xdr:nvSpPr>
      <xdr:spPr>
        <a:xfrm>
          <a:off x="13093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6350</xdr:rowOff>
    </xdr:to>
    <xdr:cxnSp macro="">
      <xdr:nvCxnSpPr>
        <xdr:cNvPr id="682" name="直線コネクタ 681"/>
        <xdr:cNvCxnSpPr/>
      </xdr:nvCxnSpPr>
      <xdr:spPr>
        <a:xfrm>
          <a:off x="13144500" y="1763268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164465</xdr:rowOff>
    </xdr:to>
    <xdr:sp macro="" textlink="">
      <xdr:nvSpPr>
        <xdr:cNvPr id="683" name="楕円 682"/>
        <xdr:cNvSpPr/>
      </xdr:nvSpPr>
      <xdr:spPr>
        <a:xfrm>
          <a:off x="12299950" y="175514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113665</xdr:rowOff>
    </xdr:from>
    <xdr:to>
      <xdr:col>76</xdr:col>
      <xdr:colOff>114300</xdr:colOff>
      <xdr:row>104</xdr:row>
      <xdr:rowOff>144780</xdr:rowOff>
    </xdr:to>
    <xdr:cxnSp macro="">
      <xdr:nvCxnSpPr>
        <xdr:cNvPr id="684" name="直線コネクタ 683"/>
        <xdr:cNvCxnSpPr/>
      </xdr:nvCxnSpPr>
      <xdr:spPr>
        <a:xfrm>
          <a:off x="12344400" y="1760156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40640</xdr:rowOff>
    </xdr:from>
    <xdr:to>
      <xdr:col>67</xdr:col>
      <xdr:colOff>101600</xdr:colOff>
      <xdr:row>104</xdr:row>
      <xdr:rowOff>141605</xdr:rowOff>
    </xdr:to>
    <xdr:sp macro="" textlink="">
      <xdr:nvSpPr>
        <xdr:cNvPr id="685" name="楕円 684"/>
        <xdr:cNvSpPr/>
      </xdr:nvSpPr>
      <xdr:spPr>
        <a:xfrm>
          <a:off x="11487150" y="1752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90805</xdr:rowOff>
    </xdr:from>
    <xdr:to>
      <xdr:col>71</xdr:col>
      <xdr:colOff>171450</xdr:colOff>
      <xdr:row>104</xdr:row>
      <xdr:rowOff>113665</xdr:rowOff>
    </xdr:to>
    <xdr:cxnSp macro="">
      <xdr:nvCxnSpPr>
        <xdr:cNvPr id="686" name="直線コネクタ 685"/>
        <xdr:cNvCxnSpPr/>
      </xdr:nvCxnSpPr>
      <xdr:spPr>
        <a:xfrm>
          <a:off x="11537950" y="17578705"/>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34290</xdr:rowOff>
    </xdr:from>
    <xdr:ext cx="403225" cy="259080"/>
    <xdr:sp macro="" textlink="">
      <xdr:nvSpPr>
        <xdr:cNvPr id="687" name="n_1aveValue【庁舎】&#10;有形固定資産減価償却率"/>
        <xdr:cNvSpPr txBox="1"/>
      </xdr:nvSpPr>
      <xdr:spPr>
        <a:xfrm>
          <a:off x="13742035" y="17350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26670</xdr:rowOff>
    </xdr:from>
    <xdr:ext cx="403225" cy="259080"/>
    <xdr:sp macro="" textlink="">
      <xdr:nvSpPr>
        <xdr:cNvPr id="688" name="n_2aveValue【庁舎】&#10;有形固定資産減価償却率"/>
        <xdr:cNvSpPr txBox="1"/>
      </xdr:nvSpPr>
      <xdr:spPr>
        <a:xfrm>
          <a:off x="12960985" y="17686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55880</xdr:rowOff>
    </xdr:from>
    <xdr:ext cx="405130" cy="259080"/>
    <xdr:sp macro="" textlink="">
      <xdr:nvSpPr>
        <xdr:cNvPr id="689" name="n_3aveValue【庁舎】&#10;有形固定資産減価償却率"/>
        <xdr:cNvSpPr txBox="1"/>
      </xdr:nvSpPr>
      <xdr:spPr>
        <a:xfrm>
          <a:off x="12167235" y="1771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86995</xdr:rowOff>
    </xdr:from>
    <xdr:ext cx="403225" cy="257175"/>
    <xdr:sp macro="" textlink="">
      <xdr:nvSpPr>
        <xdr:cNvPr id="690" name="n_4aveValue【庁舎】&#10;有形固定資産減価償却率"/>
        <xdr:cNvSpPr txBox="1"/>
      </xdr:nvSpPr>
      <xdr:spPr>
        <a:xfrm>
          <a:off x="11354435" y="17746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47625</xdr:rowOff>
    </xdr:from>
    <xdr:ext cx="403225" cy="259080"/>
    <xdr:sp macro="" textlink="">
      <xdr:nvSpPr>
        <xdr:cNvPr id="691" name="n_1mainValue【庁舎】&#10;有形固定資産減価償却率"/>
        <xdr:cNvSpPr txBox="1"/>
      </xdr:nvSpPr>
      <xdr:spPr>
        <a:xfrm>
          <a:off x="13742035" y="17706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40640</xdr:rowOff>
    </xdr:from>
    <xdr:ext cx="403225" cy="257175"/>
    <xdr:sp macro="" textlink="">
      <xdr:nvSpPr>
        <xdr:cNvPr id="692" name="n_2mainValue【庁舎】&#10;有形固定資産減価償却率"/>
        <xdr:cNvSpPr txBox="1"/>
      </xdr:nvSpPr>
      <xdr:spPr>
        <a:xfrm>
          <a:off x="12960985" y="17357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9525</xdr:rowOff>
    </xdr:from>
    <xdr:ext cx="405130" cy="257175"/>
    <xdr:sp macro="" textlink="">
      <xdr:nvSpPr>
        <xdr:cNvPr id="693" name="n_3mainValue【庁舎】&#10;有形固定資産減価償却率"/>
        <xdr:cNvSpPr txBox="1"/>
      </xdr:nvSpPr>
      <xdr:spPr>
        <a:xfrm>
          <a:off x="12167235" y="173259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158115</xdr:rowOff>
    </xdr:from>
    <xdr:ext cx="403225" cy="257175"/>
    <xdr:sp macro="" textlink="">
      <xdr:nvSpPr>
        <xdr:cNvPr id="694" name="n_4mainValue【庁舎】&#10;有形固定資産減価償却率"/>
        <xdr:cNvSpPr txBox="1"/>
      </xdr:nvSpPr>
      <xdr:spPr>
        <a:xfrm>
          <a:off x="11354435" y="17303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3" name="テキスト ボックス 702"/>
        <xdr:cNvSpPr txBox="1"/>
      </xdr:nvSpPr>
      <xdr:spPr>
        <a:xfrm>
          <a:off x="16440150" y="162306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5" name="直線コネクタ 704"/>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06" name="テキスト ボックス 705"/>
        <xdr:cNvSpPr txBox="1"/>
      </xdr:nvSpPr>
      <xdr:spPr>
        <a:xfrm>
          <a:off x="16048990" y="182384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7" name="直線コネクタ 706"/>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08" name="テキスト ボックス 707"/>
        <xdr:cNvSpPr txBox="1"/>
      </xdr:nvSpPr>
      <xdr:spPr>
        <a:xfrm>
          <a:off x="16048990" y="17911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9" name="直線コネクタ 708"/>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10" name="テキスト ボックス 709"/>
        <xdr:cNvSpPr txBox="1"/>
      </xdr:nvSpPr>
      <xdr:spPr>
        <a:xfrm>
          <a:off x="16048990" y="175856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1" name="直線コネクタ 710"/>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12" name="テキスト ボックス 711"/>
        <xdr:cNvSpPr txBox="1"/>
      </xdr:nvSpPr>
      <xdr:spPr>
        <a:xfrm>
          <a:off x="16048990" y="172586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3" name="直線コネクタ 712"/>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14" name="テキスト ボックス 713"/>
        <xdr:cNvSpPr txBox="1"/>
      </xdr:nvSpPr>
      <xdr:spPr>
        <a:xfrm>
          <a:off x="16048990" y="16932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5" name="直線コネクタ 714"/>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16" name="テキスト ボックス 715"/>
        <xdr:cNvSpPr txBox="1"/>
      </xdr:nvSpPr>
      <xdr:spPr>
        <a:xfrm>
          <a:off x="16048990" y="166052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8" name="テキスト ボックス 717"/>
        <xdr:cNvSpPr txBox="1"/>
      </xdr:nvSpPr>
      <xdr:spPr>
        <a:xfrm>
          <a:off x="16048990" y="16278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59690</xdr:rowOff>
    </xdr:from>
    <xdr:to>
      <xdr:col>116</xdr:col>
      <xdr:colOff>62865</xdr:colOff>
      <xdr:row>107</xdr:row>
      <xdr:rowOff>170815</xdr:rowOff>
    </xdr:to>
    <xdr:cxnSp macro="">
      <xdr:nvCxnSpPr>
        <xdr:cNvPr id="720" name="直線コネクタ 719"/>
        <xdr:cNvCxnSpPr/>
      </xdr:nvCxnSpPr>
      <xdr:spPr>
        <a:xfrm flipV="1">
          <a:off x="19951065" y="166903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3175</xdr:rowOff>
    </xdr:from>
    <xdr:ext cx="467995" cy="259080"/>
    <xdr:sp macro="" textlink="">
      <xdr:nvSpPr>
        <xdr:cNvPr id="721" name="【庁舎】&#10;一人当たり面積最小値テキスト"/>
        <xdr:cNvSpPr txBox="1"/>
      </xdr:nvSpPr>
      <xdr:spPr>
        <a:xfrm>
          <a:off x="19989800" y="18176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170815</xdr:rowOff>
    </xdr:from>
    <xdr:to>
      <xdr:col>116</xdr:col>
      <xdr:colOff>152400</xdr:colOff>
      <xdr:row>107</xdr:row>
      <xdr:rowOff>170815</xdr:rowOff>
    </xdr:to>
    <xdr:cxnSp macro="">
      <xdr:nvCxnSpPr>
        <xdr:cNvPr id="722" name="直線コネクタ 721"/>
        <xdr:cNvCxnSpPr/>
      </xdr:nvCxnSpPr>
      <xdr:spPr>
        <a:xfrm>
          <a:off x="19881850" y="18173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6350</xdr:rowOff>
    </xdr:from>
    <xdr:ext cx="467995" cy="257175"/>
    <xdr:sp macro="" textlink="">
      <xdr:nvSpPr>
        <xdr:cNvPr id="723" name="【庁舎】&#10;一人当たり面積最大値テキスト"/>
        <xdr:cNvSpPr txBox="1"/>
      </xdr:nvSpPr>
      <xdr:spPr>
        <a:xfrm>
          <a:off x="19989800" y="16465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59690</xdr:rowOff>
    </xdr:from>
    <xdr:to>
      <xdr:col>116</xdr:col>
      <xdr:colOff>152400</xdr:colOff>
      <xdr:row>99</xdr:row>
      <xdr:rowOff>59690</xdr:rowOff>
    </xdr:to>
    <xdr:cxnSp macro="">
      <xdr:nvCxnSpPr>
        <xdr:cNvPr id="724" name="直線コネクタ 723"/>
        <xdr:cNvCxnSpPr/>
      </xdr:nvCxnSpPr>
      <xdr:spPr>
        <a:xfrm>
          <a:off x="19881850" y="16690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80645</xdr:rowOff>
    </xdr:from>
    <xdr:ext cx="467995" cy="259080"/>
    <xdr:sp macro="" textlink="">
      <xdr:nvSpPr>
        <xdr:cNvPr id="725" name="【庁舎】&#10;一人当たり面積平均値テキスト"/>
        <xdr:cNvSpPr txBox="1"/>
      </xdr:nvSpPr>
      <xdr:spPr>
        <a:xfrm>
          <a:off x="19989800" y="1756854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57785</xdr:rowOff>
    </xdr:from>
    <xdr:to>
      <xdr:col>116</xdr:col>
      <xdr:colOff>114300</xdr:colOff>
      <xdr:row>105</xdr:row>
      <xdr:rowOff>159385</xdr:rowOff>
    </xdr:to>
    <xdr:sp macro="" textlink="">
      <xdr:nvSpPr>
        <xdr:cNvPr id="726" name="フローチャート: 判断 725"/>
        <xdr:cNvSpPr/>
      </xdr:nvSpPr>
      <xdr:spPr>
        <a:xfrm>
          <a:off x="19900900" y="17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4445</xdr:rowOff>
    </xdr:to>
    <xdr:sp macro="" textlink="">
      <xdr:nvSpPr>
        <xdr:cNvPr id="727" name="フローチャート: 判断 726"/>
        <xdr:cNvSpPr/>
      </xdr:nvSpPr>
      <xdr:spPr>
        <a:xfrm>
          <a:off x="19157950" y="177342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90805</xdr:rowOff>
    </xdr:from>
    <xdr:to>
      <xdr:col>107</xdr:col>
      <xdr:colOff>101600</xdr:colOff>
      <xdr:row>106</xdr:row>
      <xdr:rowOff>20955</xdr:rowOff>
    </xdr:to>
    <xdr:sp macro="" textlink="">
      <xdr:nvSpPr>
        <xdr:cNvPr id="728" name="フローチャート: 判断 727"/>
        <xdr:cNvSpPr/>
      </xdr:nvSpPr>
      <xdr:spPr>
        <a:xfrm>
          <a:off x="18345150" y="177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9" name="フローチャート: 判断 728"/>
        <xdr:cNvSpPr/>
      </xdr:nvSpPr>
      <xdr:spPr>
        <a:xfrm>
          <a:off x="175514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730" name="フローチャート: 判断 729"/>
        <xdr:cNvSpPr/>
      </xdr:nvSpPr>
      <xdr:spPr>
        <a:xfrm>
          <a:off x="16757650" y="17841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2" name="テキスト ボックス 731"/>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095" cy="259080"/>
    <xdr:sp macro="" textlink="">
      <xdr:nvSpPr>
        <xdr:cNvPr id="733" name="テキスト ボックス 732"/>
        <xdr:cNvSpPr txBox="1"/>
      </xdr:nvSpPr>
      <xdr:spPr>
        <a:xfrm>
          <a:off x="18224500" y="18704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5" name="テキスト ボックス 734"/>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17780</xdr:rowOff>
    </xdr:from>
    <xdr:to>
      <xdr:col>116</xdr:col>
      <xdr:colOff>114300</xdr:colOff>
      <xdr:row>106</xdr:row>
      <xdr:rowOff>118745</xdr:rowOff>
    </xdr:to>
    <xdr:sp macro="" textlink="">
      <xdr:nvSpPr>
        <xdr:cNvPr id="736" name="楕円 735"/>
        <xdr:cNvSpPr/>
      </xdr:nvSpPr>
      <xdr:spPr>
        <a:xfrm>
          <a:off x="19900900" y="1784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167005</xdr:rowOff>
    </xdr:from>
    <xdr:ext cx="467995" cy="257175"/>
    <xdr:sp macro="" textlink="">
      <xdr:nvSpPr>
        <xdr:cNvPr id="737" name="【庁舎】&#10;一人当たり面積該当値テキスト"/>
        <xdr:cNvSpPr txBox="1"/>
      </xdr:nvSpPr>
      <xdr:spPr>
        <a:xfrm>
          <a:off x="19989800" y="178263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738" name="楕円 737"/>
        <xdr:cNvSpPr/>
      </xdr:nvSpPr>
      <xdr:spPr>
        <a:xfrm>
          <a:off x="19157950" y="17854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67945</xdr:rowOff>
    </xdr:from>
    <xdr:to>
      <xdr:col>116</xdr:col>
      <xdr:colOff>63500</xdr:colOff>
      <xdr:row>106</xdr:row>
      <xdr:rowOff>74930</xdr:rowOff>
    </xdr:to>
    <xdr:cxnSp macro="">
      <xdr:nvCxnSpPr>
        <xdr:cNvPr id="739" name="直線コネクタ 738"/>
        <xdr:cNvCxnSpPr/>
      </xdr:nvCxnSpPr>
      <xdr:spPr>
        <a:xfrm flipV="1">
          <a:off x="19202400" y="17898745"/>
          <a:ext cx="749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31750</xdr:rowOff>
    </xdr:from>
    <xdr:to>
      <xdr:col>107</xdr:col>
      <xdr:colOff>101600</xdr:colOff>
      <xdr:row>106</xdr:row>
      <xdr:rowOff>133350</xdr:rowOff>
    </xdr:to>
    <xdr:sp macro="" textlink="">
      <xdr:nvSpPr>
        <xdr:cNvPr id="740" name="楕円 739"/>
        <xdr:cNvSpPr/>
      </xdr:nvSpPr>
      <xdr:spPr>
        <a:xfrm>
          <a:off x="1834515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74930</xdr:rowOff>
    </xdr:from>
    <xdr:to>
      <xdr:col>111</xdr:col>
      <xdr:colOff>171450</xdr:colOff>
      <xdr:row>106</xdr:row>
      <xdr:rowOff>82550</xdr:rowOff>
    </xdr:to>
    <xdr:cxnSp macro="">
      <xdr:nvCxnSpPr>
        <xdr:cNvPr id="741" name="直線コネクタ 740"/>
        <xdr:cNvCxnSpPr/>
      </xdr:nvCxnSpPr>
      <xdr:spPr>
        <a:xfrm flipV="1">
          <a:off x="18395950" y="1790573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742" name="楕円 741"/>
        <xdr:cNvSpPr/>
      </xdr:nvSpPr>
      <xdr:spPr>
        <a:xfrm>
          <a:off x="175514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82550</xdr:rowOff>
    </xdr:from>
    <xdr:to>
      <xdr:col>107</xdr:col>
      <xdr:colOff>50800</xdr:colOff>
      <xdr:row>106</xdr:row>
      <xdr:rowOff>87630</xdr:rowOff>
    </xdr:to>
    <xdr:cxnSp macro="">
      <xdr:nvCxnSpPr>
        <xdr:cNvPr id="743" name="直線コネクタ 742"/>
        <xdr:cNvCxnSpPr/>
      </xdr:nvCxnSpPr>
      <xdr:spPr>
        <a:xfrm flipV="1">
          <a:off x="17602200" y="1791335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121920</xdr:rowOff>
    </xdr:from>
    <xdr:to>
      <xdr:col>98</xdr:col>
      <xdr:colOff>38100</xdr:colOff>
      <xdr:row>107</xdr:row>
      <xdr:rowOff>52070</xdr:rowOff>
    </xdr:to>
    <xdr:sp macro="" textlink="">
      <xdr:nvSpPr>
        <xdr:cNvPr id="744" name="楕円 743"/>
        <xdr:cNvSpPr/>
      </xdr:nvSpPr>
      <xdr:spPr>
        <a:xfrm>
          <a:off x="16757650" y="17952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106</xdr:row>
      <xdr:rowOff>87630</xdr:rowOff>
    </xdr:from>
    <xdr:to>
      <xdr:col>102</xdr:col>
      <xdr:colOff>114300</xdr:colOff>
      <xdr:row>107</xdr:row>
      <xdr:rowOff>1270</xdr:rowOff>
    </xdr:to>
    <xdr:cxnSp macro="">
      <xdr:nvCxnSpPr>
        <xdr:cNvPr id="745" name="直線コネクタ 744"/>
        <xdr:cNvCxnSpPr/>
      </xdr:nvCxnSpPr>
      <xdr:spPr>
        <a:xfrm flipV="1">
          <a:off x="16802100" y="17918430"/>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20955</xdr:rowOff>
    </xdr:from>
    <xdr:ext cx="469900" cy="257175"/>
    <xdr:sp macro="" textlink="">
      <xdr:nvSpPr>
        <xdr:cNvPr id="746" name="n_1aveValue【庁舎】&#10;一人当たり面積"/>
        <xdr:cNvSpPr txBox="1"/>
      </xdr:nvSpPr>
      <xdr:spPr>
        <a:xfrm>
          <a:off x="18980150" y="175088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37465</xdr:rowOff>
    </xdr:from>
    <xdr:ext cx="469900" cy="259080"/>
    <xdr:sp macro="" textlink="">
      <xdr:nvSpPr>
        <xdr:cNvPr id="747" name="n_2aveValue【庁舎】&#10;一人当たり面積"/>
        <xdr:cNvSpPr txBox="1"/>
      </xdr:nvSpPr>
      <xdr:spPr>
        <a:xfrm>
          <a:off x="18180050" y="17525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74930</xdr:rowOff>
    </xdr:from>
    <xdr:ext cx="469900" cy="257175"/>
    <xdr:sp macro="" textlink="">
      <xdr:nvSpPr>
        <xdr:cNvPr id="748" name="n_3aveValue【庁舎】&#10;一人当たり面積"/>
        <xdr:cNvSpPr txBox="1"/>
      </xdr:nvSpPr>
      <xdr:spPr>
        <a:xfrm>
          <a:off x="17386300" y="17562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128905</xdr:rowOff>
    </xdr:from>
    <xdr:ext cx="469900" cy="259080"/>
    <xdr:sp macro="" textlink="">
      <xdr:nvSpPr>
        <xdr:cNvPr id="749" name="n_4aveValue【庁舎】&#10;一人当たり面積"/>
        <xdr:cNvSpPr txBox="1"/>
      </xdr:nvSpPr>
      <xdr:spPr>
        <a:xfrm>
          <a:off x="16592550" y="1761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116205</xdr:rowOff>
    </xdr:from>
    <xdr:ext cx="469900" cy="259080"/>
    <xdr:sp macro="" textlink="">
      <xdr:nvSpPr>
        <xdr:cNvPr id="750" name="n_1mainValue【庁舎】&#10;一人当たり面積"/>
        <xdr:cNvSpPr txBox="1"/>
      </xdr:nvSpPr>
      <xdr:spPr>
        <a:xfrm>
          <a:off x="18980150" y="1794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124460</xdr:rowOff>
    </xdr:from>
    <xdr:ext cx="469900" cy="259080"/>
    <xdr:sp macro="" textlink="">
      <xdr:nvSpPr>
        <xdr:cNvPr id="751" name="n_2mainValue【庁舎】&#10;一人当たり面積"/>
        <xdr:cNvSpPr txBox="1"/>
      </xdr:nvSpPr>
      <xdr:spPr>
        <a:xfrm>
          <a:off x="18180050" y="17955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129540</xdr:rowOff>
    </xdr:from>
    <xdr:ext cx="469900" cy="259080"/>
    <xdr:sp macro="" textlink="">
      <xdr:nvSpPr>
        <xdr:cNvPr id="752" name="n_3mainValue【庁舎】&#10;一人当たり面積"/>
        <xdr:cNvSpPr txBox="1"/>
      </xdr:nvSpPr>
      <xdr:spPr>
        <a:xfrm>
          <a:off x="17386300" y="1796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43180</xdr:rowOff>
    </xdr:from>
    <xdr:ext cx="469900" cy="257175"/>
    <xdr:sp macro="" textlink="">
      <xdr:nvSpPr>
        <xdr:cNvPr id="753" name="n_4mainValue【庁舎】&#10;一人当たり面積"/>
        <xdr:cNvSpPr txBox="1"/>
      </xdr:nvSpPr>
      <xdr:spPr>
        <a:xfrm>
          <a:off x="16592550" y="18045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福祉施設と市民会館の老朽化が進んでいる。公共施設等総合管理計画に基づき、また令和２年度までに各施設ごとの個別施設計画を策定し計画的な更新を進めていく。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49" t="s">
        <v>135</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c r="B2" s="3" t="s">
        <v>138</v>
      </c>
      <c r="C2" s="3"/>
      <c r="D2" s="12"/>
    </row>
    <row r="3" spans="1:119" ht="18.75" customHeight="1">
      <c r="A3" s="2"/>
      <c r="B3" s="491" t="s">
        <v>141</v>
      </c>
      <c r="C3" s="492"/>
      <c r="D3" s="492"/>
      <c r="E3" s="493"/>
      <c r="F3" s="493"/>
      <c r="G3" s="493"/>
      <c r="H3" s="493"/>
      <c r="I3" s="493"/>
      <c r="J3" s="493"/>
      <c r="K3" s="493"/>
      <c r="L3" s="493" t="s">
        <v>143</v>
      </c>
      <c r="M3" s="493"/>
      <c r="N3" s="493"/>
      <c r="O3" s="493"/>
      <c r="P3" s="493"/>
      <c r="Q3" s="493"/>
      <c r="R3" s="500"/>
      <c r="S3" s="500"/>
      <c r="T3" s="500"/>
      <c r="U3" s="500"/>
      <c r="V3" s="501"/>
      <c r="W3" s="353" t="s">
        <v>144</v>
      </c>
      <c r="X3" s="354"/>
      <c r="Y3" s="354"/>
      <c r="Z3" s="354"/>
      <c r="AA3" s="354"/>
      <c r="AB3" s="492"/>
      <c r="AC3" s="500" t="s">
        <v>146</v>
      </c>
      <c r="AD3" s="354"/>
      <c r="AE3" s="354"/>
      <c r="AF3" s="354"/>
      <c r="AG3" s="354"/>
      <c r="AH3" s="354"/>
      <c r="AI3" s="354"/>
      <c r="AJ3" s="354"/>
      <c r="AK3" s="354"/>
      <c r="AL3" s="355"/>
      <c r="AM3" s="353" t="s">
        <v>148</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152</v>
      </c>
      <c r="BO3" s="354"/>
      <c r="BP3" s="354"/>
      <c r="BQ3" s="354"/>
      <c r="BR3" s="354"/>
      <c r="BS3" s="354"/>
      <c r="BT3" s="354"/>
      <c r="BU3" s="355"/>
      <c r="BV3" s="353" t="s">
        <v>154</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155</v>
      </c>
      <c r="CU3" s="354"/>
      <c r="CV3" s="354"/>
      <c r="CW3" s="354"/>
      <c r="CX3" s="354"/>
      <c r="CY3" s="354"/>
      <c r="CZ3" s="354"/>
      <c r="DA3" s="355"/>
      <c r="DB3" s="353" t="s">
        <v>157</v>
      </c>
      <c r="DC3" s="354"/>
      <c r="DD3" s="354"/>
      <c r="DE3" s="354"/>
      <c r="DF3" s="354"/>
      <c r="DG3" s="354"/>
      <c r="DH3" s="354"/>
      <c r="DI3" s="355"/>
    </row>
    <row r="4" spans="1:119" ht="18.75" customHeight="1">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159</v>
      </c>
      <c r="AZ4" s="357"/>
      <c r="BA4" s="357"/>
      <c r="BB4" s="357"/>
      <c r="BC4" s="357"/>
      <c r="BD4" s="357"/>
      <c r="BE4" s="357"/>
      <c r="BF4" s="357"/>
      <c r="BG4" s="357"/>
      <c r="BH4" s="357"/>
      <c r="BI4" s="357"/>
      <c r="BJ4" s="357"/>
      <c r="BK4" s="357"/>
      <c r="BL4" s="357"/>
      <c r="BM4" s="358"/>
      <c r="BN4" s="359">
        <v>16813469</v>
      </c>
      <c r="BO4" s="360"/>
      <c r="BP4" s="360"/>
      <c r="BQ4" s="360"/>
      <c r="BR4" s="360"/>
      <c r="BS4" s="360"/>
      <c r="BT4" s="360"/>
      <c r="BU4" s="361"/>
      <c r="BV4" s="359">
        <v>16302843</v>
      </c>
      <c r="BW4" s="360"/>
      <c r="BX4" s="360"/>
      <c r="BY4" s="360"/>
      <c r="BZ4" s="360"/>
      <c r="CA4" s="360"/>
      <c r="CB4" s="360"/>
      <c r="CC4" s="361"/>
      <c r="CD4" s="362" t="s">
        <v>160</v>
      </c>
      <c r="CE4" s="363"/>
      <c r="CF4" s="363"/>
      <c r="CG4" s="363"/>
      <c r="CH4" s="363"/>
      <c r="CI4" s="363"/>
      <c r="CJ4" s="363"/>
      <c r="CK4" s="363"/>
      <c r="CL4" s="363"/>
      <c r="CM4" s="363"/>
      <c r="CN4" s="363"/>
      <c r="CO4" s="363"/>
      <c r="CP4" s="363"/>
      <c r="CQ4" s="363"/>
      <c r="CR4" s="363"/>
      <c r="CS4" s="364"/>
      <c r="CT4" s="365">
        <v>3.7</v>
      </c>
      <c r="CU4" s="366"/>
      <c r="CV4" s="366"/>
      <c r="CW4" s="366"/>
      <c r="CX4" s="366"/>
      <c r="CY4" s="366"/>
      <c r="CZ4" s="366"/>
      <c r="DA4" s="367"/>
      <c r="DB4" s="365">
        <v>2</v>
      </c>
      <c r="DC4" s="366"/>
      <c r="DD4" s="366"/>
      <c r="DE4" s="366"/>
      <c r="DF4" s="366"/>
      <c r="DG4" s="366"/>
      <c r="DH4" s="366"/>
      <c r="DI4" s="367"/>
    </row>
    <row r="5" spans="1:119" ht="18.75" customHeight="1">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162</v>
      </c>
      <c r="AN5" s="369"/>
      <c r="AO5" s="369"/>
      <c r="AP5" s="369"/>
      <c r="AQ5" s="369"/>
      <c r="AR5" s="369"/>
      <c r="AS5" s="369"/>
      <c r="AT5" s="370"/>
      <c r="AU5" s="371" t="s">
        <v>70</v>
      </c>
      <c r="AV5" s="372"/>
      <c r="AW5" s="372"/>
      <c r="AX5" s="372"/>
      <c r="AY5" s="373" t="s">
        <v>149</v>
      </c>
      <c r="AZ5" s="374"/>
      <c r="BA5" s="374"/>
      <c r="BB5" s="374"/>
      <c r="BC5" s="374"/>
      <c r="BD5" s="374"/>
      <c r="BE5" s="374"/>
      <c r="BF5" s="374"/>
      <c r="BG5" s="374"/>
      <c r="BH5" s="374"/>
      <c r="BI5" s="374"/>
      <c r="BJ5" s="374"/>
      <c r="BK5" s="374"/>
      <c r="BL5" s="374"/>
      <c r="BM5" s="375"/>
      <c r="BN5" s="376">
        <v>16425475</v>
      </c>
      <c r="BO5" s="377"/>
      <c r="BP5" s="377"/>
      <c r="BQ5" s="377"/>
      <c r="BR5" s="377"/>
      <c r="BS5" s="377"/>
      <c r="BT5" s="377"/>
      <c r="BU5" s="378"/>
      <c r="BV5" s="376">
        <v>15951678</v>
      </c>
      <c r="BW5" s="377"/>
      <c r="BX5" s="377"/>
      <c r="BY5" s="377"/>
      <c r="BZ5" s="377"/>
      <c r="CA5" s="377"/>
      <c r="CB5" s="377"/>
      <c r="CC5" s="378"/>
      <c r="CD5" s="379" t="s">
        <v>164</v>
      </c>
      <c r="CE5" s="380"/>
      <c r="CF5" s="380"/>
      <c r="CG5" s="380"/>
      <c r="CH5" s="380"/>
      <c r="CI5" s="380"/>
      <c r="CJ5" s="380"/>
      <c r="CK5" s="380"/>
      <c r="CL5" s="380"/>
      <c r="CM5" s="380"/>
      <c r="CN5" s="380"/>
      <c r="CO5" s="380"/>
      <c r="CP5" s="380"/>
      <c r="CQ5" s="380"/>
      <c r="CR5" s="380"/>
      <c r="CS5" s="381"/>
      <c r="CT5" s="382">
        <v>91.7</v>
      </c>
      <c r="CU5" s="383"/>
      <c r="CV5" s="383"/>
      <c r="CW5" s="383"/>
      <c r="CX5" s="383"/>
      <c r="CY5" s="383"/>
      <c r="CZ5" s="383"/>
      <c r="DA5" s="384"/>
      <c r="DB5" s="382">
        <v>98.1</v>
      </c>
      <c r="DC5" s="383"/>
      <c r="DD5" s="383"/>
      <c r="DE5" s="383"/>
      <c r="DF5" s="383"/>
      <c r="DG5" s="383"/>
      <c r="DH5" s="383"/>
      <c r="DI5" s="384"/>
    </row>
    <row r="6" spans="1:119" ht="18.75" customHeight="1">
      <c r="A6" s="2"/>
      <c r="B6" s="511" t="s">
        <v>166</v>
      </c>
      <c r="C6" s="512"/>
      <c r="D6" s="512"/>
      <c r="E6" s="513"/>
      <c r="F6" s="513"/>
      <c r="G6" s="513"/>
      <c r="H6" s="513"/>
      <c r="I6" s="513"/>
      <c r="J6" s="513"/>
      <c r="K6" s="513"/>
      <c r="L6" s="513" t="s">
        <v>168</v>
      </c>
      <c r="M6" s="513"/>
      <c r="N6" s="513"/>
      <c r="O6" s="513"/>
      <c r="P6" s="513"/>
      <c r="Q6" s="513"/>
      <c r="R6" s="517"/>
      <c r="S6" s="517"/>
      <c r="T6" s="517"/>
      <c r="U6" s="517"/>
      <c r="V6" s="518"/>
      <c r="W6" s="521" t="s">
        <v>170</v>
      </c>
      <c r="X6" s="522"/>
      <c r="Y6" s="522"/>
      <c r="Z6" s="522"/>
      <c r="AA6" s="522"/>
      <c r="AB6" s="512"/>
      <c r="AC6" s="525" t="s">
        <v>172</v>
      </c>
      <c r="AD6" s="526"/>
      <c r="AE6" s="526"/>
      <c r="AF6" s="526"/>
      <c r="AG6" s="526"/>
      <c r="AH6" s="526"/>
      <c r="AI6" s="526"/>
      <c r="AJ6" s="526"/>
      <c r="AK6" s="526"/>
      <c r="AL6" s="527"/>
      <c r="AM6" s="368" t="s">
        <v>74</v>
      </c>
      <c r="AN6" s="369"/>
      <c r="AO6" s="369"/>
      <c r="AP6" s="369"/>
      <c r="AQ6" s="369"/>
      <c r="AR6" s="369"/>
      <c r="AS6" s="369"/>
      <c r="AT6" s="370"/>
      <c r="AU6" s="371" t="s">
        <v>70</v>
      </c>
      <c r="AV6" s="372"/>
      <c r="AW6" s="372"/>
      <c r="AX6" s="372"/>
      <c r="AY6" s="373" t="s">
        <v>175</v>
      </c>
      <c r="AZ6" s="374"/>
      <c r="BA6" s="374"/>
      <c r="BB6" s="374"/>
      <c r="BC6" s="374"/>
      <c r="BD6" s="374"/>
      <c r="BE6" s="374"/>
      <c r="BF6" s="374"/>
      <c r="BG6" s="374"/>
      <c r="BH6" s="374"/>
      <c r="BI6" s="374"/>
      <c r="BJ6" s="374"/>
      <c r="BK6" s="374"/>
      <c r="BL6" s="374"/>
      <c r="BM6" s="375"/>
      <c r="BN6" s="376">
        <v>387994</v>
      </c>
      <c r="BO6" s="377"/>
      <c r="BP6" s="377"/>
      <c r="BQ6" s="377"/>
      <c r="BR6" s="377"/>
      <c r="BS6" s="377"/>
      <c r="BT6" s="377"/>
      <c r="BU6" s="378"/>
      <c r="BV6" s="376">
        <v>351165</v>
      </c>
      <c r="BW6" s="377"/>
      <c r="BX6" s="377"/>
      <c r="BY6" s="377"/>
      <c r="BZ6" s="377"/>
      <c r="CA6" s="377"/>
      <c r="CB6" s="377"/>
      <c r="CC6" s="378"/>
      <c r="CD6" s="379" t="s">
        <v>180</v>
      </c>
      <c r="CE6" s="380"/>
      <c r="CF6" s="380"/>
      <c r="CG6" s="380"/>
      <c r="CH6" s="380"/>
      <c r="CI6" s="380"/>
      <c r="CJ6" s="380"/>
      <c r="CK6" s="380"/>
      <c r="CL6" s="380"/>
      <c r="CM6" s="380"/>
      <c r="CN6" s="380"/>
      <c r="CO6" s="380"/>
      <c r="CP6" s="380"/>
      <c r="CQ6" s="380"/>
      <c r="CR6" s="380"/>
      <c r="CS6" s="381"/>
      <c r="CT6" s="385">
        <v>95</v>
      </c>
      <c r="CU6" s="386"/>
      <c r="CV6" s="386"/>
      <c r="CW6" s="386"/>
      <c r="CX6" s="386"/>
      <c r="CY6" s="386"/>
      <c r="CZ6" s="386"/>
      <c r="DA6" s="387"/>
      <c r="DB6" s="385">
        <v>98.1</v>
      </c>
      <c r="DC6" s="386"/>
      <c r="DD6" s="386"/>
      <c r="DE6" s="386"/>
      <c r="DF6" s="386"/>
      <c r="DG6" s="386"/>
      <c r="DH6" s="386"/>
      <c r="DI6" s="387"/>
    </row>
    <row r="7" spans="1:119" ht="18.75" customHeight="1">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181</v>
      </c>
      <c r="AN7" s="369"/>
      <c r="AO7" s="369"/>
      <c r="AP7" s="369"/>
      <c r="AQ7" s="369"/>
      <c r="AR7" s="369"/>
      <c r="AS7" s="369"/>
      <c r="AT7" s="370"/>
      <c r="AU7" s="371" t="s">
        <v>70</v>
      </c>
      <c r="AV7" s="372"/>
      <c r="AW7" s="372"/>
      <c r="AX7" s="372"/>
      <c r="AY7" s="373" t="s">
        <v>182</v>
      </c>
      <c r="AZ7" s="374"/>
      <c r="BA7" s="374"/>
      <c r="BB7" s="374"/>
      <c r="BC7" s="374"/>
      <c r="BD7" s="374"/>
      <c r="BE7" s="374"/>
      <c r="BF7" s="374"/>
      <c r="BG7" s="374"/>
      <c r="BH7" s="374"/>
      <c r="BI7" s="374"/>
      <c r="BJ7" s="374"/>
      <c r="BK7" s="374"/>
      <c r="BL7" s="374"/>
      <c r="BM7" s="375"/>
      <c r="BN7" s="376">
        <v>73717</v>
      </c>
      <c r="BO7" s="377"/>
      <c r="BP7" s="377"/>
      <c r="BQ7" s="377"/>
      <c r="BR7" s="377"/>
      <c r="BS7" s="377"/>
      <c r="BT7" s="377"/>
      <c r="BU7" s="378"/>
      <c r="BV7" s="376">
        <v>175778</v>
      </c>
      <c r="BW7" s="377"/>
      <c r="BX7" s="377"/>
      <c r="BY7" s="377"/>
      <c r="BZ7" s="377"/>
      <c r="CA7" s="377"/>
      <c r="CB7" s="377"/>
      <c r="CC7" s="378"/>
      <c r="CD7" s="379" t="s">
        <v>183</v>
      </c>
      <c r="CE7" s="380"/>
      <c r="CF7" s="380"/>
      <c r="CG7" s="380"/>
      <c r="CH7" s="380"/>
      <c r="CI7" s="380"/>
      <c r="CJ7" s="380"/>
      <c r="CK7" s="380"/>
      <c r="CL7" s="380"/>
      <c r="CM7" s="380"/>
      <c r="CN7" s="380"/>
      <c r="CO7" s="380"/>
      <c r="CP7" s="380"/>
      <c r="CQ7" s="380"/>
      <c r="CR7" s="380"/>
      <c r="CS7" s="381"/>
      <c r="CT7" s="376">
        <v>8515069</v>
      </c>
      <c r="CU7" s="377"/>
      <c r="CV7" s="377"/>
      <c r="CW7" s="377"/>
      <c r="CX7" s="377"/>
      <c r="CY7" s="377"/>
      <c r="CZ7" s="377"/>
      <c r="DA7" s="378"/>
      <c r="DB7" s="376">
        <v>8845590</v>
      </c>
      <c r="DC7" s="377"/>
      <c r="DD7" s="377"/>
      <c r="DE7" s="377"/>
      <c r="DF7" s="377"/>
      <c r="DG7" s="377"/>
      <c r="DH7" s="377"/>
      <c r="DI7" s="378"/>
    </row>
    <row r="8" spans="1:119" ht="18.75" customHeight="1">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184</v>
      </c>
      <c r="AN8" s="369"/>
      <c r="AO8" s="369"/>
      <c r="AP8" s="369"/>
      <c r="AQ8" s="369"/>
      <c r="AR8" s="369"/>
      <c r="AS8" s="369"/>
      <c r="AT8" s="370"/>
      <c r="AU8" s="371" t="s">
        <v>70</v>
      </c>
      <c r="AV8" s="372"/>
      <c r="AW8" s="372"/>
      <c r="AX8" s="372"/>
      <c r="AY8" s="373" t="s">
        <v>188</v>
      </c>
      <c r="AZ8" s="374"/>
      <c r="BA8" s="374"/>
      <c r="BB8" s="374"/>
      <c r="BC8" s="374"/>
      <c r="BD8" s="374"/>
      <c r="BE8" s="374"/>
      <c r="BF8" s="374"/>
      <c r="BG8" s="374"/>
      <c r="BH8" s="374"/>
      <c r="BI8" s="374"/>
      <c r="BJ8" s="374"/>
      <c r="BK8" s="374"/>
      <c r="BL8" s="374"/>
      <c r="BM8" s="375"/>
      <c r="BN8" s="376">
        <v>314277</v>
      </c>
      <c r="BO8" s="377"/>
      <c r="BP8" s="377"/>
      <c r="BQ8" s="377"/>
      <c r="BR8" s="377"/>
      <c r="BS8" s="377"/>
      <c r="BT8" s="377"/>
      <c r="BU8" s="378"/>
      <c r="BV8" s="376">
        <v>175387</v>
      </c>
      <c r="BW8" s="377"/>
      <c r="BX8" s="377"/>
      <c r="BY8" s="377"/>
      <c r="BZ8" s="377"/>
      <c r="CA8" s="377"/>
      <c r="CB8" s="377"/>
      <c r="CC8" s="378"/>
      <c r="CD8" s="379" t="s">
        <v>190</v>
      </c>
      <c r="CE8" s="380"/>
      <c r="CF8" s="380"/>
      <c r="CG8" s="380"/>
      <c r="CH8" s="380"/>
      <c r="CI8" s="380"/>
      <c r="CJ8" s="380"/>
      <c r="CK8" s="380"/>
      <c r="CL8" s="380"/>
      <c r="CM8" s="380"/>
      <c r="CN8" s="380"/>
      <c r="CO8" s="380"/>
      <c r="CP8" s="380"/>
      <c r="CQ8" s="380"/>
      <c r="CR8" s="380"/>
      <c r="CS8" s="381"/>
      <c r="CT8" s="388">
        <v>0.38</v>
      </c>
      <c r="CU8" s="389"/>
      <c r="CV8" s="389"/>
      <c r="CW8" s="389"/>
      <c r="CX8" s="389"/>
      <c r="CY8" s="389"/>
      <c r="CZ8" s="389"/>
      <c r="DA8" s="390"/>
      <c r="DB8" s="388">
        <v>0.38</v>
      </c>
      <c r="DC8" s="389"/>
      <c r="DD8" s="389"/>
      <c r="DE8" s="389"/>
      <c r="DF8" s="389"/>
      <c r="DG8" s="389"/>
      <c r="DH8" s="389"/>
      <c r="DI8" s="390"/>
    </row>
    <row r="9" spans="1:119" ht="18.75" customHeight="1">
      <c r="A9" s="2"/>
      <c r="B9" s="350" t="s">
        <v>20</v>
      </c>
      <c r="C9" s="351"/>
      <c r="D9" s="351"/>
      <c r="E9" s="351"/>
      <c r="F9" s="351"/>
      <c r="G9" s="351"/>
      <c r="H9" s="351"/>
      <c r="I9" s="351"/>
      <c r="J9" s="351"/>
      <c r="K9" s="448"/>
      <c r="L9" s="391" t="s">
        <v>191</v>
      </c>
      <c r="M9" s="392"/>
      <c r="N9" s="392"/>
      <c r="O9" s="392"/>
      <c r="P9" s="392"/>
      <c r="Q9" s="393"/>
      <c r="R9" s="394">
        <v>29509</v>
      </c>
      <c r="S9" s="395"/>
      <c r="T9" s="395"/>
      <c r="U9" s="395"/>
      <c r="V9" s="396"/>
      <c r="W9" s="353" t="s">
        <v>193</v>
      </c>
      <c r="X9" s="354"/>
      <c r="Y9" s="354"/>
      <c r="Z9" s="354"/>
      <c r="AA9" s="354"/>
      <c r="AB9" s="354"/>
      <c r="AC9" s="354"/>
      <c r="AD9" s="354"/>
      <c r="AE9" s="354"/>
      <c r="AF9" s="354"/>
      <c r="AG9" s="354"/>
      <c r="AH9" s="354"/>
      <c r="AI9" s="354"/>
      <c r="AJ9" s="354"/>
      <c r="AK9" s="354"/>
      <c r="AL9" s="355"/>
      <c r="AM9" s="368" t="s">
        <v>195</v>
      </c>
      <c r="AN9" s="369"/>
      <c r="AO9" s="369"/>
      <c r="AP9" s="369"/>
      <c r="AQ9" s="369"/>
      <c r="AR9" s="369"/>
      <c r="AS9" s="369"/>
      <c r="AT9" s="370"/>
      <c r="AU9" s="371" t="s">
        <v>70</v>
      </c>
      <c r="AV9" s="372"/>
      <c r="AW9" s="372"/>
      <c r="AX9" s="372"/>
      <c r="AY9" s="373" t="s">
        <v>72</v>
      </c>
      <c r="AZ9" s="374"/>
      <c r="BA9" s="374"/>
      <c r="BB9" s="374"/>
      <c r="BC9" s="374"/>
      <c r="BD9" s="374"/>
      <c r="BE9" s="374"/>
      <c r="BF9" s="374"/>
      <c r="BG9" s="374"/>
      <c r="BH9" s="374"/>
      <c r="BI9" s="374"/>
      <c r="BJ9" s="374"/>
      <c r="BK9" s="374"/>
      <c r="BL9" s="374"/>
      <c r="BM9" s="375"/>
      <c r="BN9" s="376">
        <v>138890</v>
      </c>
      <c r="BO9" s="377"/>
      <c r="BP9" s="377"/>
      <c r="BQ9" s="377"/>
      <c r="BR9" s="377"/>
      <c r="BS9" s="377"/>
      <c r="BT9" s="377"/>
      <c r="BU9" s="378"/>
      <c r="BV9" s="376">
        <v>-560405</v>
      </c>
      <c r="BW9" s="377"/>
      <c r="BX9" s="377"/>
      <c r="BY9" s="377"/>
      <c r="BZ9" s="377"/>
      <c r="CA9" s="377"/>
      <c r="CB9" s="377"/>
      <c r="CC9" s="378"/>
      <c r="CD9" s="379" t="s">
        <v>68</v>
      </c>
      <c r="CE9" s="380"/>
      <c r="CF9" s="380"/>
      <c r="CG9" s="380"/>
      <c r="CH9" s="380"/>
      <c r="CI9" s="380"/>
      <c r="CJ9" s="380"/>
      <c r="CK9" s="380"/>
      <c r="CL9" s="380"/>
      <c r="CM9" s="380"/>
      <c r="CN9" s="380"/>
      <c r="CO9" s="380"/>
      <c r="CP9" s="380"/>
      <c r="CQ9" s="380"/>
      <c r="CR9" s="380"/>
      <c r="CS9" s="381"/>
      <c r="CT9" s="382">
        <v>14.7</v>
      </c>
      <c r="CU9" s="383"/>
      <c r="CV9" s="383"/>
      <c r="CW9" s="383"/>
      <c r="CX9" s="383"/>
      <c r="CY9" s="383"/>
      <c r="CZ9" s="383"/>
      <c r="DA9" s="384"/>
      <c r="DB9" s="382">
        <v>15.9</v>
      </c>
      <c r="DC9" s="383"/>
      <c r="DD9" s="383"/>
      <c r="DE9" s="383"/>
      <c r="DF9" s="383"/>
      <c r="DG9" s="383"/>
      <c r="DH9" s="383"/>
      <c r="DI9" s="384"/>
    </row>
    <row r="10" spans="1:119" ht="18.75" customHeight="1">
      <c r="A10" s="2"/>
      <c r="B10" s="350"/>
      <c r="C10" s="351"/>
      <c r="D10" s="351"/>
      <c r="E10" s="351"/>
      <c r="F10" s="351"/>
      <c r="G10" s="351"/>
      <c r="H10" s="351"/>
      <c r="I10" s="351"/>
      <c r="J10" s="351"/>
      <c r="K10" s="448"/>
      <c r="L10" s="397" t="s">
        <v>189</v>
      </c>
      <c r="M10" s="369"/>
      <c r="N10" s="369"/>
      <c r="O10" s="369"/>
      <c r="P10" s="369"/>
      <c r="Q10" s="370"/>
      <c r="R10" s="398">
        <v>31640</v>
      </c>
      <c r="S10" s="399"/>
      <c r="T10" s="399"/>
      <c r="U10" s="399"/>
      <c r="V10" s="400"/>
      <c r="W10" s="506"/>
      <c r="X10" s="486"/>
      <c r="Y10" s="486"/>
      <c r="Z10" s="486"/>
      <c r="AA10" s="486"/>
      <c r="AB10" s="486"/>
      <c r="AC10" s="486"/>
      <c r="AD10" s="486"/>
      <c r="AE10" s="486"/>
      <c r="AF10" s="486"/>
      <c r="AG10" s="486"/>
      <c r="AH10" s="486"/>
      <c r="AI10" s="486"/>
      <c r="AJ10" s="486"/>
      <c r="AK10" s="486"/>
      <c r="AL10" s="509"/>
      <c r="AM10" s="368" t="s">
        <v>197</v>
      </c>
      <c r="AN10" s="369"/>
      <c r="AO10" s="369"/>
      <c r="AP10" s="369"/>
      <c r="AQ10" s="369"/>
      <c r="AR10" s="369"/>
      <c r="AS10" s="369"/>
      <c r="AT10" s="370"/>
      <c r="AU10" s="371" t="s">
        <v>70</v>
      </c>
      <c r="AV10" s="372"/>
      <c r="AW10" s="372"/>
      <c r="AX10" s="372"/>
      <c r="AY10" s="373" t="s">
        <v>199</v>
      </c>
      <c r="AZ10" s="374"/>
      <c r="BA10" s="374"/>
      <c r="BB10" s="374"/>
      <c r="BC10" s="374"/>
      <c r="BD10" s="374"/>
      <c r="BE10" s="374"/>
      <c r="BF10" s="374"/>
      <c r="BG10" s="374"/>
      <c r="BH10" s="374"/>
      <c r="BI10" s="374"/>
      <c r="BJ10" s="374"/>
      <c r="BK10" s="374"/>
      <c r="BL10" s="374"/>
      <c r="BM10" s="375"/>
      <c r="BN10" s="376">
        <v>164332</v>
      </c>
      <c r="BO10" s="377"/>
      <c r="BP10" s="377"/>
      <c r="BQ10" s="377"/>
      <c r="BR10" s="377"/>
      <c r="BS10" s="377"/>
      <c r="BT10" s="377"/>
      <c r="BU10" s="378"/>
      <c r="BV10" s="376">
        <v>61501</v>
      </c>
      <c r="BW10" s="377"/>
      <c r="BX10" s="377"/>
      <c r="BY10" s="377"/>
      <c r="BZ10" s="377"/>
      <c r="CA10" s="377"/>
      <c r="CB10" s="377"/>
      <c r="CC10" s="378"/>
      <c r="CD10" s="25" t="s">
        <v>200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50"/>
      <c r="C11" s="351"/>
      <c r="D11" s="351"/>
      <c r="E11" s="351"/>
      <c r="F11" s="351"/>
      <c r="G11" s="351"/>
      <c r="H11" s="351"/>
      <c r="I11" s="351"/>
      <c r="J11" s="351"/>
      <c r="K11" s="448"/>
      <c r="L11" s="401" t="s">
        <v>202</v>
      </c>
      <c r="M11" s="402"/>
      <c r="N11" s="402"/>
      <c r="O11" s="402"/>
      <c r="P11" s="402"/>
      <c r="Q11" s="403"/>
      <c r="R11" s="404" t="s">
        <v>134</v>
      </c>
      <c r="S11" s="405"/>
      <c r="T11" s="405"/>
      <c r="U11" s="405"/>
      <c r="V11" s="406"/>
      <c r="W11" s="506"/>
      <c r="X11" s="486"/>
      <c r="Y11" s="486"/>
      <c r="Z11" s="486"/>
      <c r="AA11" s="486"/>
      <c r="AB11" s="486"/>
      <c r="AC11" s="486"/>
      <c r="AD11" s="486"/>
      <c r="AE11" s="486"/>
      <c r="AF11" s="486"/>
      <c r="AG11" s="486"/>
      <c r="AH11" s="486"/>
      <c r="AI11" s="486"/>
      <c r="AJ11" s="486"/>
      <c r="AK11" s="486"/>
      <c r="AL11" s="509"/>
      <c r="AM11" s="368" t="s">
        <v>204</v>
      </c>
      <c r="AN11" s="369"/>
      <c r="AO11" s="369"/>
      <c r="AP11" s="369"/>
      <c r="AQ11" s="369"/>
      <c r="AR11" s="369"/>
      <c r="AS11" s="369"/>
      <c r="AT11" s="370"/>
      <c r="AU11" s="371" t="s">
        <v>205</v>
      </c>
      <c r="AV11" s="372"/>
      <c r="AW11" s="372"/>
      <c r="AX11" s="372"/>
      <c r="AY11" s="373" t="s">
        <v>208</v>
      </c>
      <c r="AZ11" s="374"/>
      <c r="BA11" s="374"/>
      <c r="BB11" s="374"/>
      <c r="BC11" s="374"/>
      <c r="BD11" s="374"/>
      <c r="BE11" s="374"/>
      <c r="BF11" s="374"/>
      <c r="BG11" s="374"/>
      <c r="BH11" s="374"/>
      <c r="BI11" s="374"/>
      <c r="BJ11" s="374"/>
      <c r="BK11" s="374"/>
      <c r="BL11" s="374"/>
      <c r="BM11" s="375"/>
      <c r="BN11" s="376">
        <v>212248</v>
      </c>
      <c r="BO11" s="377"/>
      <c r="BP11" s="377"/>
      <c r="BQ11" s="377"/>
      <c r="BR11" s="377"/>
      <c r="BS11" s="377"/>
      <c r="BT11" s="377"/>
      <c r="BU11" s="378"/>
      <c r="BV11" s="376">
        <v>155808</v>
      </c>
      <c r="BW11" s="377"/>
      <c r="BX11" s="377"/>
      <c r="BY11" s="377"/>
      <c r="BZ11" s="377"/>
      <c r="CA11" s="377"/>
      <c r="CB11" s="377"/>
      <c r="CC11" s="378"/>
      <c r="CD11" s="379" t="s">
        <v>211</v>
      </c>
      <c r="CE11" s="380"/>
      <c r="CF11" s="380"/>
      <c r="CG11" s="380"/>
      <c r="CH11" s="380"/>
      <c r="CI11" s="380"/>
      <c r="CJ11" s="380"/>
      <c r="CK11" s="380"/>
      <c r="CL11" s="380"/>
      <c r="CM11" s="380"/>
      <c r="CN11" s="380"/>
      <c r="CO11" s="380"/>
      <c r="CP11" s="380"/>
      <c r="CQ11" s="380"/>
      <c r="CR11" s="380"/>
      <c r="CS11" s="381"/>
      <c r="CT11" s="388" t="s">
        <v>212</v>
      </c>
      <c r="CU11" s="389"/>
      <c r="CV11" s="389"/>
      <c r="CW11" s="389"/>
      <c r="CX11" s="389"/>
      <c r="CY11" s="389"/>
      <c r="CZ11" s="389"/>
      <c r="DA11" s="390"/>
      <c r="DB11" s="388" t="s">
        <v>212</v>
      </c>
      <c r="DC11" s="389"/>
      <c r="DD11" s="389"/>
      <c r="DE11" s="389"/>
      <c r="DF11" s="389"/>
      <c r="DG11" s="389"/>
      <c r="DH11" s="389"/>
      <c r="DI11" s="390"/>
    </row>
    <row r="12" spans="1:119" ht="18.75" customHeight="1">
      <c r="A12" s="2"/>
      <c r="B12" s="533" t="s">
        <v>213</v>
      </c>
      <c r="C12" s="534"/>
      <c r="D12" s="534"/>
      <c r="E12" s="534"/>
      <c r="F12" s="534"/>
      <c r="G12" s="534"/>
      <c r="H12" s="534"/>
      <c r="I12" s="534"/>
      <c r="J12" s="534"/>
      <c r="K12" s="535"/>
      <c r="L12" s="407" t="s">
        <v>215</v>
      </c>
      <c r="M12" s="408"/>
      <c r="N12" s="408"/>
      <c r="O12" s="408"/>
      <c r="P12" s="408"/>
      <c r="Q12" s="409"/>
      <c r="R12" s="410">
        <v>29339</v>
      </c>
      <c r="S12" s="411"/>
      <c r="T12" s="411"/>
      <c r="U12" s="411"/>
      <c r="V12" s="412"/>
      <c r="W12" s="413" t="s">
        <v>5</v>
      </c>
      <c r="X12" s="372"/>
      <c r="Y12" s="372"/>
      <c r="Z12" s="372"/>
      <c r="AA12" s="372"/>
      <c r="AB12" s="414"/>
      <c r="AC12" s="415" t="s">
        <v>216</v>
      </c>
      <c r="AD12" s="416"/>
      <c r="AE12" s="416"/>
      <c r="AF12" s="416"/>
      <c r="AG12" s="417"/>
      <c r="AH12" s="415" t="s">
        <v>218</v>
      </c>
      <c r="AI12" s="416"/>
      <c r="AJ12" s="416"/>
      <c r="AK12" s="416"/>
      <c r="AL12" s="418"/>
      <c r="AM12" s="368" t="s">
        <v>221</v>
      </c>
      <c r="AN12" s="369"/>
      <c r="AO12" s="369"/>
      <c r="AP12" s="369"/>
      <c r="AQ12" s="369"/>
      <c r="AR12" s="369"/>
      <c r="AS12" s="369"/>
      <c r="AT12" s="370"/>
      <c r="AU12" s="371" t="s">
        <v>70</v>
      </c>
      <c r="AV12" s="372"/>
      <c r="AW12" s="372"/>
      <c r="AX12" s="372"/>
      <c r="AY12" s="373" t="s">
        <v>223</v>
      </c>
      <c r="AZ12" s="374"/>
      <c r="BA12" s="374"/>
      <c r="BB12" s="374"/>
      <c r="BC12" s="374"/>
      <c r="BD12" s="374"/>
      <c r="BE12" s="374"/>
      <c r="BF12" s="374"/>
      <c r="BG12" s="374"/>
      <c r="BH12" s="374"/>
      <c r="BI12" s="374"/>
      <c r="BJ12" s="374"/>
      <c r="BK12" s="374"/>
      <c r="BL12" s="374"/>
      <c r="BM12" s="375"/>
      <c r="BN12" s="376">
        <v>980</v>
      </c>
      <c r="BO12" s="377"/>
      <c r="BP12" s="377"/>
      <c r="BQ12" s="377"/>
      <c r="BR12" s="377"/>
      <c r="BS12" s="377"/>
      <c r="BT12" s="377"/>
      <c r="BU12" s="378"/>
      <c r="BV12" s="376">
        <v>0</v>
      </c>
      <c r="BW12" s="377"/>
      <c r="BX12" s="377"/>
      <c r="BY12" s="377"/>
      <c r="BZ12" s="377"/>
      <c r="CA12" s="377"/>
      <c r="CB12" s="377"/>
      <c r="CC12" s="378"/>
      <c r="CD12" s="379" t="s">
        <v>225</v>
      </c>
      <c r="CE12" s="380"/>
      <c r="CF12" s="380"/>
      <c r="CG12" s="380"/>
      <c r="CH12" s="380"/>
      <c r="CI12" s="380"/>
      <c r="CJ12" s="380"/>
      <c r="CK12" s="380"/>
      <c r="CL12" s="380"/>
      <c r="CM12" s="380"/>
      <c r="CN12" s="380"/>
      <c r="CO12" s="380"/>
      <c r="CP12" s="380"/>
      <c r="CQ12" s="380"/>
      <c r="CR12" s="380"/>
      <c r="CS12" s="381"/>
      <c r="CT12" s="388" t="s">
        <v>212</v>
      </c>
      <c r="CU12" s="389"/>
      <c r="CV12" s="389"/>
      <c r="CW12" s="389"/>
      <c r="CX12" s="389"/>
      <c r="CY12" s="389"/>
      <c r="CZ12" s="389"/>
      <c r="DA12" s="390"/>
      <c r="DB12" s="388" t="s">
        <v>212</v>
      </c>
      <c r="DC12" s="389"/>
      <c r="DD12" s="389"/>
      <c r="DE12" s="389"/>
      <c r="DF12" s="389"/>
      <c r="DG12" s="389"/>
      <c r="DH12" s="389"/>
      <c r="DI12" s="390"/>
    </row>
    <row r="13" spans="1:119" ht="18.75" customHeight="1">
      <c r="A13" s="2"/>
      <c r="B13" s="536"/>
      <c r="C13" s="537"/>
      <c r="D13" s="537"/>
      <c r="E13" s="537"/>
      <c r="F13" s="537"/>
      <c r="G13" s="537"/>
      <c r="H13" s="537"/>
      <c r="I13" s="537"/>
      <c r="J13" s="537"/>
      <c r="K13" s="538"/>
      <c r="L13" s="16"/>
      <c r="M13" s="419" t="s">
        <v>226</v>
      </c>
      <c r="N13" s="420"/>
      <c r="O13" s="420"/>
      <c r="P13" s="420"/>
      <c r="Q13" s="421"/>
      <c r="R13" s="422">
        <v>29049</v>
      </c>
      <c r="S13" s="423"/>
      <c r="T13" s="423"/>
      <c r="U13" s="423"/>
      <c r="V13" s="424"/>
      <c r="W13" s="521" t="s">
        <v>228</v>
      </c>
      <c r="X13" s="522"/>
      <c r="Y13" s="522"/>
      <c r="Z13" s="522"/>
      <c r="AA13" s="522"/>
      <c r="AB13" s="512"/>
      <c r="AC13" s="398">
        <v>2266</v>
      </c>
      <c r="AD13" s="399"/>
      <c r="AE13" s="399"/>
      <c r="AF13" s="399"/>
      <c r="AG13" s="425"/>
      <c r="AH13" s="398">
        <v>2400</v>
      </c>
      <c r="AI13" s="399"/>
      <c r="AJ13" s="399"/>
      <c r="AK13" s="399"/>
      <c r="AL13" s="400"/>
      <c r="AM13" s="368" t="s">
        <v>229</v>
      </c>
      <c r="AN13" s="369"/>
      <c r="AO13" s="369"/>
      <c r="AP13" s="369"/>
      <c r="AQ13" s="369"/>
      <c r="AR13" s="369"/>
      <c r="AS13" s="369"/>
      <c r="AT13" s="370"/>
      <c r="AU13" s="371" t="s">
        <v>205</v>
      </c>
      <c r="AV13" s="372"/>
      <c r="AW13" s="372"/>
      <c r="AX13" s="372"/>
      <c r="AY13" s="373" t="s">
        <v>231</v>
      </c>
      <c r="AZ13" s="374"/>
      <c r="BA13" s="374"/>
      <c r="BB13" s="374"/>
      <c r="BC13" s="374"/>
      <c r="BD13" s="374"/>
      <c r="BE13" s="374"/>
      <c r="BF13" s="374"/>
      <c r="BG13" s="374"/>
      <c r="BH13" s="374"/>
      <c r="BI13" s="374"/>
      <c r="BJ13" s="374"/>
      <c r="BK13" s="374"/>
      <c r="BL13" s="374"/>
      <c r="BM13" s="375"/>
      <c r="BN13" s="376">
        <v>514490</v>
      </c>
      <c r="BO13" s="377"/>
      <c r="BP13" s="377"/>
      <c r="BQ13" s="377"/>
      <c r="BR13" s="377"/>
      <c r="BS13" s="377"/>
      <c r="BT13" s="377"/>
      <c r="BU13" s="378"/>
      <c r="BV13" s="376">
        <v>-343096</v>
      </c>
      <c r="BW13" s="377"/>
      <c r="BX13" s="377"/>
      <c r="BY13" s="377"/>
      <c r="BZ13" s="377"/>
      <c r="CA13" s="377"/>
      <c r="CB13" s="377"/>
      <c r="CC13" s="378"/>
      <c r="CD13" s="379" t="s">
        <v>233</v>
      </c>
      <c r="CE13" s="380"/>
      <c r="CF13" s="380"/>
      <c r="CG13" s="380"/>
      <c r="CH13" s="380"/>
      <c r="CI13" s="380"/>
      <c r="CJ13" s="380"/>
      <c r="CK13" s="380"/>
      <c r="CL13" s="380"/>
      <c r="CM13" s="380"/>
      <c r="CN13" s="380"/>
      <c r="CO13" s="380"/>
      <c r="CP13" s="380"/>
      <c r="CQ13" s="380"/>
      <c r="CR13" s="380"/>
      <c r="CS13" s="381"/>
      <c r="CT13" s="382">
        <v>10.6</v>
      </c>
      <c r="CU13" s="383"/>
      <c r="CV13" s="383"/>
      <c r="CW13" s="383"/>
      <c r="CX13" s="383"/>
      <c r="CY13" s="383"/>
      <c r="CZ13" s="383"/>
      <c r="DA13" s="384"/>
      <c r="DB13" s="382">
        <v>10.7</v>
      </c>
      <c r="DC13" s="383"/>
      <c r="DD13" s="383"/>
      <c r="DE13" s="383"/>
      <c r="DF13" s="383"/>
      <c r="DG13" s="383"/>
      <c r="DH13" s="383"/>
      <c r="DI13" s="384"/>
    </row>
    <row r="14" spans="1:119" ht="18.75" customHeight="1">
      <c r="A14" s="2"/>
      <c r="B14" s="536"/>
      <c r="C14" s="537"/>
      <c r="D14" s="537"/>
      <c r="E14" s="537"/>
      <c r="F14" s="537"/>
      <c r="G14" s="537"/>
      <c r="H14" s="537"/>
      <c r="I14" s="537"/>
      <c r="J14" s="537"/>
      <c r="K14" s="538"/>
      <c r="L14" s="426" t="s">
        <v>234</v>
      </c>
      <c r="M14" s="427"/>
      <c r="N14" s="427"/>
      <c r="O14" s="427"/>
      <c r="P14" s="427"/>
      <c r="Q14" s="428"/>
      <c r="R14" s="422">
        <v>29763</v>
      </c>
      <c r="S14" s="423"/>
      <c r="T14" s="423"/>
      <c r="U14" s="423"/>
      <c r="V14" s="424"/>
      <c r="W14" s="507"/>
      <c r="X14" s="508"/>
      <c r="Y14" s="508"/>
      <c r="Z14" s="508"/>
      <c r="AA14" s="508"/>
      <c r="AB14" s="498"/>
      <c r="AC14" s="429">
        <v>15.5</v>
      </c>
      <c r="AD14" s="430"/>
      <c r="AE14" s="430"/>
      <c r="AF14" s="430"/>
      <c r="AG14" s="431"/>
      <c r="AH14" s="429">
        <v>15.8</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237</v>
      </c>
      <c r="CE14" s="434"/>
      <c r="CF14" s="434"/>
      <c r="CG14" s="434"/>
      <c r="CH14" s="434"/>
      <c r="CI14" s="434"/>
      <c r="CJ14" s="434"/>
      <c r="CK14" s="434"/>
      <c r="CL14" s="434"/>
      <c r="CM14" s="434"/>
      <c r="CN14" s="434"/>
      <c r="CO14" s="434"/>
      <c r="CP14" s="434"/>
      <c r="CQ14" s="434"/>
      <c r="CR14" s="434"/>
      <c r="CS14" s="435"/>
      <c r="CT14" s="436" t="s">
        <v>212</v>
      </c>
      <c r="CU14" s="437"/>
      <c r="CV14" s="437"/>
      <c r="CW14" s="437"/>
      <c r="CX14" s="437"/>
      <c r="CY14" s="437"/>
      <c r="CZ14" s="437"/>
      <c r="DA14" s="438"/>
      <c r="DB14" s="436" t="s">
        <v>212</v>
      </c>
      <c r="DC14" s="437"/>
      <c r="DD14" s="437"/>
      <c r="DE14" s="437"/>
      <c r="DF14" s="437"/>
      <c r="DG14" s="437"/>
      <c r="DH14" s="437"/>
      <c r="DI14" s="438"/>
    </row>
    <row r="15" spans="1:119" ht="18.75" customHeight="1">
      <c r="A15" s="2"/>
      <c r="B15" s="536"/>
      <c r="C15" s="537"/>
      <c r="D15" s="537"/>
      <c r="E15" s="537"/>
      <c r="F15" s="537"/>
      <c r="G15" s="537"/>
      <c r="H15" s="537"/>
      <c r="I15" s="537"/>
      <c r="J15" s="537"/>
      <c r="K15" s="538"/>
      <c r="L15" s="16"/>
      <c r="M15" s="419" t="s">
        <v>226</v>
      </c>
      <c r="N15" s="420"/>
      <c r="O15" s="420"/>
      <c r="P15" s="420"/>
      <c r="Q15" s="421"/>
      <c r="R15" s="422">
        <v>29508</v>
      </c>
      <c r="S15" s="423"/>
      <c r="T15" s="423"/>
      <c r="U15" s="423"/>
      <c r="V15" s="424"/>
      <c r="W15" s="521" t="s">
        <v>7</v>
      </c>
      <c r="X15" s="522"/>
      <c r="Y15" s="522"/>
      <c r="Z15" s="522"/>
      <c r="AA15" s="522"/>
      <c r="AB15" s="512"/>
      <c r="AC15" s="398">
        <v>3890</v>
      </c>
      <c r="AD15" s="399"/>
      <c r="AE15" s="399"/>
      <c r="AF15" s="399"/>
      <c r="AG15" s="425"/>
      <c r="AH15" s="398">
        <v>4017</v>
      </c>
      <c r="AI15" s="399"/>
      <c r="AJ15" s="399"/>
      <c r="AK15" s="399"/>
      <c r="AL15" s="400"/>
      <c r="AM15" s="368"/>
      <c r="AN15" s="369"/>
      <c r="AO15" s="369"/>
      <c r="AP15" s="369"/>
      <c r="AQ15" s="369"/>
      <c r="AR15" s="369"/>
      <c r="AS15" s="369"/>
      <c r="AT15" s="370"/>
      <c r="AU15" s="371"/>
      <c r="AV15" s="372"/>
      <c r="AW15" s="372"/>
      <c r="AX15" s="372"/>
      <c r="AY15" s="356" t="s">
        <v>240</v>
      </c>
      <c r="AZ15" s="357"/>
      <c r="BA15" s="357"/>
      <c r="BB15" s="357"/>
      <c r="BC15" s="357"/>
      <c r="BD15" s="357"/>
      <c r="BE15" s="357"/>
      <c r="BF15" s="357"/>
      <c r="BG15" s="357"/>
      <c r="BH15" s="357"/>
      <c r="BI15" s="357"/>
      <c r="BJ15" s="357"/>
      <c r="BK15" s="357"/>
      <c r="BL15" s="357"/>
      <c r="BM15" s="358"/>
      <c r="BN15" s="359">
        <v>2926733</v>
      </c>
      <c r="BO15" s="360"/>
      <c r="BP15" s="360"/>
      <c r="BQ15" s="360"/>
      <c r="BR15" s="360"/>
      <c r="BS15" s="360"/>
      <c r="BT15" s="360"/>
      <c r="BU15" s="361"/>
      <c r="BV15" s="359">
        <v>2892773</v>
      </c>
      <c r="BW15" s="360"/>
      <c r="BX15" s="360"/>
      <c r="BY15" s="360"/>
      <c r="BZ15" s="360"/>
      <c r="CA15" s="360"/>
      <c r="CB15" s="360"/>
      <c r="CC15" s="361"/>
      <c r="CD15" s="362" t="s">
        <v>227</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c r="A16" s="2"/>
      <c r="B16" s="536"/>
      <c r="C16" s="537"/>
      <c r="D16" s="537"/>
      <c r="E16" s="537"/>
      <c r="F16" s="537"/>
      <c r="G16" s="537"/>
      <c r="H16" s="537"/>
      <c r="I16" s="537"/>
      <c r="J16" s="537"/>
      <c r="K16" s="538"/>
      <c r="L16" s="426" t="s">
        <v>49</v>
      </c>
      <c r="M16" s="439"/>
      <c r="N16" s="439"/>
      <c r="O16" s="439"/>
      <c r="P16" s="439"/>
      <c r="Q16" s="440"/>
      <c r="R16" s="441" t="s">
        <v>173</v>
      </c>
      <c r="S16" s="442"/>
      <c r="T16" s="442"/>
      <c r="U16" s="442"/>
      <c r="V16" s="443"/>
      <c r="W16" s="507"/>
      <c r="X16" s="508"/>
      <c r="Y16" s="508"/>
      <c r="Z16" s="508"/>
      <c r="AA16" s="508"/>
      <c r="AB16" s="498"/>
      <c r="AC16" s="429">
        <v>26.7</v>
      </c>
      <c r="AD16" s="430"/>
      <c r="AE16" s="430"/>
      <c r="AF16" s="430"/>
      <c r="AG16" s="431"/>
      <c r="AH16" s="429">
        <v>26.5</v>
      </c>
      <c r="AI16" s="430"/>
      <c r="AJ16" s="430"/>
      <c r="AK16" s="430"/>
      <c r="AL16" s="432"/>
      <c r="AM16" s="368"/>
      <c r="AN16" s="369"/>
      <c r="AO16" s="369"/>
      <c r="AP16" s="369"/>
      <c r="AQ16" s="369"/>
      <c r="AR16" s="369"/>
      <c r="AS16" s="369"/>
      <c r="AT16" s="370"/>
      <c r="AU16" s="371"/>
      <c r="AV16" s="372"/>
      <c r="AW16" s="372"/>
      <c r="AX16" s="372"/>
      <c r="AY16" s="373" t="s">
        <v>110</v>
      </c>
      <c r="AZ16" s="374"/>
      <c r="BA16" s="374"/>
      <c r="BB16" s="374"/>
      <c r="BC16" s="374"/>
      <c r="BD16" s="374"/>
      <c r="BE16" s="374"/>
      <c r="BF16" s="374"/>
      <c r="BG16" s="374"/>
      <c r="BH16" s="374"/>
      <c r="BI16" s="374"/>
      <c r="BJ16" s="374"/>
      <c r="BK16" s="374"/>
      <c r="BL16" s="374"/>
      <c r="BM16" s="375"/>
      <c r="BN16" s="376">
        <v>7440569</v>
      </c>
      <c r="BO16" s="377"/>
      <c r="BP16" s="377"/>
      <c r="BQ16" s="377"/>
      <c r="BR16" s="377"/>
      <c r="BS16" s="377"/>
      <c r="BT16" s="377"/>
      <c r="BU16" s="378"/>
      <c r="BV16" s="376">
        <v>7567188</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c r="A17" s="2"/>
      <c r="B17" s="539"/>
      <c r="C17" s="540"/>
      <c r="D17" s="540"/>
      <c r="E17" s="540"/>
      <c r="F17" s="540"/>
      <c r="G17" s="540"/>
      <c r="H17" s="540"/>
      <c r="I17" s="540"/>
      <c r="J17" s="540"/>
      <c r="K17" s="541"/>
      <c r="L17" s="17"/>
      <c r="M17" s="444" t="s">
        <v>104</v>
      </c>
      <c r="N17" s="445"/>
      <c r="O17" s="445"/>
      <c r="P17" s="445"/>
      <c r="Q17" s="446"/>
      <c r="R17" s="441" t="s">
        <v>241</v>
      </c>
      <c r="S17" s="442"/>
      <c r="T17" s="442"/>
      <c r="U17" s="442"/>
      <c r="V17" s="443"/>
      <c r="W17" s="521" t="s">
        <v>96</v>
      </c>
      <c r="X17" s="522"/>
      <c r="Y17" s="522"/>
      <c r="Z17" s="522"/>
      <c r="AA17" s="522"/>
      <c r="AB17" s="512"/>
      <c r="AC17" s="398">
        <v>8428</v>
      </c>
      <c r="AD17" s="399"/>
      <c r="AE17" s="399"/>
      <c r="AF17" s="399"/>
      <c r="AG17" s="425"/>
      <c r="AH17" s="398">
        <v>8765</v>
      </c>
      <c r="AI17" s="399"/>
      <c r="AJ17" s="399"/>
      <c r="AK17" s="399"/>
      <c r="AL17" s="400"/>
      <c r="AM17" s="368"/>
      <c r="AN17" s="369"/>
      <c r="AO17" s="369"/>
      <c r="AP17" s="369"/>
      <c r="AQ17" s="369"/>
      <c r="AR17" s="369"/>
      <c r="AS17" s="369"/>
      <c r="AT17" s="370"/>
      <c r="AU17" s="371"/>
      <c r="AV17" s="372"/>
      <c r="AW17" s="372"/>
      <c r="AX17" s="372"/>
      <c r="AY17" s="373" t="s">
        <v>242</v>
      </c>
      <c r="AZ17" s="374"/>
      <c r="BA17" s="374"/>
      <c r="BB17" s="374"/>
      <c r="BC17" s="374"/>
      <c r="BD17" s="374"/>
      <c r="BE17" s="374"/>
      <c r="BF17" s="374"/>
      <c r="BG17" s="374"/>
      <c r="BH17" s="374"/>
      <c r="BI17" s="374"/>
      <c r="BJ17" s="374"/>
      <c r="BK17" s="374"/>
      <c r="BL17" s="374"/>
      <c r="BM17" s="375"/>
      <c r="BN17" s="376">
        <v>3674646</v>
      </c>
      <c r="BO17" s="377"/>
      <c r="BP17" s="377"/>
      <c r="BQ17" s="377"/>
      <c r="BR17" s="377"/>
      <c r="BS17" s="377"/>
      <c r="BT17" s="377"/>
      <c r="BU17" s="378"/>
      <c r="BV17" s="376">
        <v>3683680</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c r="A18" s="2"/>
      <c r="B18" s="447" t="s">
        <v>243</v>
      </c>
      <c r="C18" s="448"/>
      <c r="D18" s="448"/>
      <c r="E18" s="449"/>
      <c r="F18" s="449"/>
      <c r="G18" s="449"/>
      <c r="H18" s="449"/>
      <c r="I18" s="449"/>
      <c r="J18" s="449"/>
      <c r="K18" s="449"/>
      <c r="L18" s="450">
        <v>117.46</v>
      </c>
      <c r="M18" s="450"/>
      <c r="N18" s="450"/>
      <c r="O18" s="450"/>
      <c r="P18" s="450"/>
      <c r="Q18" s="450"/>
      <c r="R18" s="451"/>
      <c r="S18" s="451"/>
      <c r="T18" s="451"/>
      <c r="U18" s="451"/>
      <c r="V18" s="452"/>
      <c r="W18" s="523"/>
      <c r="X18" s="524"/>
      <c r="Y18" s="524"/>
      <c r="Z18" s="524"/>
      <c r="AA18" s="524"/>
      <c r="AB18" s="515"/>
      <c r="AC18" s="453">
        <v>57.8</v>
      </c>
      <c r="AD18" s="454"/>
      <c r="AE18" s="454"/>
      <c r="AF18" s="454"/>
      <c r="AG18" s="455"/>
      <c r="AH18" s="453">
        <v>57.7</v>
      </c>
      <c r="AI18" s="454"/>
      <c r="AJ18" s="454"/>
      <c r="AK18" s="454"/>
      <c r="AL18" s="456"/>
      <c r="AM18" s="368"/>
      <c r="AN18" s="369"/>
      <c r="AO18" s="369"/>
      <c r="AP18" s="369"/>
      <c r="AQ18" s="369"/>
      <c r="AR18" s="369"/>
      <c r="AS18" s="369"/>
      <c r="AT18" s="370"/>
      <c r="AU18" s="371"/>
      <c r="AV18" s="372"/>
      <c r="AW18" s="372"/>
      <c r="AX18" s="372"/>
      <c r="AY18" s="373" t="s">
        <v>245</v>
      </c>
      <c r="AZ18" s="374"/>
      <c r="BA18" s="374"/>
      <c r="BB18" s="374"/>
      <c r="BC18" s="374"/>
      <c r="BD18" s="374"/>
      <c r="BE18" s="374"/>
      <c r="BF18" s="374"/>
      <c r="BG18" s="374"/>
      <c r="BH18" s="374"/>
      <c r="BI18" s="374"/>
      <c r="BJ18" s="374"/>
      <c r="BK18" s="374"/>
      <c r="BL18" s="374"/>
      <c r="BM18" s="375"/>
      <c r="BN18" s="376">
        <v>7880252</v>
      </c>
      <c r="BO18" s="377"/>
      <c r="BP18" s="377"/>
      <c r="BQ18" s="377"/>
      <c r="BR18" s="377"/>
      <c r="BS18" s="377"/>
      <c r="BT18" s="377"/>
      <c r="BU18" s="378"/>
      <c r="BV18" s="376">
        <v>8407869</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c r="A19" s="2"/>
      <c r="B19" s="447" t="s">
        <v>65</v>
      </c>
      <c r="C19" s="448"/>
      <c r="D19" s="448"/>
      <c r="E19" s="449"/>
      <c r="F19" s="449"/>
      <c r="G19" s="449"/>
      <c r="H19" s="449"/>
      <c r="I19" s="449"/>
      <c r="J19" s="449"/>
      <c r="K19" s="449"/>
      <c r="L19" s="457">
        <v>251</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247</v>
      </c>
      <c r="AZ19" s="374"/>
      <c r="BA19" s="374"/>
      <c r="BB19" s="374"/>
      <c r="BC19" s="374"/>
      <c r="BD19" s="374"/>
      <c r="BE19" s="374"/>
      <c r="BF19" s="374"/>
      <c r="BG19" s="374"/>
      <c r="BH19" s="374"/>
      <c r="BI19" s="374"/>
      <c r="BJ19" s="374"/>
      <c r="BK19" s="374"/>
      <c r="BL19" s="374"/>
      <c r="BM19" s="375"/>
      <c r="BN19" s="376">
        <v>10279272</v>
      </c>
      <c r="BO19" s="377"/>
      <c r="BP19" s="377"/>
      <c r="BQ19" s="377"/>
      <c r="BR19" s="377"/>
      <c r="BS19" s="377"/>
      <c r="BT19" s="377"/>
      <c r="BU19" s="378"/>
      <c r="BV19" s="376">
        <v>10778206</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c r="A20" s="2"/>
      <c r="B20" s="447" t="s">
        <v>251</v>
      </c>
      <c r="C20" s="448"/>
      <c r="D20" s="448"/>
      <c r="E20" s="449"/>
      <c r="F20" s="449"/>
      <c r="G20" s="449"/>
      <c r="H20" s="449"/>
      <c r="I20" s="449"/>
      <c r="J20" s="449"/>
      <c r="K20" s="449"/>
      <c r="L20" s="457">
        <v>9940</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c r="A21" s="2"/>
      <c r="B21" s="468" t="s">
        <v>253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c r="A22" s="2"/>
      <c r="B22" s="567" t="s">
        <v>254</v>
      </c>
      <c r="C22" s="568"/>
      <c r="D22" s="569"/>
      <c r="E22" s="517" t="s">
        <v>5</v>
      </c>
      <c r="F22" s="522"/>
      <c r="G22" s="522"/>
      <c r="H22" s="522"/>
      <c r="I22" s="522"/>
      <c r="J22" s="522"/>
      <c r="K22" s="512"/>
      <c r="L22" s="517" t="s">
        <v>256</v>
      </c>
      <c r="M22" s="522"/>
      <c r="N22" s="522"/>
      <c r="O22" s="522"/>
      <c r="P22" s="512"/>
      <c r="Q22" s="544" t="s">
        <v>257</v>
      </c>
      <c r="R22" s="545"/>
      <c r="S22" s="545"/>
      <c r="T22" s="545"/>
      <c r="U22" s="545"/>
      <c r="V22" s="546"/>
      <c r="W22" s="576" t="s">
        <v>259</v>
      </c>
      <c r="X22" s="568"/>
      <c r="Y22" s="569"/>
      <c r="Z22" s="517" t="s">
        <v>5</v>
      </c>
      <c r="AA22" s="522"/>
      <c r="AB22" s="522"/>
      <c r="AC22" s="522"/>
      <c r="AD22" s="522"/>
      <c r="AE22" s="522"/>
      <c r="AF22" s="522"/>
      <c r="AG22" s="512"/>
      <c r="AH22" s="550" t="s">
        <v>196</v>
      </c>
      <c r="AI22" s="522"/>
      <c r="AJ22" s="522"/>
      <c r="AK22" s="522"/>
      <c r="AL22" s="512"/>
      <c r="AM22" s="550" t="s">
        <v>260</v>
      </c>
      <c r="AN22" s="551"/>
      <c r="AO22" s="551"/>
      <c r="AP22" s="551"/>
      <c r="AQ22" s="551"/>
      <c r="AR22" s="552"/>
      <c r="AS22" s="544" t="s">
        <v>257</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261</v>
      </c>
      <c r="AZ23" s="357"/>
      <c r="BA23" s="357"/>
      <c r="BB23" s="357"/>
      <c r="BC23" s="357"/>
      <c r="BD23" s="357"/>
      <c r="BE23" s="357"/>
      <c r="BF23" s="357"/>
      <c r="BG23" s="357"/>
      <c r="BH23" s="357"/>
      <c r="BI23" s="357"/>
      <c r="BJ23" s="357"/>
      <c r="BK23" s="357"/>
      <c r="BL23" s="357"/>
      <c r="BM23" s="358"/>
      <c r="BN23" s="376">
        <v>12663097</v>
      </c>
      <c r="BO23" s="377"/>
      <c r="BP23" s="377"/>
      <c r="BQ23" s="377"/>
      <c r="BR23" s="377"/>
      <c r="BS23" s="377"/>
      <c r="BT23" s="377"/>
      <c r="BU23" s="378"/>
      <c r="BV23" s="376">
        <v>12503032</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c r="A24" s="2"/>
      <c r="B24" s="570"/>
      <c r="C24" s="571"/>
      <c r="D24" s="572"/>
      <c r="E24" s="397" t="s">
        <v>264</v>
      </c>
      <c r="F24" s="369"/>
      <c r="G24" s="369"/>
      <c r="H24" s="369"/>
      <c r="I24" s="369"/>
      <c r="J24" s="369"/>
      <c r="K24" s="370"/>
      <c r="L24" s="398">
        <v>1</v>
      </c>
      <c r="M24" s="399"/>
      <c r="N24" s="399"/>
      <c r="O24" s="399"/>
      <c r="P24" s="425"/>
      <c r="Q24" s="398">
        <v>8160</v>
      </c>
      <c r="R24" s="399"/>
      <c r="S24" s="399"/>
      <c r="T24" s="399"/>
      <c r="U24" s="399"/>
      <c r="V24" s="425"/>
      <c r="W24" s="577"/>
      <c r="X24" s="571"/>
      <c r="Y24" s="572"/>
      <c r="Z24" s="397" t="s">
        <v>174</v>
      </c>
      <c r="AA24" s="369"/>
      <c r="AB24" s="369"/>
      <c r="AC24" s="369"/>
      <c r="AD24" s="369"/>
      <c r="AE24" s="369"/>
      <c r="AF24" s="369"/>
      <c r="AG24" s="370"/>
      <c r="AH24" s="398">
        <v>212</v>
      </c>
      <c r="AI24" s="399"/>
      <c r="AJ24" s="399"/>
      <c r="AK24" s="399"/>
      <c r="AL24" s="425"/>
      <c r="AM24" s="398">
        <v>618828</v>
      </c>
      <c r="AN24" s="399"/>
      <c r="AO24" s="399"/>
      <c r="AP24" s="399"/>
      <c r="AQ24" s="399"/>
      <c r="AR24" s="425"/>
      <c r="AS24" s="398">
        <v>2919</v>
      </c>
      <c r="AT24" s="399"/>
      <c r="AU24" s="399"/>
      <c r="AV24" s="399"/>
      <c r="AW24" s="399"/>
      <c r="AX24" s="400"/>
      <c r="AY24" s="471" t="s">
        <v>266</v>
      </c>
      <c r="AZ24" s="472"/>
      <c r="BA24" s="472"/>
      <c r="BB24" s="472"/>
      <c r="BC24" s="472"/>
      <c r="BD24" s="472"/>
      <c r="BE24" s="472"/>
      <c r="BF24" s="472"/>
      <c r="BG24" s="472"/>
      <c r="BH24" s="472"/>
      <c r="BI24" s="472"/>
      <c r="BJ24" s="472"/>
      <c r="BK24" s="472"/>
      <c r="BL24" s="472"/>
      <c r="BM24" s="473"/>
      <c r="BN24" s="376">
        <v>10485904</v>
      </c>
      <c r="BO24" s="377"/>
      <c r="BP24" s="377"/>
      <c r="BQ24" s="377"/>
      <c r="BR24" s="377"/>
      <c r="BS24" s="377"/>
      <c r="BT24" s="377"/>
      <c r="BU24" s="378"/>
      <c r="BV24" s="376">
        <v>11318376</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c r="A25" s="2"/>
      <c r="B25" s="570"/>
      <c r="C25" s="571"/>
      <c r="D25" s="572"/>
      <c r="E25" s="397" t="s">
        <v>267</v>
      </c>
      <c r="F25" s="369"/>
      <c r="G25" s="369"/>
      <c r="H25" s="369"/>
      <c r="I25" s="369"/>
      <c r="J25" s="369"/>
      <c r="K25" s="370"/>
      <c r="L25" s="398">
        <v>1</v>
      </c>
      <c r="M25" s="399"/>
      <c r="N25" s="399"/>
      <c r="O25" s="399"/>
      <c r="P25" s="425"/>
      <c r="Q25" s="398">
        <v>6520</v>
      </c>
      <c r="R25" s="399"/>
      <c r="S25" s="399"/>
      <c r="T25" s="399"/>
      <c r="U25" s="399"/>
      <c r="V25" s="425"/>
      <c r="W25" s="577"/>
      <c r="X25" s="571"/>
      <c r="Y25" s="572"/>
      <c r="Z25" s="397" t="s">
        <v>270</v>
      </c>
      <c r="AA25" s="369"/>
      <c r="AB25" s="369"/>
      <c r="AC25" s="369"/>
      <c r="AD25" s="369"/>
      <c r="AE25" s="369"/>
      <c r="AF25" s="369"/>
      <c r="AG25" s="370"/>
      <c r="AH25" s="398" t="s">
        <v>212</v>
      </c>
      <c r="AI25" s="399"/>
      <c r="AJ25" s="399"/>
      <c r="AK25" s="399"/>
      <c r="AL25" s="425"/>
      <c r="AM25" s="398" t="s">
        <v>212</v>
      </c>
      <c r="AN25" s="399"/>
      <c r="AO25" s="399"/>
      <c r="AP25" s="399"/>
      <c r="AQ25" s="399"/>
      <c r="AR25" s="425"/>
      <c r="AS25" s="398" t="s">
        <v>212</v>
      </c>
      <c r="AT25" s="399"/>
      <c r="AU25" s="399"/>
      <c r="AV25" s="399"/>
      <c r="AW25" s="399"/>
      <c r="AX25" s="400"/>
      <c r="AY25" s="356" t="s">
        <v>39</v>
      </c>
      <c r="AZ25" s="357"/>
      <c r="BA25" s="357"/>
      <c r="BB25" s="357"/>
      <c r="BC25" s="357"/>
      <c r="BD25" s="357"/>
      <c r="BE25" s="357"/>
      <c r="BF25" s="357"/>
      <c r="BG25" s="357"/>
      <c r="BH25" s="357"/>
      <c r="BI25" s="357"/>
      <c r="BJ25" s="357"/>
      <c r="BK25" s="357"/>
      <c r="BL25" s="357"/>
      <c r="BM25" s="358"/>
      <c r="BN25" s="359">
        <v>363743</v>
      </c>
      <c r="BO25" s="360"/>
      <c r="BP25" s="360"/>
      <c r="BQ25" s="360"/>
      <c r="BR25" s="360"/>
      <c r="BS25" s="360"/>
      <c r="BT25" s="360"/>
      <c r="BU25" s="361"/>
      <c r="BV25" s="359">
        <v>962524</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c r="A26" s="2"/>
      <c r="B26" s="570"/>
      <c r="C26" s="571"/>
      <c r="D26" s="572"/>
      <c r="E26" s="397" t="s">
        <v>271</v>
      </c>
      <c r="F26" s="369"/>
      <c r="G26" s="369"/>
      <c r="H26" s="369"/>
      <c r="I26" s="369"/>
      <c r="J26" s="369"/>
      <c r="K26" s="370"/>
      <c r="L26" s="398">
        <v>1</v>
      </c>
      <c r="M26" s="399"/>
      <c r="N26" s="399"/>
      <c r="O26" s="399"/>
      <c r="P26" s="425"/>
      <c r="Q26" s="398">
        <v>6040</v>
      </c>
      <c r="R26" s="399"/>
      <c r="S26" s="399"/>
      <c r="T26" s="399"/>
      <c r="U26" s="399"/>
      <c r="V26" s="425"/>
      <c r="W26" s="577"/>
      <c r="X26" s="571"/>
      <c r="Y26" s="572"/>
      <c r="Z26" s="397" t="s">
        <v>272</v>
      </c>
      <c r="AA26" s="477"/>
      <c r="AB26" s="477"/>
      <c r="AC26" s="477"/>
      <c r="AD26" s="477"/>
      <c r="AE26" s="477"/>
      <c r="AF26" s="477"/>
      <c r="AG26" s="478"/>
      <c r="AH26" s="398">
        <v>11</v>
      </c>
      <c r="AI26" s="399"/>
      <c r="AJ26" s="399"/>
      <c r="AK26" s="399"/>
      <c r="AL26" s="425"/>
      <c r="AM26" s="398">
        <v>36652</v>
      </c>
      <c r="AN26" s="399"/>
      <c r="AO26" s="399"/>
      <c r="AP26" s="399"/>
      <c r="AQ26" s="399"/>
      <c r="AR26" s="425"/>
      <c r="AS26" s="398">
        <v>3332</v>
      </c>
      <c r="AT26" s="399"/>
      <c r="AU26" s="399"/>
      <c r="AV26" s="399"/>
      <c r="AW26" s="399"/>
      <c r="AX26" s="400"/>
      <c r="AY26" s="379" t="s">
        <v>273</v>
      </c>
      <c r="AZ26" s="380"/>
      <c r="BA26" s="380"/>
      <c r="BB26" s="380"/>
      <c r="BC26" s="380"/>
      <c r="BD26" s="380"/>
      <c r="BE26" s="380"/>
      <c r="BF26" s="380"/>
      <c r="BG26" s="380"/>
      <c r="BH26" s="380"/>
      <c r="BI26" s="380"/>
      <c r="BJ26" s="380"/>
      <c r="BK26" s="380"/>
      <c r="BL26" s="380"/>
      <c r="BM26" s="381"/>
      <c r="BN26" s="376" t="s">
        <v>212</v>
      </c>
      <c r="BO26" s="377"/>
      <c r="BP26" s="377"/>
      <c r="BQ26" s="377"/>
      <c r="BR26" s="377"/>
      <c r="BS26" s="377"/>
      <c r="BT26" s="377"/>
      <c r="BU26" s="378"/>
      <c r="BV26" s="376" t="s">
        <v>212</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c r="A27" s="2"/>
      <c r="B27" s="570"/>
      <c r="C27" s="571"/>
      <c r="D27" s="572"/>
      <c r="E27" s="397" t="s">
        <v>274</v>
      </c>
      <c r="F27" s="369"/>
      <c r="G27" s="369"/>
      <c r="H27" s="369"/>
      <c r="I27" s="369"/>
      <c r="J27" s="369"/>
      <c r="K27" s="370"/>
      <c r="L27" s="398">
        <v>1</v>
      </c>
      <c r="M27" s="399"/>
      <c r="N27" s="399"/>
      <c r="O27" s="399"/>
      <c r="P27" s="425"/>
      <c r="Q27" s="398">
        <v>4100</v>
      </c>
      <c r="R27" s="399"/>
      <c r="S27" s="399"/>
      <c r="T27" s="399"/>
      <c r="U27" s="399"/>
      <c r="V27" s="425"/>
      <c r="W27" s="577"/>
      <c r="X27" s="571"/>
      <c r="Y27" s="572"/>
      <c r="Z27" s="397" t="s">
        <v>275</v>
      </c>
      <c r="AA27" s="369"/>
      <c r="AB27" s="369"/>
      <c r="AC27" s="369"/>
      <c r="AD27" s="369"/>
      <c r="AE27" s="369"/>
      <c r="AF27" s="369"/>
      <c r="AG27" s="370"/>
      <c r="AH27" s="398">
        <v>5</v>
      </c>
      <c r="AI27" s="399"/>
      <c r="AJ27" s="399"/>
      <c r="AK27" s="399"/>
      <c r="AL27" s="425"/>
      <c r="AM27" s="398">
        <v>12728</v>
      </c>
      <c r="AN27" s="399"/>
      <c r="AO27" s="399"/>
      <c r="AP27" s="399"/>
      <c r="AQ27" s="399"/>
      <c r="AR27" s="425"/>
      <c r="AS27" s="398">
        <v>2546</v>
      </c>
      <c r="AT27" s="399"/>
      <c r="AU27" s="399"/>
      <c r="AV27" s="399"/>
      <c r="AW27" s="399"/>
      <c r="AX27" s="400"/>
      <c r="AY27" s="433" t="s">
        <v>278</v>
      </c>
      <c r="AZ27" s="434"/>
      <c r="BA27" s="434"/>
      <c r="BB27" s="434"/>
      <c r="BC27" s="434"/>
      <c r="BD27" s="434"/>
      <c r="BE27" s="434"/>
      <c r="BF27" s="434"/>
      <c r="BG27" s="434"/>
      <c r="BH27" s="434"/>
      <c r="BI27" s="434"/>
      <c r="BJ27" s="434"/>
      <c r="BK27" s="434"/>
      <c r="BL27" s="434"/>
      <c r="BM27" s="435"/>
      <c r="BN27" s="474">
        <v>457748</v>
      </c>
      <c r="BO27" s="475"/>
      <c r="BP27" s="475"/>
      <c r="BQ27" s="475"/>
      <c r="BR27" s="475"/>
      <c r="BS27" s="475"/>
      <c r="BT27" s="475"/>
      <c r="BU27" s="476"/>
      <c r="BV27" s="474">
        <v>454311</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c r="A28" s="2"/>
      <c r="B28" s="570"/>
      <c r="C28" s="571"/>
      <c r="D28" s="572"/>
      <c r="E28" s="397" t="s">
        <v>279</v>
      </c>
      <c r="F28" s="369"/>
      <c r="G28" s="369"/>
      <c r="H28" s="369"/>
      <c r="I28" s="369"/>
      <c r="J28" s="369"/>
      <c r="K28" s="370"/>
      <c r="L28" s="398">
        <v>1</v>
      </c>
      <c r="M28" s="399"/>
      <c r="N28" s="399"/>
      <c r="O28" s="399"/>
      <c r="P28" s="425"/>
      <c r="Q28" s="398">
        <v>3600</v>
      </c>
      <c r="R28" s="399"/>
      <c r="S28" s="399"/>
      <c r="T28" s="399"/>
      <c r="U28" s="399"/>
      <c r="V28" s="425"/>
      <c r="W28" s="577"/>
      <c r="X28" s="571"/>
      <c r="Y28" s="572"/>
      <c r="Z28" s="397" t="s">
        <v>37</v>
      </c>
      <c r="AA28" s="369"/>
      <c r="AB28" s="369"/>
      <c r="AC28" s="369"/>
      <c r="AD28" s="369"/>
      <c r="AE28" s="369"/>
      <c r="AF28" s="369"/>
      <c r="AG28" s="370"/>
      <c r="AH28" s="398" t="s">
        <v>212</v>
      </c>
      <c r="AI28" s="399"/>
      <c r="AJ28" s="399"/>
      <c r="AK28" s="399"/>
      <c r="AL28" s="425"/>
      <c r="AM28" s="398" t="s">
        <v>212</v>
      </c>
      <c r="AN28" s="399"/>
      <c r="AO28" s="399"/>
      <c r="AP28" s="399"/>
      <c r="AQ28" s="399"/>
      <c r="AR28" s="425"/>
      <c r="AS28" s="398" t="s">
        <v>212</v>
      </c>
      <c r="AT28" s="399"/>
      <c r="AU28" s="399"/>
      <c r="AV28" s="399"/>
      <c r="AW28" s="399"/>
      <c r="AX28" s="400"/>
      <c r="AY28" s="558" t="s">
        <v>280</v>
      </c>
      <c r="AZ28" s="559"/>
      <c r="BA28" s="559"/>
      <c r="BB28" s="560"/>
      <c r="BC28" s="356" t="s">
        <v>103</v>
      </c>
      <c r="BD28" s="357"/>
      <c r="BE28" s="357"/>
      <c r="BF28" s="357"/>
      <c r="BG28" s="357"/>
      <c r="BH28" s="357"/>
      <c r="BI28" s="357"/>
      <c r="BJ28" s="357"/>
      <c r="BK28" s="357"/>
      <c r="BL28" s="357"/>
      <c r="BM28" s="358"/>
      <c r="BN28" s="359">
        <v>5346438</v>
      </c>
      <c r="BO28" s="360"/>
      <c r="BP28" s="360"/>
      <c r="BQ28" s="360"/>
      <c r="BR28" s="360"/>
      <c r="BS28" s="360"/>
      <c r="BT28" s="360"/>
      <c r="BU28" s="361"/>
      <c r="BV28" s="359">
        <v>5183086</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c r="A29" s="2"/>
      <c r="B29" s="570"/>
      <c r="C29" s="571"/>
      <c r="D29" s="572"/>
      <c r="E29" s="397" t="s">
        <v>283</v>
      </c>
      <c r="F29" s="369"/>
      <c r="G29" s="369"/>
      <c r="H29" s="369"/>
      <c r="I29" s="369"/>
      <c r="J29" s="369"/>
      <c r="K29" s="370"/>
      <c r="L29" s="398">
        <v>12</v>
      </c>
      <c r="M29" s="399"/>
      <c r="N29" s="399"/>
      <c r="O29" s="399"/>
      <c r="P29" s="425"/>
      <c r="Q29" s="398">
        <v>3300</v>
      </c>
      <c r="R29" s="399"/>
      <c r="S29" s="399"/>
      <c r="T29" s="399"/>
      <c r="U29" s="399"/>
      <c r="V29" s="425"/>
      <c r="W29" s="578"/>
      <c r="X29" s="579"/>
      <c r="Y29" s="580"/>
      <c r="Z29" s="397" t="s">
        <v>285</v>
      </c>
      <c r="AA29" s="369"/>
      <c r="AB29" s="369"/>
      <c r="AC29" s="369"/>
      <c r="AD29" s="369"/>
      <c r="AE29" s="369"/>
      <c r="AF29" s="369"/>
      <c r="AG29" s="370"/>
      <c r="AH29" s="398">
        <v>217</v>
      </c>
      <c r="AI29" s="399"/>
      <c r="AJ29" s="399"/>
      <c r="AK29" s="399"/>
      <c r="AL29" s="425"/>
      <c r="AM29" s="398">
        <v>631556</v>
      </c>
      <c r="AN29" s="399"/>
      <c r="AO29" s="399"/>
      <c r="AP29" s="399"/>
      <c r="AQ29" s="399"/>
      <c r="AR29" s="425"/>
      <c r="AS29" s="398">
        <v>2910</v>
      </c>
      <c r="AT29" s="399"/>
      <c r="AU29" s="399"/>
      <c r="AV29" s="399"/>
      <c r="AW29" s="399"/>
      <c r="AX29" s="400"/>
      <c r="AY29" s="561"/>
      <c r="AZ29" s="562"/>
      <c r="BA29" s="562"/>
      <c r="BB29" s="563"/>
      <c r="BC29" s="373" t="s">
        <v>286</v>
      </c>
      <c r="BD29" s="374"/>
      <c r="BE29" s="374"/>
      <c r="BF29" s="374"/>
      <c r="BG29" s="374"/>
      <c r="BH29" s="374"/>
      <c r="BI29" s="374"/>
      <c r="BJ29" s="374"/>
      <c r="BK29" s="374"/>
      <c r="BL29" s="374"/>
      <c r="BM29" s="375"/>
      <c r="BN29" s="376">
        <v>754377</v>
      </c>
      <c r="BO29" s="377"/>
      <c r="BP29" s="377"/>
      <c r="BQ29" s="377"/>
      <c r="BR29" s="377"/>
      <c r="BS29" s="377"/>
      <c r="BT29" s="377"/>
      <c r="BU29" s="378"/>
      <c r="BV29" s="376">
        <v>1044267</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288</v>
      </c>
      <c r="X30" s="483"/>
      <c r="Y30" s="483"/>
      <c r="Z30" s="483"/>
      <c r="AA30" s="483"/>
      <c r="AB30" s="483"/>
      <c r="AC30" s="483"/>
      <c r="AD30" s="483"/>
      <c r="AE30" s="483"/>
      <c r="AF30" s="483"/>
      <c r="AG30" s="484"/>
      <c r="AH30" s="453">
        <v>97.9</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69</v>
      </c>
      <c r="BD30" s="472"/>
      <c r="BE30" s="472"/>
      <c r="BF30" s="472"/>
      <c r="BG30" s="472"/>
      <c r="BH30" s="472"/>
      <c r="BI30" s="472"/>
      <c r="BJ30" s="472"/>
      <c r="BK30" s="472"/>
      <c r="BL30" s="472"/>
      <c r="BM30" s="473"/>
      <c r="BN30" s="474">
        <v>5349870</v>
      </c>
      <c r="BO30" s="475"/>
      <c r="BP30" s="475"/>
      <c r="BQ30" s="475"/>
      <c r="BR30" s="475"/>
      <c r="BS30" s="475"/>
      <c r="BT30" s="475"/>
      <c r="BU30" s="476"/>
      <c r="BV30" s="474">
        <v>5345583</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198</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290</v>
      </c>
      <c r="AN32" s="8"/>
      <c r="AO32" s="8"/>
      <c r="AP32" s="8"/>
      <c r="AQ32" s="8"/>
      <c r="AR32" s="8"/>
      <c r="AS32" s="22"/>
      <c r="AT32" s="22"/>
      <c r="AU32" s="22"/>
      <c r="AV32" s="22"/>
      <c r="AW32" s="22"/>
      <c r="AX32" s="22"/>
      <c r="AY32" s="22"/>
      <c r="AZ32" s="22"/>
      <c r="BA32" s="22"/>
      <c r="BB32" s="8"/>
      <c r="BC32" s="22"/>
      <c r="BD32" s="8"/>
      <c r="BE32" s="22" t="s">
        <v>291</v>
      </c>
      <c r="BF32" s="8"/>
      <c r="BG32" s="8"/>
      <c r="BH32" s="8"/>
      <c r="BI32" s="8"/>
      <c r="BJ32" s="22"/>
      <c r="BK32" s="22"/>
      <c r="BL32" s="22"/>
      <c r="BM32" s="22"/>
      <c r="BN32" s="22"/>
      <c r="BO32" s="22"/>
      <c r="BP32" s="22"/>
      <c r="BQ32" s="22"/>
      <c r="BR32" s="8"/>
      <c r="BS32" s="8"/>
      <c r="BT32" s="8"/>
      <c r="BU32" s="8"/>
      <c r="BV32" s="8"/>
      <c r="BW32" s="8" t="s">
        <v>292</v>
      </c>
      <c r="BX32" s="8"/>
      <c r="BY32" s="8"/>
      <c r="BZ32" s="8"/>
      <c r="CA32" s="8"/>
      <c r="CB32" s="22"/>
      <c r="CC32" s="22"/>
      <c r="CD32" s="22"/>
      <c r="CE32" s="22"/>
      <c r="CF32" s="22"/>
      <c r="CG32" s="22"/>
      <c r="CH32" s="22"/>
      <c r="CI32" s="22"/>
      <c r="CJ32" s="22"/>
      <c r="CK32" s="22"/>
      <c r="CL32" s="22"/>
      <c r="CM32" s="22"/>
      <c r="CN32" s="22"/>
      <c r="CO32" s="22" t="s">
        <v>294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85" t="s">
        <v>123</v>
      </c>
      <c r="D33" s="485"/>
      <c r="E33" s="486" t="s">
        <v>295</v>
      </c>
      <c r="F33" s="486"/>
      <c r="G33" s="486"/>
      <c r="H33" s="486"/>
      <c r="I33" s="486"/>
      <c r="J33" s="486"/>
      <c r="K33" s="486"/>
      <c r="L33" s="486"/>
      <c r="M33" s="486"/>
      <c r="N33" s="486"/>
      <c r="O33" s="486"/>
      <c r="P33" s="486"/>
      <c r="Q33" s="486"/>
      <c r="R33" s="486"/>
      <c r="S33" s="486"/>
      <c r="T33" s="14"/>
      <c r="U33" s="485" t="s">
        <v>123</v>
      </c>
      <c r="V33" s="485"/>
      <c r="W33" s="486" t="s">
        <v>295</v>
      </c>
      <c r="X33" s="486"/>
      <c r="Y33" s="486"/>
      <c r="Z33" s="486"/>
      <c r="AA33" s="486"/>
      <c r="AB33" s="486"/>
      <c r="AC33" s="486"/>
      <c r="AD33" s="486"/>
      <c r="AE33" s="486"/>
      <c r="AF33" s="486"/>
      <c r="AG33" s="486"/>
      <c r="AH33" s="486"/>
      <c r="AI33" s="486"/>
      <c r="AJ33" s="486"/>
      <c r="AK33" s="486"/>
      <c r="AL33" s="14"/>
      <c r="AM33" s="485" t="s">
        <v>123</v>
      </c>
      <c r="AN33" s="485"/>
      <c r="AO33" s="486" t="s">
        <v>295</v>
      </c>
      <c r="AP33" s="486"/>
      <c r="AQ33" s="486"/>
      <c r="AR33" s="486"/>
      <c r="AS33" s="486"/>
      <c r="AT33" s="486"/>
      <c r="AU33" s="486"/>
      <c r="AV33" s="486"/>
      <c r="AW33" s="486"/>
      <c r="AX33" s="486"/>
      <c r="AY33" s="486"/>
      <c r="AZ33" s="486"/>
      <c r="BA33" s="486"/>
      <c r="BB33" s="486"/>
      <c r="BC33" s="486"/>
      <c r="BD33" s="10"/>
      <c r="BE33" s="486" t="s">
        <v>296</v>
      </c>
      <c r="BF33" s="486"/>
      <c r="BG33" s="486" t="s">
        <v>178</v>
      </c>
      <c r="BH33" s="486"/>
      <c r="BI33" s="486"/>
      <c r="BJ33" s="486"/>
      <c r="BK33" s="486"/>
      <c r="BL33" s="486"/>
      <c r="BM33" s="486"/>
      <c r="BN33" s="486"/>
      <c r="BO33" s="486"/>
      <c r="BP33" s="486"/>
      <c r="BQ33" s="486"/>
      <c r="BR33" s="486"/>
      <c r="BS33" s="486"/>
      <c r="BT33" s="486"/>
      <c r="BU33" s="486"/>
      <c r="BV33" s="10"/>
      <c r="BW33" s="485" t="s">
        <v>296</v>
      </c>
      <c r="BX33" s="485"/>
      <c r="BY33" s="486" t="s">
        <v>111</v>
      </c>
      <c r="BZ33" s="486"/>
      <c r="CA33" s="486"/>
      <c r="CB33" s="486"/>
      <c r="CC33" s="486"/>
      <c r="CD33" s="486"/>
      <c r="CE33" s="486"/>
      <c r="CF33" s="486"/>
      <c r="CG33" s="486"/>
      <c r="CH33" s="486"/>
      <c r="CI33" s="486"/>
      <c r="CJ33" s="486"/>
      <c r="CK33" s="486"/>
      <c r="CL33" s="486"/>
      <c r="CM33" s="486"/>
      <c r="CN33" s="14"/>
      <c r="CO33" s="485" t="s">
        <v>123</v>
      </c>
      <c r="CP33" s="485"/>
      <c r="CQ33" s="486" t="s">
        <v>298</v>
      </c>
      <c r="CR33" s="486"/>
      <c r="CS33" s="486"/>
      <c r="CT33" s="486"/>
      <c r="CU33" s="486"/>
      <c r="CV33" s="486"/>
      <c r="CW33" s="486"/>
      <c r="CX33" s="486"/>
      <c r="CY33" s="486"/>
      <c r="CZ33" s="486"/>
      <c r="DA33" s="486"/>
      <c r="DB33" s="486"/>
      <c r="DC33" s="486"/>
      <c r="DD33" s="486"/>
      <c r="DE33" s="486"/>
      <c r="DF33" s="14"/>
      <c r="DG33" s="487" t="s">
        <v>81</v>
      </c>
      <c r="DH33" s="487"/>
      <c r="DI33" s="21"/>
    </row>
    <row r="34" spans="1:113" ht="32.25" customHeight="1">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4</v>
      </c>
      <c r="V34" s="488"/>
      <c r="W34" s="489" t="str">
        <f>IF('各会計、関係団体の財政状況及び健全化判断比率'!B28="","",'各会計、関係団体の財政状況及び健全化判断比率'!B28)</f>
        <v>国民健康保険事業特別会計</v>
      </c>
      <c r="X34" s="489"/>
      <c r="Y34" s="489"/>
      <c r="Z34" s="489"/>
      <c r="AA34" s="489"/>
      <c r="AB34" s="489"/>
      <c r="AC34" s="489"/>
      <c r="AD34" s="489"/>
      <c r="AE34" s="489"/>
      <c r="AF34" s="489"/>
      <c r="AG34" s="489"/>
      <c r="AH34" s="489"/>
      <c r="AI34" s="489"/>
      <c r="AJ34" s="489"/>
      <c r="AK34" s="489"/>
      <c r="AL34" s="9"/>
      <c r="AM34" s="488" t="str">
        <f>IF(AO34="","",MAX(C34:D43,U34:V43)+1)</f>
        <v/>
      </c>
      <c r="AN34" s="488"/>
      <c r="AO34" s="489"/>
      <c r="AP34" s="489"/>
      <c r="AQ34" s="489"/>
      <c r="AR34" s="489"/>
      <c r="AS34" s="489"/>
      <c r="AT34" s="489"/>
      <c r="AU34" s="489"/>
      <c r="AV34" s="489"/>
      <c r="AW34" s="489"/>
      <c r="AX34" s="489"/>
      <c r="AY34" s="489"/>
      <c r="AZ34" s="489"/>
      <c r="BA34" s="489"/>
      <c r="BB34" s="489"/>
      <c r="BC34" s="489"/>
      <c r="BD34" s="9"/>
      <c r="BE34" s="488">
        <f>IF(BG34="","",MAX(C34:D43,U34:V43,AM34:AN43)+1)</f>
        <v>6</v>
      </c>
      <c r="BF34" s="488"/>
      <c r="BG34" s="489" t="str">
        <f>IF('各会計、関係団体の財政状況及び健全化判断比率'!B30="","",'各会計、関係団体の財政状況及び健全化判断比率'!B30)</f>
        <v>下水道事業特別会計</v>
      </c>
      <c r="BH34" s="489"/>
      <c r="BI34" s="489"/>
      <c r="BJ34" s="489"/>
      <c r="BK34" s="489"/>
      <c r="BL34" s="489"/>
      <c r="BM34" s="489"/>
      <c r="BN34" s="489"/>
      <c r="BO34" s="489"/>
      <c r="BP34" s="489"/>
      <c r="BQ34" s="489"/>
      <c r="BR34" s="489"/>
      <c r="BS34" s="489"/>
      <c r="BT34" s="489"/>
      <c r="BU34" s="489"/>
      <c r="BV34" s="9"/>
      <c r="BW34" s="488">
        <f>IF(BY34="","",MAX(C34:D43,U34:V43,AM34:AN43,BE34:BF43)+1)</f>
        <v>10</v>
      </c>
      <c r="BX34" s="488"/>
      <c r="BY34" s="489" t="str">
        <f>IF('各会計、関係団体の財政状況及び健全化判断比率'!B68="","",'各会計、関係団体の財政状況及び健全化判断比率'!B68)</f>
        <v>うきは久留米環境施設組合(一般会計)</v>
      </c>
      <c r="BZ34" s="489"/>
      <c r="CA34" s="489"/>
      <c r="CB34" s="489"/>
      <c r="CC34" s="489"/>
      <c r="CD34" s="489"/>
      <c r="CE34" s="489"/>
      <c r="CF34" s="489"/>
      <c r="CG34" s="489"/>
      <c r="CH34" s="489"/>
      <c r="CI34" s="489"/>
      <c r="CJ34" s="489"/>
      <c r="CK34" s="489"/>
      <c r="CL34" s="489"/>
      <c r="CM34" s="489"/>
      <c r="CN34" s="9"/>
      <c r="CO34" s="488" t="str">
        <f>IF(CQ34="","",MAX(C34:D43,U34:V43,AM34:AN43,BE34:BF43,BW34:BX43)+1)</f>
        <v/>
      </c>
      <c r="CP34" s="488"/>
      <c r="CQ34" s="489" t="str">
        <f>IF('各会計、関係団体の財政状況及び健全化判断比率'!BS7="","",'各会計、関係団体の財政状況及び健全化判断比率'!BS7)</f>
        <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c r="A35" s="2"/>
      <c r="B35" s="5"/>
      <c r="C35" s="488">
        <f t="shared" ref="C35:C43" si="0">IF(E35="","",C34+1)</f>
        <v>2</v>
      </c>
      <c r="D35" s="488"/>
      <c r="E35" s="489" t="str">
        <f>IF('各会計、関係団体の財政状況及び健全化判断比率'!B8="","",'各会計、関係団体の財政状況及び健全化判断比率'!B8)</f>
        <v>住宅新築資金等貸付事業特別会計</v>
      </c>
      <c r="F35" s="489"/>
      <c r="G35" s="489"/>
      <c r="H35" s="489"/>
      <c r="I35" s="489"/>
      <c r="J35" s="489"/>
      <c r="K35" s="489"/>
      <c r="L35" s="489"/>
      <c r="M35" s="489"/>
      <c r="N35" s="489"/>
      <c r="O35" s="489"/>
      <c r="P35" s="489"/>
      <c r="Q35" s="489"/>
      <c r="R35" s="489"/>
      <c r="S35" s="489"/>
      <c r="T35" s="9"/>
      <c r="U35" s="488">
        <f t="shared" ref="U35:U43" si="1">IF(W35="","",U34+1)</f>
        <v>5</v>
      </c>
      <c r="V35" s="488"/>
      <c r="W35" s="489" t="str">
        <f>IF('各会計、関係団体の財政状況及び健全化判断比率'!B29="","",'各会計、関係団体の財政状況及び健全化判断比率'!B29)</f>
        <v>後期高齢者医療事業特別会計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f t="shared" ref="BE35:BE43" si="3">IF(BG35="","",BE34+1)</f>
        <v>7</v>
      </c>
      <c r="BF35" s="488"/>
      <c r="BG35" s="489" t="str">
        <f>IF('各会計、関係団体の財政状況及び健全化判断比率'!B31="","",'各会計、関係団体の財政状況及び健全化判断比率'!B31)</f>
        <v>農業集落排水事業特別会計</v>
      </c>
      <c r="BH35" s="489"/>
      <c r="BI35" s="489"/>
      <c r="BJ35" s="489"/>
      <c r="BK35" s="489"/>
      <c r="BL35" s="489"/>
      <c r="BM35" s="489"/>
      <c r="BN35" s="489"/>
      <c r="BO35" s="489"/>
      <c r="BP35" s="489"/>
      <c r="BQ35" s="489"/>
      <c r="BR35" s="489"/>
      <c r="BS35" s="489"/>
      <c r="BT35" s="489"/>
      <c r="BU35" s="489"/>
      <c r="BV35" s="9"/>
      <c r="BW35" s="488">
        <f t="shared" ref="BW35:BW43" si="4">IF(BY35="","",BW34+1)</f>
        <v>11</v>
      </c>
      <c r="BX35" s="488"/>
      <c r="BY35" s="489" t="str">
        <f>IF('各会計、関係団体の財政状況及び健全化判断比率'!B69="","",'各会計、関係団体の財政状況及び健全化判断比率'!B69)</f>
        <v>福岡県市町村消防団員等公務災害補償組合(一般会計)</v>
      </c>
      <c r="BZ35" s="489"/>
      <c r="CA35" s="489"/>
      <c r="CB35" s="489"/>
      <c r="CC35" s="489"/>
      <c r="CD35" s="489"/>
      <c r="CE35" s="489"/>
      <c r="CF35" s="489"/>
      <c r="CG35" s="489"/>
      <c r="CH35" s="489"/>
      <c r="CI35" s="489"/>
      <c r="CJ35" s="489"/>
      <c r="CK35" s="489"/>
      <c r="CL35" s="489"/>
      <c r="CM35" s="489"/>
      <c r="CN35" s="9"/>
      <c r="CO35" s="488" t="str">
        <f t="shared" ref="CO35:CO43" si="5">IF(CQ35="","",CO34+1)</f>
        <v/>
      </c>
      <c r="CP35" s="488"/>
      <c r="CQ35" s="489" t="str">
        <f>IF('各会計、関係団体の財政状況及び健全化判断比率'!BS8="","",'各会計、関係団体の財政状況及び健全化判断比率'!BS8)</f>
        <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c r="A36" s="2"/>
      <c r="B36" s="5"/>
      <c r="C36" s="488">
        <f t="shared" si="0"/>
        <v>3</v>
      </c>
      <c r="D36" s="488"/>
      <c r="E36" s="489" t="str">
        <f>IF('各会計、関係団体の財政状況及び健全化判断比率'!B9="","",'各会計、関係団体の財政状況及び健全化判断比率'!B9)</f>
        <v>自動車学校特別会計</v>
      </c>
      <c r="F36" s="489"/>
      <c r="G36" s="489"/>
      <c r="H36" s="489"/>
      <c r="I36" s="489"/>
      <c r="J36" s="489"/>
      <c r="K36" s="489"/>
      <c r="L36" s="489"/>
      <c r="M36" s="489"/>
      <c r="N36" s="489"/>
      <c r="O36" s="489"/>
      <c r="P36" s="489"/>
      <c r="Q36" s="489"/>
      <c r="R36" s="489"/>
      <c r="S36" s="489"/>
      <c r="T36" s="9"/>
      <c r="U36" s="488" t="str">
        <f t="shared" si="1"/>
        <v/>
      </c>
      <c r="V36" s="488"/>
      <c r="W36" s="489"/>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f t="shared" si="3"/>
        <v>8</v>
      </c>
      <c r="BF36" s="488"/>
      <c r="BG36" s="489" t="str">
        <f>IF('各会計、関係団体の財政状況及び健全化判断比率'!B32="","",'各会計、関係団体の財政状況及び健全化判断比率'!B32)</f>
        <v>浄化槽整備事業特別会計</v>
      </c>
      <c r="BH36" s="489"/>
      <c r="BI36" s="489"/>
      <c r="BJ36" s="489"/>
      <c r="BK36" s="489"/>
      <c r="BL36" s="489"/>
      <c r="BM36" s="489"/>
      <c r="BN36" s="489"/>
      <c r="BO36" s="489"/>
      <c r="BP36" s="489"/>
      <c r="BQ36" s="489"/>
      <c r="BR36" s="489"/>
      <c r="BS36" s="489"/>
      <c r="BT36" s="489"/>
      <c r="BU36" s="489"/>
      <c r="BV36" s="9"/>
      <c r="BW36" s="488">
        <f t="shared" si="4"/>
        <v>12</v>
      </c>
      <c r="BX36" s="488"/>
      <c r="BY36" s="489" t="str">
        <f>IF('各会計、関係団体の財政状況及び健全化判断比率'!B70="","",'各会計、関係団体の財政状況及び健全化判断比率'!B70)</f>
        <v>福岡県市町村職員退職手当組合(一般会計)</v>
      </c>
      <c r="BZ36" s="489"/>
      <c r="CA36" s="489"/>
      <c r="CB36" s="489"/>
      <c r="CC36" s="489"/>
      <c r="CD36" s="489"/>
      <c r="CE36" s="489"/>
      <c r="CF36" s="489"/>
      <c r="CG36" s="489"/>
      <c r="CH36" s="489"/>
      <c r="CI36" s="489"/>
      <c r="CJ36" s="489"/>
      <c r="CK36" s="489"/>
      <c r="CL36" s="489"/>
      <c r="CM36" s="489"/>
      <c r="CN36" s="9"/>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f t="shared" si="3"/>
        <v>9</v>
      </c>
      <c r="BF37" s="488"/>
      <c r="BG37" s="489" t="str">
        <f>IF('各会計、関係団体の財政状況及び健全化判断比率'!B33="","",'各会計、関係団体の財政状況及び健全化判断比率'!B33)</f>
        <v>簡易水道事業特別会計</v>
      </c>
      <c r="BH37" s="489"/>
      <c r="BI37" s="489"/>
      <c r="BJ37" s="489"/>
      <c r="BK37" s="489"/>
      <c r="BL37" s="489"/>
      <c r="BM37" s="489"/>
      <c r="BN37" s="489"/>
      <c r="BO37" s="489"/>
      <c r="BP37" s="489"/>
      <c r="BQ37" s="489"/>
      <c r="BR37" s="489"/>
      <c r="BS37" s="489"/>
      <c r="BT37" s="489"/>
      <c r="BU37" s="489"/>
      <c r="BV37" s="9"/>
      <c r="BW37" s="488">
        <f t="shared" si="4"/>
        <v>13</v>
      </c>
      <c r="BX37" s="488"/>
      <c r="BY37" s="489" t="str">
        <f>IF('各会計、関係団体の財政状況及び健全化判断比率'!B71="","",'各会計、関係団体の財政状況及び健全化判断比率'!B71)</f>
        <v>福岡県市町村職員退職手当組合(基金特別会計)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14</v>
      </c>
      <c r="BX38" s="488"/>
      <c r="BY38" s="489" t="str">
        <f>IF('各会計、関係団体の財政状況及び健全化判断比率'!B72="","",'各会計、関係団体の財政状況及び健全化判断比率'!B72)</f>
        <v>久留米広域市町村圏事務組合(一般会計)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15</v>
      </c>
      <c r="BX39" s="488"/>
      <c r="BY39" s="489" t="str">
        <f>IF('各会計、関係団体の財政状況及び健全化判断比率'!B73="","",'各会計、関係団体の財政状況及び健全化判断比率'!B73)</f>
        <v>久留米広域市町村圏事務組合(ふるさと振興事業特別会計)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16</v>
      </c>
      <c r="BX40" s="488"/>
      <c r="BY40" s="489" t="str">
        <f>IF('各会計、関係団体の財政状況及び健全化判断比率'!B74="","",'各会計、関係団体の財政状況及び健全化判断比率'!B74)</f>
        <v>久留米広域市町村圏事務組合(小児緊急医療支援事業特別会計)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17</v>
      </c>
      <c r="BX41" s="488"/>
      <c r="BY41" s="489" t="str">
        <f>IF('各会計、関係団体の財政状況及び健全化判断比率'!B75="","",'各会計、関係団体の財政状況及び健全化判断比率'!B75)</f>
        <v>久留米広域市町村圏事務組合(広域消防特別会計)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18</v>
      </c>
      <c r="BX42" s="488"/>
      <c r="BY42" s="489" t="str">
        <f>IF('各会計、関係団体の財政状況及び健全化判断比率'!B76="","",'各会計、関係団体の財政状況及び健全化判断比率'!B76)</f>
        <v>福岡県自治振興組合(一般会計)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f t="shared" si="4"/>
        <v>19</v>
      </c>
      <c r="BX43" s="488"/>
      <c r="BY43" s="489" t="str">
        <f>IF('各会計、関係団体の財政状況及び健全化判断比率'!B77="","",'各会計、関係団体の財政状況及び健全化判断比率'!B77)</f>
        <v>福岡県自治振興組合(公文書館事業特別会計)</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299</v>
      </c>
      <c r="E46" s="1" t="s">
        <v>300</v>
      </c>
    </row>
    <row r="47" spans="1:113">
      <c r="E47" s="1" t="s">
        <v>302</v>
      </c>
    </row>
    <row r="48" spans="1:113">
      <c r="E48" s="1" t="s">
        <v>304</v>
      </c>
    </row>
    <row r="49" spans="5:5">
      <c r="E49" s="1" t="s">
        <v>306</v>
      </c>
    </row>
    <row r="50" spans="5:5">
      <c r="E50" s="1" t="s">
        <v>209</v>
      </c>
    </row>
    <row r="51" spans="5:5">
      <c r="E51" s="1" t="s">
        <v>308</v>
      </c>
    </row>
    <row r="52" spans="5:5">
      <c r="E52" s="1" t="s">
        <v>310</v>
      </c>
    </row>
    <row r="53" spans="5:5"/>
    <row r="54" spans="5:5"/>
    <row r="55" spans="5:5"/>
    <row r="56" spans="5:5"/>
  </sheetData>
  <sheetProtection algorithmName="SHA-512" hashValue="5+tDFPtfi5N3odSA+GFQL61Dyi5AxkqRPUgb7I6t2p9BB4Tj6MtAfOArSpOreHKP+t3Go7rkeDTW2dilMipVHA==" saltValue="kOH+QWkdEDtckSGRDFCVI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114</v>
      </c>
      <c r="DI1" s="582"/>
      <c r="DJ1" s="582"/>
      <c r="DK1" s="582"/>
      <c r="DL1" s="582"/>
      <c r="DM1" s="582"/>
      <c r="DN1" s="583"/>
      <c r="DO1" s="1"/>
      <c r="DP1" s="581" t="s">
        <v>312</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71" t="s">
        <v>117</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156</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315</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c r="B4" s="371" t="s">
        <v>5</v>
      </c>
      <c r="C4" s="372"/>
      <c r="D4" s="372"/>
      <c r="E4" s="372"/>
      <c r="F4" s="372"/>
      <c r="G4" s="372"/>
      <c r="H4" s="372"/>
      <c r="I4" s="372"/>
      <c r="J4" s="372"/>
      <c r="K4" s="372"/>
      <c r="L4" s="372"/>
      <c r="M4" s="372"/>
      <c r="N4" s="372"/>
      <c r="O4" s="372"/>
      <c r="P4" s="372"/>
      <c r="Q4" s="414"/>
      <c r="R4" s="371" t="s">
        <v>319</v>
      </c>
      <c r="S4" s="372"/>
      <c r="T4" s="372"/>
      <c r="U4" s="372"/>
      <c r="V4" s="372"/>
      <c r="W4" s="372"/>
      <c r="X4" s="372"/>
      <c r="Y4" s="414"/>
      <c r="Z4" s="371" t="s">
        <v>322</v>
      </c>
      <c r="AA4" s="372"/>
      <c r="AB4" s="372"/>
      <c r="AC4" s="414"/>
      <c r="AD4" s="371" t="s">
        <v>268</v>
      </c>
      <c r="AE4" s="372"/>
      <c r="AF4" s="372"/>
      <c r="AG4" s="372"/>
      <c r="AH4" s="372"/>
      <c r="AI4" s="372"/>
      <c r="AJ4" s="372"/>
      <c r="AK4" s="414"/>
      <c r="AL4" s="371" t="s">
        <v>322</v>
      </c>
      <c r="AM4" s="372"/>
      <c r="AN4" s="372"/>
      <c r="AO4" s="414"/>
      <c r="AP4" s="584" t="s">
        <v>324</v>
      </c>
      <c r="AQ4" s="584"/>
      <c r="AR4" s="584"/>
      <c r="AS4" s="584"/>
      <c r="AT4" s="584"/>
      <c r="AU4" s="584"/>
      <c r="AV4" s="584"/>
      <c r="AW4" s="584"/>
      <c r="AX4" s="584"/>
      <c r="AY4" s="584"/>
      <c r="AZ4" s="584"/>
      <c r="BA4" s="584"/>
      <c r="BB4" s="584"/>
      <c r="BC4" s="584"/>
      <c r="BD4" s="584"/>
      <c r="BE4" s="584"/>
      <c r="BF4" s="584"/>
      <c r="BG4" s="584" t="s">
        <v>303</v>
      </c>
      <c r="BH4" s="584"/>
      <c r="BI4" s="584"/>
      <c r="BJ4" s="584"/>
      <c r="BK4" s="584"/>
      <c r="BL4" s="584"/>
      <c r="BM4" s="584"/>
      <c r="BN4" s="584"/>
      <c r="BO4" s="584" t="s">
        <v>322</v>
      </c>
      <c r="BP4" s="584"/>
      <c r="BQ4" s="584"/>
      <c r="BR4" s="584"/>
      <c r="BS4" s="584" t="s">
        <v>326</v>
      </c>
      <c r="BT4" s="584"/>
      <c r="BU4" s="584"/>
      <c r="BV4" s="584"/>
      <c r="BW4" s="584"/>
      <c r="BX4" s="584"/>
      <c r="BY4" s="584"/>
      <c r="BZ4" s="584"/>
      <c r="CA4" s="584"/>
      <c r="CB4" s="584"/>
      <c r="CD4" s="371" t="s">
        <v>327</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c r="B5" s="585" t="s">
        <v>318</v>
      </c>
      <c r="C5" s="586"/>
      <c r="D5" s="586"/>
      <c r="E5" s="586"/>
      <c r="F5" s="586"/>
      <c r="G5" s="586"/>
      <c r="H5" s="586"/>
      <c r="I5" s="586"/>
      <c r="J5" s="586"/>
      <c r="K5" s="586"/>
      <c r="L5" s="586"/>
      <c r="M5" s="586"/>
      <c r="N5" s="586"/>
      <c r="O5" s="586"/>
      <c r="P5" s="586"/>
      <c r="Q5" s="587"/>
      <c r="R5" s="588">
        <v>2892860</v>
      </c>
      <c r="S5" s="589"/>
      <c r="T5" s="589"/>
      <c r="U5" s="589"/>
      <c r="V5" s="589"/>
      <c r="W5" s="589"/>
      <c r="X5" s="589"/>
      <c r="Y5" s="590"/>
      <c r="Z5" s="591">
        <v>17.2</v>
      </c>
      <c r="AA5" s="591"/>
      <c r="AB5" s="591"/>
      <c r="AC5" s="591"/>
      <c r="AD5" s="592">
        <v>2892860</v>
      </c>
      <c r="AE5" s="592"/>
      <c r="AF5" s="592"/>
      <c r="AG5" s="592"/>
      <c r="AH5" s="592"/>
      <c r="AI5" s="592"/>
      <c r="AJ5" s="592"/>
      <c r="AK5" s="592"/>
      <c r="AL5" s="593">
        <v>34.9</v>
      </c>
      <c r="AM5" s="594"/>
      <c r="AN5" s="594"/>
      <c r="AO5" s="595"/>
      <c r="AP5" s="585" t="s">
        <v>328</v>
      </c>
      <c r="AQ5" s="586"/>
      <c r="AR5" s="586"/>
      <c r="AS5" s="586"/>
      <c r="AT5" s="586"/>
      <c r="AU5" s="586"/>
      <c r="AV5" s="586"/>
      <c r="AW5" s="586"/>
      <c r="AX5" s="586"/>
      <c r="AY5" s="586"/>
      <c r="AZ5" s="586"/>
      <c r="BA5" s="586"/>
      <c r="BB5" s="586"/>
      <c r="BC5" s="586"/>
      <c r="BD5" s="586"/>
      <c r="BE5" s="586"/>
      <c r="BF5" s="587"/>
      <c r="BG5" s="596">
        <v>2886621</v>
      </c>
      <c r="BH5" s="377"/>
      <c r="BI5" s="377"/>
      <c r="BJ5" s="377"/>
      <c r="BK5" s="377"/>
      <c r="BL5" s="377"/>
      <c r="BM5" s="377"/>
      <c r="BN5" s="597"/>
      <c r="BO5" s="598">
        <v>99.8</v>
      </c>
      <c r="BP5" s="598"/>
      <c r="BQ5" s="598"/>
      <c r="BR5" s="598"/>
      <c r="BS5" s="599" t="s">
        <v>212</v>
      </c>
      <c r="BT5" s="599"/>
      <c r="BU5" s="599"/>
      <c r="BV5" s="599"/>
      <c r="BW5" s="599"/>
      <c r="BX5" s="599"/>
      <c r="BY5" s="599"/>
      <c r="BZ5" s="599"/>
      <c r="CA5" s="599"/>
      <c r="CB5" s="600"/>
      <c r="CD5" s="371" t="s">
        <v>324</v>
      </c>
      <c r="CE5" s="372"/>
      <c r="CF5" s="372"/>
      <c r="CG5" s="372"/>
      <c r="CH5" s="372"/>
      <c r="CI5" s="372"/>
      <c r="CJ5" s="372"/>
      <c r="CK5" s="372"/>
      <c r="CL5" s="372"/>
      <c r="CM5" s="372"/>
      <c r="CN5" s="372"/>
      <c r="CO5" s="372"/>
      <c r="CP5" s="372"/>
      <c r="CQ5" s="414"/>
      <c r="CR5" s="371" t="s">
        <v>330</v>
      </c>
      <c r="CS5" s="372"/>
      <c r="CT5" s="372"/>
      <c r="CU5" s="372"/>
      <c r="CV5" s="372"/>
      <c r="CW5" s="372"/>
      <c r="CX5" s="372"/>
      <c r="CY5" s="414"/>
      <c r="CZ5" s="371" t="s">
        <v>322</v>
      </c>
      <c r="DA5" s="372"/>
      <c r="DB5" s="372"/>
      <c r="DC5" s="414"/>
      <c r="DD5" s="371" t="s">
        <v>332</v>
      </c>
      <c r="DE5" s="372"/>
      <c r="DF5" s="372"/>
      <c r="DG5" s="372"/>
      <c r="DH5" s="372"/>
      <c r="DI5" s="372"/>
      <c r="DJ5" s="372"/>
      <c r="DK5" s="372"/>
      <c r="DL5" s="372"/>
      <c r="DM5" s="372"/>
      <c r="DN5" s="372"/>
      <c r="DO5" s="372"/>
      <c r="DP5" s="414"/>
      <c r="DQ5" s="371" t="s">
        <v>334</v>
      </c>
      <c r="DR5" s="372"/>
      <c r="DS5" s="372"/>
      <c r="DT5" s="372"/>
      <c r="DU5" s="372"/>
      <c r="DV5" s="372"/>
      <c r="DW5" s="372"/>
      <c r="DX5" s="372"/>
      <c r="DY5" s="372"/>
      <c r="DZ5" s="372"/>
      <c r="EA5" s="372"/>
      <c r="EB5" s="372"/>
      <c r="EC5" s="414"/>
    </row>
    <row r="6" spans="2:143" ht="11.25" customHeight="1">
      <c r="B6" s="601" t="s">
        <v>335</v>
      </c>
      <c r="C6" s="602"/>
      <c r="D6" s="602"/>
      <c r="E6" s="602"/>
      <c r="F6" s="602"/>
      <c r="G6" s="602"/>
      <c r="H6" s="602"/>
      <c r="I6" s="602"/>
      <c r="J6" s="602"/>
      <c r="K6" s="602"/>
      <c r="L6" s="602"/>
      <c r="M6" s="602"/>
      <c r="N6" s="602"/>
      <c r="O6" s="602"/>
      <c r="P6" s="602"/>
      <c r="Q6" s="603"/>
      <c r="R6" s="596">
        <v>187249</v>
      </c>
      <c r="S6" s="377"/>
      <c r="T6" s="377"/>
      <c r="U6" s="377"/>
      <c r="V6" s="377"/>
      <c r="W6" s="377"/>
      <c r="X6" s="377"/>
      <c r="Y6" s="597"/>
      <c r="Z6" s="598">
        <v>1.1000000000000001</v>
      </c>
      <c r="AA6" s="598"/>
      <c r="AB6" s="598"/>
      <c r="AC6" s="598"/>
      <c r="AD6" s="599">
        <v>187249</v>
      </c>
      <c r="AE6" s="599"/>
      <c r="AF6" s="599"/>
      <c r="AG6" s="599"/>
      <c r="AH6" s="599"/>
      <c r="AI6" s="599"/>
      <c r="AJ6" s="599"/>
      <c r="AK6" s="599"/>
      <c r="AL6" s="604">
        <v>2.2999999999999998</v>
      </c>
      <c r="AM6" s="383"/>
      <c r="AN6" s="383"/>
      <c r="AO6" s="605"/>
      <c r="AP6" s="601" t="s">
        <v>107</v>
      </c>
      <c r="AQ6" s="602"/>
      <c r="AR6" s="602"/>
      <c r="AS6" s="602"/>
      <c r="AT6" s="602"/>
      <c r="AU6" s="602"/>
      <c r="AV6" s="602"/>
      <c r="AW6" s="602"/>
      <c r="AX6" s="602"/>
      <c r="AY6" s="602"/>
      <c r="AZ6" s="602"/>
      <c r="BA6" s="602"/>
      <c r="BB6" s="602"/>
      <c r="BC6" s="602"/>
      <c r="BD6" s="602"/>
      <c r="BE6" s="602"/>
      <c r="BF6" s="603"/>
      <c r="BG6" s="596">
        <v>2886621</v>
      </c>
      <c r="BH6" s="377"/>
      <c r="BI6" s="377"/>
      <c r="BJ6" s="377"/>
      <c r="BK6" s="377"/>
      <c r="BL6" s="377"/>
      <c r="BM6" s="377"/>
      <c r="BN6" s="597"/>
      <c r="BO6" s="598">
        <v>99.8</v>
      </c>
      <c r="BP6" s="598"/>
      <c r="BQ6" s="598"/>
      <c r="BR6" s="598"/>
      <c r="BS6" s="599" t="s">
        <v>212</v>
      </c>
      <c r="BT6" s="599"/>
      <c r="BU6" s="599"/>
      <c r="BV6" s="599"/>
      <c r="BW6" s="599"/>
      <c r="BX6" s="599"/>
      <c r="BY6" s="599"/>
      <c r="BZ6" s="599"/>
      <c r="CA6" s="599"/>
      <c r="CB6" s="600"/>
      <c r="CD6" s="585" t="s">
        <v>336</v>
      </c>
      <c r="CE6" s="586"/>
      <c r="CF6" s="586"/>
      <c r="CG6" s="586"/>
      <c r="CH6" s="586"/>
      <c r="CI6" s="586"/>
      <c r="CJ6" s="586"/>
      <c r="CK6" s="586"/>
      <c r="CL6" s="586"/>
      <c r="CM6" s="586"/>
      <c r="CN6" s="586"/>
      <c r="CO6" s="586"/>
      <c r="CP6" s="586"/>
      <c r="CQ6" s="587"/>
      <c r="CR6" s="596">
        <v>129822</v>
      </c>
      <c r="CS6" s="377"/>
      <c r="CT6" s="377"/>
      <c r="CU6" s="377"/>
      <c r="CV6" s="377"/>
      <c r="CW6" s="377"/>
      <c r="CX6" s="377"/>
      <c r="CY6" s="597"/>
      <c r="CZ6" s="593">
        <v>0.8</v>
      </c>
      <c r="DA6" s="594"/>
      <c r="DB6" s="594"/>
      <c r="DC6" s="606"/>
      <c r="DD6" s="607" t="s">
        <v>212</v>
      </c>
      <c r="DE6" s="377"/>
      <c r="DF6" s="377"/>
      <c r="DG6" s="377"/>
      <c r="DH6" s="377"/>
      <c r="DI6" s="377"/>
      <c r="DJ6" s="377"/>
      <c r="DK6" s="377"/>
      <c r="DL6" s="377"/>
      <c r="DM6" s="377"/>
      <c r="DN6" s="377"/>
      <c r="DO6" s="377"/>
      <c r="DP6" s="597"/>
      <c r="DQ6" s="607">
        <v>129822</v>
      </c>
      <c r="DR6" s="377"/>
      <c r="DS6" s="377"/>
      <c r="DT6" s="377"/>
      <c r="DU6" s="377"/>
      <c r="DV6" s="377"/>
      <c r="DW6" s="377"/>
      <c r="DX6" s="377"/>
      <c r="DY6" s="377"/>
      <c r="DZ6" s="377"/>
      <c r="EA6" s="377"/>
      <c r="EB6" s="377"/>
      <c r="EC6" s="608"/>
    </row>
    <row r="7" spans="2:143" ht="11.25" customHeight="1">
      <c r="B7" s="601" t="s">
        <v>51</v>
      </c>
      <c r="C7" s="602"/>
      <c r="D7" s="602"/>
      <c r="E7" s="602"/>
      <c r="F7" s="602"/>
      <c r="G7" s="602"/>
      <c r="H7" s="602"/>
      <c r="I7" s="602"/>
      <c r="J7" s="602"/>
      <c r="K7" s="602"/>
      <c r="L7" s="602"/>
      <c r="M7" s="602"/>
      <c r="N7" s="602"/>
      <c r="O7" s="602"/>
      <c r="P7" s="602"/>
      <c r="Q7" s="603"/>
      <c r="R7" s="596">
        <v>1777</v>
      </c>
      <c r="S7" s="377"/>
      <c r="T7" s="377"/>
      <c r="U7" s="377"/>
      <c r="V7" s="377"/>
      <c r="W7" s="377"/>
      <c r="X7" s="377"/>
      <c r="Y7" s="597"/>
      <c r="Z7" s="598">
        <v>0</v>
      </c>
      <c r="AA7" s="598"/>
      <c r="AB7" s="598"/>
      <c r="AC7" s="598"/>
      <c r="AD7" s="599">
        <v>1777</v>
      </c>
      <c r="AE7" s="599"/>
      <c r="AF7" s="599"/>
      <c r="AG7" s="599"/>
      <c r="AH7" s="599"/>
      <c r="AI7" s="599"/>
      <c r="AJ7" s="599"/>
      <c r="AK7" s="599"/>
      <c r="AL7" s="604">
        <v>0</v>
      </c>
      <c r="AM7" s="383"/>
      <c r="AN7" s="383"/>
      <c r="AO7" s="605"/>
      <c r="AP7" s="601" t="s">
        <v>337</v>
      </c>
      <c r="AQ7" s="602"/>
      <c r="AR7" s="602"/>
      <c r="AS7" s="602"/>
      <c r="AT7" s="602"/>
      <c r="AU7" s="602"/>
      <c r="AV7" s="602"/>
      <c r="AW7" s="602"/>
      <c r="AX7" s="602"/>
      <c r="AY7" s="602"/>
      <c r="AZ7" s="602"/>
      <c r="BA7" s="602"/>
      <c r="BB7" s="602"/>
      <c r="BC7" s="602"/>
      <c r="BD7" s="602"/>
      <c r="BE7" s="602"/>
      <c r="BF7" s="603"/>
      <c r="BG7" s="596">
        <v>1168588</v>
      </c>
      <c r="BH7" s="377"/>
      <c r="BI7" s="377"/>
      <c r="BJ7" s="377"/>
      <c r="BK7" s="377"/>
      <c r="BL7" s="377"/>
      <c r="BM7" s="377"/>
      <c r="BN7" s="597"/>
      <c r="BO7" s="598">
        <v>40.4</v>
      </c>
      <c r="BP7" s="598"/>
      <c r="BQ7" s="598"/>
      <c r="BR7" s="598"/>
      <c r="BS7" s="599" t="s">
        <v>212</v>
      </c>
      <c r="BT7" s="599"/>
      <c r="BU7" s="599"/>
      <c r="BV7" s="599"/>
      <c r="BW7" s="599"/>
      <c r="BX7" s="599"/>
      <c r="BY7" s="599"/>
      <c r="BZ7" s="599"/>
      <c r="CA7" s="599"/>
      <c r="CB7" s="600"/>
      <c r="CD7" s="601" t="s">
        <v>340</v>
      </c>
      <c r="CE7" s="602"/>
      <c r="CF7" s="602"/>
      <c r="CG7" s="602"/>
      <c r="CH7" s="602"/>
      <c r="CI7" s="602"/>
      <c r="CJ7" s="602"/>
      <c r="CK7" s="602"/>
      <c r="CL7" s="602"/>
      <c r="CM7" s="602"/>
      <c r="CN7" s="602"/>
      <c r="CO7" s="602"/>
      <c r="CP7" s="602"/>
      <c r="CQ7" s="603"/>
      <c r="CR7" s="596">
        <v>2122365</v>
      </c>
      <c r="CS7" s="377"/>
      <c r="CT7" s="377"/>
      <c r="CU7" s="377"/>
      <c r="CV7" s="377"/>
      <c r="CW7" s="377"/>
      <c r="CX7" s="377"/>
      <c r="CY7" s="597"/>
      <c r="CZ7" s="598">
        <v>12.9</v>
      </c>
      <c r="DA7" s="598"/>
      <c r="DB7" s="598"/>
      <c r="DC7" s="598"/>
      <c r="DD7" s="607">
        <v>150606</v>
      </c>
      <c r="DE7" s="377"/>
      <c r="DF7" s="377"/>
      <c r="DG7" s="377"/>
      <c r="DH7" s="377"/>
      <c r="DI7" s="377"/>
      <c r="DJ7" s="377"/>
      <c r="DK7" s="377"/>
      <c r="DL7" s="377"/>
      <c r="DM7" s="377"/>
      <c r="DN7" s="377"/>
      <c r="DO7" s="377"/>
      <c r="DP7" s="597"/>
      <c r="DQ7" s="607">
        <v>1581981</v>
      </c>
      <c r="DR7" s="377"/>
      <c r="DS7" s="377"/>
      <c r="DT7" s="377"/>
      <c r="DU7" s="377"/>
      <c r="DV7" s="377"/>
      <c r="DW7" s="377"/>
      <c r="DX7" s="377"/>
      <c r="DY7" s="377"/>
      <c r="DZ7" s="377"/>
      <c r="EA7" s="377"/>
      <c r="EB7" s="377"/>
      <c r="EC7" s="608"/>
    </row>
    <row r="8" spans="2:143" ht="11.25" customHeight="1">
      <c r="B8" s="601" t="s">
        <v>341</v>
      </c>
      <c r="C8" s="602"/>
      <c r="D8" s="602"/>
      <c r="E8" s="602"/>
      <c r="F8" s="602"/>
      <c r="G8" s="602"/>
      <c r="H8" s="602"/>
      <c r="I8" s="602"/>
      <c r="J8" s="602"/>
      <c r="K8" s="602"/>
      <c r="L8" s="602"/>
      <c r="M8" s="602"/>
      <c r="N8" s="602"/>
      <c r="O8" s="602"/>
      <c r="P8" s="602"/>
      <c r="Q8" s="603"/>
      <c r="R8" s="596">
        <v>10204</v>
      </c>
      <c r="S8" s="377"/>
      <c r="T8" s="377"/>
      <c r="U8" s="377"/>
      <c r="V8" s="377"/>
      <c r="W8" s="377"/>
      <c r="X8" s="377"/>
      <c r="Y8" s="597"/>
      <c r="Z8" s="598">
        <v>0.1</v>
      </c>
      <c r="AA8" s="598"/>
      <c r="AB8" s="598"/>
      <c r="AC8" s="598"/>
      <c r="AD8" s="599">
        <v>10204</v>
      </c>
      <c r="AE8" s="599"/>
      <c r="AF8" s="599"/>
      <c r="AG8" s="599"/>
      <c r="AH8" s="599"/>
      <c r="AI8" s="599"/>
      <c r="AJ8" s="599"/>
      <c r="AK8" s="599"/>
      <c r="AL8" s="604">
        <v>0.1</v>
      </c>
      <c r="AM8" s="383"/>
      <c r="AN8" s="383"/>
      <c r="AO8" s="605"/>
      <c r="AP8" s="601" t="s">
        <v>126</v>
      </c>
      <c r="AQ8" s="602"/>
      <c r="AR8" s="602"/>
      <c r="AS8" s="602"/>
      <c r="AT8" s="602"/>
      <c r="AU8" s="602"/>
      <c r="AV8" s="602"/>
      <c r="AW8" s="602"/>
      <c r="AX8" s="602"/>
      <c r="AY8" s="602"/>
      <c r="AZ8" s="602"/>
      <c r="BA8" s="602"/>
      <c r="BB8" s="602"/>
      <c r="BC8" s="602"/>
      <c r="BD8" s="602"/>
      <c r="BE8" s="602"/>
      <c r="BF8" s="603"/>
      <c r="BG8" s="596">
        <v>45684</v>
      </c>
      <c r="BH8" s="377"/>
      <c r="BI8" s="377"/>
      <c r="BJ8" s="377"/>
      <c r="BK8" s="377"/>
      <c r="BL8" s="377"/>
      <c r="BM8" s="377"/>
      <c r="BN8" s="597"/>
      <c r="BO8" s="598">
        <v>1.6</v>
      </c>
      <c r="BP8" s="598"/>
      <c r="BQ8" s="598"/>
      <c r="BR8" s="598"/>
      <c r="BS8" s="607" t="s">
        <v>212</v>
      </c>
      <c r="BT8" s="377"/>
      <c r="BU8" s="377"/>
      <c r="BV8" s="377"/>
      <c r="BW8" s="377"/>
      <c r="BX8" s="377"/>
      <c r="BY8" s="377"/>
      <c r="BZ8" s="377"/>
      <c r="CA8" s="377"/>
      <c r="CB8" s="608"/>
      <c r="CD8" s="601" t="s">
        <v>343</v>
      </c>
      <c r="CE8" s="602"/>
      <c r="CF8" s="602"/>
      <c r="CG8" s="602"/>
      <c r="CH8" s="602"/>
      <c r="CI8" s="602"/>
      <c r="CJ8" s="602"/>
      <c r="CK8" s="602"/>
      <c r="CL8" s="602"/>
      <c r="CM8" s="602"/>
      <c r="CN8" s="602"/>
      <c r="CO8" s="602"/>
      <c r="CP8" s="602"/>
      <c r="CQ8" s="603"/>
      <c r="CR8" s="596">
        <v>5656475</v>
      </c>
      <c r="CS8" s="377"/>
      <c r="CT8" s="377"/>
      <c r="CU8" s="377"/>
      <c r="CV8" s="377"/>
      <c r="CW8" s="377"/>
      <c r="CX8" s="377"/>
      <c r="CY8" s="597"/>
      <c r="CZ8" s="598">
        <v>34.4</v>
      </c>
      <c r="DA8" s="598"/>
      <c r="DB8" s="598"/>
      <c r="DC8" s="598"/>
      <c r="DD8" s="607">
        <v>306896</v>
      </c>
      <c r="DE8" s="377"/>
      <c r="DF8" s="377"/>
      <c r="DG8" s="377"/>
      <c r="DH8" s="377"/>
      <c r="DI8" s="377"/>
      <c r="DJ8" s="377"/>
      <c r="DK8" s="377"/>
      <c r="DL8" s="377"/>
      <c r="DM8" s="377"/>
      <c r="DN8" s="377"/>
      <c r="DO8" s="377"/>
      <c r="DP8" s="597"/>
      <c r="DQ8" s="607">
        <v>2734842</v>
      </c>
      <c r="DR8" s="377"/>
      <c r="DS8" s="377"/>
      <c r="DT8" s="377"/>
      <c r="DU8" s="377"/>
      <c r="DV8" s="377"/>
      <c r="DW8" s="377"/>
      <c r="DX8" s="377"/>
      <c r="DY8" s="377"/>
      <c r="DZ8" s="377"/>
      <c r="EA8" s="377"/>
      <c r="EB8" s="377"/>
      <c r="EC8" s="608"/>
    </row>
    <row r="9" spans="2:143" ht="11.25" customHeight="1">
      <c r="B9" s="601" t="s">
        <v>344</v>
      </c>
      <c r="C9" s="602"/>
      <c r="D9" s="602"/>
      <c r="E9" s="602"/>
      <c r="F9" s="602"/>
      <c r="G9" s="602"/>
      <c r="H9" s="602"/>
      <c r="I9" s="602"/>
      <c r="J9" s="602"/>
      <c r="K9" s="602"/>
      <c r="L9" s="602"/>
      <c r="M9" s="602"/>
      <c r="N9" s="602"/>
      <c r="O9" s="602"/>
      <c r="P9" s="602"/>
      <c r="Q9" s="603"/>
      <c r="R9" s="596">
        <v>6235</v>
      </c>
      <c r="S9" s="377"/>
      <c r="T9" s="377"/>
      <c r="U9" s="377"/>
      <c r="V9" s="377"/>
      <c r="W9" s="377"/>
      <c r="X9" s="377"/>
      <c r="Y9" s="597"/>
      <c r="Z9" s="598">
        <v>0</v>
      </c>
      <c r="AA9" s="598"/>
      <c r="AB9" s="598"/>
      <c r="AC9" s="598"/>
      <c r="AD9" s="599">
        <v>6235</v>
      </c>
      <c r="AE9" s="599"/>
      <c r="AF9" s="599"/>
      <c r="AG9" s="599"/>
      <c r="AH9" s="599"/>
      <c r="AI9" s="599"/>
      <c r="AJ9" s="599"/>
      <c r="AK9" s="599"/>
      <c r="AL9" s="604">
        <v>0.1</v>
      </c>
      <c r="AM9" s="383"/>
      <c r="AN9" s="383"/>
      <c r="AO9" s="605"/>
      <c r="AP9" s="601" t="s">
        <v>346</v>
      </c>
      <c r="AQ9" s="602"/>
      <c r="AR9" s="602"/>
      <c r="AS9" s="602"/>
      <c r="AT9" s="602"/>
      <c r="AU9" s="602"/>
      <c r="AV9" s="602"/>
      <c r="AW9" s="602"/>
      <c r="AX9" s="602"/>
      <c r="AY9" s="602"/>
      <c r="AZ9" s="602"/>
      <c r="BA9" s="602"/>
      <c r="BB9" s="602"/>
      <c r="BC9" s="602"/>
      <c r="BD9" s="602"/>
      <c r="BE9" s="602"/>
      <c r="BF9" s="603"/>
      <c r="BG9" s="596">
        <v>969157</v>
      </c>
      <c r="BH9" s="377"/>
      <c r="BI9" s="377"/>
      <c r="BJ9" s="377"/>
      <c r="BK9" s="377"/>
      <c r="BL9" s="377"/>
      <c r="BM9" s="377"/>
      <c r="BN9" s="597"/>
      <c r="BO9" s="598">
        <v>33.5</v>
      </c>
      <c r="BP9" s="598"/>
      <c r="BQ9" s="598"/>
      <c r="BR9" s="598"/>
      <c r="BS9" s="607" t="s">
        <v>212</v>
      </c>
      <c r="BT9" s="377"/>
      <c r="BU9" s="377"/>
      <c r="BV9" s="377"/>
      <c r="BW9" s="377"/>
      <c r="BX9" s="377"/>
      <c r="BY9" s="377"/>
      <c r="BZ9" s="377"/>
      <c r="CA9" s="377"/>
      <c r="CB9" s="608"/>
      <c r="CD9" s="601" t="s">
        <v>348</v>
      </c>
      <c r="CE9" s="602"/>
      <c r="CF9" s="602"/>
      <c r="CG9" s="602"/>
      <c r="CH9" s="602"/>
      <c r="CI9" s="602"/>
      <c r="CJ9" s="602"/>
      <c r="CK9" s="602"/>
      <c r="CL9" s="602"/>
      <c r="CM9" s="602"/>
      <c r="CN9" s="602"/>
      <c r="CO9" s="602"/>
      <c r="CP9" s="602"/>
      <c r="CQ9" s="603"/>
      <c r="CR9" s="596">
        <v>1092265</v>
      </c>
      <c r="CS9" s="377"/>
      <c r="CT9" s="377"/>
      <c r="CU9" s="377"/>
      <c r="CV9" s="377"/>
      <c r="CW9" s="377"/>
      <c r="CX9" s="377"/>
      <c r="CY9" s="597"/>
      <c r="CZ9" s="598">
        <v>6.6</v>
      </c>
      <c r="DA9" s="598"/>
      <c r="DB9" s="598"/>
      <c r="DC9" s="598"/>
      <c r="DD9" s="607">
        <v>2404</v>
      </c>
      <c r="DE9" s="377"/>
      <c r="DF9" s="377"/>
      <c r="DG9" s="377"/>
      <c r="DH9" s="377"/>
      <c r="DI9" s="377"/>
      <c r="DJ9" s="377"/>
      <c r="DK9" s="377"/>
      <c r="DL9" s="377"/>
      <c r="DM9" s="377"/>
      <c r="DN9" s="377"/>
      <c r="DO9" s="377"/>
      <c r="DP9" s="597"/>
      <c r="DQ9" s="607">
        <v>987984</v>
      </c>
      <c r="DR9" s="377"/>
      <c r="DS9" s="377"/>
      <c r="DT9" s="377"/>
      <c r="DU9" s="377"/>
      <c r="DV9" s="377"/>
      <c r="DW9" s="377"/>
      <c r="DX9" s="377"/>
      <c r="DY9" s="377"/>
      <c r="DZ9" s="377"/>
      <c r="EA9" s="377"/>
      <c r="EB9" s="377"/>
      <c r="EC9" s="608"/>
    </row>
    <row r="10" spans="2:143" ht="11.25" customHeight="1">
      <c r="B10" s="601" t="s">
        <v>132</v>
      </c>
      <c r="C10" s="602"/>
      <c r="D10" s="602"/>
      <c r="E10" s="602"/>
      <c r="F10" s="602"/>
      <c r="G10" s="602"/>
      <c r="H10" s="602"/>
      <c r="I10" s="602"/>
      <c r="J10" s="602"/>
      <c r="K10" s="602"/>
      <c r="L10" s="602"/>
      <c r="M10" s="602"/>
      <c r="N10" s="602"/>
      <c r="O10" s="602"/>
      <c r="P10" s="602"/>
      <c r="Q10" s="603"/>
      <c r="R10" s="596" t="s">
        <v>212</v>
      </c>
      <c r="S10" s="377"/>
      <c r="T10" s="377"/>
      <c r="U10" s="377"/>
      <c r="V10" s="377"/>
      <c r="W10" s="377"/>
      <c r="X10" s="377"/>
      <c r="Y10" s="597"/>
      <c r="Z10" s="598" t="s">
        <v>212</v>
      </c>
      <c r="AA10" s="598"/>
      <c r="AB10" s="598"/>
      <c r="AC10" s="598"/>
      <c r="AD10" s="599" t="s">
        <v>212</v>
      </c>
      <c r="AE10" s="599"/>
      <c r="AF10" s="599"/>
      <c r="AG10" s="599"/>
      <c r="AH10" s="599"/>
      <c r="AI10" s="599"/>
      <c r="AJ10" s="599"/>
      <c r="AK10" s="599"/>
      <c r="AL10" s="604" t="s">
        <v>212</v>
      </c>
      <c r="AM10" s="383"/>
      <c r="AN10" s="383"/>
      <c r="AO10" s="605"/>
      <c r="AP10" s="601" t="s">
        <v>201</v>
      </c>
      <c r="AQ10" s="602"/>
      <c r="AR10" s="602"/>
      <c r="AS10" s="602"/>
      <c r="AT10" s="602"/>
      <c r="AU10" s="602"/>
      <c r="AV10" s="602"/>
      <c r="AW10" s="602"/>
      <c r="AX10" s="602"/>
      <c r="AY10" s="602"/>
      <c r="AZ10" s="602"/>
      <c r="BA10" s="602"/>
      <c r="BB10" s="602"/>
      <c r="BC10" s="602"/>
      <c r="BD10" s="602"/>
      <c r="BE10" s="602"/>
      <c r="BF10" s="603"/>
      <c r="BG10" s="596">
        <v>59236</v>
      </c>
      <c r="BH10" s="377"/>
      <c r="BI10" s="377"/>
      <c r="BJ10" s="377"/>
      <c r="BK10" s="377"/>
      <c r="BL10" s="377"/>
      <c r="BM10" s="377"/>
      <c r="BN10" s="597"/>
      <c r="BO10" s="598">
        <v>2</v>
      </c>
      <c r="BP10" s="598"/>
      <c r="BQ10" s="598"/>
      <c r="BR10" s="598"/>
      <c r="BS10" s="607" t="s">
        <v>212</v>
      </c>
      <c r="BT10" s="377"/>
      <c r="BU10" s="377"/>
      <c r="BV10" s="377"/>
      <c r="BW10" s="377"/>
      <c r="BX10" s="377"/>
      <c r="BY10" s="377"/>
      <c r="BZ10" s="377"/>
      <c r="CA10" s="377"/>
      <c r="CB10" s="608"/>
      <c r="CD10" s="601" t="s">
        <v>48</v>
      </c>
      <c r="CE10" s="602"/>
      <c r="CF10" s="602"/>
      <c r="CG10" s="602"/>
      <c r="CH10" s="602"/>
      <c r="CI10" s="602"/>
      <c r="CJ10" s="602"/>
      <c r="CK10" s="602"/>
      <c r="CL10" s="602"/>
      <c r="CM10" s="602"/>
      <c r="CN10" s="602"/>
      <c r="CO10" s="602"/>
      <c r="CP10" s="602"/>
      <c r="CQ10" s="603"/>
      <c r="CR10" s="596">
        <v>5712</v>
      </c>
      <c r="CS10" s="377"/>
      <c r="CT10" s="377"/>
      <c r="CU10" s="377"/>
      <c r="CV10" s="377"/>
      <c r="CW10" s="377"/>
      <c r="CX10" s="377"/>
      <c r="CY10" s="597"/>
      <c r="CZ10" s="598">
        <v>0</v>
      </c>
      <c r="DA10" s="598"/>
      <c r="DB10" s="598"/>
      <c r="DC10" s="598"/>
      <c r="DD10" s="607" t="s">
        <v>212</v>
      </c>
      <c r="DE10" s="377"/>
      <c r="DF10" s="377"/>
      <c r="DG10" s="377"/>
      <c r="DH10" s="377"/>
      <c r="DI10" s="377"/>
      <c r="DJ10" s="377"/>
      <c r="DK10" s="377"/>
      <c r="DL10" s="377"/>
      <c r="DM10" s="377"/>
      <c r="DN10" s="377"/>
      <c r="DO10" s="377"/>
      <c r="DP10" s="597"/>
      <c r="DQ10" s="607">
        <v>5110</v>
      </c>
      <c r="DR10" s="377"/>
      <c r="DS10" s="377"/>
      <c r="DT10" s="377"/>
      <c r="DU10" s="377"/>
      <c r="DV10" s="377"/>
      <c r="DW10" s="377"/>
      <c r="DX10" s="377"/>
      <c r="DY10" s="377"/>
      <c r="DZ10" s="377"/>
      <c r="EA10" s="377"/>
      <c r="EB10" s="377"/>
      <c r="EC10" s="608"/>
    </row>
    <row r="11" spans="2:143" ht="11.25" customHeight="1">
      <c r="B11" s="601" t="s">
        <v>105</v>
      </c>
      <c r="C11" s="602"/>
      <c r="D11" s="602"/>
      <c r="E11" s="602"/>
      <c r="F11" s="602"/>
      <c r="G11" s="602"/>
      <c r="H11" s="602"/>
      <c r="I11" s="602"/>
      <c r="J11" s="602"/>
      <c r="K11" s="602"/>
      <c r="L11" s="602"/>
      <c r="M11" s="602"/>
      <c r="N11" s="602"/>
      <c r="O11" s="602"/>
      <c r="P11" s="602"/>
      <c r="Q11" s="603"/>
      <c r="R11" s="596">
        <v>487295</v>
      </c>
      <c r="S11" s="377"/>
      <c r="T11" s="377"/>
      <c r="U11" s="377"/>
      <c r="V11" s="377"/>
      <c r="W11" s="377"/>
      <c r="X11" s="377"/>
      <c r="Y11" s="597"/>
      <c r="Z11" s="604">
        <v>2.9</v>
      </c>
      <c r="AA11" s="383"/>
      <c r="AB11" s="383"/>
      <c r="AC11" s="609"/>
      <c r="AD11" s="607">
        <v>487295</v>
      </c>
      <c r="AE11" s="377"/>
      <c r="AF11" s="377"/>
      <c r="AG11" s="377"/>
      <c r="AH11" s="377"/>
      <c r="AI11" s="377"/>
      <c r="AJ11" s="377"/>
      <c r="AK11" s="597"/>
      <c r="AL11" s="604">
        <v>5.9</v>
      </c>
      <c r="AM11" s="383"/>
      <c r="AN11" s="383"/>
      <c r="AO11" s="605"/>
      <c r="AP11" s="601" t="s">
        <v>350</v>
      </c>
      <c r="AQ11" s="602"/>
      <c r="AR11" s="602"/>
      <c r="AS11" s="602"/>
      <c r="AT11" s="602"/>
      <c r="AU11" s="602"/>
      <c r="AV11" s="602"/>
      <c r="AW11" s="602"/>
      <c r="AX11" s="602"/>
      <c r="AY11" s="602"/>
      <c r="AZ11" s="602"/>
      <c r="BA11" s="602"/>
      <c r="BB11" s="602"/>
      <c r="BC11" s="602"/>
      <c r="BD11" s="602"/>
      <c r="BE11" s="602"/>
      <c r="BF11" s="603"/>
      <c r="BG11" s="596">
        <v>94511</v>
      </c>
      <c r="BH11" s="377"/>
      <c r="BI11" s="377"/>
      <c r="BJ11" s="377"/>
      <c r="BK11" s="377"/>
      <c r="BL11" s="377"/>
      <c r="BM11" s="377"/>
      <c r="BN11" s="597"/>
      <c r="BO11" s="598">
        <v>3.3</v>
      </c>
      <c r="BP11" s="598"/>
      <c r="BQ11" s="598"/>
      <c r="BR11" s="598"/>
      <c r="BS11" s="607" t="s">
        <v>212</v>
      </c>
      <c r="BT11" s="377"/>
      <c r="BU11" s="377"/>
      <c r="BV11" s="377"/>
      <c r="BW11" s="377"/>
      <c r="BX11" s="377"/>
      <c r="BY11" s="377"/>
      <c r="BZ11" s="377"/>
      <c r="CA11" s="377"/>
      <c r="CB11" s="608"/>
      <c r="CD11" s="601" t="s">
        <v>354</v>
      </c>
      <c r="CE11" s="602"/>
      <c r="CF11" s="602"/>
      <c r="CG11" s="602"/>
      <c r="CH11" s="602"/>
      <c r="CI11" s="602"/>
      <c r="CJ11" s="602"/>
      <c r="CK11" s="602"/>
      <c r="CL11" s="602"/>
      <c r="CM11" s="602"/>
      <c r="CN11" s="602"/>
      <c r="CO11" s="602"/>
      <c r="CP11" s="602"/>
      <c r="CQ11" s="603"/>
      <c r="CR11" s="596">
        <v>1000959</v>
      </c>
      <c r="CS11" s="377"/>
      <c r="CT11" s="377"/>
      <c r="CU11" s="377"/>
      <c r="CV11" s="377"/>
      <c r="CW11" s="377"/>
      <c r="CX11" s="377"/>
      <c r="CY11" s="597"/>
      <c r="CZ11" s="598">
        <v>6.1</v>
      </c>
      <c r="DA11" s="598"/>
      <c r="DB11" s="598"/>
      <c r="DC11" s="598"/>
      <c r="DD11" s="607">
        <v>631320</v>
      </c>
      <c r="DE11" s="377"/>
      <c r="DF11" s="377"/>
      <c r="DG11" s="377"/>
      <c r="DH11" s="377"/>
      <c r="DI11" s="377"/>
      <c r="DJ11" s="377"/>
      <c r="DK11" s="377"/>
      <c r="DL11" s="377"/>
      <c r="DM11" s="377"/>
      <c r="DN11" s="377"/>
      <c r="DO11" s="377"/>
      <c r="DP11" s="597"/>
      <c r="DQ11" s="607">
        <v>307125</v>
      </c>
      <c r="DR11" s="377"/>
      <c r="DS11" s="377"/>
      <c r="DT11" s="377"/>
      <c r="DU11" s="377"/>
      <c r="DV11" s="377"/>
      <c r="DW11" s="377"/>
      <c r="DX11" s="377"/>
      <c r="DY11" s="377"/>
      <c r="DZ11" s="377"/>
      <c r="EA11" s="377"/>
      <c r="EB11" s="377"/>
      <c r="EC11" s="608"/>
    </row>
    <row r="12" spans="2:143" ht="11.25" customHeight="1">
      <c r="B12" s="601" t="s">
        <v>150</v>
      </c>
      <c r="C12" s="602"/>
      <c r="D12" s="602"/>
      <c r="E12" s="602"/>
      <c r="F12" s="602"/>
      <c r="G12" s="602"/>
      <c r="H12" s="602"/>
      <c r="I12" s="602"/>
      <c r="J12" s="602"/>
      <c r="K12" s="602"/>
      <c r="L12" s="602"/>
      <c r="M12" s="602"/>
      <c r="N12" s="602"/>
      <c r="O12" s="602"/>
      <c r="P12" s="602"/>
      <c r="Q12" s="603"/>
      <c r="R12" s="596">
        <v>6278</v>
      </c>
      <c r="S12" s="377"/>
      <c r="T12" s="377"/>
      <c r="U12" s="377"/>
      <c r="V12" s="377"/>
      <c r="W12" s="377"/>
      <c r="X12" s="377"/>
      <c r="Y12" s="597"/>
      <c r="Z12" s="598">
        <v>0</v>
      </c>
      <c r="AA12" s="598"/>
      <c r="AB12" s="598"/>
      <c r="AC12" s="598"/>
      <c r="AD12" s="599">
        <v>6278</v>
      </c>
      <c r="AE12" s="599"/>
      <c r="AF12" s="599"/>
      <c r="AG12" s="599"/>
      <c r="AH12" s="599"/>
      <c r="AI12" s="599"/>
      <c r="AJ12" s="599"/>
      <c r="AK12" s="599"/>
      <c r="AL12" s="604">
        <v>0.1</v>
      </c>
      <c r="AM12" s="383"/>
      <c r="AN12" s="383"/>
      <c r="AO12" s="605"/>
      <c r="AP12" s="601" t="s">
        <v>355</v>
      </c>
      <c r="AQ12" s="602"/>
      <c r="AR12" s="602"/>
      <c r="AS12" s="602"/>
      <c r="AT12" s="602"/>
      <c r="AU12" s="602"/>
      <c r="AV12" s="602"/>
      <c r="AW12" s="602"/>
      <c r="AX12" s="602"/>
      <c r="AY12" s="602"/>
      <c r="AZ12" s="602"/>
      <c r="BA12" s="602"/>
      <c r="BB12" s="602"/>
      <c r="BC12" s="602"/>
      <c r="BD12" s="602"/>
      <c r="BE12" s="602"/>
      <c r="BF12" s="603"/>
      <c r="BG12" s="596">
        <v>1401907</v>
      </c>
      <c r="BH12" s="377"/>
      <c r="BI12" s="377"/>
      <c r="BJ12" s="377"/>
      <c r="BK12" s="377"/>
      <c r="BL12" s="377"/>
      <c r="BM12" s="377"/>
      <c r="BN12" s="597"/>
      <c r="BO12" s="598">
        <v>48.5</v>
      </c>
      <c r="BP12" s="598"/>
      <c r="BQ12" s="598"/>
      <c r="BR12" s="598"/>
      <c r="BS12" s="607" t="s">
        <v>212</v>
      </c>
      <c r="BT12" s="377"/>
      <c r="BU12" s="377"/>
      <c r="BV12" s="377"/>
      <c r="BW12" s="377"/>
      <c r="BX12" s="377"/>
      <c r="BY12" s="377"/>
      <c r="BZ12" s="377"/>
      <c r="CA12" s="377"/>
      <c r="CB12" s="608"/>
      <c r="CD12" s="601" t="s">
        <v>91</v>
      </c>
      <c r="CE12" s="602"/>
      <c r="CF12" s="602"/>
      <c r="CG12" s="602"/>
      <c r="CH12" s="602"/>
      <c r="CI12" s="602"/>
      <c r="CJ12" s="602"/>
      <c r="CK12" s="602"/>
      <c r="CL12" s="602"/>
      <c r="CM12" s="602"/>
      <c r="CN12" s="602"/>
      <c r="CO12" s="602"/>
      <c r="CP12" s="602"/>
      <c r="CQ12" s="603"/>
      <c r="CR12" s="596">
        <v>761549</v>
      </c>
      <c r="CS12" s="377"/>
      <c r="CT12" s="377"/>
      <c r="CU12" s="377"/>
      <c r="CV12" s="377"/>
      <c r="CW12" s="377"/>
      <c r="CX12" s="377"/>
      <c r="CY12" s="597"/>
      <c r="CZ12" s="598">
        <v>4.5999999999999996</v>
      </c>
      <c r="DA12" s="598"/>
      <c r="DB12" s="598"/>
      <c r="DC12" s="598"/>
      <c r="DD12" s="607">
        <v>283329</v>
      </c>
      <c r="DE12" s="377"/>
      <c r="DF12" s="377"/>
      <c r="DG12" s="377"/>
      <c r="DH12" s="377"/>
      <c r="DI12" s="377"/>
      <c r="DJ12" s="377"/>
      <c r="DK12" s="377"/>
      <c r="DL12" s="377"/>
      <c r="DM12" s="377"/>
      <c r="DN12" s="377"/>
      <c r="DO12" s="377"/>
      <c r="DP12" s="597"/>
      <c r="DQ12" s="607">
        <v>367461</v>
      </c>
      <c r="DR12" s="377"/>
      <c r="DS12" s="377"/>
      <c r="DT12" s="377"/>
      <c r="DU12" s="377"/>
      <c r="DV12" s="377"/>
      <c r="DW12" s="377"/>
      <c r="DX12" s="377"/>
      <c r="DY12" s="377"/>
      <c r="DZ12" s="377"/>
      <c r="EA12" s="377"/>
      <c r="EB12" s="377"/>
      <c r="EC12" s="608"/>
    </row>
    <row r="13" spans="2:143" ht="11.25" customHeight="1">
      <c r="B13" s="601" t="s">
        <v>356</v>
      </c>
      <c r="C13" s="602"/>
      <c r="D13" s="602"/>
      <c r="E13" s="602"/>
      <c r="F13" s="602"/>
      <c r="G13" s="602"/>
      <c r="H13" s="602"/>
      <c r="I13" s="602"/>
      <c r="J13" s="602"/>
      <c r="K13" s="602"/>
      <c r="L13" s="602"/>
      <c r="M13" s="602"/>
      <c r="N13" s="602"/>
      <c r="O13" s="602"/>
      <c r="P13" s="602"/>
      <c r="Q13" s="603"/>
      <c r="R13" s="596" t="s">
        <v>212</v>
      </c>
      <c r="S13" s="377"/>
      <c r="T13" s="377"/>
      <c r="U13" s="377"/>
      <c r="V13" s="377"/>
      <c r="W13" s="377"/>
      <c r="X13" s="377"/>
      <c r="Y13" s="597"/>
      <c r="Z13" s="598" t="s">
        <v>212</v>
      </c>
      <c r="AA13" s="598"/>
      <c r="AB13" s="598"/>
      <c r="AC13" s="598"/>
      <c r="AD13" s="599" t="s">
        <v>212</v>
      </c>
      <c r="AE13" s="599"/>
      <c r="AF13" s="599"/>
      <c r="AG13" s="599"/>
      <c r="AH13" s="599"/>
      <c r="AI13" s="599"/>
      <c r="AJ13" s="599"/>
      <c r="AK13" s="599"/>
      <c r="AL13" s="604" t="s">
        <v>212</v>
      </c>
      <c r="AM13" s="383"/>
      <c r="AN13" s="383"/>
      <c r="AO13" s="605"/>
      <c r="AP13" s="601" t="s">
        <v>357</v>
      </c>
      <c r="AQ13" s="602"/>
      <c r="AR13" s="602"/>
      <c r="AS13" s="602"/>
      <c r="AT13" s="602"/>
      <c r="AU13" s="602"/>
      <c r="AV13" s="602"/>
      <c r="AW13" s="602"/>
      <c r="AX13" s="602"/>
      <c r="AY13" s="602"/>
      <c r="AZ13" s="602"/>
      <c r="BA13" s="602"/>
      <c r="BB13" s="602"/>
      <c r="BC13" s="602"/>
      <c r="BD13" s="602"/>
      <c r="BE13" s="602"/>
      <c r="BF13" s="603"/>
      <c r="BG13" s="596">
        <v>1356705</v>
      </c>
      <c r="BH13" s="377"/>
      <c r="BI13" s="377"/>
      <c r="BJ13" s="377"/>
      <c r="BK13" s="377"/>
      <c r="BL13" s="377"/>
      <c r="BM13" s="377"/>
      <c r="BN13" s="597"/>
      <c r="BO13" s="598">
        <v>46.9</v>
      </c>
      <c r="BP13" s="598"/>
      <c r="BQ13" s="598"/>
      <c r="BR13" s="598"/>
      <c r="BS13" s="607" t="s">
        <v>212</v>
      </c>
      <c r="BT13" s="377"/>
      <c r="BU13" s="377"/>
      <c r="BV13" s="377"/>
      <c r="BW13" s="377"/>
      <c r="BX13" s="377"/>
      <c r="BY13" s="377"/>
      <c r="BZ13" s="377"/>
      <c r="CA13" s="377"/>
      <c r="CB13" s="608"/>
      <c r="CD13" s="601" t="s">
        <v>359</v>
      </c>
      <c r="CE13" s="602"/>
      <c r="CF13" s="602"/>
      <c r="CG13" s="602"/>
      <c r="CH13" s="602"/>
      <c r="CI13" s="602"/>
      <c r="CJ13" s="602"/>
      <c r="CK13" s="602"/>
      <c r="CL13" s="602"/>
      <c r="CM13" s="602"/>
      <c r="CN13" s="602"/>
      <c r="CO13" s="602"/>
      <c r="CP13" s="602"/>
      <c r="CQ13" s="603"/>
      <c r="CR13" s="596">
        <v>1281054</v>
      </c>
      <c r="CS13" s="377"/>
      <c r="CT13" s="377"/>
      <c r="CU13" s="377"/>
      <c r="CV13" s="377"/>
      <c r="CW13" s="377"/>
      <c r="CX13" s="377"/>
      <c r="CY13" s="597"/>
      <c r="CZ13" s="598">
        <v>7.8</v>
      </c>
      <c r="DA13" s="598"/>
      <c r="DB13" s="598"/>
      <c r="DC13" s="598"/>
      <c r="DD13" s="607">
        <v>424060</v>
      </c>
      <c r="DE13" s="377"/>
      <c r="DF13" s="377"/>
      <c r="DG13" s="377"/>
      <c r="DH13" s="377"/>
      <c r="DI13" s="377"/>
      <c r="DJ13" s="377"/>
      <c r="DK13" s="377"/>
      <c r="DL13" s="377"/>
      <c r="DM13" s="377"/>
      <c r="DN13" s="377"/>
      <c r="DO13" s="377"/>
      <c r="DP13" s="597"/>
      <c r="DQ13" s="607">
        <v>916065</v>
      </c>
      <c r="DR13" s="377"/>
      <c r="DS13" s="377"/>
      <c r="DT13" s="377"/>
      <c r="DU13" s="377"/>
      <c r="DV13" s="377"/>
      <c r="DW13" s="377"/>
      <c r="DX13" s="377"/>
      <c r="DY13" s="377"/>
      <c r="DZ13" s="377"/>
      <c r="EA13" s="377"/>
      <c r="EB13" s="377"/>
      <c r="EC13" s="608"/>
    </row>
    <row r="14" spans="2:143" ht="11.25" customHeight="1">
      <c r="B14" s="601" t="s">
        <v>360</v>
      </c>
      <c r="C14" s="602"/>
      <c r="D14" s="602"/>
      <c r="E14" s="602"/>
      <c r="F14" s="602"/>
      <c r="G14" s="602"/>
      <c r="H14" s="602"/>
      <c r="I14" s="602"/>
      <c r="J14" s="602"/>
      <c r="K14" s="602"/>
      <c r="L14" s="602"/>
      <c r="M14" s="602"/>
      <c r="N14" s="602"/>
      <c r="O14" s="602"/>
      <c r="P14" s="602"/>
      <c r="Q14" s="603"/>
      <c r="R14" s="596">
        <v>34633</v>
      </c>
      <c r="S14" s="377"/>
      <c r="T14" s="377"/>
      <c r="U14" s="377"/>
      <c r="V14" s="377"/>
      <c r="W14" s="377"/>
      <c r="X14" s="377"/>
      <c r="Y14" s="597"/>
      <c r="Z14" s="598">
        <v>0.2</v>
      </c>
      <c r="AA14" s="598"/>
      <c r="AB14" s="598"/>
      <c r="AC14" s="598"/>
      <c r="AD14" s="599">
        <v>34633</v>
      </c>
      <c r="AE14" s="599"/>
      <c r="AF14" s="599"/>
      <c r="AG14" s="599"/>
      <c r="AH14" s="599"/>
      <c r="AI14" s="599"/>
      <c r="AJ14" s="599"/>
      <c r="AK14" s="599"/>
      <c r="AL14" s="604">
        <v>0.4</v>
      </c>
      <c r="AM14" s="383"/>
      <c r="AN14" s="383"/>
      <c r="AO14" s="605"/>
      <c r="AP14" s="601" t="s">
        <v>232</v>
      </c>
      <c r="AQ14" s="602"/>
      <c r="AR14" s="602"/>
      <c r="AS14" s="602"/>
      <c r="AT14" s="602"/>
      <c r="AU14" s="602"/>
      <c r="AV14" s="602"/>
      <c r="AW14" s="602"/>
      <c r="AX14" s="602"/>
      <c r="AY14" s="602"/>
      <c r="AZ14" s="602"/>
      <c r="BA14" s="602"/>
      <c r="BB14" s="602"/>
      <c r="BC14" s="602"/>
      <c r="BD14" s="602"/>
      <c r="BE14" s="602"/>
      <c r="BF14" s="603"/>
      <c r="BG14" s="596">
        <v>119293</v>
      </c>
      <c r="BH14" s="377"/>
      <c r="BI14" s="377"/>
      <c r="BJ14" s="377"/>
      <c r="BK14" s="377"/>
      <c r="BL14" s="377"/>
      <c r="BM14" s="377"/>
      <c r="BN14" s="597"/>
      <c r="BO14" s="598">
        <v>4.0999999999999996</v>
      </c>
      <c r="BP14" s="598"/>
      <c r="BQ14" s="598"/>
      <c r="BR14" s="598"/>
      <c r="BS14" s="607" t="s">
        <v>212</v>
      </c>
      <c r="BT14" s="377"/>
      <c r="BU14" s="377"/>
      <c r="BV14" s="377"/>
      <c r="BW14" s="377"/>
      <c r="BX14" s="377"/>
      <c r="BY14" s="377"/>
      <c r="BZ14" s="377"/>
      <c r="CA14" s="377"/>
      <c r="CB14" s="608"/>
      <c r="CD14" s="601" t="s">
        <v>362</v>
      </c>
      <c r="CE14" s="602"/>
      <c r="CF14" s="602"/>
      <c r="CG14" s="602"/>
      <c r="CH14" s="602"/>
      <c r="CI14" s="602"/>
      <c r="CJ14" s="602"/>
      <c r="CK14" s="602"/>
      <c r="CL14" s="602"/>
      <c r="CM14" s="602"/>
      <c r="CN14" s="602"/>
      <c r="CO14" s="602"/>
      <c r="CP14" s="602"/>
      <c r="CQ14" s="603"/>
      <c r="CR14" s="596">
        <v>504994</v>
      </c>
      <c r="CS14" s="377"/>
      <c r="CT14" s="377"/>
      <c r="CU14" s="377"/>
      <c r="CV14" s="377"/>
      <c r="CW14" s="377"/>
      <c r="CX14" s="377"/>
      <c r="CY14" s="597"/>
      <c r="CZ14" s="598">
        <v>3.1</v>
      </c>
      <c r="DA14" s="598"/>
      <c r="DB14" s="598"/>
      <c r="DC14" s="598"/>
      <c r="DD14" s="607">
        <v>36058</v>
      </c>
      <c r="DE14" s="377"/>
      <c r="DF14" s="377"/>
      <c r="DG14" s="377"/>
      <c r="DH14" s="377"/>
      <c r="DI14" s="377"/>
      <c r="DJ14" s="377"/>
      <c r="DK14" s="377"/>
      <c r="DL14" s="377"/>
      <c r="DM14" s="377"/>
      <c r="DN14" s="377"/>
      <c r="DO14" s="377"/>
      <c r="DP14" s="597"/>
      <c r="DQ14" s="607">
        <v>454331</v>
      </c>
      <c r="DR14" s="377"/>
      <c r="DS14" s="377"/>
      <c r="DT14" s="377"/>
      <c r="DU14" s="377"/>
      <c r="DV14" s="377"/>
      <c r="DW14" s="377"/>
      <c r="DX14" s="377"/>
      <c r="DY14" s="377"/>
      <c r="DZ14" s="377"/>
      <c r="EA14" s="377"/>
      <c r="EB14" s="377"/>
      <c r="EC14" s="608"/>
    </row>
    <row r="15" spans="2:143" ht="11.25" customHeight="1">
      <c r="B15" s="601" t="s">
        <v>329</v>
      </c>
      <c r="C15" s="602"/>
      <c r="D15" s="602"/>
      <c r="E15" s="602"/>
      <c r="F15" s="602"/>
      <c r="G15" s="602"/>
      <c r="H15" s="602"/>
      <c r="I15" s="602"/>
      <c r="J15" s="602"/>
      <c r="K15" s="602"/>
      <c r="L15" s="602"/>
      <c r="M15" s="602"/>
      <c r="N15" s="602"/>
      <c r="O15" s="602"/>
      <c r="P15" s="602"/>
      <c r="Q15" s="603"/>
      <c r="R15" s="596" t="s">
        <v>212</v>
      </c>
      <c r="S15" s="377"/>
      <c r="T15" s="377"/>
      <c r="U15" s="377"/>
      <c r="V15" s="377"/>
      <c r="W15" s="377"/>
      <c r="X15" s="377"/>
      <c r="Y15" s="597"/>
      <c r="Z15" s="598" t="s">
        <v>212</v>
      </c>
      <c r="AA15" s="598"/>
      <c r="AB15" s="598"/>
      <c r="AC15" s="598"/>
      <c r="AD15" s="599" t="s">
        <v>212</v>
      </c>
      <c r="AE15" s="599"/>
      <c r="AF15" s="599"/>
      <c r="AG15" s="599"/>
      <c r="AH15" s="599"/>
      <c r="AI15" s="599"/>
      <c r="AJ15" s="599"/>
      <c r="AK15" s="599"/>
      <c r="AL15" s="604" t="s">
        <v>212</v>
      </c>
      <c r="AM15" s="383"/>
      <c r="AN15" s="383"/>
      <c r="AO15" s="605"/>
      <c r="AP15" s="601" t="s">
        <v>363</v>
      </c>
      <c r="AQ15" s="602"/>
      <c r="AR15" s="602"/>
      <c r="AS15" s="602"/>
      <c r="AT15" s="602"/>
      <c r="AU15" s="602"/>
      <c r="AV15" s="602"/>
      <c r="AW15" s="602"/>
      <c r="AX15" s="602"/>
      <c r="AY15" s="602"/>
      <c r="AZ15" s="602"/>
      <c r="BA15" s="602"/>
      <c r="BB15" s="602"/>
      <c r="BC15" s="602"/>
      <c r="BD15" s="602"/>
      <c r="BE15" s="602"/>
      <c r="BF15" s="603"/>
      <c r="BG15" s="596">
        <v>196833</v>
      </c>
      <c r="BH15" s="377"/>
      <c r="BI15" s="377"/>
      <c r="BJ15" s="377"/>
      <c r="BK15" s="377"/>
      <c r="BL15" s="377"/>
      <c r="BM15" s="377"/>
      <c r="BN15" s="597"/>
      <c r="BO15" s="598">
        <v>6.8</v>
      </c>
      <c r="BP15" s="598"/>
      <c r="BQ15" s="598"/>
      <c r="BR15" s="598"/>
      <c r="BS15" s="607" t="s">
        <v>212</v>
      </c>
      <c r="BT15" s="377"/>
      <c r="BU15" s="377"/>
      <c r="BV15" s="377"/>
      <c r="BW15" s="377"/>
      <c r="BX15" s="377"/>
      <c r="BY15" s="377"/>
      <c r="BZ15" s="377"/>
      <c r="CA15" s="377"/>
      <c r="CB15" s="608"/>
      <c r="CD15" s="601" t="s">
        <v>364</v>
      </c>
      <c r="CE15" s="602"/>
      <c r="CF15" s="602"/>
      <c r="CG15" s="602"/>
      <c r="CH15" s="602"/>
      <c r="CI15" s="602"/>
      <c r="CJ15" s="602"/>
      <c r="CK15" s="602"/>
      <c r="CL15" s="602"/>
      <c r="CM15" s="602"/>
      <c r="CN15" s="602"/>
      <c r="CO15" s="602"/>
      <c r="CP15" s="602"/>
      <c r="CQ15" s="603"/>
      <c r="CR15" s="596">
        <v>2112911</v>
      </c>
      <c r="CS15" s="377"/>
      <c r="CT15" s="377"/>
      <c r="CU15" s="377"/>
      <c r="CV15" s="377"/>
      <c r="CW15" s="377"/>
      <c r="CX15" s="377"/>
      <c r="CY15" s="597"/>
      <c r="CZ15" s="598">
        <v>12.9</v>
      </c>
      <c r="DA15" s="598"/>
      <c r="DB15" s="598"/>
      <c r="DC15" s="598"/>
      <c r="DD15" s="607">
        <v>1058175</v>
      </c>
      <c r="DE15" s="377"/>
      <c r="DF15" s="377"/>
      <c r="DG15" s="377"/>
      <c r="DH15" s="377"/>
      <c r="DI15" s="377"/>
      <c r="DJ15" s="377"/>
      <c r="DK15" s="377"/>
      <c r="DL15" s="377"/>
      <c r="DM15" s="377"/>
      <c r="DN15" s="377"/>
      <c r="DO15" s="377"/>
      <c r="DP15" s="597"/>
      <c r="DQ15" s="607">
        <v>863023</v>
      </c>
      <c r="DR15" s="377"/>
      <c r="DS15" s="377"/>
      <c r="DT15" s="377"/>
      <c r="DU15" s="377"/>
      <c r="DV15" s="377"/>
      <c r="DW15" s="377"/>
      <c r="DX15" s="377"/>
      <c r="DY15" s="377"/>
      <c r="DZ15" s="377"/>
      <c r="EA15" s="377"/>
      <c r="EB15" s="377"/>
      <c r="EC15" s="608"/>
    </row>
    <row r="16" spans="2:143" ht="11.25" customHeight="1">
      <c r="B16" s="601" t="s">
        <v>365</v>
      </c>
      <c r="C16" s="602"/>
      <c r="D16" s="602"/>
      <c r="E16" s="602"/>
      <c r="F16" s="602"/>
      <c r="G16" s="602"/>
      <c r="H16" s="602"/>
      <c r="I16" s="602"/>
      <c r="J16" s="602"/>
      <c r="K16" s="602"/>
      <c r="L16" s="602"/>
      <c r="M16" s="602"/>
      <c r="N16" s="602"/>
      <c r="O16" s="602"/>
      <c r="P16" s="602"/>
      <c r="Q16" s="603"/>
      <c r="R16" s="596">
        <v>10633</v>
      </c>
      <c r="S16" s="377"/>
      <c r="T16" s="377"/>
      <c r="U16" s="377"/>
      <c r="V16" s="377"/>
      <c r="W16" s="377"/>
      <c r="X16" s="377"/>
      <c r="Y16" s="597"/>
      <c r="Z16" s="598">
        <v>0.1</v>
      </c>
      <c r="AA16" s="598"/>
      <c r="AB16" s="598"/>
      <c r="AC16" s="598"/>
      <c r="AD16" s="599">
        <v>10633</v>
      </c>
      <c r="AE16" s="599"/>
      <c r="AF16" s="599"/>
      <c r="AG16" s="599"/>
      <c r="AH16" s="599"/>
      <c r="AI16" s="599"/>
      <c r="AJ16" s="599"/>
      <c r="AK16" s="599"/>
      <c r="AL16" s="604">
        <v>0.1</v>
      </c>
      <c r="AM16" s="383"/>
      <c r="AN16" s="383"/>
      <c r="AO16" s="605"/>
      <c r="AP16" s="601" t="s">
        <v>366</v>
      </c>
      <c r="AQ16" s="602"/>
      <c r="AR16" s="602"/>
      <c r="AS16" s="602"/>
      <c r="AT16" s="602"/>
      <c r="AU16" s="602"/>
      <c r="AV16" s="602"/>
      <c r="AW16" s="602"/>
      <c r="AX16" s="602"/>
      <c r="AY16" s="602"/>
      <c r="AZ16" s="602"/>
      <c r="BA16" s="602"/>
      <c r="BB16" s="602"/>
      <c r="BC16" s="602"/>
      <c r="BD16" s="602"/>
      <c r="BE16" s="602"/>
      <c r="BF16" s="603"/>
      <c r="BG16" s="596" t="s">
        <v>212</v>
      </c>
      <c r="BH16" s="377"/>
      <c r="BI16" s="377"/>
      <c r="BJ16" s="377"/>
      <c r="BK16" s="377"/>
      <c r="BL16" s="377"/>
      <c r="BM16" s="377"/>
      <c r="BN16" s="597"/>
      <c r="BO16" s="598" t="s">
        <v>212</v>
      </c>
      <c r="BP16" s="598"/>
      <c r="BQ16" s="598"/>
      <c r="BR16" s="598"/>
      <c r="BS16" s="607" t="s">
        <v>212</v>
      </c>
      <c r="BT16" s="377"/>
      <c r="BU16" s="377"/>
      <c r="BV16" s="377"/>
      <c r="BW16" s="377"/>
      <c r="BX16" s="377"/>
      <c r="BY16" s="377"/>
      <c r="BZ16" s="377"/>
      <c r="CA16" s="377"/>
      <c r="CB16" s="608"/>
      <c r="CD16" s="601" t="s">
        <v>367</v>
      </c>
      <c r="CE16" s="602"/>
      <c r="CF16" s="602"/>
      <c r="CG16" s="602"/>
      <c r="CH16" s="602"/>
      <c r="CI16" s="602"/>
      <c r="CJ16" s="602"/>
      <c r="CK16" s="602"/>
      <c r="CL16" s="602"/>
      <c r="CM16" s="602"/>
      <c r="CN16" s="602"/>
      <c r="CO16" s="602"/>
      <c r="CP16" s="602"/>
      <c r="CQ16" s="603"/>
      <c r="CR16" s="596">
        <v>168428</v>
      </c>
      <c r="CS16" s="377"/>
      <c r="CT16" s="377"/>
      <c r="CU16" s="377"/>
      <c r="CV16" s="377"/>
      <c r="CW16" s="377"/>
      <c r="CX16" s="377"/>
      <c r="CY16" s="597"/>
      <c r="CZ16" s="598">
        <v>1</v>
      </c>
      <c r="DA16" s="598"/>
      <c r="DB16" s="598"/>
      <c r="DC16" s="598"/>
      <c r="DD16" s="607" t="s">
        <v>212</v>
      </c>
      <c r="DE16" s="377"/>
      <c r="DF16" s="377"/>
      <c r="DG16" s="377"/>
      <c r="DH16" s="377"/>
      <c r="DI16" s="377"/>
      <c r="DJ16" s="377"/>
      <c r="DK16" s="377"/>
      <c r="DL16" s="377"/>
      <c r="DM16" s="377"/>
      <c r="DN16" s="377"/>
      <c r="DO16" s="377"/>
      <c r="DP16" s="597"/>
      <c r="DQ16" s="607">
        <v>33603</v>
      </c>
      <c r="DR16" s="377"/>
      <c r="DS16" s="377"/>
      <c r="DT16" s="377"/>
      <c r="DU16" s="377"/>
      <c r="DV16" s="377"/>
      <c r="DW16" s="377"/>
      <c r="DX16" s="377"/>
      <c r="DY16" s="377"/>
      <c r="DZ16" s="377"/>
      <c r="EA16" s="377"/>
      <c r="EB16" s="377"/>
      <c r="EC16" s="608"/>
    </row>
    <row r="17" spans="2:133" ht="11.25" customHeight="1">
      <c r="B17" s="601" t="s">
        <v>368</v>
      </c>
      <c r="C17" s="602"/>
      <c r="D17" s="602"/>
      <c r="E17" s="602"/>
      <c r="F17" s="602"/>
      <c r="G17" s="602"/>
      <c r="H17" s="602"/>
      <c r="I17" s="602"/>
      <c r="J17" s="602"/>
      <c r="K17" s="602"/>
      <c r="L17" s="602"/>
      <c r="M17" s="602"/>
      <c r="N17" s="602"/>
      <c r="O17" s="602"/>
      <c r="P17" s="602"/>
      <c r="Q17" s="603"/>
      <c r="R17" s="596">
        <v>79918</v>
      </c>
      <c r="S17" s="377"/>
      <c r="T17" s="377"/>
      <c r="U17" s="377"/>
      <c r="V17" s="377"/>
      <c r="W17" s="377"/>
      <c r="X17" s="377"/>
      <c r="Y17" s="597"/>
      <c r="Z17" s="598">
        <v>0.5</v>
      </c>
      <c r="AA17" s="598"/>
      <c r="AB17" s="598"/>
      <c r="AC17" s="598"/>
      <c r="AD17" s="599">
        <v>79918</v>
      </c>
      <c r="AE17" s="599"/>
      <c r="AF17" s="599"/>
      <c r="AG17" s="599"/>
      <c r="AH17" s="599"/>
      <c r="AI17" s="599"/>
      <c r="AJ17" s="599"/>
      <c r="AK17" s="599"/>
      <c r="AL17" s="604">
        <v>1</v>
      </c>
      <c r="AM17" s="383"/>
      <c r="AN17" s="383"/>
      <c r="AO17" s="605"/>
      <c r="AP17" s="601" t="s">
        <v>369</v>
      </c>
      <c r="AQ17" s="602"/>
      <c r="AR17" s="602"/>
      <c r="AS17" s="602"/>
      <c r="AT17" s="602"/>
      <c r="AU17" s="602"/>
      <c r="AV17" s="602"/>
      <c r="AW17" s="602"/>
      <c r="AX17" s="602"/>
      <c r="AY17" s="602"/>
      <c r="AZ17" s="602"/>
      <c r="BA17" s="602"/>
      <c r="BB17" s="602"/>
      <c r="BC17" s="602"/>
      <c r="BD17" s="602"/>
      <c r="BE17" s="602"/>
      <c r="BF17" s="603"/>
      <c r="BG17" s="596" t="s">
        <v>212</v>
      </c>
      <c r="BH17" s="377"/>
      <c r="BI17" s="377"/>
      <c r="BJ17" s="377"/>
      <c r="BK17" s="377"/>
      <c r="BL17" s="377"/>
      <c r="BM17" s="377"/>
      <c r="BN17" s="597"/>
      <c r="BO17" s="598" t="s">
        <v>212</v>
      </c>
      <c r="BP17" s="598"/>
      <c r="BQ17" s="598"/>
      <c r="BR17" s="598"/>
      <c r="BS17" s="607" t="s">
        <v>212</v>
      </c>
      <c r="BT17" s="377"/>
      <c r="BU17" s="377"/>
      <c r="BV17" s="377"/>
      <c r="BW17" s="377"/>
      <c r="BX17" s="377"/>
      <c r="BY17" s="377"/>
      <c r="BZ17" s="377"/>
      <c r="CA17" s="377"/>
      <c r="CB17" s="608"/>
      <c r="CD17" s="601" t="s">
        <v>371</v>
      </c>
      <c r="CE17" s="602"/>
      <c r="CF17" s="602"/>
      <c r="CG17" s="602"/>
      <c r="CH17" s="602"/>
      <c r="CI17" s="602"/>
      <c r="CJ17" s="602"/>
      <c r="CK17" s="602"/>
      <c r="CL17" s="602"/>
      <c r="CM17" s="602"/>
      <c r="CN17" s="602"/>
      <c r="CO17" s="602"/>
      <c r="CP17" s="602"/>
      <c r="CQ17" s="603"/>
      <c r="CR17" s="596">
        <v>1588941</v>
      </c>
      <c r="CS17" s="377"/>
      <c r="CT17" s="377"/>
      <c r="CU17" s="377"/>
      <c r="CV17" s="377"/>
      <c r="CW17" s="377"/>
      <c r="CX17" s="377"/>
      <c r="CY17" s="597"/>
      <c r="CZ17" s="598">
        <v>9.6999999999999993</v>
      </c>
      <c r="DA17" s="598"/>
      <c r="DB17" s="598"/>
      <c r="DC17" s="598"/>
      <c r="DD17" s="607" t="s">
        <v>212</v>
      </c>
      <c r="DE17" s="377"/>
      <c r="DF17" s="377"/>
      <c r="DG17" s="377"/>
      <c r="DH17" s="377"/>
      <c r="DI17" s="377"/>
      <c r="DJ17" s="377"/>
      <c r="DK17" s="377"/>
      <c r="DL17" s="377"/>
      <c r="DM17" s="377"/>
      <c r="DN17" s="377"/>
      <c r="DO17" s="377"/>
      <c r="DP17" s="597"/>
      <c r="DQ17" s="607">
        <v>1509931</v>
      </c>
      <c r="DR17" s="377"/>
      <c r="DS17" s="377"/>
      <c r="DT17" s="377"/>
      <c r="DU17" s="377"/>
      <c r="DV17" s="377"/>
      <c r="DW17" s="377"/>
      <c r="DX17" s="377"/>
      <c r="DY17" s="377"/>
      <c r="DZ17" s="377"/>
      <c r="EA17" s="377"/>
      <c r="EB17" s="377"/>
      <c r="EC17" s="608"/>
    </row>
    <row r="18" spans="2:133" ht="11.25" customHeight="1">
      <c r="B18" s="601" t="s">
        <v>372</v>
      </c>
      <c r="C18" s="602"/>
      <c r="D18" s="602"/>
      <c r="E18" s="602"/>
      <c r="F18" s="602"/>
      <c r="G18" s="602"/>
      <c r="H18" s="602"/>
      <c r="I18" s="602"/>
      <c r="J18" s="602"/>
      <c r="K18" s="602"/>
      <c r="L18" s="602"/>
      <c r="M18" s="602"/>
      <c r="N18" s="602"/>
      <c r="O18" s="602"/>
      <c r="P18" s="602"/>
      <c r="Q18" s="603"/>
      <c r="R18" s="596">
        <v>17227</v>
      </c>
      <c r="S18" s="377"/>
      <c r="T18" s="377"/>
      <c r="U18" s="377"/>
      <c r="V18" s="377"/>
      <c r="W18" s="377"/>
      <c r="X18" s="377"/>
      <c r="Y18" s="597"/>
      <c r="Z18" s="598">
        <v>0.1</v>
      </c>
      <c r="AA18" s="598"/>
      <c r="AB18" s="598"/>
      <c r="AC18" s="598"/>
      <c r="AD18" s="599">
        <v>17227</v>
      </c>
      <c r="AE18" s="599"/>
      <c r="AF18" s="599"/>
      <c r="AG18" s="599"/>
      <c r="AH18" s="599"/>
      <c r="AI18" s="599"/>
      <c r="AJ18" s="599"/>
      <c r="AK18" s="599"/>
      <c r="AL18" s="604">
        <v>0.2</v>
      </c>
      <c r="AM18" s="383"/>
      <c r="AN18" s="383"/>
      <c r="AO18" s="605"/>
      <c r="AP18" s="601" t="s">
        <v>101</v>
      </c>
      <c r="AQ18" s="602"/>
      <c r="AR18" s="602"/>
      <c r="AS18" s="602"/>
      <c r="AT18" s="602"/>
      <c r="AU18" s="602"/>
      <c r="AV18" s="602"/>
      <c r="AW18" s="602"/>
      <c r="AX18" s="602"/>
      <c r="AY18" s="602"/>
      <c r="AZ18" s="602"/>
      <c r="BA18" s="602"/>
      <c r="BB18" s="602"/>
      <c r="BC18" s="602"/>
      <c r="BD18" s="602"/>
      <c r="BE18" s="602"/>
      <c r="BF18" s="603"/>
      <c r="BG18" s="596" t="s">
        <v>212</v>
      </c>
      <c r="BH18" s="377"/>
      <c r="BI18" s="377"/>
      <c r="BJ18" s="377"/>
      <c r="BK18" s="377"/>
      <c r="BL18" s="377"/>
      <c r="BM18" s="377"/>
      <c r="BN18" s="597"/>
      <c r="BO18" s="598" t="s">
        <v>212</v>
      </c>
      <c r="BP18" s="598"/>
      <c r="BQ18" s="598"/>
      <c r="BR18" s="598"/>
      <c r="BS18" s="607" t="s">
        <v>212</v>
      </c>
      <c r="BT18" s="377"/>
      <c r="BU18" s="377"/>
      <c r="BV18" s="377"/>
      <c r="BW18" s="377"/>
      <c r="BX18" s="377"/>
      <c r="BY18" s="377"/>
      <c r="BZ18" s="377"/>
      <c r="CA18" s="377"/>
      <c r="CB18" s="608"/>
      <c r="CD18" s="601" t="s">
        <v>373</v>
      </c>
      <c r="CE18" s="602"/>
      <c r="CF18" s="602"/>
      <c r="CG18" s="602"/>
      <c r="CH18" s="602"/>
      <c r="CI18" s="602"/>
      <c r="CJ18" s="602"/>
      <c r="CK18" s="602"/>
      <c r="CL18" s="602"/>
      <c r="CM18" s="602"/>
      <c r="CN18" s="602"/>
      <c r="CO18" s="602"/>
      <c r="CP18" s="602"/>
      <c r="CQ18" s="603"/>
      <c r="CR18" s="596" t="s">
        <v>212</v>
      </c>
      <c r="CS18" s="377"/>
      <c r="CT18" s="377"/>
      <c r="CU18" s="377"/>
      <c r="CV18" s="377"/>
      <c r="CW18" s="377"/>
      <c r="CX18" s="377"/>
      <c r="CY18" s="597"/>
      <c r="CZ18" s="598" t="s">
        <v>212</v>
      </c>
      <c r="DA18" s="598"/>
      <c r="DB18" s="598"/>
      <c r="DC18" s="598"/>
      <c r="DD18" s="607" t="s">
        <v>212</v>
      </c>
      <c r="DE18" s="377"/>
      <c r="DF18" s="377"/>
      <c r="DG18" s="377"/>
      <c r="DH18" s="377"/>
      <c r="DI18" s="377"/>
      <c r="DJ18" s="377"/>
      <c r="DK18" s="377"/>
      <c r="DL18" s="377"/>
      <c r="DM18" s="377"/>
      <c r="DN18" s="377"/>
      <c r="DO18" s="377"/>
      <c r="DP18" s="597"/>
      <c r="DQ18" s="607" t="s">
        <v>212</v>
      </c>
      <c r="DR18" s="377"/>
      <c r="DS18" s="377"/>
      <c r="DT18" s="377"/>
      <c r="DU18" s="377"/>
      <c r="DV18" s="377"/>
      <c r="DW18" s="377"/>
      <c r="DX18" s="377"/>
      <c r="DY18" s="377"/>
      <c r="DZ18" s="377"/>
      <c r="EA18" s="377"/>
      <c r="EB18" s="377"/>
      <c r="EC18" s="608"/>
    </row>
    <row r="19" spans="2:133" ht="11.25" customHeight="1">
      <c r="B19" s="601" t="s">
        <v>78</v>
      </c>
      <c r="C19" s="602"/>
      <c r="D19" s="602"/>
      <c r="E19" s="602"/>
      <c r="F19" s="602"/>
      <c r="G19" s="602"/>
      <c r="H19" s="602"/>
      <c r="I19" s="602"/>
      <c r="J19" s="602"/>
      <c r="K19" s="602"/>
      <c r="L19" s="602"/>
      <c r="M19" s="602"/>
      <c r="N19" s="602"/>
      <c r="O19" s="602"/>
      <c r="P19" s="602"/>
      <c r="Q19" s="603"/>
      <c r="R19" s="596">
        <v>5118</v>
      </c>
      <c r="S19" s="377"/>
      <c r="T19" s="377"/>
      <c r="U19" s="377"/>
      <c r="V19" s="377"/>
      <c r="W19" s="377"/>
      <c r="X19" s="377"/>
      <c r="Y19" s="597"/>
      <c r="Z19" s="598">
        <v>0</v>
      </c>
      <c r="AA19" s="598"/>
      <c r="AB19" s="598"/>
      <c r="AC19" s="598"/>
      <c r="AD19" s="599">
        <v>5118</v>
      </c>
      <c r="AE19" s="599"/>
      <c r="AF19" s="599"/>
      <c r="AG19" s="599"/>
      <c r="AH19" s="599"/>
      <c r="AI19" s="599"/>
      <c r="AJ19" s="599"/>
      <c r="AK19" s="599"/>
      <c r="AL19" s="604">
        <v>0.1</v>
      </c>
      <c r="AM19" s="383"/>
      <c r="AN19" s="383"/>
      <c r="AO19" s="605"/>
      <c r="AP19" s="601" t="s">
        <v>374</v>
      </c>
      <c r="AQ19" s="602"/>
      <c r="AR19" s="602"/>
      <c r="AS19" s="602"/>
      <c r="AT19" s="602"/>
      <c r="AU19" s="602"/>
      <c r="AV19" s="602"/>
      <c r="AW19" s="602"/>
      <c r="AX19" s="602"/>
      <c r="AY19" s="602"/>
      <c r="AZ19" s="602"/>
      <c r="BA19" s="602"/>
      <c r="BB19" s="602"/>
      <c r="BC19" s="602"/>
      <c r="BD19" s="602"/>
      <c r="BE19" s="602"/>
      <c r="BF19" s="603"/>
      <c r="BG19" s="596">
        <v>6239</v>
      </c>
      <c r="BH19" s="377"/>
      <c r="BI19" s="377"/>
      <c r="BJ19" s="377"/>
      <c r="BK19" s="377"/>
      <c r="BL19" s="377"/>
      <c r="BM19" s="377"/>
      <c r="BN19" s="597"/>
      <c r="BO19" s="598">
        <v>0.2</v>
      </c>
      <c r="BP19" s="598"/>
      <c r="BQ19" s="598"/>
      <c r="BR19" s="598"/>
      <c r="BS19" s="607" t="s">
        <v>212</v>
      </c>
      <c r="BT19" s="377"/>
      <c r="BU19" s="377"/>
      <c r="BV19" s="377"/>
      <c r="BW19" s="377"/>
      <c r="BX19" s="377"/>
      <c r="BY19" s="377"/>
      <c r="BZ19" s="377"/>
      <c r="CA19" s="377"/>
      <c r="CB19" s="608"/>
      <c r="CD19" s="601" t="s">
        <v>375</v>
      </c>
      <c r="CE19" s="602"/>
      <c r="CF19" s="602"/>
      <c r="CG19" s="602"/>
      <c r="CH19" s="602"/>
      <c r="CI19" s="602"/>
      <c r="CJ19" s="602"/>
      <c r="CK19" s="602"/>
      <c r="CL19" s="602"/>
      <c r="CM19" s="602"/>
      <c r="CN19" s="602"/>
      <c r="CO19" s="602"/>
      <c r="CP19" s="602"/>
      <c r="CQ19" s="603"/>
      <c r="CR19" s="596" t="s">
        <v>212</v>
      </c>
      <c r="CS19" s="377"/>
      <c r="CT19" s="377"/>
      <c r="CU19" s="377"/>
      <c r="CV19" s="377"/>
      <c r="CW19" s="377"/>
      <c r="CX19" s="377"/>
      <c r="CY19" s="597"/>
      <c r="CZ19" s="598" t="s">
        <v>212</v>
      </c>
      <c r="DA19" s="598"/>
      <c r="DB19" s="598"/>
      <c r="DC19" s="598"/>
      <c r="DD19" s="607" t="s">
        <v>212</v>
      </c>
      <c r="DE19" s="377"/>
      <c r="DF19" s="377"/>
      <c r="DG19" s="377"/>
      <c r="DH19" s="377"/>
      <c r="DI19" s="377"/>
      <c r="DJ19" s="377"/>
      <c r="DK19" s="377"/>
      <c r="DL19" s="377"/>
      <c r="DM19" s="377"/>
      <c r="DN19" s="377"/>
      <c r="DO19" s="377"/>
      <c r="DP19" s="597"/>
      <c r="DQ19" s="607" t="s">
        <v>212</v>
      </c>
      <c r="DR19" s="377"/>
      <c r="DS19" s="377"/>
      <c r="DT19" s="377"/>
      <c r="DU19" s="377"/>
      <c r="DV19" s="377"/>
      <c r="DW19" s="377"/>
      <c r="DX19" s="377"/>
      <c r="DY19" s="377"/>
      <c r="DZ19" s="377"/>
      <c r="EA19" s="377"/>
      <c r="EB19" s="377"/>
      <c r="EC19" s="608"/>
    </row>
    <row r="20" spans="2:133" ht="11.25" customHeight="1">
      <c r="B20" s="601" t="s">
        <v>376</v>
      </c>
      <c r="C20" s="602"/>
      <c r="D20" s="602"/>
      <c r="E20" s="602"/>
      <c r="F20" s="602"/>
      <c r="G20" s="602"/>
      <c r="H20" s="602"/>
      <c r="I20" s="602"/>
      <c r="J20" s="602"/>
      <c r="K20" s="602"/>
      <c r="L20" s="602"/>
      <c r="M20" s="602"/>
      <c r="N20" s="602"/>
      <c r="O20" s="602"/>
      <c r="P20" s="602"/>
      <c r="Q20" s="603"/>
      <c r="R20" s="596">
        <v>856</v>
      </c>
      <c r="S20" s="377"/>
      <c r="T20" s="377"/>
      <c r="U20" s="377"/>
      <c r="V20" s="377"/>
      <c r="W20" s="377"/>
      <c r="X20" s="377"/>
      <c r="Y20" s="597"/>
      <c r="Z20" s="598">
        <v>0</v>
      </c>
      <c r="AA20" s="598"/>
      <c r="AB20" s="598"/>
      <c r="AC20" s="598"/>
      <c r="AD20" s="599">
        <v>856</v>
      </c>
      <c r="AE20" s="599"/>
      <c r="AF20" s="599"/>
      <c r="AG20" s="599"/>
      <c r="AH20" s="599"/>
      <c r="AI20" s="599"/>
      <c r="AJ20" s="599"/>
      <c r="AK20" s="599"/>
      <c r="AL20" s="604">
        <v>0</v>
      </c>
      <c r="AM20" s="383"/>
      <c r="AN20" s="383"/>
      <c r="AO20" s="605"/>
      <c r="AP20" s="601" t="s">
        <v>377</v>
      </c>
      <c r="AQ20" s="602"/>
      <c r="AR20" s="602"/>
      <c r="AS20" s="602"/>
      <c r="AT20" s="602"/>
      <c r="AU20" s="602"/>
      <c r="AV20" s="602"/>
      <c r="AW20" s="602"/>
      <c r="AX20" s="602"/>
      <c r="AY20" s="602"/>
      <c r="AZ20" s="602"/>
      <c r="BA20" s="602"/>
      <c r="BB20" s="602"/>
      <c r="BC20" s="602"/>
      <c r="BD20" s="602"/>
      <c r="BE20" s="602"/>
      <c r="BF20" s="603"/>
      <c r="BG20" s="596">
        <v>6239</v>
      </c>
      <c r="BH20" s="377"/>
      <c r="BI20" s="377"/>
      <c r="BJ20" s="377"/>
      <c r="BK20" s="377"/>
      <c r="BL20" s="377"/>
      <c r="BM20" s="377"/>
      <c r="BN20" s="597"/>
      <c r="BO20" s="598">
        <v>0.2</v>
      </c>
      <c r="BP20" s="598"/>
      <c r="BQ20" s="598"/>
      <c r="BR20" s="598"/>
      <c r="BS20" s="607" t="s">
        <v>212</v>
      </c>
      <c r="BT20" s="377"/>
      <c r="BU20" s="377"/>
      <c r="BV20" s="377"/>
      <c r="BW20" s="377"/>
      <c r="BX20" s="377"/>
      <c r="BY20" s="377"/>
      <c r="BZ20" s="377"/>
      <c r="CA20" s="377"/>
      <c r="CB20" s="608"/>
      <c r="CD20" s="601" t="s">
        <v>203</v>
      </c>
      <c r="CE20" s="602"/>
      <c r="CF20" s="602"/>
      <c r="CG20" s="602"/>
      <c r="CH20" s="602"/>
      <c r="CI20" s="602"/>
      <c r="CJ20" s="602"/>
      <c r="CK20" s="602"/>
      <c r="CL20" s="602"/>
      <c r="CM20" s="602"/>
      <c r="CN20" s="602"/>
      <c r="CO20" s="602"/>
      <c r="CP20" s="602"/>
      <c r="CQ20" s="603"/>
      <c r="CR20" s="596">
        <v>16425475</v>
      </c>
      <c r="CS20" s="377"/>
      <c r="CT20" s="377"/>
      <c r="CU20" s="377"/>
      <c r="CV20" s="377"/>
      <c r="CW20" s="377"/>
      <c r="CX20" s="377"/>
      <c r="CY20" s="597"/>
      <c r="CZ20" s="598">
        <v>100</v>
      </c>
      <c r="DA20" s="598"/>
      <c r="DB20" s="598"/>
      <c r="DC20" s="598"/>
      <c r="DD20" s="607">
        <v>2892848</v>
      </c>
      <c r="DE20" s="377"/>
      <c r="DF20" s="377"/>
      <c r="DG20" s="377"/>
      <c r="DH20" s="377"/>
      <c r="DI20" s="377"/>
      <c r="DJ20" s="377"/>
      <c r="DK20" s="377"/>
      <c r="DL20" s="377"/>
      <c r="DM20" s="377"/>
      <c r="DN20" s="377"/>
      <c r="DO20" s="377"/>
      <c r="DP20" s="597"/>
      <c r="DQ20" s="607">
        <v>9891278</v>
      </c>
      <c r="DR20" s="377"/>
      <c r="DS20" s="377"/>
      <c r="DT20" s="377"/>
      <c r="DU20" s="377"/>
      <c r="DV20" s="377"/>
      <c r="DW20" s="377"/>
      <c r="DX20" s="377"/>
      <c r="DY20" s="377"/>
      <c r="DZ20" s="377"/>
      <c r="EA20" s="377"/>
      <c r="EB20" s="377"/>
      <c r="EC20" s="608"/>
    </row>
    <row r="21" spans="2:133" ht="11.25" customHeight="1">
      <c r="B21" s="601" t="s">
        <v>379</v>
      </c>
      <c r="C21" s="602"/>
      <c r="D21" s="602"/>
      <c r="E21" s="602"/>
      <c r="F21" s="602"/>
      <c r="G21" s="602"/>
      <c r="H21" s="602"/>
      <c r="I21" s="602"/>
      <c r="J21" s="602"/>
      <c r="K21" s="602"/>
      <c r="L21" s="602"/>
      <c r="M21" s="602"/>
      <c r="N21" s="602"/>
      <c r="O21" s="602"/>
      <c r="P21" s="602"/>
      <c r="Q21" s="603"/>
      <c r="R21" s="596">
        <v>56717</v>
      </c>
      <c r="S21" s="377"/>
      <c r="T21" s="377"/>
      <c r="U21" s="377"/>
      <c r="V21" s="377"/>
      <c r="W21" s="377"/>
      <c r="X21" s="377"/>
      <c r="Y21" s="597"/>
      <c r="Z21" s="598">
        <v>0.3</v>
      </c>
      <c r="AA21" s="598"/>
      <c r="AB21" s="598"/>
      <c r="AC21" s="598"/>
      <c r="AD21" s="599">
        <v>56717</v>
      </c>
      <c r="AE21" s="599"/>
      <c r="AF21" s="599"/>
      <c r="AG21" s="599"/>
      <c r="AH21" s="599"/>
      <c r="AI21" s="599"/>
      <c r="AJ21" s="599"/>
      <c r="AK21" s="599"/>
      <c r="AL21" s="604">
        <v>0.7</v>
      </c>
      <c r="AM21" s="383"/>
      <c r="AN21" s="383"/>
      <c r="AO21" s="605"/>
      <c r="AP21" s="610" t="s">
        <v>380</v>
      </c>
      <c r="AQ21" s="611"/>
      <c r="AR21" s="611"/>
      <c r="AS21" s="611"/>
      <c r="AT21" s="611"/>
      <c r="AU21" s="611"/>
      <c r="AV21" s="611"/>
      <c r="AW21" s="611"/>
      <c r="AX21" s="611"/>
      <c r="AY21" s="611"/>
      <c r="AZ21" s="611"/>
      <c r="BA21" s="611"/>
      <c r="BB21" s="611"/>
      <c r="BC21" s="611"/>
      <c r="BD21" s="611"/>
      <c r="BE21" s="611"/>
      <c r="BF21" s="612"/>
      <c r="BG21" s="596">
        <v>6239</v>
      </c>
      <c r="BH21" s="377"/>
      <c r="BI21" s="377"/>
      <c r="BJ21" s="377"/>
      <c r="BK21" s="377"/>
      <c r="BL21" s="377"/>
      <c r="BM21" s="377"/>
      <c r="BN21" s="597"/>
      <c r="BO21" s="598">
        <v>0.2</v>
      </c>
      <c r="BP21" s="598"/>
      <c r="BQ21" s="598"/>
      <c r="BR21" s="598"/>
      <c r="BS21" s="607" t="s">
        <v>212</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c r="B22" s="601" t="s">
        <v>351</v>
      </c>
      <c r="C22" s="602"/>
      <c r="D22" s="602"/>
      <c r="E22" s="602"/>
      <c r="F22" s="602"/>
      <c r="G22" s="602"/>
      <c r="H22" s="602"/>
      <c r="I22" s="602"/>
      <c r="J22" s="602"/>
      <c r="K22" s="602"/>
      <c r="L22" s="602"/>
      <c r="M22" s="602"/>
      <c r="N22" s="602"/>
      <c r="O22" s="602"/>
      <c r="P22" s="602"/>
      <c r="Q22" s="603"/>
      <c r="R22" s="596">
        <v>5195725</v>
      </c>
      <c r="S22" s="377"/>
      <c r="T22" s="377"/>
      <c r="U22" s="377"/>
      <c r="V22" s="377"/>
      <c r="W22" s="377"/>
      <c r="X22" s="377"/>
      <c r="Y22" s="597"/>
      <c r="Z22" s="598">
        <v>30.9</v>
      </c>
      <c r="AA22" s="598"/>
      <c r="AB22" s="598"/>
      <c r="AC22" s="598"/>
      <c r="AD22" s="599">
        <v>4537884</v>
      </c>
      <c r="AE22" s="599"/>
      <c r="AF22" s="599"/>
      <c r="AG22" s="599"/>
      <c r="AH22" s="599"/>
      <c r="AI22" s="599"/>
      <c r="AJ22" s="599"/>
      <c r="AK22" s="599"/>
      <c r="AL22" s="604">
        <v>54.7</v>
      </c>
      <c r="AM22" s="383"/>
      <c r="AN22" s="383"/>
      <c r="AO22" s="605"/>
      <c r="AP22" s="610" t="s">
        <v>382</v>
      </c>
      <c r="AQ22" s="611"/>
      <c r="AR22" s="611"/>
      <c r="AS22" s="611"/>
      <c r="AT22" s="611"/>
      <c r="AU22" s="611"/>
      <c r="AV22" s="611"/>
      <c r="AW22" s="611"/>
      <c r="AX22" s="611"/>
      <c r="AY22" s="611"/>
      <c r="AZ22" s="611"/>
      <c r="BA22" s="611"/>
      <c r="BB22" s="611"/>
      <c r="BC22" s="611"/>
      <c r="BD22" s="611"/>
      <c r="BE22" s="611"/>
      <c r="BF22" s="612"/>
      <c r="BG22" s="596" t="s">
        <v>212</v>
      </c>
      <c r="BH22" s="377"/>
      <c r="BI22" s="377"/>
      <c r="BJ22" s="377"/>
      <c r="BK22" s="377"/>
      <c r="BL22" s="377"/>
      <c r="BM22" s="377"/>
      <c r="BN22" s="597"/>
      <c r="BO22" s="598" t="s">
        <v>212</v>
      </c>
      <c r="BP22" s="598"/>
      <c r="BQ22" s="598"/>
      <c r="BR22" s="598"/>
      <c r="BS22" s="607" t="s">
        <v>212</v>
      </c>
      <c r="BT22" s="377"/>
      <c r="BU22" s="377"/>
      <c r="BV22" s="377"/>
      <c r="BW22" s="377"/>
      <c r="BX22" s="377"/>
      <c r="BY22" s="377"/>
      <c r="BZ22" s="377"/>
      <c r="CA22" s="377"/>
      <c r="CB22" s="608"/>
      <c r="CD22" s="371" t="s">
        <v>384</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c r="B23" s="601" t="s">
        <v>307</v>
      </c>
      <c r="C23" s="602"/>
      <c r="D23" s="602"/>
      <c r="E23" s="602"/>
      <c r="F23" s="602"/>
      <c r="G23" s="602"/>
      <c r="H23" s="602"/>
      <c r="I23" s="602"/>
      <c r="J23" s="602"/>
      <c r="K23" s="602"/>
      <c r="L23" s="602"/>
      <c r="M23" s="602"/>
      <c r="N23" s="602"/>
      <c r="O23" s="602"/>
      <c r="P23" s="602"/>
      <c r="Q23" s="603"/>
      <c r="R23" s="596">
        <v>4537884</v>
      </c>
      <c r="S23" s="377"/>
      <c r="T23" s="377"/>
      <c r="U23" s="377"/>
      <c r="V23" s="377"/>
      <c r="W23" s="377"/>
      <c r="X23" s="377"/>
      <c r="Y23" s="597"/>
      <c r="Z23" s="598">
        <v>27</v>
      </c>
      <c r="AA23" s="598"/>
      <c r="AB23" s="598"/>
      <c r="AC23" s="598"/>
      <c r="AD23" s="599">
        <v>4537884</v>
      </c>
      <c r="AE23" s="599"/>
      <c r="AF23" s="599"/>
      <c r="AG23" s="599"/>
      <c r="AH23" s="599"/>
      <c r="AI23" s="599"/>
      <c r="AJ23" s="599"/>
      <c r="AK23" s="599"/>
      <c r="AL23" s="604">
        <v>54.7</v>
      </c>
      <c r="AM23" s="383"/>
      <c r="AN23" s="383"/>
      <c r="AO23" s="605"/>
      <c r="AP23" s="610" t="s">
        <v>121</v>
      </c>
      <c r="AQ23" s="611"/>
      <c r="AR23" s="611"/>
      <c r="AS23" s="611"/>
      <c r="AT23" s="611"/>
      <c r="AU23" s="611"/>
      <c r="AV23" s="611"/>
      <c r="AW23" s="611"/>
      <c r="AX23" s="611"/>
      <c r="AY23" s="611"/>
      <c r="AZ23" s="611"/>
      <c r="BA23" s="611"/>
      <c r="BB23" s="611"/>
      <c r="BC23" s="611"/>
      <c r="BD23" s="611"/>
      <c r="BE23" s="611"/>
      <c r="BF23" s="612"/>
      <c r="BG23" s="596" t="s">
        <v>212</v>
      </c>
      <c r="BH23" s="377"/>
      <c r="BI23" s="377"/>
      <c r="BJ23" s="377"/>
      <c r="BK23" s="377"/>
      <c r="BL23" s="377"/>
      <c r="BM23" s="377"/>
      <c r="BN23" s="597"/>
      <c r="BO23" s="598" t="s">
        <v>212</v>
      </c>
      <c r="BP23" s="598"/>
      <c r="BQ23" s="598"/>
      <c r="BR23" s="598"/>
      <c r="BS23" s="607" t="s">
        <v>212</v>
      </c>
      <c r="BT23" s="377"/>
      <c r="BU23" s="377"/>
      <c r="BV23" s="377"/>
      <c r="BW23" s="377"/>
      <c r="BX23" s="377"/>
      <c r="BY23" s="377"/>
      <c r="BZ23" s="377"/>
      <c r="CA23" s="377"/>
      <c r="CB23" s="608"/>
      <c r="CD23" s="371" t="s">
        <v>324</v>
      </c>
      <c r="CE23" s="372"/>
      <c r="CF23" s="372"/>
      <c r="CG23" s="372"/>
      <c r="CH23" s="372"/>
      <c r="CI23" s="372"/>
      <c r="CJ23" s="372"/>
      <c r="CK23" s="372"/>
      <c r="CL23" s="372"/>
      <c r="CM23" s="372"/>
      <c r="CN23" s="372"/>
      <c r="CO23" s="372"/>
      <c r="CP23" s="372"/>
      <c r="CQ23" s="414"/>
      <c r="CR23" s="371" t="s">
        <v>385</v>
      </c>
      <c r="CS23" s="372"/>
      <c r="CT23" s="372"/>
      <c r="CU23" s="372"/>
      <c r="CV23" s="372"/>
      <c r="CW23" s="372"/>
      <c r="CX23" s="372"/>
      <c r="CY23" s="414"/>
      <c r="CZ23" s="371" t="s">
        <v>389</v>
      </c>
      <c r="DA23" s="372"/>
      <c r="DB23" s="372"/>
      <c r="DC23" s="414"/>
      <c r="DD23" s="371" t="s">
        <v>311</v>
      </c>
      <c r="DE23" s="372"/>
      <c r="DF23" s="372"/>
      <c r="DG23" s="372"/>
      <c r="DH23" s="372"/>
      <c r="DI23" s="372"/>
      <c r="DJ23" s="372"/>
      <c r="DK23" s="414"/>
      <c r="DL23" s="622" t="s">
        <v>392</v>
      </c>
      <c r="DM23" s="623"/>
      <c r="DN23" s="623"/>
      <c r="DO23" s="623"/>
      <c r="DP23" s="623"/>
      <c r="DQ23" s="623"/>
      <c r="DR23" s="623"/>
      <c r="DS23" s="623"/>
      <c r="DT23" s="623"/>
      <c r="DU23" s="623"/>
      <c r="DV23" s="624"/>
      <c r="DW23" s="371" t="s">
        <v>393</v>
      </c>
      <c r="DX23" s="372"/>
      <c r="DY23" s="372"/>
      <c r="DZ23" s="372"/>
      <c r="EA23" s="372"/>
      <c r="EB23" s="372"/>
      <c r="EC23" s="414"/>
    </row>
    <row r="24" spans="2:133" ht="11.25" customHeight="1">
      <c r="B24" s="601" t="s">
        <v>305</v>
      </c>
      <c r="C24" s="602"/>
      <c r="D24" s="602"/>
      <c r="E24" s="602"/>
      <c r="F24" s="602"/>
      <c r="G24" s="602"/>
      <c r="H24" s="602"/>
      <c r="I24" s="602"/>
      <c r="J24" s="602"/>
      <c r="K24" s="602"/>
      <c r="L24" s="602"/>
      <c r="M24" s="602"/>
      <c r="N24" s="602"/>
      <c r="O24" s="602"/>
      <c r="P24" s="602"/>
      <c r="Q24" s="603"/>
      <c r="R24" s="596">
        <v>657841</v>
      </c>
      <c r="S24" s="377"/>
      <c r="T24" s="377"/>
      <c r="U24" s="377"/>
      <c r="V24" s="377"/>
      <c r="W24" s="377"/>
      <c r="X24" s="377"/>
      <c r="Y24" s="597"/>
      <c r="Z24" s="598">
        <v>3.9</v>
      </c>
      <c r="AA24" s="598"/>
      <c r="AB24" s="598"/>
      <c r="AC24" s="598"/>
      <c r="AD24" s="599" t="s">
        <v>212</v>
      </c>
      <c r="AE24" s="599"/>
      <c r="AF24" s="599"/>
      <c r="AG24" s="599"/>
      <c r="AH24" s="599"/>
      <c r="AI24" s="599"/>
      <c r="AJ24" s="599"/>
      <c r="AK24" s="599"/>
      <c r="AL24" s="604" t="s">
        <v>212</v>
      </c>
      <c r="AM24" s="383"/>
      <c r="AN24" s="383"/>
      <c r="AO24" s="605"/>
      <c r="AP24" s="610" t="s">
        <v>394</v>
      </c>
      <c r="AQ24" s="611"/>
      <c r="AR24" s="611"/>
      <c r="AS24" s="611"/>
      <c r="AT24" s="611"/>
      <c r="AU24" s="611"/>
      <c r="AV24" s="611"/>
      <c r="AW24" s="611"/>
      <c r="AX24" s="611"/>
      <c r="AY24" s="611"/>
      <c r="AZ24" s="611"/>
      <c r="BA24" s="611"/>
      <c r="BB24" s="611"/>
      <c r="BC24" s="611"/>
      <c r="BD24" s="611"/>
      <c r="BE24" s="611"/>
      <c r="BF24" s="612"/>
      <c r="BG24" s="596" t="s">
        <v>212</v>
      </c>
      <c r="BH24" s="377"/>
      <c r="BI24" s="377"/>
      <c r="BJ24" s="377"/>
      <c r="BK24" s="377"/>
      <c r="BL24" s="377"/>
      <c r="BM24" s="377"/>
      <c r="BN24" s="597"/>
      <c r="BO24" s="598" t="s">
        <v>212</v>
      </c>
      <c r="BP24" s="598"/>
      <c r="BQ24" s="598"/>
      <c r="BR24" s="598"/>
      <c r="BS24" s="607" t="s">
        <v>212</v>
      </c>
      <c r="BT24" s="377"/>
      <c r="BU24" s="377"/>
      <c r="BV24" s="377"/>
      <c r="BW24" s="377"/>
      <c r="BX24" s="377"/>
      <c r="BY24" s="377"/>
      <c r="BZ24" s="377"/>
      <c r="CA24" s="377"/>
      <c r="CB24" s="608"/>
      <c r="CD24" s="585" t="s">
        <v>395</v>
      </c>
      <c r="CE24" s="586"/>
      <c r="CF24" s="586"/>
      <c r="CG24" s="586"/>
      <c r="CH24" s="586"/>
      <c r="CI24" s="586"/>
      <c r="CJ24" s="586"/>
      <c r="CK24" s="586"/>
      <c r="CL24" s="586"/>
      <c r="CM24" s="586"/>
      <c r="CN24" s="586"/>
      <c r="CO24" s="586"/>
      <c r="CP24" s="586"/>
      <c r="CQ24" s="587"/>
      <c r="CR24" s="588">
        <v>6490939</v>
      </c>
      <c r="CS24" s="589"/>
      <c r="CT24" s="589"/>
      <c r="CU24" s="589"/>
      <c r="CV24" s="589"/>
      <c r="CW24" s="589"/>
      <c r="CX24" s="589"/>
      <c r="CY24" s="590"/>
      <c r="CZ24" s="593">
        <v>39.5</v>
      </c>
      <c r="DA24" s="594"/>
      <c r="DB24" s="594"/>
      <c r="DC24" s="606"/>
      <c r="DD24" s="625">
        <v>4082801</v>
      </c>
      <c r="DE24" s="589"/>
      <c r="DF24" s="589"/>
      <c r="DG24" s="589"/>
      <c r="DH24" s="589"/>
      <c r="DI24" s="589"/>
      <c r="DJ24" s="589"/>
      <c r="DK24" s="590"/>
      <c r="DL24" s="625">
        <v>3850822</v>
      </c>
      <c r="DM24" s="589"/>
      <c r="DN24" s="589"/>
      <c r="DO24" s="589"/>
      <c r="DP24" s="589"/>
      <c r="DQ24" s="589"/>
      <c r="DR24" s="589"/>
      <c r="DS24" s="589"/>
      <c r="DT24" s="589"/>
      <c r="DU24" s="589"/>
      <c r="DV24" s="590"/>
      <c r="DW24" s="593">
        <v>44.8</v>
      </c>
      <c r="DX24" s="594"/>
      <c r="DY24" s="594"/>
      <c r="DZ24" s="594"/>
      <c r="EA24" s="594"/>
      <c r="EB24" s="594"/>
      <c r="EC24" s="595"/>
    </row>
    <row r="25" spans="2:133" ht="11.25" customHeight="1">
      <c r="B25" s="601" t="s">
        <v>398</v>
      </c>
      <c r="C25" s="602"/>
      <c r="D25" s="602"/>
      <c r="E25" s="602"/>
      <c r="F25" s="602"/>
      <c r="G25" s="602"/>
      <c r="H25" s="602"/>
      <c r="I25" s="602"/>
      <c r="J25" s="602"/>
      <c r="K25" s="602"/>
      <c r="L25" s="602"/>
      <c r="M25" s="602"/>
      <c r="N25" s="602"/>
      <c r="O25" s="602"/>
      <c r="P25" s="602"/>
      <c r="Q25" s="603"/>
      <c r="R25" s="596" t="s">
        <v>212</v>
      </c>
      <c r="S25" s="377"/>
      <c r="T25" s="377"/>
      <c r="U25" s="377"/>
      <c r="V25" s="377"/>
      <c r="W25" s="377"/>
      <c r="X25" s="377"/>
      <c r="Y25" s="597"/>
      <c r="Z25" s="598" t="s">
        <v>212</v>
      </c>
      <c r="AA25" s="598"/>
      <c r="AB25" s="598"/>
      <c r="AC25" s="598"/>
      <c r="AD25" s="599" t="s">
        <v>212</v>
      </c>
      <c r="AE25" s="599"/>
      <c r="AF25" s="599"/>
      <c r="AG25" s="599"/>
      <c r="AH25" s="599"/>
      <c r="AI25" s="599"/>
      <c r="AJ25" s="599"/>
      <c r="AK25" s="599"/>
      <c r="AL25" s="604" t="s">
        <v>212</v>
      </c>
      <c r="AM25" s="383"/>
      <c r="AN25" s="383"/>
      <c r="AO25" s="605"/>
      <c r="AP25" s="610" t="s">
        <v>284</v>
      </c>
      <c r="AQ25" s="611"/>
      <c r="AR25" s="611"/>
      <c r="AS25" s="611"/>
      <c r="AT25" s="611"/>
      <c r="AU25" s="611"/>
      <c r="AV25" s="611"/>
      <c r="AW25" s="611"/>
      <c r="AX25" s="611"/>
      <c r="AY25" s="611"/>
      <c r="AZ25" s="611"/>
      <c r="BA25" s="611"/>
      <c r="BB25" s="611"/>
      <c r="BC25" s="611"/>
      <c r="BD25" s="611"/>
      <c r="BE25" s="611"/>
      <c r="BF25" s="612"/>
      <c r="BG25" s="596" t="s">
        <v>212</v>
      </c>
      <c r="BH25" s="377"/>
      <c r="BI25" s="377"/>
      <c r="BJ25" s="377"/>
      <c r="BK25" s="377"/>
      <c r="BL25" s="377"/>
      <c r="BM25" s="377"/>
      <c r="BN25" s="597"/>
      <c r="BO25" s="598" t="s">
        <v>212</v>
      </c>
      <c r="BP25" s="598"/>
      <c r="BQ25" s="598"/>
      <c r="BR25" s="598"/>
      <c r="BS25" s="607" t="s">
        <v>212</v>
      </c>
      <c r="BT25" s="377"/>
      <c r="BU25" s="377"/>
      <c r="BV25" s="377"/>
      <c r="BW25" s="377"/>
      <c r="BX25" s="377"/>
      <c r="BY25" s="377"/>
      <c r="BZ25" s="377"/>
      <c r="CA25" s="377"/>
      <c r="CB25" s="608"/>
      <c r="CD25" s="601" t="s">
        <v>210</v>
      </c>
      <c r="CE25" s="602"/>
      <c r="CF25" s="602"/>
      <c r="CG25" s="602"/>
      <c r="CH25" s="602"/>
      <c r="CI25" s="602"/>
      <c r="CJ25" s="602"/>
      <c r="CK25" s="602"/>
      <c r="CL25" s="602"/>
      <c r="CM25" s="602"/>
      <c r="CN25" s="602"/>
      <c r="CO25" s="602"/>
      <c r="CP25" s="602"/>
      <c r="CQ25" s="603"/>
      <c r="CR25" s="596">
        <v>1808620</v>
      </c>
      <c r="CS25" s="626"/>
      <c r="CT25" s="626"/>
      <c r="CU25" s="626"/>
      <c r="CV25" s="626"/>
      <c r="CW25" s="626"/>
      <c r="CX25" s="626"/>
      <c r="CY25" s="627"/>
      <c r="CZ25" s="604">
        <v>11</v>
      </c>
      <c r="DA25" s="628"/>
      <c r="DB25" s="628"/>
      <c r="DC25" s="629"/>
      <c r="DD25" s="607">
        <v>1557006</v>
      </c>
      <c r="DE25" s="626"/>
      <c r="DF25" s="626"/>
      <c r="DG25" s="626"/>
      <c r="DH25" s="626"/>
      <c r="DI25" s="626"/>
      <c r="DJ25" s="626"/>
      <c r="DK25" s="627"/>
      <c r="DL25" s="607">
        <v>1553280</v>
      </c>
      <c r="DM25" s="626"/>
      <c r="DN25" s="626"/>
      <c r="DO25" s="626"/>
      <c r="DP25" s="626"/>
      <c r="DQ25" s="626"/>
      <c r="DR25" s="626"/>
      <c r="DS25" s="626"/>
      <c r="DT25" s="626"/>
      <c r="DU25" s="626"/>
      <c r="DV25" s="627"/>
      <c r="DW25" s="604">
        <v>18.100000000000001</v>
      </c>
      <c r="DX25" s="628"/>
      <c r="DY25" s="628"/>
      <c r="DZ25" s="628"/>
      <c r="EA25" s="628"/>
      <c r="EB25" s="628"/>
      <c r="EC25" s="630"/>
    </row>
    <row r="26" spans="2:133" ht="11.25" customHeight="1">
      <c r="B26" s="601" t="s">
        <v>83</v>
      </c>
      <c r="C26" s="602"/>
      <c r="D26" s="602"/>
      <c r="E26" s="602"/>
      <c r="F26" s="602"/>
      <c r="G26" s="602"/>
      <c r="H26" s="602"/>
      <c r="I26" s="602"/>
      <c r="J26" s="602"/>
      <c r="K26" s="602"/>
      <c r="L26" s="602"/>
      <c r="M26" s="602"/>
      <c r="N26" s="602"/>
      <c r="O26" s="602"/>
      <c r="P26" s="602"/>
      <c r="Q26" s="603"/>
      <c r="R26" s="596">
        <v>8912807</v>
      </c>
      <c r="S26" s="377"/>
      <c r="T26" s="377"/>
      <c r="U26" s="377"/>
      <c r="V26" s="377"/>
      <c r="W26" s="377"/>
      <c r="X26" s="377"/>
      <c r="Y26" s="597"/>
      <c r="Z26" s="598">
        <v>53</v>
      </c>
      <c r="AA26" s="598"/>
      <c r="AB26" s="598"/>
      <c r="AC26" s="598"/>
      <c r="AD26" s="599">
        <v>8254966</v>
      </c>
      <c r="AE26" s="599"/>
      <c r="AF26" s="599"/>
      <c r="AG26" s="599"/>
      <c r="AH26" s="599"/>
      <c r="AI26" s="599"/>
      <c r="AJ26" s="599"/>
      <c r="AK26" s="599"/>
      <c r="AL26" s="604">
        <v>99.5</v>
      </c>
      <c r="AM26" s="383"/>
      <c r="AN26" s="383"/>
      <c r="AO26" s="605"/>
      <c r="AP26" s="610" t="s">
        <v>399</v>
      </c>
      <c r="AQ26" s="631"/>
      <c r="AR26" s="631"/>
      <c r="AS26" s="631"/>
      <c r="AT26" s="631"/>
      <c r="AU26" s="631"/>
      <c r="AV26" s="631"/>
      <c r="AW26" s="631"/>
      <c r="AX26" s="631"/>
      <c r="AY26" s="631"/>
      <c r="AZ26" s="631"/>
      <c r="BA26" s="631"/>
      <c r="BB26" s="631"/>
      <c r="BC26" s="631"/>
      <c r="BD26" s="631"/>
      <c r="BE26" s="631"/>
      <c r="BF26" s="612"/>
      <c r="BG26" s="596" t="s">
        <v>212</v>
      </c>
      <c r="BH26" s="377"/>
      <c r="BI26" s="377"/>
      <c r="BJ26" s="377"/>
      <c r="BK26" s="377"/>
      <c r="BL26" s="377"/>
      <c r="BM26" s="377"/>
      <c r="BN26" s="597"/>
      <c r="BO26" s="598" t="s">
        <v>212</v>
      </c>
      <c r="BP26" s="598"/>
      <c r="BQ26" s="598"/>
      <c r="BR26" s="598"/>
      <c r="BS26" s="607" t="s">
        <v>212</v>
      </c>
      <c r="BT26" s="377"/>
      <c r="BU26" s="377"/>
      <c r="BV26" s="377"/>
      <c r="BW26" s="377"/>
      <c r="BX26" s="377"/>
      <c r="BY26" s="377"/>
      <c r="BZ26" s="377"/>
      <c r="CA26" s="377"/>
      <c r="CB26" s="608"/>
      <c r="CD26" s="601" t="s">
        <v>127</v>
      </c>
      <c r="CE26" s="602"/>
      <c r="CF26" s="602"/>
      <c r="CG26" s="602"/>
      <c r="CH26" s="602"/>
      <c r="CI26" s="602"/>
      <c r="CJ26" s="602"/>
      <c r="CK26" s="602"/>
      <c r="CL26" s="602"/>
      <c r="CM26" s="602"/>
      <c r="CN26" s="602"/>
      <c r="CO26" s="602"/>
      <c r="CP26" s="602"/>
      <c r="CQ26" s="603"/>
      <c r="CR26" s="596">
        <v>1184640</v>
      </c>
      <c r="CS26" s="377"/>
      <c r="CT26" s="377"/>
      <c r="CU26" s="377"/>
      <c r="CV26" s="377"/>
      <c r="CW26" s="377"/>
      <c r="CX26" s="377"/>
      <c r="CY26" s="597"/>
      <c r="CZ26" s="604">
        <v>7.2</v>
      </c>
      <c r="DA26" s="628"/>
      <c r="DB26" s="628"/>
      <c r="DC26" s="629"/>
      <c r="DD26" s="607">
        <v>965400</v>
      </c>
      <c r="DE26" s="377"/>
      <c r="DF26" s="377"/>
      <c r="DG26" s="377"/>
      <c r="DH26" s="377"/>
      <c r="DI26" s="377"/>
      <c r="DJ26" s="377"/>
      <c r="DK26" s="597"/>
      <c r="DL26" s="607" t="s">
        <v>212</v>
      </c>
      <c r="DM26" s="377"/>
      <c r="DN26" s="377"/>
      <c r="DO26" s="377"/>
      <c r="DP26" s="377"/>
      <c r="DQ26" s="377"/>
      <c r="DR26" s="377"/>
      <c r="DS26" s="377"/>
      <c r="DT26" s="377"/>
      <c r="DU26" s="377"/>
      <c r="DV26" s="597"/>
      <c r="DW26" s="604" t="s">
        <v>212</v>
      </c>
      <c r="DX26" s="628"/>
      <c r="DY26" s="628"/>
      <c r="DZ26" s="628"/>
      <c r="EA26" s="628"/>
      <c r="EB26" s="628"/>
      <c r="EC26" s="630"/>
    </row>
    <row r="27" spans="2:133" ht="11.25" customHeight="1">
      <c r="B27" s="601" t="s">
        <v>402</v>
      </c>
      <c r="C27" s="602"/>
      <c r="D27" s="602"/>
      <c r="E27" s="602"/>
      <c r="F27" s="602"/>
      <c r="G27" s="602"/>
      <c r="H27" s="602"/>
      <c r="I27" s="602"/>
      <c r="J27" s="602"/>
      <c r="K27" s="602"/>
      <c r="L27" s="602"/>
      <c r="M27" s="602"/>
      <c r="N27" s="602"/>
      <c r="O27" s="602"/>
      <c r="P27" s="602"/>
      <c r="Q27" s="603"/>
      <c r="R27" s="596">
        <v>5132</v>
      </c>
      <c r="S27" s="377"/>
      <c r="T27" s="377"/>
      <c r="U27" s="377"/>
      <c r="V27" s="377"/>
      <c r="W27" s="377"/>
      <c r="X27" s="377"/>
      <c r="Y27" s="597"/>
      <c r="Z27" s="598">
        <v>0</v>
      </c>
      <c r="AA27" s="598"/>
      <c r="AB27" s="598"/>
      <c r="AC27" s="598"/>
      <c r="AD27" s="599">
        <v>5132</v>
      </c>
      <c r="AE27" s="599"/>
      <c r="AF27" s="599"/>
      <c r="AG27" s="599"/>
      <c r="AH27" s="599"/>
      <c r="AI27" s="599"/>
      <c r="AJ27" s="599"/>
      <c r="AK27" s="599"/>
      <c r="AL27" s="604">
        <v>0.1</v>
      </c>
      <c r="AM27" s="383"/>
      <c r="AN27" s="383"/>
      <c r="AO27" s="605"/>
      <c r="AP27" s="601" t="s">
        <v>404</v>
      </c>
      <c r="AQ27" s="602"/>
      <c r="AR27" s="602"/>
      <c r="AS27" s="602"/>
      <c r="AT27" s="602"/>
      <c r="AU27" s="602"/>
      <c r="AV27" s="602"/>
      <c r="AW27" s="602"/>
      <c r="AX27" s="602"/>
      <c r="AY27" s="602"/>
      <c r="AZ27" s="602"/>
      <c r="BA27" s="602"/>
      <c r="BB27" s="602"/>
      <c r="BC27" s="602"/>
      <c r="BD27" s="602"/>
      <c r="BE27" s="602"/>
      <c r="BF27" s="603"/>
      <c r="BG27" s="596">
        <v>2892860</v>
      </c>
      <c r="BH27" s="377"/>
      <c r="BI27" s="377"/>
      <c r="BJ27" s="377"/>
      <c r="BK27" s="377"/>
      <c r="BL27" s="377"/>
      <c r="BM27" s="377"/>
      <c r="BN27" s="597"/>
      <c r="BO27" s="598">
        <v>100</v>
      </c>
      <c r="BP27" s="598"/>
      <c r="BQ27" s="598"/>
      <c r="BR27" s="598"/>
      <c r="BS27" s="607" t="s">
        <v>212</v>
      </c>
      <c r="BT27" s="377"/>
      <c r="BU27" s="377"/>
      <c r="BV27" s="377"/>
      <c r="BW27" s="377"/>
      <c r="BX27" s="377"/>
      <c r="BY27" s="377"/>
      <c r="BZ27" s="377"/>
      <c r="CA27" s="377"/>
      <c r="CB27" s="608"/>
      <c r="CD27" s="601" t="s">
        <v>238</v>
      </c>
      <c r="CE27" s="602"/>
      <c r="CF27" s="602"/>
      <c r="CG27" s="602"/>
      <c r="CH27" s="602"/>
      <c r="CI27" s="602"/>
      <c r="CJ27" s="602"/>
      <c r="CK27" s="602"/>
      <c r="CL27" s="602"/>
      <c r="CM27" s="602"/>
      <c r="CN27" s="602"/>
      <c r="CO27" s="602"/>
      <c r="CP27" s="602"/>
      <c r="CQ27" s="603"/>
      <c r="CR27" s="596">
        <v>3093378</v>
      </c>
      <c r="CS27" s="626"/>
      <c r="CT27" s="626"/>
      <c r="CU27" s="626"/>
      <c r="CV27" s="626"/>
      <c r="CW27" s="626"/>
      <c r="CX27" s="626"/>
      <c r="CY27" s="627"/>
      <c r="CZ27" s="604">
        <v>18.8</v>
      </c>
      <c r="DA27" s="628"/>
      <c r="DB27" s="628"/>
      <c r="DC27" s="629"/>
      <c r="DD27" s="607">
        <v>1015864</v>
      </c>
      <c r="DE27" s="626"/>
      <c r="DF27" s="626"/>
      <c r="DG27" s="626"/>
      <c r="DH27" s="626"/>
      <c r="DI27" s="626"/>
      <c r="DJ27" s="626"/>
      <c r="DK27" s="627"/>
      <c r="DL27" s="607">
        <v>999859</v>
      </c>
      <c r="DM27" s="626"/>
      <c r="DN27" s="626"/>
      <c r="DO27" s="626"/>
      <c r="DP27" s="626"/>
      <c r="DQ27" s="626"/>
      <c r="DR27" s="626"/>
      <c r="DS27" s="626"/>
      <c r="DT27" s="626"/>
      <c r="DU27" s="626"/>
      <c r="DV27" s="627"/>
      <c r="DW27" s="604">
        <v>11.6</v>
      </c>
      <c r="DX27" s="628"/>
      <c r="DY27" s="628"/>
      <c r="DZ27" s="628"/>
      <c r="EA27" s="628"/>
      <c r="EB27" s="628"/>
      <c r="EC27" s="630"/>
    </row>
    <row r="28" spans="2:133" ht="11.25" customHeight="1">
      <c r="B28" s="601" t="s">
        <v>163</v>
      </c>
      <c r="C28" s="602"/>
      <c r="D28" s="602"/>
      <c r="E28" s="602"/>
      <c r="F28" s="602"/>
      <c r="G28" s="602"/>
      <c r="H28" s="602"/>
      <c r="I28" s="602"/>
      <c r="J28" s="602"/>
      <c r="K28" s="602"/>
      <c r="L28" s="602"/>
      <c r="M28" s="602"/>
      <c r="N28" s="602"/>
      <c r="O28" s="602"/>
      <c r="P28" s="602"/>
      <c r="Q28" s="603"/>
      <c r="R28" s="596">
        <v>114474</v>
      </c>
      <c r="S28" s="377"/>
      <c r="T28" s="377"/>
      <c r="U28" s="377"/>
      <c r="V28" s="377"/>
      <c r="W28" s="377"/>
      <c r="X28" s="377"/>
      <c r="Y28" s="597"/>
      <c r="Z28" s="598">
        <v>0.7</v>
      </c>
      <c r="AA28" s="598"/>
      <c r="AB28" s="598"/>
      <c r="AC28" s="598"/>
      <c r="AD28" s="599">
        <v>21014</v>
      </c>
      <c r="AE28" s="599"/>
      <c r="AF28" s="599"/>
      <c r="AG28" s="599"/>
      <c r="AH28" s="599"/>
      <c r="AI28" s="599"/>
      <c r="AJ28" s="599"/>
      <c r="AK28" s="599"/>
      <c r="AL28" s="604">
        <v>0.3</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396</v>
      </c>
      <c r="CE28" s="602"/>
      <c r="CF28" s="602"/>
      <c r="CG28" s="602"/>
      <c r="CH28" s="602"/>
      <c r="CI28" s="602"/>
      <c r="CJ28" s="602"/>
      <c r="CK28" s="602"/>
      <c r="CL28" s="602"/>
      <c r="CM28" s="602"/>
      <c r="CN28" s="602"/>
      <c r="CO28" s="602"/>
      <c r="CP28" s="602"/>
      <c r="CQ28" s="603"/>
      <c r="CR28" s="596">
        <v>1588941</v>
      </c>
      <c r="CS28" s="377"/>
      <c r="CT28" s="377"/>
      <c r="CU28" s="377"/>
      <c r="CV28" s="377"/>
      <c r="CW28" s="377"/>
      <c r="CX28" s="377"/>
      <c r="CY28" s="597"/>
      <c r="CZ28" s="604">
        <v>9.6999999999999993</v>
      </c>
      <c r="DA28" s="628"/>
      <c r="DB28" s="628"/>
      <c r="DC28" s="629"/>
      <c r="DD28" s="607">
        <v>1509931</v>
      </c>
      <c r="DE28" s="377"/>
      <c r="DF28" s="377"/>
      <c r="DG28" s="377"/>
      <c r="DH28" s="377"/>
      <c r="DI28" s="377"/>
      <c r="DJ28" s="377"/>
      <c r="DK28" s="597"/>
      <c r="DL28" s="607">
        <v>1297683</v>
      </c>
      <c r="DM28" s="377"/>
      <c r="DN28" s="377"/>
      <c r="DO28" s="377"/>
      <c r="DP28" s="377"/>
      <c r="DQ28" s="377"/>
      <c r="DR28" s="377"/>
      <c r="DS28" s="377"/>
      <c r="DT28" s="377"/>
      <c r="DU28" s="377"/>
      <c r="DV28" s="597"/>
      <c r="DW28" s="604">
        <v>15.1</v>
      </c>
      <c r="DX28" s="628"/>
      <c r="DY28" s="628"/>
      <c r="DZ28" s="628"/>
      <c r="EA28" s="628"/>
      <c r="EB28" s="628"/>
      <c r="EC28" s="630"/>
    </row>
    <row r="29" spans="2:133" ht="11.25" customHeight="1">
      <c r="B29" s="601" t="s">
        <v>323</v>
      </c>
      <c r="C29" s="602"/>
      <c r="D29" s="602"/>
      <c r="E29" s="602"/>
      <c r="F29" s="602"/>
      <c r="G29" s="602"/>
      <c r="H29" s="602"/>
      <c r="I29" s="602"/>
      <c r="J29" s="602"/>
      <c r="K29" s="602"/>
      <c r="L29" s="602"/>
      <c r="M29" s="602"/>
      <c r="N29" s="602"/>
      <c r="O29" s="602"/>
      <c r="P29" s="602"/>
      <c r="Q29" s="603"/>
      <c r="R29" s="596">
        <v>263459</v>
      </c>
      <c r="S29" s="377"/>
      <c r="T29" s="377"/>
      <c r="U29" s="377"/>
      <c r="V29" s="377"/>
      <c r="W29" s="377"/>
      <c r="X29" s="377"/>
      <c r="Y29" s="597"/>
      <c r="Z29" s="598">
        <v>1.6</v>
      </c>
      <c r="AA29" s="598"/>
      <c r="AB29" s="598"/>
      <c r="AC29" s="598"/>
      <c r="AD29" s="599">
        <v>7090</v>
      </c>
      <c r="AE29" s="599"/>
      <c r="AF29" s="599"/>
      <c r="AG29" s="599"/>
      <c r="AH29" s="599"/>
      <c r="AI29" s="599"/>
      <c r="AJ29" s="599"/>
      <c r="AK29" s="599"/>
      <c r="AL29" s="604">
        <v>0.1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186</v>
      </c>
      <c r="CE29" s="569"/>
      <c r="CF29" s="601" t="s">
        <v>24</v>
      </c>
      <c r="CG29" s="602"/>
      <c r="CH29" s="602"/>
      <c r="CI29" s="602"/>
      <c r="CJ29" s="602"/>
      <c r="CK29" s="602"/>
      <c r="CL29" s="602"/>
      <c r="CM29" s="602"/>
      <c r="CN29" s="602"/>
      <c r="CO29" s="602"/>
      <c r="CP29" s="602"/>
      <c r="CQ29" s="603"/>
      <c r="CR29" s="596">
        <v>1588941</v>
      </c>
      <c r="CS29" s="626"/>
      <c r="CT29" s="626"/>
      <c r="CU29" s="626"/>
      <c r="CV29" s="626"/>
      <c r="CW29" s="626"/>
      <c r="CX29" s="626"/>
      <c r="CY29" s="627"/>
      <c r="CZ29" s="604">
        <v>9.6999999999999993</v>
      </c>
      <c r="DA29" s="628"/>
      <c r="DB29" s="628"/>
      <c r="DC29" s="629"/>
      <c r="DD29" s="607">
        <v>1509931</v>
      </c>
      <c r="DE29" s="626"/>
      <c r="DF29" s="626"/>
      <c r="DG29" s="626"/>
      <c r="DH29" s="626"/>
      <c r="DI29" s="626"/>
      <c r="DJ29" s="626"/>
      <c r="DK29" s="627"/>
      <c r="DL29" s="607">
        <v>1297683</v>
      </c>
      <c r="DM29" s="626"/>
      <c r="DN29" s="626"/>
      <c r="DO29" s="626"/>
      <c r="DP29" s="626"/>
      <c r="DQ29" s="626"/>
      <c r="DR29" s="626"/>
      <c r="DS29" s="626"/>
      <c r="DT29" s="626"/>
      <c r="DU29" s="626"/>
      <c r="DV29" s="627"/>
      <c r="DW29" s="604">
        <v>15.1</v>
      </c>
      <c r="DX29" s="628"/>
      <c r="DY29" s="628"/>
      <c r="DZ29" s="628"/>
      <c r="EA29" s="628"/>
      <c r="EB29" s="628"/>
      <c r="EC29" s="630"/>
    </row>
    <row r="30" spans="2:133" ht="11.25" customHeight="1">
      <c r="B30" s="601" t="s">
        <v>19</v>
      </c>
      <c r="C30" s="602"/>
      <c r="D30" s="602"/>
      <c r="E30" s="602"/>
      <c r="F30" s="602"/>
      <c r="G30" s="602"/>
      <c r="H30" s="602"/>
      <c r="I30" s="602"/>
      <c r="J30" s="602"/>
      <c r="K30" s="602"/>
      <c r="L30" s="602"/>
      <c r="M30" s="602"/>
      <c r="N30" s="602"/>
      <c r="O30" s="602"/>
      <c r="P30" s="602"/>
      <c r="Q30" s="603"/>
      <c r="R30" s="596">
        <v>41777</v>
      </c>
      <c r="S30" s="377"/>
      <c r="T30" s="377"/>
      <c r="U30" s="377"/>
      <c r="V30" s="377"/>
      <c r="W30" s="377"/>
      <c r="X30" s="377"/>
      <c r="Y30" s="597"/>
      <c r="Z30" s="598">
        <v>0.2</v>
      </c>
      <c r="AA30" s="598"/>
      <c r="AB30" s="598"/>
      <c r="AC30" s="598"/>
      <c r="AD30" s="599" t="s">
        <v>212</v>
      </c>
      <c r="AE30" s="599"/>
      <c r="AF30" s="599"/>
      <c r="AG30" s="599"/>
      <c r="AH30" s="599"/>
      <c r="AI30" s="599"/>
      <c r="AJ30" s="599"/>
      <c r="AK30" s="599"/>
      <c r="AL30" s="604" t="s">
        <v>212</v>
      </c>
      <c r="AM30" s="383"/>
      <c r="AN30" s="383"/>
      <c r="AO30" s="605"/>
      <c r="AP30" s="371" t="s">
        <v>324</v>
      </c>
      <c r="AQ30" s="372"/>
      <c r="AR30" s="372"/>
      <c r="AS30" s="372"/>
      <c r="AT30" s="372"/>
      <c r="AU30" s="372"/>
      <c r="AV30" s="372"/>
      <c r="AW30" s="372"/>
      <c r="AX30" s="372"/>
      <c r="AY30" s="372"/>
      <c r="AZ30" s="372"/>
      <c r="BA30" s="372"/>
      <c r="BB30" s="372"/>
      <c r="BC30" s="372"/>
      <c r="BD30" s="372"/>
      <c r="BE30" s="372"/>
      <c r="BF30" s="414"/>
      <c r="BG30" s="371" t="s">
        <v>171</v>
      </c>
      <c r="BH30" s="632"/>
      <c r="BI30" s="632"/>
      <c r="BJ30" s="632"/>
      <c r="BK30" s="632"/>
      <c r="BL30" s="632"/>
      <c r="BM30" s="632"/>
      <c r="BN30" s="632"/>
      <c r="BO30" s="632"/>
      <c r="BP30" s="632"/>
      <c r="BQ30" s="633"/>
      <c r="BR30" s="371" t="s">
        <v>406</v>
      </c>
      <c r="BS30" s="632"/>
      <c r="BT30" s="632"/>
      <c r="BU30" s="632"/>
      <c r="BV30" s="632"/>
      <c r="BW30" s="632"/>
      <c r="BX30" s="632"/>
      <c r="BY30" s="632"/>
      <c r="BZ30" s="632"/>
      <c r="CA30" s="632"/>
      <c r="CB30" s="633"/>
      <c r="CD30" s="577"/>
      <c r="CE30" s="572"/>
      <c r="CF30" s="601" t="s">
        <v>407</v>
      </c>
      <c r="CG30" s="602"/>
      <c r="CH30" s="602"/>
      <c r="CI30" s="602"/>
      <c r="CJ30" s="602"/>
      <c r="CK30" s="602"/>
      <c r="CL30" s="602"/>
      <c r="CM30" s="602"/>
      <c r="CN30" s="602"/>
      <c r="CO30" s="602"/>
      <c r="CP30" s="602"/>
      <c r="CQ30" s="603"/>
      <c r="CR30" s="596">
        <v>1522774</v>
      </c>
      <c r="CS30" s="377"/>
      <c r="CT30" s="377"/>
      <c r="CU30" s="377"/>
      <c r="CV30" s="377"/>
      <c r="CW30" s="377"/>
      <c r="CX30" s="377"/>
      <c r="CY30" s="597"/>
      <c r="CZ30" s="604">
        <v>9.3000000000000007</v>
      </c>
      <c r="DA30" s="628"/>
      <c r="DB30" s="628"/>
      <c r="DC30" s="629"/>
      <c r="DD30" s="607">
        <v>1443772</v>
      </c>
      <c r="DE30" s="377"/>
      <c r="DF30" s="377"/>
      <c r="DG30" s="377"/>
      <c r="DH30" s="377"/>
      <c r="DI30" s="377"/>
      <c r="DJ30" s="377"/>
      <c r="DK30" s="597"/>
      <c r="DL30" s="607">
        <v>1233416</v>
      </c>
      <c r="DM30" s="377"/>
      <c r="DN30" s="377"/>
      <c r="DO30" s="377"/>
      <c r="DP30" s="377"/>
      <c r="DQ30" s="377"/>
      <c r="DR30" s="377"/>
      <c r="DS30" s="377"/>
      <c r="DT30" s="377"/>
      <c r="DU30" s="377"/>
      <c r="DV30" s="597"/>
      <c r="DW30" s="604">
        <v>14.3</v>
      </c>
      <c r="DX30" s="628"/>
      <c r="DY30" s="628"/>
      <c r="DZ30" s="628"/>
      <c r="EA30" s="628"/>
      <c r="EB30" s="628"/>
      <c r="EC30" s="630"/>
    </row>
    <row r="31" spans="2:133" ht="11.25" customHeight="1">
      <c r="B31" s="601" t="s">
        <v>352</v>
      </c>
      <c r="C31" s="602"/>
      <c r="D31" s="602"/>
      <c r="E31" s="602"/>
      <c r="F31" s="602"/>
      <c r="G31" s="602"/>
      <c r="H31" s="602"/>
      <c r="I31" s="602"/>
      <c r="J31" s="602"/>
      <c r="K31" s="602"/>
      <c r="L31" s="602"/>
      <c r="M31" s="602"/>
      <c r="N31" s="602"/>
      <c r="O31" s="602"/>
      <c r="P31" s="602"/>
      <c r="Q31" s="603"/>
      <c r="R31" s="596">
        <v>2225737</v>
      </c>
      <c r="S31" s="377"/>
      <c r="T31" s="377"/>
      <c r="U31" s="377"/>
      <c r="V31" s="377"/>
      <c r="W31" s="377"/>
      <c r="X31" s="377"/>
      <c r="Y31" s="597"/>
      <c r="Z31" s="598">
        <v>13.2</v>
      </c>
      <c r="AA31" s="598"/>
      <c r="AB31" s="598"/>
      <c r="AC31" s="598"/>
      <c r="AD31" s="599" t="s">
        <v>212</v>
      </c>
      <c r="AE31" s="599"/>
      <c r="AF31" s="599"/>
      <c r="AG31" s="599"/>
      <c r="AH31" s="599"/>
      <c r="AI31" s="599"/>
      <c r="AJ31" s="599"/>
      <c r="AK31" s="599"/>
      <c r="AL31" s="604" t="s">
        <v>212</v>
      </c>
      <c r="AM31" s="383"/>
      <c r="AN31" s="383"/>
      <c r="AO31" s="605"/>
      <c r="AP31" s="550" t="s">
        <v>4</v>
      </c>
      <c r="AQ31" s="551"/>
      <c r="AR31" s="551"/>
      <c r="AS31" s="551"/>
      <c r="AT31" s="681" t="s">
        <v>408</v>
      </c>
      <c r="AU31" s="46"/>
      <c r="AV31" s="46"/>
      <c r="AW31" s="46"/>
      <c r="AX31" s="585" t="s">
        <v>285</v>
      </c>
      <c r="AY31" s="586"/>
      <c r="AZ31" s="586"/>
      <c r="BA31" s="586"/>
      <c r="BB31" s="586"/>
      <c r="BC31" s="586"/>
      <c r="BD31" s="586"/>
      <c r="BE31" s="586"/>
      <c r="BF31" s="587"/>
      <c r="BG31" s="634">
        <v>99</v>
      </c>
      <c r="BH31" s="635"/>
      <c r="BI31" s="635"/>
      <c r="BJ31" s="635"/>
      <c r="BK31" s="635"/>
      <c r="BL31" s="635"/>
      <c r="BM31" s="594">
        <v>96.9</v>
      </c>
      <c r="BN31" s="635"/>
      <c r="BO31" s="635"/>
      <c r="BP31" s="635"/>
      <c r="BQ31" s="636"/>
      <c r="BR31" s="634">
        <v>99</v>
      </c>
      <c r="BS31" s="635"/>
      <c r="BT31" s="635"/>
      <c r="BU31" s="635"/>
      <c r="BV31" s="635"/>
      <c r="BW31" s="635"/>
      <c r="BX31" s="594">
        <v>96.9</v>
      </c>
      <c r="BY31" s="635"/>
      <c r="BZ31" s="635"/>
      <c r="CA31" s="635"/>
      <c r="CB31" s="636"/>
      <c r="CD31" s="577"/>
      <c r="CE31" s="572"/>
      <c r="CF31" s="601" t="s">
        <v>325</v>
      </c>
      <c r="CG31" s="602"/>
      <c r="CH31" s="602"/>
      <c r="CI31" s="602"/>
      <c r="CJ31" s="602"/>
      <c r="CK31" s="602"/>
      <c r="CL31" s="602"/>
      <c r="CM31" s="602"/>
      <c r="CN31" s="602"/>
      <c r="CO31" s="602"/>
      <c r="CP31" s="602"/>
      <c r="CQ31" s="603"/>
      <c r="CR31" s="596">
        <v>66167</v>
      </c>
      <c r="CS31" s="626"/>
      <c r="CT31" s="626"/>
      <c r="CU31" s="626"/>
      <c r="CV31" s="626"/>
      <c r="CW31" s="626"/>
      <c r="CX31" s="626"/>
      <c r="CY31" s="627"/>
      <c r="CZ31" s="604">
        <v>0.4</v>
      </c>
      <c r="DA31" s="628"/>
      <c r="DB31" s="628"/>
      <c r="DC31" s="629"/>
      <c r="DD31" s="607">
        <v>66159</v>
      </c>
      <c r="DE31" s="626"/>
      <c r="DF31" s="626"/>
      <c r="DG31" s="626"/>
      <c r="DH31" s="626"/>
      <c r="DI31" s="626"/>
      <c r="DJ31" s="626"/>
      <c r="DK31" s="627"/>
      <c r="DL31" s="607">
        <v>64267</v>
      </c>
      <c r="DM31" s="626"/>
      <c r="DN31" s="626"/>
      <c r="DO31" s="626"/>
      <c r="DP31" s="626"/>
      <c r="DQ31" s="626"/>
      <c r="DR31" s="626"/>
      <c r="DS31" s="626"/>
      <c r="DT31" s="626"/>
      <c r="DU31" s="626"/>
      <c r="DV31" s="627"/>
      <c r="DW31" s="604">
        <v>0.7</v>
      </c>
      <c r="DX31" s="628"/>
      <c r="DY31" s="628"/>
      <c r="DZ31" s="628"/>
      <c r="EA31" s="628"/>
      <c r="EB31" s="628"/>
      <c r="EC31" s="630"/>
    </row>
    <row r="32" spans="2:133" ht="11.25" customHeight="1">
      <c r="B32" s="637" t="s">
        <v>58</v>
      </c>
      <c r="C32" s="638"/>
      <c r="D32" s="638"/>
      <c r="E32" s="638"/>
      <c r="F32" s="638"/>
      <c r="G32" s="638"/>
      <c r="H32" s="638"/>
      <c r="I32" s="638"/>
      <c r="J32" s="638"/>
      <c r="K32" s="638"/>
      <c r="L32" s="638"/>
      <c r="M32" s="638"/>
      <c r="N32" s="638"/>
      <c r="O32" s="638"/>
      <c r="P32" s="638"/>
      <c r="Q32" s="639"/>
      <c r="R32" s="596" t="s">
        <v>212</v>
      </c>
      <c r="S32" s="377"/>
      <c r="T32" s="377"/>
      <c r="U32" s="377"/>
      <c r="V32" s="377"/>
      <c r="W32" s="377"/>
      <c r="X32" s="377"/>
      <c r="Y32" s="597"/>
      <c r="Z32" s="598" t="s">
        <v>212</v>
      </c>
      <c r="AA32" s="598"/>
      <c r="AB32" s="598"/>
      <c r="AC32" s="598"/>
      <c r="AD32" s="599" t="s">
        <v>212</v>
      </c>
      <c r="AE32" s="599"/>
      <c r="AF32" s="599"/>
      <c r="AG32" s="599"/>
      <c r="AH32" s="599"/>
      <c r="AI32" s="599"/>
      <c r="AJ32" s="599"/>
      <c r="AK32" s="599"/>
      <c r="AL32" s="604" t="s">
        <v>212</v>
      </c>
      <c r="AM32" s="383"/>
      <c r="AN32" s="383"/>
      <c r="AO32" s="605"/>
      <c r="AP32" s="680"/>
      <c r="AQ32" s="537"/>
      <c r="AR32" s="537"/>
      <c r="AS32" s="537"/>
      <c r="AT32" s="682"/>
      <c r="AU32" s="8" t="s">
        <v>262</v>
      </c>
      <c r="AV32" s="8"/>
      <c r="AW32" s="8"/>
      <c r="AX32" s="601" t="s">
        <v>386</v>
      </c>
      <c r="AY32" s="602"/>
      <c r="AZ32" s="602"/>
      <c r="BA32" s="602"/>
      <c r="BB32" s="602"/>
      <c r="BC32" s="602"/>
      <c r="BD32" s="602"/>
      <c r="BE32" s="602"/>
      <c r="BF32" s="603"/>
      <c r="BG32" s="640">
        <v>99</v>
      </c>
      <c r="BH32" s="626"/>
      <c r="BI32" s="626"/>
      <c r="BJ32" s="626"/>
      <c r="BK32" s="626"/>
      <c r="BL32" s="626"/>
      <c r="BM32" s="383">
        <v>97.4</v>
      </c>
      <c r="BN32" s="641"/>
      <c r="BO32" s="641"/>
      <c r="BP32" s="641"/>
      <c r="BQ32" s="642"/>
      <c r="BR32" s="640">
        <v>99.1</v>
      </c>
      <c r="BS32" s="626"/>
      <c r="BT32" s="626"/>
      <c r="BU32" s="626"/>
      <c r="BV32" s="626"/>
      <c r="BW32" s="626"/>
      <c r="BX32" s="383">
        <v>97.3</v>
      </c>
      <c r="BY32" s="641"/>
      <c r="BZ32" s="641"/>
      <c r="CA32" s="641"/>
      <c r="CB32" s="642"/>
      <c r="CD32" s="578"/>
      <c r="CE32" s="580"/>
      <c r="CF32" s="601" t="s">
        <v>219</v>
      </c>
      <c r="CG32" s="602"/>
      <c r="CH32" s="602"/>
      <c r="CI32" s="602"/>
      <c r="CJ32" s="602"/>
      <c r="CK32" s="602"/>
      <c r="CL32" s="602"/>
      <c r="CM32" s="602"/>
      <c r="CN32" s="602"/>
      <c r="CO32" s="602"/>
      <c r="CP32" s="602"/>
      <c r="CQ32" s="603"/>
      <c r="CR32" s="596" t="s">
        <v>212</v>
      </c>
      <c r="CS32" s="377"/>
      <c r="CT32" s="377"/>
      <c r="CU32" s="377"/>
      <c r="CV32" s="377"/>
      <c r="CW32" s="377"/>
      <c r="CX32" s="377"/>
      <c r="CY32" s="597"/>
      <c r="CZ32" s="604" t="s">
        <v>212</v>
      </c>
      <c r="DA32" s="628"/>
      <c r="DB32" s="628"/>
      <c r="DC32" s="629"/>
      <c r="DD32" s="607" t="s">
        <v>212</v>
      </c>
      <c r="DE32" s="377"/>
      <c r="DF32" s="377"/>
      <c r="DG32" s="377"/>
      <c r="DH32" s="377"/>
      <c r="DI32" s="377"/>
      <c r="DJ32" s="377"/>
      <c r="DK32" s="597"/>
      <c r="DL32" s="607" t="s">
        <v>212</v>
      </c>
      <c r="DM32" s="377"/>
      <c r="DN32" s="377"/>
      <c r="DO32" s="377"/>
      <c r="DP32" s="377"/>
      <c r="DQ32" s="377"/>
      <c r="DR32" s="377"/>
      <c r="DS32" s="377"/>
      <c r="DT32" s="377"/>
      <c r="DU32" s="377"/>
      <c r="DV32" s="597"/>
      <c r="DW32" s="604" t="s">
        <v>212</v>
      </c>
      <c r="DX32" s="628"/>
      <c r="DY32" s="628"/>
      <c r="DZ32" s="628"/>
      <c r="EA32" s="628"/>
      <c r="EB32" s="628"/>
      <c r="EC32" s="630"/>
    </row>
    <row r="33" spans="2:133" ht="11.25" customHeight="1">
      <c r="B33" s="601" t="s">
        <v>34</v>
      </c>
      <c r="C33" s="602"/>
      <c r="D33" s="602"/>
      <c r="E33" s="602"/>
      <c r="F33" s="602"/>
      <c r="G33" s="602"/>
      <c r="H33" s="602"/>
      <c r="I33" s="602"/>
      <c r="J33" s="602"/>
      <c r="K33" s="602"/>
      <c r="L33" s="602"/>
      <c r="M33" s="602"/>
      <c r="N33" s="602"/>
      <c r="O33" s="602"/>
      <c r="P33" s="602"/>
      <c r="Q33" s="603"/>
      <c r="R33" s="596">
        <v>1536048</v>
      </c>
      <c r="S33" s="377"/>
      <c r="T33" s="377"/>
      <c r="U33" s="377"/>
      <c r="V33" s="377"/>
      <c r="W33" s="377"/>
      <c r="X33" s="377"/>
      <c r="Y33" s="597"/>
      <c r="Z33" s="598">
        <v>9.1</v>
      </c>
      <c r="AA33" s="598"/>
      <c r="AB33" s="598"/>
      <c r="AC33" s="598"/>
      <c r="AD33" s="599" t="s">
        <v>212</v>
      </c>
      <c r="AE33" s="599"/>
      <c r="AF33" s="599"/>
      <c r="AG33" s="599"/>
      <c r="AH33" s="599"/>
      <c r="AI33" s="599"/>
      <c r="AJ33" s="599"/>
      <c r="AK33" s="599"/>
      <c r="AL33" s="604" t="s">
        <v>212</v>
      </c>
      <c r="AM33" s="383"/>
      <c r="AN33" s="383"/>
      <c r="AO33" s="605"/>
      <c r="AP33" s="553"/>
      <c r="AQ33" s="554"/>
      <c r="AR33" s="554"/>
      <c r="AS33" s="554"/>
      <c r="AT33" s="683"/>
      <c r="AU33" s="47"/>
      <c r="AV33" s="47"/>
      <c r="AW33" s="47"/>
      <c r="AX33" s="613" t="s">
        <v>165</v>
      </c>
      <c r="AY33" s="614"/>
      <c r="AZ33" s="614"/>
      <c r="BA33" s="614"/>
      <c r="BB33" s="614"/>
      <c r="BC33" s="614"/>
      <c r="BD33" s="614"/>
      <c r="BE33" s="614"/>
      <c r="BF33" s="615"/>
      <c r="BG33" s="643">
        <v>98.9</v>
      </c>
      <c r="BH33" s="644"/>
      <c r="BI33" s="644"/>
      <c r="BJ33" s="644"/>
      <c r="BK33" s="644"/>
      <c r="BL33" s="644"/>
      <c r="BM33" s="645">
        <v>96</v>
      </c>
      <c r="BN33" s="644"/>
      <c r="BO33" s="644"/>
      <c r="BP33" s="644"/>
      <c r="BQ33" s="646"/>
      <c r="BR33" s="643">
        <v>98.9</v>
      </c>
      <c r="BS33" s="644"/>
      <c r="BT33" s="644"/>
      <c r="BU33" s="644"/>
      <c r="BV33" s="644"/>
      <c r="BW33" s="644"/>
      <c r="BX33" s="645">
        <v>96.2</v>
      </c>
      <c r="BY33" s="644"/>
      <c r="BZ33" s="644"/>
      <c r="CA33" s="644"/>
      <c r="CB33" s="646"/>
      <c r="CD33" s="601" t="s">
        <v>409</v>
      </c>
      <c r="CE33" s="602"/>
      <c r="CF33" s="602"/>
      <c r="CG33" s="602"/>
      <c r="CH33" s="602"/>
      <c r="CI33" s="602"/>
      <c r="CJ33" s="602"/>
      <c r="CK33" s="602"/>
      <c r="CL33" s="602"/>
      <c r="CM33" s="602"/>
      <c r="CN33" s="602"/>
      <c r="CO33" s="602"/>
      <c r="CP33" s="602"/>
      <c r="CQ33" s="603"/>
      <c r="CR33" s="596">
        <v>6873260</v>
      </c>
      <c r="CS33" s="626"/>
      <c r="CT33" s="626"/>
      <c r="CU33" s="626"/>
      <c r="CV33" s="626"/>
      <c r="CW33" s="626"/>
      <c r="CX33" s="626"/>
      <c r="CY33" s="627"/>
      <c r="CZ33" s="604">
        <v>41.8</v>
      </c>
      <c r="DA33" s="628"/>
      <c r="DB33" s="628"/>
      <c r="DC33" s="629"/>
      <c r="DD33" s="607">
        <v>5386311</v>
      </c>
      <c r="DE33" s="626"/>
      <c r="DF33" s="626"/>
      <c r="DG33" s="626"/>
      <c r="DH33" s="626"/>
      <c r="DI33" s="626"/>
      <c r="DJ33" s="626"/>
      <c r="DK33" s="627"/>
      <c r="DL33" s="607">
        <v>4029430</v>
      </c>
      <c r="DM33" s="626"/>
      <c r="DN33" s="626"/>
      <c r="DO33" s="626"/>
      <c r="DP33" s="626"/>
      <c r="DQ33" s="626"/>
      <c r="DR33" s="626"/>
      <c r="DS33" s="626"/>
      <c r="DT33" s="626"/>
      <c r="DU33" s="626"/>
      <c r="DV33" s="627"/>
      <c r="DW33" s="604">
        <v>46.9</v>
      </c>
      <c r="DX33" s="628"/>
      <c r="DY33" s="628"/>
      <c r="DZ33" s="628"/>
      <c r="EA33" s="628"/>
      <c r="EB33" s="628"/>
      <c r="EC33" s="630"/>
    </row>
    <row r="34" spans="2:133" ht="11.25" customHeight="1">
      <c r="B34" s="601" t="s">
        <v>248</v>
      </c>
      <c r="C34" s="602"/>
      <c r="D34" s="602"/>
      <c r="E34" s="602"/>
      <c r="F34" s="602"/>
      <c r="G34" s="602"/>
      <c r="H34" s="602"/>
      <c r="I34" s="602"/>
      <c r="J34" s="602"/>
      <c r="K34" s="602"/>
      <c r="L34" s="602"/>
      <c r="M34" s="602"/>
      <c r="N34" s="602"/>
      <c r="O34" s="602"/>
      <c r="P34" s="602"/>
      <c r="Q34" s="603"/>
      <c r="R34" s="596">
        <v>243109</v>
      </c>
      <c r="S34" s="377"/>
      <c r="T34" s="377"/>
      <c r="U34" s="377"/>
      <c r="V34" s="377"/>
      <c r="W34" s="377"/>
      <c r="X34" s="377"/>
      <c r="Y34" s="597"/>
      <c r="Z34" s="598">
        <v>1.4</v>
      </c>
      <c r="AA34" s="598"/>
      <c r="AB34" s="598"/>
      <c r="AC34" s="598"/>
      <c r="AD34" s="599">
        <v>6135</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412</v>
      </c>
      <c r="CE34" s="602"/>
      <c r="CF34" s="602"/>
      <c r="CG34" s="602"/>
      <c r="CH34" s="602"/>
      <c r="CI34" s="602"/>
      <c r="CJ34" s="602"/>
      <c r="CK34" s="602"/>
      <c r="CL34" s="602"/>
      <c r="CM34" s="602"/>
      <c r="CN34" s="602"/>
      <c r="CO34" s="602"/>
      <c r="CP34" s="602"/>
      <c r="CQ34" s="603"/>
      <c r="CR34" s="596">
        <v>2167791</v>
      </c>
      <c r="CS34" s="377"/>
      <c r="CT34" s="377"/>
      <c r="CU34" s="377"/>
      <c r="CV34" s="377"/>
      <c r="CW34" s="377"/>
      <c r="CX34" s="377"/>
      <c r="CY34" s="597"/>
      <c r="CZ34" s="604">
        <v>13.2</v>
      </c>
      <c r="DA34" s="628"/>
      <c r="DB34" s="628"/>
      <c r="DC34" s="629"/>
      <c r="DD34" s="607">
        <v>1554412</v>
      </c>
      <c r="DE34" s="377"/>
      <c r="DF34" s="377"/>
      <c r="DG34" s="377"/>
      <c r="DH34" s="377"/>
      <c r="DI34" s="377"/>
      <c r="DJ34" s="377"/>
      <c r="DK34" s="597"/>
      <c r="DL34" s="607">
        <v>1223871</v>
      </c>
      <c r="DM34" s="377"/>
      <c r="DN34" s="377"/>
      <c r="DO34" s="377"/>
      <c r="DP34" s="377"/>
      <c r="DQ34" s="377"/>
      <c r="DR34" s="377"/>
      <c r="DS34" s="377"/>
      <c r="DT34" s="377"/>
      <c r="DU34" s="377"/>
      <c r="DV34" s="597"/>
      <c r="DW34" s="604">
        <v>14.2</v>
      </c>
      <c r="DX34" s="628"/>
      <c r="DY34" s="628"/>
      <c r="DZ34" s="628"/>
      <c r="EA34" s="628"/>
      <c r="EB34" s="628"/>
      <c r="EC34" s="630"/>
    </row>
    <row r="35" spans="2:133" ht="11.25" customHeight="1">
      <c r="B35" s="601" t="s">
        <v>151</v>
      </c>
      <c r="C35" s="602"/>
      <c r="D35" s="602"/>
      <c r="E35" s="602"/>
      <c r="F35" s="602"/>
      <c r="G35" s="602"/>
      <c r="H35" s="602"/>
      <c r="I35" s="602"/>
      <c r="J35" s="602"/>
      <c r="K35" s="602"/>
      <c r="L35" s="602"/>
      <c r="M35" s="602"/>
      <c r="N35" s="602"/>
      <c r="O35" s="602"/>
      <c r="P35" s="602"/>
      <c r="Q35" s="603"/>
      <c r="R35" s="596">
        <v>350798</v>
      </c>
      <c r="S35" s="377"/>
      <c r="T35" s="377"/>
      <c r="U35" s="377"/>
      <c r="V35" s="377"/>
      <c r="W35" s="377"/>
      <c r="X35" s="377"/>
      <c r="Y35" s="597"/>
      <c r="Z35" s="598">
        <v>2.1</v>
      </c>
      <c r="AA35" s="598"/>
      <c r="AB35" s="598"/>
      <c r="AC35" s="598"/>
      <c r="AD35" s="599" t="s">
        <v>212</v>
      </c>
      <c r="AE35" s="599"/>
      <c r="AF35" s="599"/>
      <c r="AG35" s="599"/>
      <c r="AH35" s="599"/>
      <c r="AI35" s="599"/>
      <c r="AJ35" s="599"/>
      <c r="AK35" s="599"/>
      <c r="AL35" s="604" t="s">
        <v>212</v>
      </c>
      <c r="AM35" s="383"/>
      <c r="AN35" s="383"/>
      <c r="AO35" s="605"/>
      <c r="AP35" s="18"/>
      <c r="AQ35" s="371" t="s">
        <v>414</v>
      </c>
      <c r="AR35" s="372"/>
      <c r="AS35" s="372"/>
      <c r="AT35" s="372"/>
      <c r="AU35" s="372"/>
      <c r="AV35" s="372"/>
      <c r="AW35" s="372"/>
      <c r="AX35" s="372"/>
      <c r="AY35" s="372"/>
      <c r="AZ35" s="372"/>
      <c r="BA35" s="372"/>
      <c r="BB35" s="372"/>
      <c r="BC35" s="372"/>
      <c r="BD35" s="372"/>
      <c r="BE35" s="372"/>
      <c r="BF35" s="414"/>
      <c r="BG35" s="371" t="s">
        <v>224</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416</v>
      </c>
      <c r="CE35" s="602"/>
      <c r="CF35" s="602"/>
      <c r="CG35" s="602"/>
      <c r="CH35" s="602"/>
      <c r="CI35" s="602"/>
      <c r="CJ35" s="602"/>
      <c r="CK35" s="602"/>
      <c r="CL35" s="602"/>
      <c r="CM35" s="602"/>
      <c r="CN35" s="602"/>
      <c r="CO35" s="602"/>
      <c r="CP35" s="602"/>
      <c r="CQ35" s="603"/>
      <c r="CR35" s="596">
        <v>56197</v>
      </c>
      <c r="CS35" s="626"/>
      <c r="CT35" s="626"/>
      <c r="CU35" s="626"/>
      <c r="CV35" s="626"/>
      <c r="CW35" s="626"/>
      <c r="CX35" s="626"/>
      <c r="CY35" s="627"/>
      <c r="CZ35" s="604">
        <v>0.3</v>
      </c>
      <c r="DA35" s="628"/>
      <c r="DB35" s="628"/>
      <c r="DC35" s="629"/>
      <c r="DD35" s="607">
        <v>41223</v>
      </c>
      <c r="DE35" s="626"/>
      <c r="DF35" s="626"/>
      <c r="DG35" s="626"/>
      <c r="DH35" s="626"/>
      <c r="DI35" s="626"/>
      <c r="DJ35" s="626"/>
      <c r="DK35" s="627"/>
      <c r="DL35" s="607">
        <v>41223</v>
      </c>
      <c r="DM35" s="626"/>
      <c r="DN35" s="626"/>
      <c r="DO35" s="626"/>
      <c r="DP35" s="626"/>
      <c r="DQ35" s="626"/>
      <c r="DR35" s="626"/>
      <c r="DS35" s="626"/>
      <c r="DT35" s="626"/>
      <c r="DU35" s="626"/>
      <c r="DV35" s="627"/>
      <c r="DW35" s="604">
        <v>0.5</v>
      </c>
      <c r="DX35" s="628"/>
      <c r="DY35" s="628"/>
      <c r="DZ35" s="628"/>
      <c r="EA35" s="628"/>
      <c r="EB35" s="628"/>
      <c r="EC35" s="630"/>
    </row>
    <row r="36" spans="2:133" ht="11.25" customHeight="1">
      <c r="B36" s="601" t="s">
        <v>418</v>
      </c>
      <c r="C36" s="602"/>
      <c r="D36" s="602"/>
      <c r="E36" s="602"/>
      <c r="F36" s="602"/>
      <c r="G36" s="602"/>
      <c r="H36" s="602"/>
      <c r="I36" s="602"/>
      <c r="J36" s="602"/>
      <c r="K36" s="602"/>
      <c r="L36" s="602"/>
      <c r="M36" s="602"/>
      <c r="N36" s="602"/>
      <c r="O36" s="602"/>
      <c r="P36" s="602"/>
      <c r="Q36" s="603"/>
      <c r="R36" s="596">
        <v>737716</v>
      </c>
      <c r="S36" s="377"/>
      <c r="T36" s="377"/>
      <c r="U36" s="377"/>
      <c r="V36" s="377"/>
      <c r="W36" s="377"/>
      <c r="X36" s="377"/>
      <c r="Y36" s="597"/>
      <c r="Z36" s="598">
        <v>4.4000000000000004</v>
      </c>
      <c r="AA36" s="598"/>
      <c r="AB36" s="598"/>
      <c r="AC36" s="598"/>
      <c r="AD36" s="599" t="s">
        <v>212</v>
      </c>
      <c r="AE36" s="599"/>
      <c r="AF36" s="599"/>
      <c r="AG36" s="599"/>
      <c r="AH36" s="599"/>
      <c r="AI36" s="599"/>
      <c r="AJ36" s="599"/>
      <c r="AK36" s="599"/>
      <c r="AL36" s="604" t="s">
        <v>212</v>
      </c>
      <c r="AM36" s="383"/>
      <c r="AN36" s="383"/>
      <c r="AO36" s="605"/>
      <c r="AP36" s="18"/>
      <c r="AQ36" s="647" t="s">
        <v>404</v>
      </c>
      <c r="AR36" s="648"/>
      <c r="AS36" s="648"/>
      <c r="AT36" s="648"/>
      <c r="AU36" s="648"/>
      <c r="AV36" s="648"/>
      <c r="AW36" s="648"/>
      <c r="AX36" s="648"/>
      <c r="AY36" s="649"/>
      <c r="AZ36" s="588">
        <v>2085572</v>
      </c>
      <c r="BA36" s="589"/>
      <c r="BB36" s="589"/>
      <c r="BC36" s="589"/>
      <c r="BD36" s="589"/>
      <c r="BE36" s="589"/>
      <c r="BF36" s="650"/>
      <c r="BG36" s="585" t="s">
        <v>419</v>
      </c>
      <c r="BH36" s="586"/>
      <c r="BI36" s="586"/>
      <c r="BJ36" s="586"/>
      <c r="BK36" s="586"/>
      <c r="BL36" s="586"/>
      <c r="BM36" s="586"/>
      <c r="BN36" s="586"/>
      <c r="BO36" s="586"/>
      <c r="BP36" s="586"/>
      <c r="BQ36" s="586"/>
      <c r="BR36" s="586"/>
      <c r="BS36" s="586"/>
      <c r="BT36" s="586"/>
      <c r="BU36" s="587"/>
      <c r="BV36" s="588">
        <v>67401</v>
      </c>
      <c r="BW36" s="589"/>
      <c r="BX36" s="589"/>
      <c r="BY36" s="589"/>
      <c r="BZ36" s="589"/>
      <c r="CA36" s="589"/>
      <c r="CB36" s="650"/>
      <c r="CD36" s="601" t="s">
        <v>27</v>
      </c>
      <c r="CE36" s="602"/>
      <c r="CF36" s="602"/>
      <c r="CG36" s="602"/>
      <c r="CH36" s="602"/>
      <c r="CI36" s="602"/>
      <c r="CJ36" s="602"/>
      <c r="CK36" s="602"/>
      <c r="CL36" s="602"/>
      <c r="CM36" s="602"/>
      <c r="CN36" s="602"/>
      <c r="CO36" s="602"/>
      <c r="CP36" s="602"/>
      <c r="CQ36" s="603"/>
      <c r="CR36" s="596">
        <v>1948235</v>
      </c>
      <c r="CS36" s="377"/>
      <c r="CT36" s="377"/>
      <c r="CU36" s="377"/>
      <c r="CV36" s="377"/>
      <c r="CW36" s="377"/>
      <c r="CX36" s="377"/>
      <c r="CY36" s="597"/>
      <c r="CZ36" s="604">
        <v>11.9</v>
      </c>
      <c r="DA36" s="628"/>
      <c r="DB36" s="628"/>
      <c r="DC36" s="629"/>
      <c r="DD36" s="607">
        <v>1574551</v>
      </c>
      <c r="DE36" s="377"/>
      <c r="DF36" s="377"/>
      <c r="DG36" s="377"/>
      <c r="DH36" s="377"/>
      <c r="DI36" s="377"/>
      <c r="DJ36" s="377"/>
      <c r="DK36" s="597"/>
      <c r="DL36" s="607">
        <v>1206989</v>
      </c>
      <c r="DM36" s="377"/>
      <c r="DN36" s="377"/>
      <c r="DO36" s="377"/>
      <c r="DP36" s="377"/>
      <c r="DQ36" s="377"/>
      <c r="DR36" s="377"/>
      <c r="DS36" s="377"/>
      <c r="DT36" s="377"/>
      <c r="DU36" s="377"/>
      <c r="DV36" s="597"/>
      <c r="DW36" s="604">
        <v>14</v>
      </c>
      <c r="DX36" s="628"/>
      <c r="DY36" s="628"/>
      <c r="DZ36" s="628"/>
      <c r="EA36" s="628"/>
      <c r="EB36" s="628"/>
      <c r="EC36" s="630"/>
    </row>
    <row r="37" spans="2:133" ht="11.25" customHeight="1">
      <c r="B37" s="601" t="s">
        <v>387</v>
      </c>
      <c r="C37" s="602"/>
      <c r="D37" s="602"/>
      <c r="E37" s="602"/>
      <c r="F37" s="602"/>
      <c r="G37" s="602"/>
      <c r="H37" s="602"/>
      <c r="I37" s="602"/>
      <c r="J37" s="602"/>
      <c r="K37" s="602"/>
      <c r="L37" s="602"/>
      <c r="M37" s="602"/>
      <c r="N37" s="602"/>
      <c r="O37" s="602"/>
      <c r="P37" s="602"/>
      <c r="Q37" s="603"/>
      <c r="R37" s="596">
        <v>368221</v>
      </c>
      <c r="S37" s="377"/>
      <c r="T37" s="377"/>
      <c r="U37" s="377"/>
      <c r="V37" s="377"/>
      <c r="W37" s="377"/>
      <c r="X37" s="377"/>
      <c r="Y37" s="597"/>
      <c r="Z37" s="598">
        <v>2.2000000000000002</v>
      </c>
      <c r="AA37" s="598"/>
      <c r="AB37" s="598"/>
      <c r="AC37" s="598"/>
      <c r="AD37" s="599" t="s">
        <v>212</v>
      </c>
      <c r="AE37" s="599"/>
      <c r="AF37" s="599"/>
      <c r="AG37" s="599"/>
      <c r="AH37" s="599"/>
      <c r="AI37" s="599"/>
      <c r="AJ37" s="599"/>
      <c r="AK37" s="599"/>
      <c r="AL37" s="604" t="s">
        <v>212</v>
      </c>
      <c r="AM37" s="383"/>
      <c r="AN37" s="383"/>
      <c r="AO37" s="605"/>
      <c r="AQ37" s="651" t="s">
        <v>420</v>
      </c>
      <c r="AR37" s="380"/>
      <c r="AS37" s="380"/>
      <c r="AT37" s="380"/>
      <c r="AU37" s="380"/>
      <c r="AV37" s="380"/>
      <c r="AW37" s="380"/>
      <c r="AX37" s="380"/>
      <c r="AY37" s="652"/>
      <c r="AZ37" s="596">
        <v>745000</v>
      </c>
      <c r="BA37" s="377"/>
      <c r="BB37" s="377"/>
      <c r="BC37" s="377"/>
      <c r="BD37" s="626"/>
      <c r="BE37" s="626"/>
      <c r="BF37" s="642"/>
      <c r="BG37" s="601" t="s">
        <v>422</v>
      </c>
      <c r="BH37" s="602"/>
      <c r="BI37" s="602"/>
      <c r="BJ37" s="602"/>
      <c r="BK37" s="602"/>
      <c r="BL37" s="602"/>
      <c r="BM37" s="602"/>
      <c r="BN37" s="602"/>
      <c r="BO37" s="602"/>
      <c r="BP37" s="602"/>
      <c r="BQ37" s="602"/>
      <c r="BR37" s="602"/>
      <c r="BS37" s="602"/>
      <c r="BT37" s="602"/>
      <c r="BU37" s="603"/>
      <c r="BV37" s="596">
        <v>11930</v>
      </c>
      <c r="BW37" s="377"/>
      <c r="BX37" s="377"/>
      <c r="BY37" s="377"/>
      <c r="BZ37" s="377"/>
      <c r="CA37" s="377"/>
      <c r="CB37" s="608"/>
      <c r="CD37" s="601" t="s">
        <v>167</v>
      </c>
      <c r="CE37" s="602"/>
      <c r="CF37" s="602"/>
      <c r="CG37" s="602"/>
      <c r="CH37" s="602"/>
      <c r="CI37" s="602"/>
      <c r="CJ37" s="602"/>
      <c r="CK37" s="602"/>
      <c r="CL37" s="602"/>
      <c r="CM37" s="602"/>
      <c r="CN37" s="602"/>
      <c r="CO37" s="602"/>
      <c r="CP37" s="602"/>
      <c r="CQ37" s="603"/>
      <c r="CR37" s="596">
        <v>914471</v>
      </c>
      <c r="CS37" s="626"/>
      <c r="CT37" s="626"/>
      <c r="CU37" s="626"/>
      <c r="CV37" s="626"/>
      <c r="CW37" s="626"/>
      <c r="CX37" s="626"/>
      <c r="CY37" s="627"/>
      <c r="CZ37" s="604">
        <v>5.6</v>
      </c>
      <c r="DA37" s="628"/>
      <c r="DB37" s="628"/>
      <c r="DC37" s="629"/>
      <c r="DD37" s="607">
        <v>904471</v>
      </c>
      <c r="DE37" s="626"/>
      <c r="DF37" s="626"/>
      <c r="DG37" s="626"/>
      <c r="DH37" s="626"/>
      <c r="DI37" s="626"/>
      <c r="DJ37" s="626"/>
      <c r="DK37" s="627"/>
      <c r="DL37" s="607">
        <v>904471</v>
      </c>
      <c r="DM37" s="626"/>
      <c r="DN37" s="626"/>
      <c r="DO37" s="626"/>
      <c r="DP37" s="626"/>
      <c r="DQ37" s="626"/>
      <c r="DR37" s="626"/>
      <c r="DS37" s="626"/>
      <c r="DT37" s="626"/>
      <c r="DU37" s="626"/>
      <c r="DV37" s="627"/>
      <c r="DW37" s="604">
        <v>10.5</v>
      </c>
      <c r="DX37" s="628"/>
      <c r="DY37" s="628"/>
      <c r="DZ37" s="628"/>
      <c r="EA37" s="628"/>
      <c r="EB37" s="628"/>
      <c r="EC37" s="630"/>
    </row>
    <row r="38" spans="2:133" ht="11.25" customHeight="1">
      <c r="B38" s="601" t="s">
        <v>410</v>
      </c>
      <c r="C38" s="602"/>
      <c r="D38" s="602"/>
      <c r="E38" s="602"/>
      <c r="F38" s="602"/>
      <c r="G38" s="602"/>
      <c r="H38" s="602"/>
      <c r="I38" s="602"/>
      <c r="J38" s="602"/>
      <c r="K38" s="602"/>
      <c r="L38" s="602"/>
      <c r="M38" s="602"/>
      <c r="N38" s="602"/>
      <c r="O38" s="602"/>
      <c r="P38" s="602"/>
      <c r="Q38" s="603"/>
      <c r="R38" s="596">
        <v>331352</v>
      </c>
      <c r="S38" s="377"/>
      <c r="T38" s="377"/>
      <c r="U38" s="377"/>
      <c r="V38" s="377"/>
      <c r="W38" s="377"/>
      <c r="X38" s="377"/>
      <c r="Y38" s="597"/>
      <c r="Z38" s="598">
        <v>2</v>
      </c>
      <c r="AA38" s="598"/>
      <c r="AB38" s="598"/>
      <c r="AC38" s="598"/>
      <c r="AD38" s="599">
        <v>1298</v>
      </c>
      <c r="AE38" s="599"/>
      <c r="AF38" s="599"/>
      <c r="AG38" s="599"/>
      <c r="AH38" s="599"/>
      <c r="AI38" s="599"/>
      <c r="AJ38" s="599"/>
      <c r="AK38" s="599"/>
      <c r="AL38" s="604">
        <v>0</v>
      </c>
      <c r="AM38" s="383"/>
      <c r="AN38" s="383"/>
      <c r="AO38" s="605"/>
      <c r="AQ38" s="651" t="s">
        <v>425</v>
      </c>
      <c r="AR38" s="380"/>
      <c r="AS38" s="380"/>
      <c r="AT38" s="380"/>
      <c r="AU38" s="380"/>
      <c r="AV38" s="380"/>
      <c r="AW38" s="380"/>
      <c r="AX38" s="380"/>
      <c r="AY38" s="652"/>
      <c r="AZ38" s="596">
        <v>5000</v>
      </c>
      <c r="BA38" s="377"/>
      <c r="BB38" s="377"/>
      <c r="BC38" s="377"/>
      <c r="BD38" s="626"/>
      <c r="BE38" s="626"/>
      <c r="BF38" s="642"/>
      <c r="BG38" s="601" t="s">
        <v>426</v>
      </c>
      <c r="BH38" s="602"/>
      <c r="BI38" s="602"/>
      <c r="BJ38" s="602"/>
      <c r="BK38" s="602"/>
      <c r="BL38" s="602"/>
      <c r="BM38" s="602"/>
      <c r="BN38" s="602"/>
      <c r="BO38" s="602"/>
      <c r="BP38" s="602"/>
      <c r="BQ38" s="602"/>
      <c r="BR38" s="602"/>
      <c r="BS38" s="602"/>
      <c r="BT38" s="602"/>
      <c r="BU38" s="603"/>
      <c r="BV38" s="596">
        <v>4229</v>
      </c>
      <c r="BW38" s="377"/>
      <c r="BX38" s="377"/>
      <c r="BY38" s="377"/>
      <c r="BZ38" s="377"/>
      <c r="CA38" s="377"/>
      <c r="CB38" s="608"/>
      <c r="CD38" s="601" t="s">
        <v>427</v>
      </c>
      <c r="CE38" s="602"/>
      <c r="CF38" s="602"/>
      <c r="CG38" s="602"/>
      <c r="CH38" s="602"/>
      <c r="CI38" s="602"/>
      <c r="CJ38" s="602"/>
      <c r="CK38" s="602"/>
      <c r="CL38" s="602"/>
      <c r="CM38" s="602"/>
      <c r="CN38" s="602"/>
      <c r="CO38" s="602"/>
      <c r="CP38" s="602"/>
      <c r="CQ38" s="603"/>
      <c r="CR38" s="596">
        <v>2085572</v>
      </c>
      <c r="CS38" s="377"/>
      <c r="CT38" s="377"/>
      <c r="CU38" s="377"/>
      <c r="CV38" s="377"/>
      <c r="CW38" s="377"/>
      <c r="CX38" s="377"/>
      <c r="CY38" s="597"/>
      <c r="CZ38" s="604">
        <v>12.7</v>
      </c>
      <c r="DA38" s="628"/>
      <c r="DB38" s="628"/>
      <c r="DC38" s="629"/>
      <c r="DD38" s="607">
        <v>1842139</v>
      </c>
      <c r="DE38" s="377"/>
      <c r="DF38" s="377"/>
      <c r="DG38" s="377"/>
      <c r="DH38" s="377"/>
      <c r="DI38" s="377"/>
      <c r="DJ38" s="377"/>
      <c r="DK38" s="597"/>
      <c r="DL38" s="607">
        <v>1557347</v>
      </c>
      <c r="DM38" s="377"/>
      <c r="DN38" s="377"/>
      <c r="DO38" s="377"/>
      <c r="DP38" s="377"/>
      <c r="DQ38" s="377"/>
      <c r="DR38" s="377"/>
      <c r="DS38" s="377"/>
      <c r="DT38" s="377"/>
      <c r="DU38" s="377"/>
      <c r="DV38" s="597"/>
      <c r="DW38" s="604">
        <v>18.100000000000001</v>
      </c>
      <c r="DX38" s="628"/>
      <c r="DY38" s="628"/>
      <c r="DZ38" s="628"/>
      <c r="EA38" s="628"/>
      <c r="EB38" s="628"/>
      <c r="EC38" s="630"/>
    </row>
    <row r="39" spans="2:133" ht="11.25" customHeight="1">
      <c r="B39" s="601" t="s">
        <v>428</v>
      </c>
      <c r="C39" s="602"/>
      <c r="D39" s="602"/>
      <c r="E39" s="602"/>
      <c r="F39" s="602"/>
      <c r="G39" s="602"/>
      <c r="H39" s="602"/>
      <c r="I39" s="602"/>
      <c r="J39" s="602"/>
      <c r="K39" s="602"/>
      <c r="L39" s="602"/>
      <c r="M39" s="602"/>
      <c r="N39" s="602"/>
      <c r="O39" s="602"/>
      <c r="P39" s="602"/>
      <c r="Q39" s="603"/>
      <c r="R39" s="596">
        <v>1682839</v>
      </c>
      <c r="S39" s="377"/>
      <c r="T39" s="377"/>
      <c r="U39" s="377"/>
      <c r="V39" s="377"/>
      <c r="W39" s="377"/>
      <c r="X39" s="377"/>
      <c r="Y39" s="597"/>
      <c r="Z39" s="598">
        <v>10</v>
      </c>
      <c r="AA39" s="598"/>
      <c r="AB39" s="598"/>
      <c r="AC39" s="598"/>
      <c r="AD39" s="599" t="s">
        <v>212</v>
      </c>
      <c r="AE39" s="599"/>
      <c r="AF39" s="599"/>
      <c r="AG39" s="599"/>
      <c r="AH39" s="599"/>
      <c r="AI39" s="599"/>
      <c r="AJ39" s="599"/>
      <c r="AK39" s="599"/>
      <c r="AL39" s="604" t="s">
        <v>212</v>
      </c>
      <c r="AM39" s="383"/>
      <c r="AN39" s="383"/>
      <c r="AO39" s="605"/>
      <c r="AQ39" s="651" t="s">
        <v>316</v>
      </c>
      <c r="AR39" s="380"/>
      <c r="AS39" s="380"/>
      <c r="AT39" s="380"/>
      <c r="AU39" s="380"/>
      <c r="AV39" s="380"/>
      <c r="AW39" s="380"/>
      <c r="AX39" s="380"/>
      <c r="AY39" s="652"/>
      <c r="AZ39" s="596" t="s">
        <v>212</v>
      </c>
      <c r="BA39" s="377"/>
      <c r="BB39" s="377"/>
      <c r="BC39" s="377"/>
      <c r="BD39" s="626"/>
      <c r="BE39" s="626"/>
      <c r="BF39" s="642"/>
      <c r="BG39" s="601" t="s">
        <v>345</v>
      </c>
      <c r="BH39" s="602"/>
      <c r="BI39" s="602"/>
      <c r="BJ39" s="602"/>
      <c r="BK39" s="602"/>
      <c r="BL39" s="602"/>
      <c r="BM39" s="602"/>
      <c r="BN39" s="602"/>
      <c r="BO39" s="602"/>
      <c r="BP39" s="602"/>
      <c r="BQ39" s="602"/>
      <c r="BR39" s="602"/>
      <c r="BS39" s="602"/>
      <c r="BT39" s="602"/>
      <c r="BU39" s="603"/>
      <c r="BV39" s="596">
        <v>7441</v>
      </c>
      <c r="BW39" s="377"/>
      <c r="BX39" s="377"/>
      <c r="BY39" s="377"/>
      <c r="BZ39" s="377"/>
      <c r="CA39" s="377"/>
      <c r="CB39" s="608"/>
      <c r="CD39" s="601" t="s">
        <v>429</v>
      </c>
      <c r="CE39" s="602"/>
      <c r="CF39" s="602"/>
      <c r="CG39" s="602"/>
      <c r="CH39" s="602"/>
      <c r="CI39" s="602"/>
      <c r="CJ39" s="602"/>
      <c r="CK39" s="602"/>
      <c r="CL39" s="602"/>
      <c r="CM39" s="602"/>
      <c r="CN39" s="602"/>
      <c r="CO39" s="602"/>
      <c r="CP39" s="602"/>
      <c r="CQ39" s="603"/>
      <c r="CR39" s="596">
        <v>615465</v>
      </c>
      <c r="CS39" s="626"/>
      <c r="CT39" s="626"/>
      <c r="CU39" s="626"/>
      <c r="CV39" s="626"/>
      <c r="CW39" s="626"/>
      <c r="CX39" s="626"/>
      <c r="CY39" s="627"/>
      <c r="CZ39" s="604">
        <v>3.7</v>
      </c>
      <c r="DA39" s="628"/>
      <c r="DB39" s="628"/>
      <c r="DC39" s="629"/>
      <c r="DD39" s="607">
        <v>373986</v>
      </c>
      <c r="DE39" s="626"/>
      <c r="DF39" s="626"/>
      <c r="DG39" s="626"/>
      <c r="DH39" s="626"/>
      <c r="DI39" s="626"/>
      <c r="DJ39" s="626"/>
      <c r="DK39" s="627"/>
      <c r="DL39" s="607" t="s">
        <v>212</v>
      </c>
      <c r="DM39" s="626"/>
      <c r="DN39" s="626"/>
      <c r="DO39" s="626"/>
      <c r="DP39" s="626"/>
      <c r="DQ39" s="626"/>
      <c r="DR39" s="626"/>
      <c r="DS39" s="626"/>
      <c r="DT39" s="626"/>
      <c r="DU39" s="626"/>
      <c r="DV39" s="627"/>
      <c r="DW39" s="604" t="s">
        <v>212</v>
      </c>
      <c r="DX39" s="628"/>
      <c r="DY39" s="628"/>
      <c r="DZ39" s="628"/>
      <c r="EA39" s="628"/>
      <c r="EB39" s="628"/>
      <c r="EC39" s="630"/>
    </row>
    <row r="40" spans="2:133" ht="11.25" customHeight="1">
      <c r="B40" s="601" t="s">
        <v>433</v>
      </c>
      <c r="C40" s="602"/>
      <c r="D40" s="602"/>
      <c r="E40" s="602"/>
      <c r="F40" s="602"/>
      <c r="G40" s="602"/>
      <c r="H40" s="602"/>
      <c r="I40" s="602"/>
      <c r="J40" s="602"/>
      <c r="K40" s="602"/>
      <c r="L40" s="602"/>
      <c r="M40" s="602"/>
      <c r="N40" s="602"/>
      <c r="O40" s="602"/>
      <c r="P40" s="602"/>
      <c r="Q40" s="603"/>
      <c r="R40" s="596" t="s">
        <v>212</v>
      </c>
      <c r="S40" s="377"/>
      <c r="T40" s="377"/>
      <c r="U40" s="377"/>
      <c r="V40" s="377"/>
      <c r="W40" s="377"/>
      <c r="X40" s="377"/>
      <c r="Y40" s="597"/>
      <c r="Z40" s="598" t="s">
        <v>212</v>
      </c>
      <c r="AA40" s="598"/>
      <c r="AB40" s="598"/>
      <c r="AC40" s="598"/>
      <c r="AD40" s="599" t="s">
        <v>212</v>
      </c>
      <c r="AE40" s="599"/>
      <c r="AF40" s="599"/>
      <c r="AG40" s="599"/>
      <c r="AH40" s="599"/>
      <c r="AI40" s="599"/>
      <c r="AJ40" s="599"/>
      <c r="AK40" s="599"/>
      <c r="AL40" s="604" t="s">
        <v>212</v>
      </c>
      <c r="AM40" s="383"/>
      <c r="AN40" s="383"/>
      <c r="AO40" s="605"/>
      <c r="AQ40" s="651" t="s">
        <v>108</v>
      </c>
      <c r="AR40" s="380"/>
      <c r="AS40" s="380"/>
      <c r="AT40" s="380"/>
      <c r="AU40" s="380"/>
      <c r="AV40" s="380"/>
      <c r="AW40" s="380"/>
      <c r="AX40" s="380"/>
      <c r="AY40" s="652"/>
      <c r="AZ40" s="596" t="s">
        <v>212</v>
      </c>
      <c r="BA40" s="377"/>
      <c r="BB40" s="377"/>
      <c r="BC40" s="377"/>
      <c r="BD40" s="626"/>
      <c r="BE40" s="626"/>
      <c r="BF40" s="642"/>
      <c r="BG40" s="680" t="s">
        <v>434</v>
      </c>
      <c r="BH40" s="537"/>
      <c r="BI40" s="537"/>
      <c r="BJ40" s="537"/>
      <c r="BK40" s="537"/>
      <c r="BL40" s="7"/>
      <c r="BM40" s="602" t="s">
        <v>435</v>
      </c>
      <c r="BN40" s="602"/>
      <c r="BO40" s="602"/>
      <c r="BP40" s="602"/>
      <c r="BQ40" s="602"/>
      <c r="BR40" s="602"/>
      <c r="BS40" s="602"/>
      <c r="BT40" s="602"/>
      <c r="BU40" s="603"/>
      <c r="BV40" s="596">
        <v>106</v>
      </c>
      <c r="BW40" s="377"/>
      <c r="BX40" s="377"/>
      <c r="BY40" s="377"/>
      <c r="BZ40" s="377"/>
      <c r="CA40" s="377"/>
      <c r="CB40" s="608"/>
      <c r="CD40" s="601" t="s">
        <v>383</v>
      </c>
      <c r="CE40" s="602"/>
      <c r="CF40" s="602"/>
      <c r="CG40" s="602"/>
      <c r="CH40" s="602"/>
      <c r="CI40" s="602"/>
      <c r="CJ40" s="602"/>
      <c r="CK40" s="602"/>
      <c r="CL40" s="602"/>
      <c r="CM40" s="602"/>
      <c r="CN40" s="602"/>
      <c r="CO40" s="602"/>
      <c r="CP40" s="602"/>
      <c r="CQ40" s="603"/>
      <c r="CR40" s="596" t="s">
        <v>212</v>
      </c>
      <c r="CS40" s="377"/>
      <c r="CT40" s="377"/>
      <c r="CU40" s="377"/>
      <c r="CV40" s="377"/>
      <c r="CW40" s="377"/>
      <c r="CX40" s="377"/>
      <c r="CY40" s="597"/>
      <c r="CZ40" s="604" t="s">
        <v>212</v>
      </c>
      <c r="DA40" s="628"/>
      <c r="DB40" s="628"/>
      <c r="DC40" s="629"/>
      <c r="DD40" s="607" t="s">
        <v>212</v>
      </c>
      <c r="DE40" s="377"/>
      <c r="DF40" s="377"/>
      <c r="DG40" s="377"/>
      <c r="DH40" s="377"/>
      <c r="DI40" s="377"/>
      <c r="DJ40" s="377"/>
      <c r="DK40" s="597"/>
      <c r="DL40" s="607" t="s">
        <v>212</v>
      </c>
      <c r="DM40" s="377"/>
      <c r="DN40" s="377"/>
      <c r="DO40" s="377"/>
      <c r="DP40" s="377"/>
      <c r="DQ40" s="377"/>
      <c r="DR40" s="377"/>
      <c r="DS40" s="377"/>
      <c r="DT40" s="377"/>
      <c r="DU40" s="377"/>
      <c r="DV40" s="597"/>
      <c r="DW40" s="604" t="s">
        <v>212</v>
      </c>
      <c r="DX40" s="628"/>
      <c r="DY40" s="628"/>
      <c r="DZ40" s="628"/>
      <c r="EA40" s="628"/>
      <c r="EB40" s="628"/>
      <c r="EC40" s="630"/>
    </row>
    <row r="41" spans="2:133" ht="11.25" customHeight="1">
      <c r="B41" s="601" t="s">
        <v>436</v>
      </c>
      <c r="C41" s="602"/>
      <c r="D41" s="602"/>
      <c r="E41" s="602"/>
      <c r="F41" s="602"/>
      <c r="G41" s="602"/>
      <c r="H41" s="602"/>
      <c r="I41" s="602"/>
      <c r="J41" s="602"/>
      <c r="K41" s="602"/>
      <c r="L41" s="602"/>
      <c r="M41" s="602"/>
      <c r="N41" s="602"/>
      <c r="O41" s="602"/>
      <c r="P41" s="602"/>
      <c r="Q41" s="603"/>
      <c r="R41" s="596">
        <v>302539</v>
      </c>
      <c r="S41" s="377"/>
      <c r="T41" s="377"/>
      <c r="U41" s="377"/>
      <c r="V41" s="377"/>
      <c r="W41" s="377"/>
      <c r="X41" s="377"/>
      <c r="Y41" s="597"/>
      <c r="Z41" s="598">
        <v>1.8</v>
      </c>
      <c r="AA41" s="598"/>
      <c r="AB41" s="598"/>
      <c r="AC41" s="598"/>
      <c r="AD41" s="599" t="s">
        <v>212</v>
      </c>
      <c r="AE41" s="599"/>
      <c r="AF41" s="599"/>
      <c r="AG41" s="599"/>
      <c r="AH41" s="599"/>
      <c r="AI41" s="599"/>
      <c r="AJ41" s="599"/>
      <c r="AK41" s="599"/>
      <c r="AL41" s="604" t="s">
        <v>212</v>
      </c>
      <c r="AM41" s="383"/>
      <c r="AN41" s="383"/>
      <c r="AO41" s="605"/>
      <c r="AQ41" s="651" t="s">
        <v>438</v>
      </c>
      <c r="AR41" s="380"/>
      <c r="AS41" s="380"/>
      <c r="AT41" s="380"/>
      <c r="AU41" s="380"/>
      <c r="AV41" s="380"/>
      <c r="AW41" s="380"/>
      <c r="AX41" s="380"/>
      <c r="AY41" s="652"/>
      <c r="AZ41" s="596">
        <v>296290</v>
      </c>
      <c r="BA41" s="377"/>
      <c r="BB41" s="377"/>
      <c r="BC41" s="377"/>
      <c r="BD41" s="626"/>
      <c r="BE41" s="626"/>
      <c r="BF41" s="642"/>
      <c r="BG41" s="680"/>
      <c r="BH41" s="537"/>
      <c r="BI41" s="537"/>
      <c r="BJ41" s="537"/>
      <c r="BK41" s="537"/>
      <c r="BL41" s="7"/>
      <c r="BM41" s="602" t="s">
        <v>352</v>
      </c>
      <c r="BN41" s="602"/>
      <c r="BO41" s="602"/>
      <c r="BP41" s="602"/>
      <c r="BQ41" s="602"/>
      <c r="BR41" s="602"/>
      <c r="BS41" s="602"/>
      <c r="BT41" s="602"/>
      <c r="BU41" s="603"/>
      <c r="BV41" s="596">
        <v>1</v>
      </c>
      <c r="BW41" s="377"/>
      <c r="BX41" s="377"/>
      <c r="BY41" s="377"/>
      <c r="BZ41" s="377"/>
      <c r="CA41" s="377"/>
      <c r="CB41" s="608"/>
      <c r="CD41" s="601" t="s">
        <v>297</v>
      </c>
      <c r="CE41" s="602"/>
      <c r="CF41" s="602"/>
      <c r="CG41" s="602"/>
      <c r="CH41" s="602"/>
      <c r="CI41" s="602"/>
      <c r="CJ41" s="602"/>
      <c r="CK41" s="602"/>
      <c r="CL41" s="602"/>
      <c r="CM41" s="602"/>
      <c r="CN41" s="602"/>
      <c r="CO41" s="602"/>
      <c r="CP41" s="602"/>
      <c r="CQ41" s="603"/>
      <c r="CR41" s="596" t="s">
        <v>212</v>
      </c>
      <c r="CS41" s="626"/>
      <c r="CT41" s="626"/>
      <c r="CU41" s="626"/>
      <c r="CV41" s="626"/>
      <c r="CW41" s="626"/>
      <c r="CX41" s="626"/>
      <c r="CY41" s="627"/>
      <c r="CZ41" s="604" t="s">
        <v>212</v>
      </c>
      <c r="DA41" s="628"/>
      <c r="DB41" s="628"/>
      <c r="DC41" s="629"/>
      <c r="DD41" s="607" t="s">
        <v>212</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c r="B42" s="613" t="s">
        <v>437</v>
      </c>
      <c r="C42" s="614"/>
      <c r="D42" s="614"/>
      <c r="E42" s="614"/>
      <c r="F42" s="614"/>
      <c r="G42" s="614"/>
      <c r="H42" s="614"/>
      <c r="I42" s="614"/>
      <c r="J42" s="614"/>
      <c r="K42" s="614"/>
      <c r="L42" s="614"/>
      <c r="M42" s="614"/>
      <c r="N42" s="614"/>
      <c r="O42" s="614"/>
      <c r="P42" s="614"/>
      <c r="Q42" s="615"/>
      <c r="R42" s="659">
        <v>16813469</v>
      </c>
      <c r="S42" s="660"/>
      <c r="T42" s="660"/>
      <c r="U42" s="660"/>
      <c r="V42" s="660"/>
      <c r="W42" s="660"/>
      <c r="X42" s="660"/>
      <c r="Y42" s="661"/>
      <c r="Z42" s="662">
        <v>100</v>
      </c>
      <c r="AA42" s="662"/>
      <c r="AB42" s="662"/>
      <c r="AC42" s="662"/>
      <c r="AD42" s="663">
        <v>8295635</v>
      </c>
      <c r="AE42" s="663"/>
      <c r="AF42" s="663"/>
      <c r="AG42" s="663"/>
      <c r="AH42" s="663"/>
      <c r="AI42" s="663"/>
      <c r="AJ42" s="663"/>
      <c r="AK42" s="663"/>
      <c r="AL42" s="664">
        <v>100</v>
      </c>
      <c r="AM42" s="645"/>
      <c r="AN42" s="645"/>
      <c r="AO42" s="665"/>
      <c r="AQ42" s="666" t="s">
        <v>439</v>
      </c>
      <c r="AR42" s="667"/>
      <c r="AS42" s="667"/>
      <c r="AT42" s="667"/>
      <c r="AU42" s="667"/>
      <c r="AV42" s="667"/>
      <c r="AW42" s="667"/>
      <c r="AX42" s="667"/>
      <c r="AY42" s="668"/>
      <c r="AZ42" s="659">
        <v>1039282</v>
      </c>
      <c r="BA42" s="660"/>
      <c r="BB42" s="660"/>
      <c r="BC42" s="660"/>
      <c r="BD42" s="644"/>
      <c r="BE42" s="644"/>
      <c r="BF42" s="646"/>
      <c r="BG42" s="553"/>
      <c r="BH42" s="554"/>
      <c r="BI42" s="554"/>
      <c r="BJ42" s="554"/>
      <c r="BK42" s="554"/>
      <c r="BL42" s="23"/>
      <c r="BM42" s="614" t="s">
        <v>440</v>
      </c>
      <c r="BN42" s="614"/>
      <c r="BO42" s="614"/>
      <c r="BP42" s="614"/>
      <c r="BQ42" s="614"/>
      <c r="BR42" s="614"/>
      <c r="BS42" s="614"/>
      <c r="BT42" s="614"/>
      <c r="BU42" s="615"/>
      <c r="BV42" s="659">
        <v>355</v>
      </c>
      <c r="BW42" s="660"/>
      <c r="BX42" s="660"/>
      <c r="BY42" s="660"/>
      <c r="BZ42" s="660"/>
      <c r="CA42" s="660"/>
      <c r="CB42" s="669"/>
      <c r="CD42" s="601" t="s">
        <v>289</v>
      </c>
      <c r="CE42" s="602"/>
      <c r="CF42" s="602"/>
      <c r="CG42" s="602"/>
      <c r="CH42" s="602"/>
      <c r="CI42" s="602"/>
      <c r="CJ42" s="602"/>
      <c r="CK42" s="602"/>
      <c r="CL42" s="602"/>
      <c r="CM42" s="602"/>
      <c r="CN42" s="602"/>
      <c r="CO42" s="602"/>
      <c r="CP42" s="602"/>
      <c r="CQ42" s="603"/>
      <c r="CR42" s="596">
        <v>3061276</v>
      </c>
      <c r="CS42" s="377"/>
      <c r="CT42" s="377"/>
      <c r="CU42" s="377"/>
      <c r="CV42" s="377"/>
      <c r="CW42" s="377"/>
      <c r="CX42" s="377"/>
      <c r="CY42" s="597"/>
      <c r="CZ42" s="604">
        <v>18.600000000000001</v>
      </c>
      <c r="DA42" s="383"/>
      <c r="DB42" s="383"/>
      <c r="DC42" s="609"/>
      <c r="DD42" s="607">
        <v>422166</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c r="CD43" s="601" t="s">
        <v>84</v>
      </c>
      <c r="CE43" s="602"/>
      <c r="CF43" s="602"/>
      <c r="CG43" s="602"/>
      <c r="CH43" s="602"/>
      <c r="CI43" s="602"/>
      <c r="CJ43" s="602"/>
      <c r="CK43" s="602"/>
      <c r="CL43" s="602"/>
      <c r="CM43" s="602"/>
      <c r="CN43" s="602"/>
      <c r="CO43" s="602"/>
      <c r="CP43" s="602"/>
      <c r="CQ43" s="603"/>
      <c r="CR43" s="596">
        <v>47759</v>
      </c>
      <c r="CS43" s="626"/>
      <c r="CT43" s="626"/>
      <c r="CU43" s="626"/>
      <c r="CV43" s="626"/>
      <c r="CW43" s="626"/>
      <c r="CX43" s="626"/>
      <c r="CY43" s="627"/>
      <c r="CZ43" s="604">
        <v>0.3</v>
      </c>
      <c r="DA43" s="628"/>
      <c r="DB43" s="628"/>
      <c r="DC43" s="629"/>
      <c r="DD43" s="607">
        <v>46259</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c r="CD44" s="576" t="s">
        <v>186</v>
      </c>
      <c r="CE44" s="569"/>
      <c r="CF44" s="601" t="s">
        <v>153</v>
      </c>
      <c r="CG44" s="602"/>
      <c r="CH44" s="602"/>
      <c r="CI44" s="602"/>
      <c r="CJ44" s="602"/>
      <c r="CK44" s="602"/>
      <c r="CL44" s="602"/>
      <c r="CM44" s="602"/>
      <c r="CN44" s="602"/>
      <c r="CO44" s="602"/>
      <c r="CP44" s="602"/>
      <c r="CQ44" s="603"/>
      <c r="CR44" s="596">
        <v>2892848</v>
      </c>
      <c r="CS44" s="377"/>
      <c r="CT44" s="377"/>
      <c r="CU44" s="377"/>
      <c r="CV44" s="377"/>
      <c r="CW44" s="377"/>
      <c r="CX44" s="377"/>
      <c r="CY44" s="597"/>
      <c r="CZ44" s="604">
        <v>17.600000000000001</v>
      </c>
      <c r="DA44" s="383"/>
      <c r="DB44" s="383"/>
      <c r="DC44" s="609"/>
      <c r="DD44" s="607">
        <v>388563</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c r="CD45" s="577"/>
      <c r="CE45" s="572"/>
      <c r="CF45" s="601" t="s">
        <v>441</v>
      </c>
      <c r="CG45" s="602"/>
      <c r="CH45" s="602"/>
      <c r="CI45" s="602"/>
      <c r="CJ45" s="602"/>
      <c r="CK45" s="602"/>
      <c r="CL45" s="602"/>
      <c r="CM45" s="602"/>
      <c r="CN45" s="602"/>
      <c r="CO45" s="602"/>
      <c r="CP45" s="602"/>
      <c r="CQ45" s="603"/>
      <c r="CR45" s="596">
        <v>972240</v>
      </c>
      <c r="CS45" s="626"/>
      <c r="CT45" s="626"/>
      <c r="CU45" s="626"/>
      <c r="CV45" s="626"/>
      <c r="CW45" s="626"/>
      <c r="CX45" s="626"/>
      <c r="CY45" s="627"/>
      <c r="CZ45" s="604">
        <v>5.9</v>
      </c>
      <c r="DA45" s="628"/>
      <c r="DB45" s="628"/>
      <c r="DC45" s="629"/>
      <c r="DD45" s="607">
        <v>42699</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442</v>
      </c>
      <c r="CG46" s="602"/>
      <c r="CH46" s="602"/>
      <c r="CI46" s="602"/>
      <c r="CJ46" s="602"/>
      <c r="CK46" s="602"/>
      <c r="CL46" s="602"/>
      <c r="CM46" s="602"/>
      <c r="CN46" s="602"/>
      <c r="CO46" s="602"/>
      <c r="CP46" s="602"/>
      <c r="CQ46" s="603"/>
      <c r="CR46" s="596">
        <v>1510201</v>
      </c>
      <c r="CS46" s="377"/>
      <c r="CT46" s="377"/>
      <c r="CU46" s="377"/>
      <c r="CV46" s="377"/>
      <c r="CW46" s="377"/>
      <c r="CX46" s="377"/>
      <c r="CY46" s="597"/>
      <c r="CZ46" s="604">
        <v>9.1999999999999993</v>
      </c>
      <c r="DA46" s="383"/>
      <c r="DB46" s="383"/>
      <c r="DC46" s="609"/>
      <c r="DD46" s="607">
        <v>272657</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c r="B47" s="44" t="s">
        <v>415</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443</v>
      </c>
      <c r="CG47" s="602"/>
      <c r="CH47" s="602"/>
      <c r="CI47" s="602"/>
      <c r="CJ47" s="602"/>
      <c r="CK47" s="602"/>
      <c r="CL47" s="602"/>
      <c r="CM47" s="602"/>
      <c r="CN47" s="602"/>
      <c r="CO47" s="602"/>
      <c r="CP47" s="602"/>
      <c r="CQ47" s="603"/>
      <c r="CR47" s="596">
        <v>168428</v>
      </c>
      <c r="CS47" s="626"/>
      <c r="CT47" s="626"/>
      <c r="CU47" s="626"/>
      <c r="CV47" s="626"/>
      <c r="CW47" s="626"/>
      <c r="CX47" s="626"/>
      <c r="CY47" s="627"/>
      <c r="CZ47" s="604">
        <v>1</v>
      </c>
      <c r="DA47" s="628"/>
      <c r="DB47" s="628"/>
      <c r="DC47" s="629"/>
      <c r="DD47" s="607">
        <v>33603</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c r="B48" s="45" t="s">
        <v>276</v>
      </c>
      <c r="CD48" s="578"/>
      <c r="CE48" s="580"/>
      <c r="CF48" s="601" t="s">
        <v>445</v>
      </c>
      <c r="CG48" s="602"/>
      <c r="CH48" s="602"/>
      <c r="CI48" s="602"/>
      <c r="CJ48" s="602"/>
      <c r="CK48" s="602"/>
      <c r="CL48" s="602"/>
      <c r="CM48" s="602"/>
      <c r="CN48" s="602"/>
      <c r="CO48" s="602"/>
      <c r="CP48" s="602"/>
      <c r="CQ48" s="603"/>
      <c r="CR48" s="596" t="s">
        <v>212</v>
      </c>
      <c r="CS48" s="377"/>
      <c r="CT48" s="377"/>
      <c r="CU48" s="377"/>
      <c r="CV48" s="377"/>
      <c r="CW48" s="377"/>
      <c r="CX48" s="377"/>
      <c r="CY48" s="597"/>
      <c r="CZ48" s="604" t="s">
        <v>212</v>
      </c>
      <c r="DA48" s="383"/>
      <c r="DB48" s="383"/>
      <c r="DC48" s="609"/>
      <c r="DD48" s="607" t="s">
        <v>212</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c r="CD49" s="613" t="s">
        <v>203</v>
      </c>
      <c r="CE49" s="614"/>
      <c r="CF49" s="614"/>
      <c r="CG49" s="614"/>
      <c r="CH49" s="614"/>
      <c r="CI49" s="614"/>
      <c r="CJ49" s="614"/>
      <c r="CK49" s="614"/>
      <c r="CL49" s="614"/>
      <c r="CM49" s="614"/>
      <c r="CN49" s="614"/>
      <c r="CO49" s="614"/>
      <c r="CP49" s="614"/>
      <c r="CQ49" s="615"/>
      <c r="CR49" s="659">
        <v>16425475</v>
      </c>
      <c r="CS49" s="644"/>
      <c r="CT49" s="644"/>
      <c r="CU49" s="644"/>
      <c r="CV49" s="644"/>
      <c r="CW49" s="644"/>
      <c r="CX49" s="644"/>
      <c r="CY49" s="670"/>
      <c r="CZ49" s="664">
        <v>100</v>
      </c>
      <c r="DA49" s="671"/>
      <c r="DB49" s="671"/>
      <c r="DC49" s="672"/>
      <c r="DD49" s="673">
        <v>9891278</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9Mq32hqdRjldKpQHgFop2jUPSxOnHRvegM0BnOpfauK6YNvZBmxWqoo+jHG/j8yGmBcYhm4jI8zMHwXqP4fp5w==" saltValue="El3lLMAZJBosq1jp9QOLU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114</v>
      </c>
      <c r="DK2" s="685"/>
      <c r="DL2" s="685"/>
      <c r="DM2" s="685"/>
      <c r="DN2" s="685"/>
      <c r="DO2" s="686"/>
      <c r="DP2" s="69"/>
      <c r="DQ2" s="684" t="s">
        <v>312</v>
      </c>
      <c r="DR2" s="685"/>
      <c r="DS2" s="685"/>
      <c r="DT2" s="685"/>
      <c r="DU2" s="685"/>
      <c r="DV2" s="685"/>
      <c r="DW2" s="685"/>
      <c r="DX2" s="685"/>
      <c r="DY2" s="685"/>
      <c r="DZ2" s="686"/>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87" t="s">
        <v>217</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52" t="s">
        <v>447</v>
      </c>
      <c r="B5" s="953"/>
      <c r="C5" s="953"/>
      <c r="D5" s="953"/>
      <c r="E5" s="953"/>
      <c r="F5" s="953"/>
      <c r="G5" s="953"/>
      <c r="H5" s="953"/>
      <c r="I5" s="953"/>
      <c r="J5" s="953"/>
      <c r="K5" s="953"/>
      <c r="L5" s="953"/>
      <c r="M5" s="953"/>
      <c r="N5" s="953"/>
      <c r="O5" s="953"/>
      <c r="P5" s="954"/>
      <c r="Q5" s="958" t="s">
        <v>194</v>
      </c>
      <c r="R5" s="959"/>
      <c r="S5" s="959"/>
      <c r="T5" s="959"/>
      <c r="U5" s="960"/>
      <c r="V5" s="958" t="s">
        <v>448</v>
      </c>
      <c r="W5" s="959"/>
      <c r="X5" s="959"/>
      <c r="Y5" s="959"/>
      <c r="Z5" s="960"/>
      <c r="AA5" s="958" t="s">
        <v>449</v>
      </c>
      <c r="AB5" s="959"/>
      <c r="AC5" s="959"/>
      <c r="AD5" s="959"/>
      <c r="AE5" s="959"/>
      <c r="AF5" s="964" t="s">
        <v>188</v>
      </c>
      <c r="AG5" s="959"/>
      <c r="AH5" s="959"/>
      <c r="AI5" s="959"/>
      <c r="AJ5" s="965"/>
      <c r="AK5" s="959" t="s">
        <v>450</v>
      </c>
      <c r="AL5" s="959"/>
      <c r="AM5" s="959"/>
      <c r="AN5" s="959"/>
      <c r="AO5" s="960"/>
      <c r="AP5" s="958" t="s">
        <v>136</v>
      </c>
      <c r="AQ5" s="959"/>
      <c r="AR5" s="959"/>
      <c r="AS5" s="959"/>
      <c r="AT5" s="960"/>
      <c r="AU5" s="958" t="s">
        <v>451</v>
      </c>
      <c r="AV5" s="959"/>
      <c r="AW5" s="959"/>
      <c r="AX5" s="959"/>
      <c r="AY5" s="965"/>
      <c r="AZ5" s="72"/>
      <c r="BA5" s="72"/>
      <c r="BB5" s="72"/>
      <c r="BC5" s="72"/>
      <c r="BD5" s="72"/>
      <c r="BE5" s="84"/>
      <c r="BF5" s="84"/>
      <c r="BG5" s="84"/>
      <c r="BH5" s="84"/>
      <c r="BI5" s="84"/>
      <c r="BJ5" s="84"/>
      <c r="BK5" s="84"/>
      <c r="BL5" s="84"/>
      <c r="BM5" s="84"/>
      <c r="BN5" s="84"/>
      <c r="BO5" s="84"/>
      <c r="BP5" s="84"/>
      <c r="BQ5" s="952" t="s">
        <v>452</v>
      </c>
      <c r="BR5" s="953"/>
      <c r="BS5" s="953"/>
      <c r="BT5" s="953"/>
      <c r="BU5" s="953"/>
      <c r="BV5" s="953"/>
      <c r="BW5" s="953"/>
      <c r="BX5" s="953"/>
      <c r="BY5" s="953"/>
      <c r="BZ5" s="953"/>
      <c r="CA5" s="953"/>
      <c r="CB5" s="953"/>
      <c r="CC5" s="953"/>
      <c r="CD5" s="953"/>
      <c r="CE5" s="953"/>
      <c r="CF5" s="953"/>
      <c r="CG5" s="954"/>
      <c r="CH5" s="958" t="s">
        <v>378</v>
      </c>
      <c r="CI5" s="959"/>
      <c r="CJ5" s="959"/>
      <c r="CK5" s="959"/>
      <c r="CL5" s="960"/>
      <c r="CM5" s="958" t="s">
        <v>331</v>
      </c>
      <c r="CN5" s="959"/>
      <c r="CO5" s="959"/>
      <c r="CP5" s="959"/>
      <c r="CQ5" s="960"/>
      <c r="CR5" s="958" t="s">
        <v>258</v>
      </c>
      <c r="CS5" s="959"/>
      <c r="CT5" s="959"/>
      <c r="CU5" s="959"/>
      <c r="CV5" s="960"/>
      <c r="CW5" s="958" t="s">
        <v>57</v>
      </c>
      <c r="CX5" s="959"/>
      <c r="CY5" s="959"/>
      <c r="CZ5" s="959"/>
      <c r="DA5" s="960"/>
      <c r="DB5" s="958" t="s">
        <v>453</v>
      </c>
      <c r="DC5" s="959"/>
      <c r="DD5" s="959"/>
      <c r="DE5" s="959"/>
      <c r="DF5" s="960"/>
      <c r="DG5" s="968" t="s">
        <v>255</v>
      </c>
      <c r="DH5" s="969"/>
      <c r="DI5" s="969"/>
      <c r="DJ5" s="969"/>
      <c r="DK5" s="970"/>
      <c r="DL5" s="968" t="s">
        <v>457</v>
      </c>
      <c r="DM5" s="969"/>
      <c r="DN5" s="969"/>
      <c r="DO5" s="969"/>
      <c r="DP5" s="970"/>
      <c r="DQ5" s="958" t="s">
        <v>458</v>
      </c>
      <c r="DR5" s="959"/>
      <c r="DS5" s="959"/>
      <c r="DT5" s="959"/>
      <c r="DU5" s="960"/>
      <c r="DV5" s="958" t="s">
        <v>451</v>
      </c>
      <c r="DW5" s="959"/>
      <c r="DX5" s="959"/>
      <c r="DY5" s="959"/>
      <c r="DZ5" s="965"/>
      <c r="EA5" s="81"/>
    </row>
    <row r="6" spans="1:131" s="53" customFormat="1" ht="26.25" customHeight="1">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c r="A7" s="58">
        <v>1</v>
      </c>
      <c r="B7" s="688" t="s">
        <v>460</v>
      </c>
      <c r="C7" s="689"/>
      <c r="D7" s="689"/>
      <c r="E7" s="689"/>
      <c r="F7" s="689"/>
      <c r="G7" s="689"/>
      <c r="H7" s="689"/>
      <c r="I7" s="689"/>
      <c r="J7" s="689"/>
      <c r="K7" s="689"/>
      <c r="L7" s="689"/>
      <c r="M7" s="689"/>
      <c r="N7" s="689"/>
      <c r="O7" s="689"/>
      <c r="P7" s="690"/>
      <c r="Q7" s="691">
        <v>16662</v>
      </c>
      <c r="R7" s="692"/>
      <c r="S7" s="692"/>
      <c r="T7" s="692"/>
      <c r="U7" s="692"/>
      <c r="V7" s="692">
        <v>16308</v>
      </c>
      <c r="W7" s="692"/>
      <c r="X7" s="692"/>
      <c r="Y7" s="692"/>
      <c r="Z7" s="692"/>
      <c r="AA7" s="692">
        <v>355</v>
      </c>
      <c r="AB7" s="692"/>
      <c r="AC7" s="692"/>
      <c r="AD7" s="692"/>
      <c r="AE7" s="693"/>
      <c r="AF7" s="694">
        <v>281</v>
      </c>
      <c r="AG7" s="695"/>
      <c r="AH7" s="695"/>
      <c r="AI7" s="695"/>
      <c r="AJ7" s="696"/>
      <c r="AK7" s="697">
        <v>738</v>
      </c>
      <c r="AL7" s="692"/>
      <c r="AM7" s="692"/>
      <c r="AN7" s="692"/>
      <c r="AO7" s="692"/>
      <c r="AP7" s="692">
        <v>12663</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c r="BT7" s="689"/>
      <c r="BU7" s="689"/>
      <c r="BV7" s="689"/>
      <c r="BW7" s="689"/>
      <c r="BX7" s="689"/>
      <c r="BY7" s="689"/>
      <c r="BZ7" s="689"/>
      <c r="CA7" s="689"/>
      <c r="CB7" s="689"/>
      <c r="CC7" s="689"/>
      <c r="CD7" s="689"/>
      <c r="CE7" s="689"/>
      <c r="CF7" s="689"/>
      <c r="CG7" s="690"/>
      <c r="CH7" s="700"/>
      <c r="CI7" s="701"/>
      <c r="CJ7" s="701"/>
      <c r="CK7" s="701"/>
      <c r="CL7" s="702"/>
      <c r="CM7" s="700"/>
      <c r="CN7" s="701"/>
      <c r="CO7" s="701"/>
      <c r="CP7" s="701"/>
      <c r="CQ7" s="702"/>
      <c r="CR7" s="700"/>
      <c r="CS7" s="701"/>
      <c r="CT7" s="701"/>
      <c r="CU7" s="701"/>
      <c r="CV7" s="702"/>
      <c r="CW7" s="700"/>
      <c r="CX7" s="701"/>
      <c r="CY7" s="701"/>
      <c r="CZ7" s="701"/>
      <c r="DA7" s="702"/>
      <c r="DB7" s="700"/>
      <c r="DC7" s="701"/>
      <c r="DD7" s="701"/>
      <c r="DE7" s="701"/>
      <c r="DF7" s="702"/>
      <c r="DG7" s="700"/>
      <c r="DH7" s="701"/>
      <c r="DI7" s="701"/>
      <c r="DJ7" s="701"/>
      <c r="DK7" s="702"/>
      <c r="DL7" s="700"/>
      <c r="DM7" s="701"/>
      <c r="DN7" s="701"/>
      <c r="DO7" s="701"/>
      <c r="DP7" s="702"/>
      <c r="DQ7" s="700"/>
      <c r="DR7" s="701"/>
      <c r="DS7" s="701"/>
      <c r="DT7" s="701"/>
      <c r="DU7" s="702"/>
      <c r="DV7" s="688"/>
      <c r="DW7" s="689"/>
      <c r="DX7" s="689"/>
      <c r="DY7" s="689"/>
      <c r="DZ7" s="703"/>
      <c r="EA7" s="81"/>
    </row>
    <row r="8" spans="1:131" s="53" customFormat="1" ht="26.25" customHeight="1">
      <c r="A8" s="59">
        <v>2</v>
      </c>
      <c r="B8" s="704" t="s">
        <v>462</v>
      </c>
      <c r="C8" s="705"/>
      <c r="D8" s="705"/>
      <c r="E8" s="705"/>
      <c r="F8" s="705"/>
      <c r="G8" s="705"/>
      <c r="H8" s="705"/>
      <c r="I8" s="705"/>
      <c r="J8" s="705"/>
      <c r="K8" s="705"/>
      <c r="L8" s="705"/>
      <c r="M8" s="705"/>
      <c r="N8" s="705"/>
      <c r="O8" s="705"/>
      <c r="P8" s="706"/>
      <c r="Q8" s="707">
        <v>24</v>
      </c>
      <c r="R8" s="708"/>
      <c r="S8" s="708"/>
      <c r="T8" s="708"/>
      <c r="U8" s="708"/>
      <c r="V8" s="708">
        <v>0</v>
      </c>
      <c r="W8" s="708"/>
      <c r="X8" s="708"/>
      <c r="Y8" s="708"/>
      <c r="Z8" s="708"/>
      <c r="AA8" s="708">
        <v>24</v>
      </c>
      <c r="AB8" s="708"/>
      <c r="AC8" s="708"/>
      <c r="AD8" s="708"/>
      <c r="AE8" s="709"/>
      <c r="AF8" s="710">
        <v>24</v>
      </c>
      <c r="AG8" s="711"/>
      <c r="AH8" s="711"/>
      <c r="AI8" s="711"/>
      <c r="AJ8" s="712"/>
      <c r="AK8" s="713" t="s">
        <v>212</v>
      </c>
      <c r="AL8" s="708"/>
      <c r="AM8" s="708"/>
      <c r="AN8" s="708"/>
      <c r="AO8" s="708"/>
      <c r="AP8" s="708" t="s">
        <v>212</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c r="BT8" s="705"/>
      <c r="BU8" s="705"/>
      <c r="BV8" s="705"/>
      <c r="BW8" s="705"/>
      <c r="BX8" s="705"/>
      <c r="BY8" s="705"/>
      <c r="BZ8" s="705"/>
      <c r="CA8" s="705"/>
      <c r="CB8" s="705"/>
      <c r="CC8" s="705"/>
      <c r="CD8" s="705"/>
      <c r="CE8" s="705"/>
      <c r="CF8" s="705"/>
      <c r="CG8" s="706"/>
      <c r="CH8" s="716"/>
      <c r="CI8" s="711"/>
      <c r="CJ8" s="711"/>
      <c r="CK8" s="711"/>
      <c r="CL8" s="717"/>
      <c r="CM8" s="716"/>
      <c r="CN8" s="711"/>
      <c r="CO8" s="711"/>
      <c r="CP8" s="711"/>
      <c r="CQ8" s="717"/>
      <c r="CR8" s="716"/>
      <c r="CS8" s="711"/>
      <c r="CT8" s="711"/>
      <c r="CU8" s="711"/>
      <c r="CV8" s="717"/>
      <c r="CW8" s="716"/>
      <c r="CX8" s="711"/>
      <c r="CY8" s="711"/>
      <c r="CZ8" s="711"/>
      <c r="DA8" s="717"/>
      <c r="DB8" s="716"/>
      <c r="DC8" s="711"/>
      <c r="DD8" s="711"/>
      <c r="DE8" s="711"/>
      <c r="DF8" s="717"/>
      <c r="DG8" s="716"/>
      <c r="DH8" s="711"/>
      <c r="DI8" s="711"/>
      <c r="DJ8" s="711"/>
      <c r="DK8" s="717"/>
      <c r="DL8" s="716"/>
      <c r="DM8" s="711"/>
      <c r="DN8" s="711"/>
      <c r="DO8" s="711"/>
      <c r="DP8" s="717"/>
      <c r="DQ8" s="716"/>
      <c r="DR8" s="711"/>
      <c r="DS8" s="711"/>
      <c r="DT8" s="711"/>
      <c r="DU8" s="717"/>
      <c r="DV8" s="704"/>
      <c r="DW8" s="705"/>
      <c r="DX8" s="705"/>
      <c r="DY8" s="705"/>
      <c r="DZ8" s="718"/>
      <c r="EA8" s="81"/>
    </row>
    <row r="9" spans="1:131" s="53" customFormat="1" ht="26.25" customHeight="1">
      <c r="A9" s="59">
        <v>3</v>
      </c>
      <c r="B9" s="704" t="s">
        <v>249</v>
      </c>
      <c r="C9" s="705"/>
      <c r="D9" s="705"/>
      <c r="E9" s="705"/>
      <c r="F9" s="705"/>
      <c r="G9" s="705"/>
      <c r="H9" s="705"/>
      <c r="I9" s="705"/>
      <c r="J9" s="705"/>
      <c r="K9" s="705"/>
      <c r="L9" s="705"/>
      <c r="M9" s="705"/>
      <c r="N9" s="705"/>
      <c r="O9" s="705"/>
      <c r="P9" s="706"/>
      <c r="Q9" s="707">
        <v>127</v>
      </c>
      <c r="R9" s="708"/>
      <c r="S9" s="708"/>
      <c r="T9" s="708"/>
      <c r="U9" s="708"/>
      <c r="V9" s="708">
        <v>117</v>
      </c>
      <c r="W9" s="708"/>
      <c r="X9" s="708"/>
      <c r="Y9" s="708"/>
      <c r="Z9" s="708"/>
      <c r="AA9" s="708">
        <v>9</v>
      </c>
      <c r="AB9" s="708"/>
      <c r="AC9" s="708"/>
      <c r="AD9" s="708"/>
      <c r="AE9" s="709"/>
      <c r="AF9" s="710">
        <v>9</v>
      </c>
      <c r="AG9" s="711"/>
      <c r="AH9" s="711"/>
      <c r="AI9" s="711"/>
      <c r="AJ9" s="712"/>
      <c r="AK9" s="713" t="s">
        <v>212</v>
      </c>
      <c r="AL9" s="708"/>
      <c r="AM9" s="708"/>
      <c r="AN9" s="708"/>
      <c r="AO9" s="708"/>
      <c r="AP9" s="708" t="s">
        <v>212</v>
      </c>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16"/>
      <c r="CI9" s="711"/>
      <c r="CJ9" s="711"/>
      <c r="CK9" s="711"/>
      <c r="CL9" s="717"/>
      <c r="CM9" s="716"/>
      <c r="CN9" s="711"/>
      <c r="CO9" s="711"/>
      <c r="CP9" s="711"/>
      <c r="CQ9" s="717"/>
      <c r="CR9" s="716"/>
      <c r="CS9" s="711"/>
      <c r="CT9" s="711"/>
      <c r="CU9" s="711"/>
      <c r="CV9" s="717"/>
      <c r="CW9" s="716"/>
      <c r="CX9" s="711"/>
      <c r="CY9" s="711"/>
      <c r="CZ9" s="711"/>
      <c r="DA9" s="717"/>
      <c r="DB9" s="716"/>
      <c r="DC9" s="711"/>
      <c r="DD9" s="711"/>
      <c r="DE9" s="711"/>
      <c r="DF9" s="717"/>
      <c r="DG9" s="716"/>
      <c r="DH9" s="711"/>
      <c r="DI9" s="711"/>
      <c r="DJ9" s="711"/>
      <c r="DK9" s="717"/>
      <c r="DL9" s="716"/>
      <c r="DM9" s="711"/>
      <c r="DN9" s="711"/>
      <c r="DO9" s="711"/>
      <c r="DP9" s="717"/>
      <c r="DQ9" s="716"/>
      <c r="DR9" s="711"/>
      <c r="DS9" s="711"/>
      <c r="DT9" s="711"/>
      <c r="DU9" s="717"/>
      <c r="DV9" s="704"/>
      <c r="DW9" s="705"/>
      <c r="DX9" s="705"/>
      <c r="DY9" s="705"/>
      <c r="DZ9" s="718"/>
      <c r="EA9" s="81"/>
    </row>
    <row r="10" spans="1:131" s="53" customFormat="1" ht="26.25" customHeight="1">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463</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c r="A23" s="60" t="s">
        <v>265</v>
      </c>
      <c r="B23" s="727" t="s">
        <v>314</v>
      </c>
      <c r="C23" s="728"/>
      <c r="D23" s="728"/>
      <c r="E23" s="728"/>
      <c r="F23" s="728"/>
      <c r="G23" s="728"/>
      <c r="H23" s="728"/>
      <c r="I23" s="728"/>
      <c r="J23" s="728"/>
      <c r="K23" s="728"/>
      <c r="L23" s="728"/>
      <c r="M23" s="728"/>
      <c r="N23" s="728"/>
      <c r="O23" s="728"/>
      <c r="P23" s="729"/>
      <c r="Q23" s="730">
        <v>16813</v>
      </c>
      <c r="R23" s="731"/>
      <c r="S23" s="731"/>
      <c r="T23" s="731"/>
      <c r="U23" s="731"/>
      <c r="V23" s="731">
        <v>16425</v>
      </c>
      <c r="W23" s="731"/>
      <c r="X23" s="731"/>
      <c r="Y23" s="731"/>
      <c r="Z23" s="731"/>
      <c r="AA23" s="731">
        <v>388</v>
      </c>
      <c r="AB23" s="731"/>
      <c r="AC23" s="731"/>
      <c r="AD23" s="731"/>
      <c r="AE23" s="732"/>
      <c r="AF23" s="733">
        <v>314</v>
      </c>
      <c r="AG23" s="731"/>
      <c r="AH23" s="731"/>
      <c r="AI23" s="731"/>
      <c r="AJ23" s="734"/>
      <c r="AK23" s="735"/>
      <c r="AL23" s="736"/>
      <c r="AM23" s="736"/>
      <c r="AN23" s="736"/>
      <c r="AO23" s="736"/>
      <c r="AP23" s="731">
        <v>12663</v>
      </c>
      <c r="AQ23" s="731"/>
      <c r="AR23" s="731"/>
      <c r="AS23" s="731"/>
      <c r="AT23" s="731"/>
      <c r="AU23" s="737"/>
      <c r="AV23" s="737"/>
      <c r="AW23" s="737"/>
      <c r="AX23" s="737"/>
      <c r="AY23" s="738"/>
      <c r="AZ23" s="739" t="s">
        <v>212</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c r="A24" s="742" t="s">
        <v>403</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c r="A25" s="687" t="s">
        <v>430</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c r="A26" s="952" t="s">
        <v>447</v>
      </c>
      <c r="B26" s="953"/>
      <c r="C26" s="953"/>
      <c r="D26" s="953"/>
      <c r="E26" s="953"/>
      <c r="F26" s="953"/>
      <c r="G26" s="953"/>
      <c r="H26" s="953"/>
      <c r="I26" s="953"/>
      <c r="J26" s="953"/>
      <c r="K26" s="953"/>
      <c r="L26" s="953"/>
      <c r="M26" s="953"/>
      <c r="N26" s="953"/>
      <c r="O26" s="953"/>
      <c r="P26" s="954"/>
      <c r="Q26" s="958" t="s">
        <v>465</v>
      </c>
      <c r="R26" s="959"/>
      <c r="S26" s="959"/>
      <c r="T26" s="959"/>
      <c r="U26" s="960"/>
      <c r="V26" s="958" t="s">
        <v>466</v>
      </c>
      <c r="W26" s="959"/>
      <c r="X26" s="959"/>
      <c r="Y26" s="959"/>
      <c r="Z26" s="960"/>
      <c r="AA26" s="958" t="s">
        <v>467</v>
      </c>
      <c r="AB26" s="959"/>
      <c r="AC26" s="959"/>
      <c r="AD26" s="959"/>
      <c r="AE26" s="959"/>
      <c r="AF26" s="974" t="s">
        <v>263</v>
      </c>
      <c r="AG26" s="975"/>
      <c r="AH26" s="975"/>
      <c r="AI26" s="975"/>
      <c r="AJ26" s="976"/>
      <c r="AK26" s="959" t="s">
        <v>405</v>
      </c>
      <c r="AL26" s="959"/>
      <c r="AM26" s="959"/>
      <c r="AN26" s="959"/>
      <c r="AO26" s="960"/>
      <c r="AP26" s="958" t="s">
        <v>370</v>
      </c>
      <c r="AQ26" s="959"/>
      <c r="AR26" s="959"/>
      <c r="AS26" s="959"/>
      <c r="AT26" s="960"/>
      <c r="AU26" s="958" t="s">
        <v>468</v>
      </c>
      <c r="AV26" s="959"/>
      <c r="AW26" s="959"/>
      <c r="AX26" s="959"/>
      <c r="AY26" s="960"/>
      <c r="AZ26" s="958" t="s">
        <v>469</v>
      </c>
      <c r="BA26" s="959"/>
      <c r="BB26" s="959"/>
      <c r="BC26" s="959"/>
      <c r="BD26" s="960"/>
      <c r="BE26" s="958" t="s">
        <v>451</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c r="A28" s="61">
        <v>1</v>
      </c>
      <c r="B28" s="688" t="s">
        <v>470</v>
      </c>
      <c r="C28" s="689"/>
      <c r="D28" s="689"/>
      <c r="E28" s="689"/>
      <c r="F28" s="689"/>
      <c r="G28" s="689"/>
      <c r="H28" s="689"/>
      <c r="I28" s="689"/>
      <c r="J28" s="689"/>
      <c r="K28" s="689"/>
      <c r="L28" s="689"/>
      <c r="M28" s="689"/>
      <c r="N28" s="689"/>
      <c r="O28" s="689"/>
      <c r="P28" s="690"/>
      <c r="Q28" s="743">
        <v>3905</v>
      </c>
      <c r="R28" s="744"/>
      <c r="S28" s="744"/>
      <c r="T28" s="744"/>
      <c r="U28" s="744"/>
      <c r="V28" s="744">
        <v>3837</v>
      </c>
      <c r="W28" s="744"/>
      <c r="X28" s="744"/>
      <c r="Y28" s="744"/>
      <c r="Z28" s="744"/>
      <c r="AA28" s="744">
        <v>67</v>
      </c>
      <c r="AB28" s="744"/>
      <c r="AC28" s="744"/>
      <c r="AD28" s="744"/>
      <c r="AE28" s="745"/>
      <c r="AF28" s="746">
        <v>67</v>
      </c>
      <c r="AG28" s="744"/>
      <c r="AH28" s="744"/>
      <c r="AI28" s="744"/>
      <c r="AJ28" s="747"/>
      <c r="AK28" s="748">
        <v>296</v>
      </c>
      <c r="AL28" s="744"/>
      <c r="AM28" s="744"/>
      <c r="AN28" s="744"/>
      <c r="AO28" s="744"/>
      <c r="AP28" s="744" t="s">
        <v>212</v>
      </c>
      <c r="AQ28" s="744"/>
      <c r="AR28" s="744"/>
      <c r="AS28" s="744"/>
      <c r="AT28" s="744"/>
      <c r="AU28" s="744" t="s">
        <v>212</v>
      </c>
      <c r="AV28" s="744"/>
      <c r="AW28" s="744"/>
      <c r="AX28" s="744"/>
      <c r="AY28" s="744"/>
      <c r="AZ28" s="749"/>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c r="A29" s="61">
        <v>2</v>
      </c>
      <c r="B29" s="704" t="s">
        <v>471</v>
      </c>
      <c r="C29" s="705"/>
      <c r="D29" s="705"/>
      <c r="E29" s="705"/>
      <c r="F29" s="705"/>
      <c r="G29" s="705"/>
      <c r="H29" s="705"/>
      <c r="I29" s="705"/>
      <c r="J29" s="705"/>
      <c r="K29" s="705"/>
      <c r="L29" s="705"/>
      <c r="M29" s="705"/>
      <c r="N29" s="705"/>
      <c r="O29" s="705"/>
      <c r="P29" s="706"/>
      <c r="Q29" s="707">
        <v>479</v>
      </c>
      <c r="R29" s="708"/>
      <c r="S29" s="708"/>
      <c r="T29" s="708"/>
      <c r="U29" s="708"/>
      <c r="V29" s="708">
        <v>478</v>
      </c>
      <c r="W29" s="708"/>
      <c r="X29" s="708"/>
      <c r="Y29" s="708"/>
      <c r="Z29" s="708"/>
      <c r="AA29" s="708">
        <v>2</v>
      </c>
      <c r="AB29" s="708"/>
      <c r="AC29" s="708"/>
      <c r="AD29" s="708"/>
      <c r="AE29" s="709"/>
      <c r="AF29" s="710">
        <v>2</v>
      </c>
      <c r="AG29" s="711"/>
      <c r="AH29" s="711"/>
      <c r="AI29" s="711"/>
      <c r="AJ29" s="712"/>
      <c r="AK29" s="713">
        <v>139</v>
      </c>
      <c r="AL29" s="708"/>
      <c r="AM29" s="708"/>
      <c r="AN29" s="708"/>
      <c r="AO29" s="708"/>
      <c r="AP29" s="708" t="s">
        <v>212</v>
      </c>
      <c r="AQ29" s="708"/>
      <c r="AR29" s="708"/>
      <c r="AS29" s="708"/>
      <c r="AT29" s="708"/>
      <c r="AU29" s="708" t="s">
        <v>212</v>
      </c>
      <c r="AV29" s="708"/>
      <c r="AW29" s="708"/>
      <c r="AX29" s="708"/>
      <c r="AY29" s="708"/>
      <c r="AZ29" s="752"/>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c r="A30" s="61">
        <v>3</v>
      </c>
      <c r="B30" s="704" t="s">
        <v>46</v>
      </c>
      <c r="C30" s="705"/>
      <c r="D30" s="705"/>
      <c r="E30" s="705"/>
      <c r="F30" s="705"/>
      <c r="G30" s="705"/>
      <c r="H30" s="705"/>
      <c r="I30" s="705"/>
      <c r="J30" s="705"/>
      <c r="K30" s="705"/>
      <c r="L30" s="705"/>
      <c r="M30" s="705"/>
      <c r="N30" s="705"/>
      <c r="O30" s="705"/>
      <c r="P30" s="706"/>
      <c r="Q30" s="707">
        <v>1275</v>
      </c>
      <c r="R30" s="708"/>
      <c r="S30" s="708"/>
      <c r="T30" s="708"/>
      <c r="U30" s="708"/>
      <c r="V30" s="708">
        <v>1135</v>
      </c>
      <c r="W30" s="708"/>
      <c r="X30" s="708"/>
      <c r="Y30" s="708"/>
      <c r="Z30" s="708"/>
      <c r="AA30" s="708">
        <v>139</v>
      </c>
      <c r="AB30" s="708"/>
      <c r="AC30" s="708"/>
      <c r="AD30" s="708"/>
      <c r="AE30" s="709"/>
      <c r="AF30" s="710">
        <v>126</v>
      </c>
      <c r="AG30" s="711"/>
      <c r="AH30" s="711"/>
      <c r="AI30" s="711"/>
      <c r="AJ30" s="712"/>
      <c r="AK30" s="713">
        <v>704</v>
      </c>
      <c r="AL30" s="708"/>
      <c r="AM30" s="708"/>
      <c r="AN30" s="708"/>
      <c r="AO30" s="708"/>
      <c r="AP30" s="708">
        <v>9723</v>
      </c>
      <c r="AQ30" s="708"/>
      <c r="AR30" s="708"/>
      <c r="AS30" s="708"/>
      <c r="AT30" s="708"/>
      <c r="AU30" s="708">
        <v>8741</v>
      </c>
      <c r="AV30" s="708"/>
      <c r="AW30" s="708"/>
      <c r="AX30" s="708"/>
      <c r="AY30" s="708"/>
      <c r="AZ30" s="752"/>
      <c r="BA30" s="752"/>
      <c r="BB30" s="752"/>
      <c r="BC30" s="752"/>
      <c r="BD30" s="752"/>
      <c r="BE30" s="714" t="s">
        <v>23</v>
      </c>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c r="A31" s="61">
        <v>4</v>
      </c>
      <c r="B31" s="704" t="s">
        <v>472</v>
      </c>
      <c r="C31" s="705"/>
      <c r="D31" s="705"/>
      <c r="E31" s="705"/>
      <c r="F31" s="705"/>
      <c r="G31" s="705"/>
      <c r="H31" s="705"/>
      <c r="I31" s="705"/>
      <c r="J31" s="705"/>
      <c r="K31" s="705"/>
      <c r="L31" s="705"/>
      <c r="M31" s="705"/>
      <c r="N31" s="705"/>
      <c r="O31" s="705"/>
      <c r="P31" s="706"/>
      <c r="Q31" s="707">
        <v>17</v>
      </c>
      <c r="R31" s="708"/>
      <c r="S31" s="708"/>
      <c r="T31" s="708"/>
      <c r="U31" s="708"/>
      <c r="V31" s="708">
        <v>10</v>
      </c>
      <c r="W31" s="708"/>
      <c r="X31" s="708"/>
      <c r="Y31" s="708"/>
      <c r="Z31" s="708"/>
      <c r="AA31" s="708">
        <v>7</v>
      </c>
      <c r="AB31" s="708"/>
      <c r="AC31" s="708"/>
      <c r="AD31" s="708"/>
      <c r="AE31" s="709"/>
      <c r="AF31" s="710">
        <v>7</v>
      </c>
      <c r="AG31" s="711"/>
      <c r="AH31" s="711"/>
      <c r="AI31" s="711"/>
      <c r="AJ31" s="712"/>
      <c r="AK31" s="713">
        <v>10</v>
      </c>
      <c r="AL31" s="708"/>
      <c r="AM31" s="708"/>
      <c r="AN31" s="708"/>
      <c r="AO31" s="708"/>
      <c r="AP31" s="708" t="s">
        <v>212</v>
      </c>
      <c r="AQ31" s="708"/>
      <c r="AR31" s="708"/>
      <c r="AS31" s="708"/>
      <c r="AT31" s="708"/>
      <c r="AU31" s="708" t="s">
        <v>212</v>
      </c>
      <c r="AV31" s="708"/>
      <c r="AW31" s="708"/>
      <c r="AX31" s="708"/>
      <c r="AY31" s="708"/>
      <c r="AZ31" s="752"/>
      <c r="BA31" s="752"/>
      <c r="BB31" s="752"/>
      <c r="BC31" s="752"/>
      <c r="BD31" s="752"/>
      <c r="BE31" s="714" t="s">
        <v>23</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c r="A32" s="61">
        <v>5</v>
      </c>
      <c r="B32" s="704" t="s">
        <v>206</v>
      </c>
      <c r="C32" s="705"/>
      <c r="D32" s="705"/>
      <c r="E32" s="705"/>
      <c r="F32" s="705"/>
      <c r="G32" s="705"/>
      <c r="H32" s="705"/>
      <c r="I32" s="705"/>
      <c r="J32" s="705"/>
      <c r="K32" s="705"/>
      <c r="L32" s="705"/>
      <c r="M32" s="705"/>
      <c r="N32" s="705"/>
      <c r="O32" s="705"/>
      <c r="P32" s="706"/>
      <c r="Q32" s="707">
        <v>51</v>
      </c>
      <c r="R32" s="708"/>
      <c r="S32" s="708"/>
      <c r="T32" s="708"/>
      <c r="U32" s="708"/>
      <c r="V32" s="708">
        <v>32</v>
      </c>
      <c r="W32" s="708"/>
      <c r="X32" s="708"/>
      <c r="Y32" s="708"/>
      <c r="Z32" s="708"/>
      <c r="AA32" s="708">
        <v>20</v>
      </c>
      <c r="AB32" s="708"/>
      <c r="AC32" s="708"/>
      <c r="AD32" s="708"/>
      <c r="AE32" s="709"/>
      <c r="AF32" s="710">
        <v>20</v>
      </c>
      <c r="AG32" s="711"/>
      <c r="AH32" s="711"/>
      <c r="AI32" s="711"/>
      <c r="AJ32" s="712"/>
      <c r="AK32" s="713">
        <v>31</v>
      </c>
      <c r="AL32" s="708"/>
      <c r="AM32" s="708"/>
      <c r="AN32" s="708"/>
      <c r="AO32" s="708"/>
      <c r="AP32" s="708">
        <v>148</v>
      </c>
      <c r="AQ32" s="708"/>
      <c r="AR32" s="708"/>
      <c r="AS32" s="708"/>
      <c r="AT32" s="708"/>
      <c r="AU32" s="708">
        <v>148</v>
      </c>
      <c r="AV32" s="708"/>
      <c r="AW32" s="708"/>
      <c r="AX32" s="708"/>
      <c r="AY32" s="708"/>
      <c r="AZ32" s="752"/>
      <c r="BA32" s="752"/>
      <c r="BB32" s="752"/>
      <c r="BC32" s="752"/>
      <c r="BD32" s="752"/>
      <c r="BE32" s="714" t="s">
        <v>23</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c r="A33" s="61">
        <v>6</v>
      </c>
      <c r="B33" s="704" t="s">
        <v>55</v>
      </c>
      <c r="C33" s="705"/>
      <c r="D33" s="705"/>
      <c r="E33" s="705"/>
      <c r="F33" s="705"/>
      <c r="G33" s="705"/>
      <c r="H33" s="705"/>
      <c r="I33" s="705"/>
      <c r="J33" s="705"/>
      <c r="K33" s="705"/>
      <c r="L33" s="705"/>
      <c r="M33" s="705"/>
      <c r="N33" s="705"/>
      <c r="O33" s="705"/>
      <c r="P33" s="706"/>
      <c r="Q33" s="707">
        <v>23</v>
      </c>
      <c r="R33" s="708"/>
      <c r="S33" s="708"/>
      <c r="T33" s="708"/>
      <c r="U33" s="708"/>
      <c r="V33" s="708">
        <v>11</v>
      </c>
      <c r="W33" s="708"/>
      <c r="X33" s="708"/>
      <c r="Y33" s="708"/>
      <c r="Z33" s="708"/>
      <c r="AA33" s="708">
        <v>12</v>
      </c>
      <c r="AB33" s="708"/>
      <c r="AC33" s="708"/>
      <c r="AD33" s="708"/>
      <c r="AE33" s="709"/>
      <c r="AF33" s="710">
        <v>12</v>
      </c>
      <c r="AG33" s="711"/>
      <c r="AH33" s="711"/>
      <c r="AI33" s="711"/>
      <c r="AJ33" s="712"/>
      <c r="AK33" s="713">
        <v>5</v>
      </c>
      <c r="AL33" s="708"/>
      <c r="AM33" s="708"/>
      <c r="AN33" s="708"/>
      <c r="AO33" s="708"/>
      <c r="AP33" s="708">
        <v>101</v>
      </c>
      <c r="AQ33" s="708"/>
      <c r="AR33" s="708"/>
      <c r="AS33" s="708"/>
      <c r="AT33" s="708"/>
      <c r="AU33" s="708">
        <v>67</v>
      </c>
      <c r="AV33" s="708"/>
      <c r="AW33" s="708"/>
      <c r="AX33" s="708"/>
      <c r="AY33" s="708"/>
      <c r="AZ33" s="752"/>
      <c r="BA33" s="752"/>
      <c r="BB33" s="752"/>
      <c r="BC33" s="752"/>
      <c r="BD33" s="752"/>
      <c r="BE33" s="714" t="s">
        <v>23</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2"/>
      <c r="BA34" s="752"/>
      <c r="BB34" s="752"/>
      <c r="BC34" s="752"/>
      <c r="BD34" s="752"/>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474</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c r="A63" s="60" t="s">
        <v>265</v>
      </c>
      <c r="B63" s="727" t="s">
        <v>390</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234</v>
      </c>
      <c r="AG63" s="731"/>
      <c r="AH63" s="731"/>
      <c r="AI63" s="731"/>
      <c r="AJ63" s="734"/>
      <c r="AK63" s="735"/>
      <c r="AL63" s="736"/>
      <c r="AM63" s="736"/>
      <c r="AN63" s="736"/>
      <c r="AO63" s="736"/>
      <c r="AP63" s="731">
        <v>9972</v>
      </c>
      <c r="AQ63" s="731"/>
      <c r="AR63" s="731"/>
      <c r="AS63" s="731"/>
      <c r="AT63" s="731"/>
      <c r="AU63" s="731">
        <v>8956</v>
      </c>
      <c r="AV63" s="731"/>
      <c r="AW63" s="731"/>
      <c r="AX63" s="731"/>
      <c r="AY63" s="731"/>
      <c r="AZ63" s="761"/>
      <c r="BA63" s="761"/>
      <c r="BB63" s="761"/>
      <c r="BC63" s="761"/>
      <c r="BD63" s="761"/>
      <c r="BE63" s="737"/>
      <c r="BF63" s="737"/>
      <c r="BG63" s="737"/>
      <c r="BH63" s="737"/>
      <c r="BI63" s="738"/>
      <c r="BJ63" s="739" t="s">
        <v>212</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c r="A65" s="63" t="s">
        <v>461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c r="A66" s="952" t="s">
        <v>454</v>
      </c>
      <c r="B66" s="953"/>
      <c r="C66" s="953"/>
      <c r="D66" s="953"/>
      <c r="E66" s="953"/>
      <c r="F66" s="953"/>
      <c r="G66" s="953"/>
      <c r="H66" s="953"/>
      <c r="I66" s="953"/>
      <c r="J66" s="953"/>
      <c r="K66" s="953"/>
      <c r="L66" s="953"/>
      <c r="M66" s="953"/>
      <c r="N66" s="953"/>
      <c r="O66" s="953"/>
      <c r="P66" s="954"/>
      <c r="Q66" s="958" t="s">
        <v>465</v>
      </c>
      <c r="R66" s="959"/>
      <c r="S66" s="959"/>
      <c r="T66" s="959"/>
      <c r="U66" s="960"/>
      <c r="V66" s="958" t="s">
        <v>466</v>
      </c>
      <c r="W66" s="959"/>
      <c r="X66" s="959"/>
      <c r="Y66" s="959"/>
      <c r="Z66" s="960"/>
      <c r="AA66" s="958" t="s">
        <v>467</v>
      </c>
      <c r="AB66" s="959"/>
      <c r="AC66" s="959"/>
      <c r="AD66" s="959"/>
      <c r="AE66" s="960"/>
      <c r="AF66" s="980" t="s">
        <v>263</v>
      </c>
      <c r="AG66" s="975"/>
      <c r="AH66" s="975"/>
      <c r="AI66" s="975"/>
      <c r="AJ66" s="981"/>
      <c r="AK66" s="958" t="s">
        <v>405</v>
      </c>
      <c r="AL66" s="953"/>
      <c r="AM66" s="953"/>
      <c r="AN66" s="953"/>
      <c r="AO66" s="954"/>
      <c r="AP66" s="958" t="s">
        <v>370</v>
      </c>
      <c r="AQ66" s="959"/>
      <c r="AR66" s="959"/>
      <c r="AS66" s="959"/>
      <c r="AT66" s="960"/>
      <c r="AU66" s="958" t="s">
        <v>475</v>
      </c>
      <c r="AV66" s="959"/>
      <c r="AW66" s="959"/>
      <c r="AX66" s="959"/>
      <c r="AY66" s="960"/>
      <c r="AZ66" s="958" t="s">
        <v>451</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c r="A68" s="58">
        <v>1</v>
      </c>
      <c r="B68" s="688" t="s">
        <v>544</v>
      </c>
      <c r="C68" s="689"/>
      <c r="D68" s="689"/>
      <c r="E68" s="689"/>
      <c r="F68" s="689"/>
      <c r="G68" s="689"/>
      <c r="H68" s="689"/>
      <c r="I68" s="689"/>
      <c r="J68" s="689"/>
      <c r="K68" s="689"/>
      <c r="L68" s="689"/>
      <c r="M68" s="689"/>
      <c r="N68" s="689"/>
      <c r="O68" s="689"/>
      <c r="P68" s="690"/>
      <c r="Q68" s="691">
        <v>1007</v>
      </c>
      <c r="R68" s="692"/>
      <c r="S68" s="692"/>
      <c r="T68" s="692"/>
      <c r="U68" s="692"/>
      <c r="V68" s="692">
        <v>875</v>
      </c>
      <c r="W68" s="692"/>
      <c r="X68" s="692"/>
      <c r="Y68" s="692"/>
      <c r="Z68" s="692"/>
      <c r="AA68" s="692">
        <v>131</v>
      </c>
      <c r="AB68" s="692"/>
      <c r="AC68" s="692"/>
      <c r="AD68" s="692"/>
      <c r="AE68" s="692"/>
      <c r="AF68" s="692">
        <v>131</v>
      </c>
      <c r="AG68" s="692"/>
      <c r="AH68" s="692"/>
      <c r="AI68" s="692"/>
      <c r="AJ68" s="692"/>
      <c r="AK68" s="692" t="s">
        <v>212</v>
      </c>
      <c r="AL68" s="692"/>
      <c r="AM68" s="692"/>
      <c r="AN68" s="692"/>
      <c r="AO68" s="692"/>
      <c r="AP68" s="692" t="s">
        <v>212</v>
      </c>
      <c r="AQ68" s="692"/>
      <c r="AR68" s="692"/>
      <c r="AS68" s="692"/>
      <c r="AT68" s="692"/>
      <c r="AU68" s="692" t="s">
        <v>212</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c r="A69" s="59">
        <v>2</v>
      </c>
      <c r="B69" s="704" t="s">
        <v>147</v>
      </c>
      <c r="C69" s="705"/>
      <c r="D69" s="705"/>
      <c r="E69" s="705"/>
      <c r="F69" s="705"/>
      <c r="G69" s="705"/>
      <c r="H69" s="705"/>
      <c r="I69" s="705"/>
      <c r="J69" s="705"/>
      <c r="K69" s="705"/>
      <c r="L69" s="705"/>
      <c r="M69" s="705"/>
      <c r="N69" s="705"/>
      <c r="O69" s="705"/>
      <c r="P69" s="706"/>
      <c r="Q69" s="707">
        <v>92</v>
      </c>
      <c r="R69" s="708"/>
      <c r="S69" s="708"/>
      <c r="T69" s="708"/>
      <c r="U69" s="708"/>
      <c r="V69" s="708">
        <v>90</v>
      </c>
      <c r="W69" s="708"/>
      <c r="X69" s="708"/>
      <c r="Y69" s="708"/>
      <c r="Z69" s="708"/>
      <c r="AA69" s="708">
        <v>1</v>
      </c>
      <c r="AB69" s="708"/>
      <c r="AC69" s="708"/>
      <c r="AD69" s="708"/>
      <c r="AE69" s="708"/>
      <c r="AF69" s="708">
        <v>1</v>
      </c>
      <c r="AG69" s="708"/>
      <c r="AH69" s="708"/>
      <c r="AI69" s="708"/>
      <c r="AJ69" s="708"/>
      <c r="AK69" s="708" t="s">
        <v>212</v>
      </c>
      <c r="AL69" s="708"/>
      <c r="AM69" s="708"/>
      <c r="AN69" s="708"/>
      <c r="AO69" s="708"/>
      <c r="AP69" s="708" t="s">
        <v>212</v>
      </c>
      <c r="AQ69" s="708"/>
      <c r="AR69" s="708"/>
      <c r="AS69" s="708"/>
      <c r="AT69" s="708"/>
      <c r="AU69" s="708" t="s">
        <v>212</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c r="A70" s="59">
        <v>3</v>
      </c>
      <c r="B70" s="704" t="s">
        <v>388</v>
      </c>
      <c r="C70" s="705"/>
      <c r="D70" s="705"/>
      <c r="E70" s="705"/>
      <c r="F70" s="705"/>
      <c r="G70" s="705"/>
      <c r="H70" s="705"/>
      <c r="I70" s="705"/>
      <c r="J70" s="705"/>
      <c r="K70" s="705"/>
      <c r="L70" s="705"/>
      <c r="M70" s="705"/>
      <c r="N70" s="705"/>
      <c r="O70" s="705"/>
      <c r="P70" s="706"/>
      <c r="Q70" s="707">
        <v>10094</v>
      </c>
      <c r="R70" s="708"/>
      <c r="S70" s="708"/>
      <c r="T70" s="708"/>
      <c r="U70" s="708"/>
      <c r="V70" s="708">
        <v>9713</v>
      </c>
      <c r="W70" s="708"/>
      <c r="X70" s="708"/>
      <c r="Y70" s="708"/>
      <c r="Z70" s="708"/>
      <c r="AA70" s="708">
        <v>381</v>
      </c>
      <c r="AB70" s="708"/>
      <c r="AC70" s="708"/>
      <c r="AD70" s="708"/>
      <c r="AE70" s="708"/>
      <c r="AF70" s="708">
        <v>381</v>
      </c>
      <c r="AG70" s="708"/>
      <c r="AH70" s="708"/>
      <c r="AI70" s="708"/>
      <c r="AJ70" s="708"/>
      <c r="AK70" s="708" t="s">
        <v>212</v>
      </c>
      <c r="AL70" s="708"/>
      <c r="AM70" s="708"/>
      <c r="AN70" s="708"/>
      <c r="AO70" s="708"/>
      <c r="AP70" s="708" t="s">
        <v>212</v>
      </c>
      <c r="AQ70" s="708"/>
      <c r="AR70" s="708"/>
      <c r="AS70" s="708"/>
      <c r="AT70" s="708"/>
      <c r="AU70" s="708" t="s">
        <v>212</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c r="A71" s="59">
        <v>4</v>
      </c>
      <c r="B71" s="704" t="s">
        <v>177</v>
      </c>
      <c r="C71" s="705"/>
      <c r="D71" s="705"/>
      <c r="E71" s="705"/>
      <c r="F71" s="705"/>
      <c r="G71" s="705"/>
      <c r="H71" s="705"/>
      <c r="I71" s="705"/>
      <c r="J71" s="705"/>
      <c r="K71" s="705"/>
      <c r="L71" s="705"/>
      <c r="M71" s="705"/>
      <c r="N71" s="705"/>
      <c r="O71" s="705"/>
      <c r="P71" s="706"/>
      <c r="Q71" s="707">
        <v>62</v>
      </c>
      <c r="R71" s="708"/>
      <c r="S71" s="708"/>
      <c r="T71" s="708"/>
      <c r="U71" s="708"/>
      <c r="V71" s="708">
        <v>62</v>
      </c>
      <c r="W71" s="708"/>
      <c r="X71" s="708"/>
      <c r="Y71" s="708"/>
      <c r="Z71" s="708"/>
      <c r="AA71" s="708" t="s">
        <v>212</v>
      </c>
      <c r="AB71" s="708"/>
      <c r="AC71" s="708"/>
      <c r="AD71" s="708"/>
      <c r="AE71" s="708"/>
      <c r="AF71" s="708" t="s">
        <v>212</v>
      </c>
      <c r="AG71" s="708"/>
      <c r="AH71" s="708"/>
      <c r="AI71" s="708"/>
      <c r="AJ71" s="708"/>
      <c r="AK71" s="708" t="s">
        <v>212</v>
      </c>
      <c r="AL71" s="708"/>
      <c r="AM71" s="708"/>
      <c r="AN71" s="708"/>
      <c r="AO71" s="708"/>
      <c r="AP71" s="708" t="s">
        <v>212</v>
      </c>
      <c r="AQ71" s="708"/>
      <c r="AR71" s="708"/>
      <c r="AS71" s="708"/>
      <c r="AT71" s="708"/>
      <c r="AU71" s="708" t="s">
        <v>212</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c r="A72" s="59">
        <v>5</v>
      </c>
      <c r="B72" s="704" t="s">
        <v>545</v>
      </c>
      <c r="C72" s="705"/>
      <c r="D72" s="705"/>
      <c r="E72" s="705"/>
      <c r="F72" s="705"/>
      <c r="G72" s="705"/>
      <c r="H72" s="705"/>
      <c r="I72" s="705"/>
      <c r="J72" s="705"/>
      <c r="K72" s="705"/>
      <c r="L72" s="705"/>
      <c r="M72" s="705"/>
      <c r="N72" s="705"/>
      <c r="O72" s="705"/>
      <c r="P72" s="706"/>
      <c r="Q72" s="707">
        <v>36</v>
      </c>
      <c r="R72" s="708"/>
      <c r="S72" s="708"/>
      <c r="T72" s="708"/>
      <c r="U72" s="708"/>
      <c r="V72" s="708">
        <v>33</v>
      </c>
      <c r="W72" s="708"/>
      <c r="X72" s="708"/>
      <c r="Y72" s="708"/>
      <c r="Z72" s="708"/>
      <c r="AA72" s="708">
        <v>3</v>
      </c>
      <c r="AB72" s="708"/>
      <c r="AC72" s="708"/>
      <c r="AD72" s="708"/>
      <c r="AE72" s="708"/>
      <c r="AF72" s="708">
        <v>3</v>
      </c>
      <c r="AG72" s="708"/>
      <c r="AH72" s="708"/>
      <c r="AI72" s="708"/>
      <c r="AJ72" s="708"/>
      <c r="AK72" s="708" t="s">
        <v>212</v>
      </c>
      <c r="AL72" s="708"/>
      <c r="AM72" s="708"/>
      <c r="AN72" s="708"/>
      <c r="AO72" s="708"/>
      <c r="AP72" s="708" t="s">
        <v>212</v>
      </c>
      <c r="AQ72" s="708"/>
      <c r="AR72" s="708"/>
      <c r="AS72" s="708"/>
      <c r="AT72" s="708"/>
      <c r="AU72" s="708" t="s">
        <v>212</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c r="A73" s="59">
        <v>6</v>
      </c>
      <c r="B73" s="704" t="s">
        <v>400</v>
      </c>
      <c r="C73" s="705"/>
      <c r="D73" s="705"/>
      <c r="E73" s="705"/>
      <c r="F73" s="705"/>
      <c r="G73" s="705"/>
      <c r="H73" s="705"/>
      <c r="I73" s="705"/>
      <c r="J73" s="705"/>
      <c r="K73" s="705"/>
      <c r="L73" s="705"/>
      <c r="M73" s="705"/>
      <c r="N73" s="705"/>
      <c r="O73" s="705"/>
      <c r="P73" s="706"/>
      <c r="Q73" s="707">
        <v>18</v>
      </c>
      <c r="R73" s="708"/>
      <c r="S73" s="708"/>
      <c r="T73" s="708"/>
      <c r="U73" s="708"/>
      <c r="V73" s="708">
        <v>5</v>
      </c>
      <c r="W73" s="708"/>
      <c r="X73" s="708"/>
      <c r="Y73" s="708"/>
      <c r="Z73" s="708"/>
      <c r="AA73" s="708">
        <v>14</v>
      </c>
      <c r="AB73" s="708"/>
      <c r="AC73" s="708"/>
      <c r="AD73" s="708"/>
      <c r="AE73" s="708"/>
      <c r="AF73" s="708">
        <v>14</v>
      </c>
      <c r="AG73" s="708"/>
      <c r="AH73" s="708"/>
      <c r="AI73" s="708"/>
      <c r="AJ73" s="708"/>
      <c r="AK73" s="708" t="s">
        <v>212</v>
      </c>
      <c r="AL73" s="708"/>
      <c r="AM73" s="708"/>
      <c r="AN73" s="708"/>
      <c r="AO73" s="708"/>
      <c r="AP73" s="708" t="s">
        <v>212</v>
      </c>
      <c r="AQ73" s="708"/>
      <c r="AR73" s="708"/>
      <c r="AS73" s="708"/>
      <c r="AT73" s="708"/>
      <c r="AU73" s="708" t="s">
        <v>212</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c r="A74" s="59">
        <v>7</v>
      </c>
      <c r="B74" s="704" t="s">
        <v>112</v>
      </c>
      <c r="C74" s="705"/>
      <c r="D74" s="705"/>
      <c r="E74" s="705"/>
      <c r="F74" s="705"/>
      <c r="G74" s="705"/>
      <c r="H74" s="705"/>
      <c r="I74" s="705"/>
      <c r="J74" s="705"/>
      <c r="K74" s="705"/>
      <c r="L74" s="705"/>
      <c r="M74" s="705"/>
      <c r="N74" s="705"/>
      <c r="O74" s="705"/>
      <c r="P74" s="706"/>
      <c r="Q74" s="707">
        <v>26</v>
      </c>
      <c r="R74" s="708"/>
      <c r="S74" s="708"/>
      <c r="T74" s="708"/>
      <c r="U74" s="708"/>
      <c r="V74" s="708">
        <v>34</v>
      </c>
      <c r="W74" s="708"/>
      <c r="X74" s="708"/>
      <c r="Y74" s="708"/>
      <c r="Z74" s="708"/>
      <c r="AA74" s="708">
        <v>-8</v>
      </c>
      <c r="AB74" s="708"/>
      <c r="AC74" s="708"/>
      <c r="AD74" s="708"/>
      <c r="AE74" s="708"/>
      <c r="AF74" s="708">
        <v>-8</v>
      </c>
      <c r="AG74" s="708"/>
      <c r="AH74" s="708"/>
      <c r="AI74" s="708"/>
      <c r="AJ74" s="708"/>
      <c r="AK74" s="708" t="s">
        <v>212</v>
      </c>
      <c r="AL74" s="708"/>
      <c r="AM74" s="708"/>
      <c r="AN74" s="708"/>
      <c r="AO74" s="708"/>
      <c r="AP74" s="708" t="s">
        <v>212</v>
      </c>
      <c r="AQ74" s="708"/>
      <c r="AR74" s="708"/>
      <c r="AS74" s="708"/>
      <c r="AT74" s="708"/>
      <c r="AU74" s="708" t="s">
        <v>212</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c r="A75" s="59">
        <v>8</v>
      </c>
      <c r="B75" s="704" t="s">
        <v>547</v>
      </c>
      <c r="C75" s="705"/>
      <c r="D75" s="705"/>
      <c r="E75" s="705"/>
      <c r="F75" s="705"/>
      <c r="G75" s="705"/>
      <c r="H75" s="705"/>
      <c r="I75" s="705"/>
      <c r="J75" s="705"/>
      <c r="K75" s="705"/>
      <c r="L75" s="705"/>
      <c r="M75" s="705"/>
      <c r="N75" s="705"/>
      <c r="O75" s="705"/>
      <c r="P75" s="706"/>
      <c r="Q75" s="716">
        <v>5334</v>
      </c>
      <c r="R75" s="711"/>
      <c r="S75" s="711"/>
      <c r="T75" s="711"/>
      <c r="U75" s="713"/>
      <c r="V75" s="709">
        <v>4909</v>
      </c>
      <c r="W75" s="711"/>
      <c r="X75" s="711"/>
      <c r="Y75" s="711"/>
      <c r="Z75" s="713"/>
      <c r="AA75" s="709">
        <v>425</v>
      </c>
      <c r="AB75" s="711"/>
      <c r="AC75" s="711"/>
      <c r="AD75" s="711"/>
      <c r="AE75" s="713"/>
      <c r="AF75" s="709">
        <v>425</v>
      </c>
      <c r="AG75" s="711"/>
      <c r="AH75" s="711"/>
      <c r="AI75" s="711"/>
      <c r="AJ75" s="713"/>
      <c r="AK75" s="708" t="s">
        <v>212</v>
      </c>
      <c r="AL75" s="708"/>
      <c r="AM75" s="708"/>
      <c r="AN75" s="708"/>
      <c r="AO75" s="708"/>
      <c r="AP75" s="709">
        <v>2315</v>
      </c>
      <c r="AQ75" s="711"/>
      <c r="AR75" s="711"/>
      <c r="AS75" s="711"/>
      <c r="AT75" s="713"/>
      <c r="AU75" s="709">
        <v>90</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c r="A76" s="59">
        <v>9</v>
      </c>
      <c r="B76" s="704" t="s">
        <v>321</v>
      </c>
      <c r="C76" s="705"/>
      <c r="D76" s="705"/>
      <c r="E76" s="705"/>
      <c r="F76" s="705"/>
      <c r="G76" s="705"/>
      <c r="H76" s="705"/>
      <c r="I76" s="705"/>
      <c r="J76" s="705"/>
      <c r="K76" s="705"/>
      <c r="L76" s="705"/>
      <c r="M76" s="705"/>
      <c r="N76" s="705"/>
      <c r="O76" s="705"/>
      <c r="P76" s="706"/>
      <c r="Q76" s="716">
        <v>204</v>
      </c>
      <c r="R76" s="711"/>
      <c r="S76" s="711"/>
      <c r="T76" s="711"/>
      <c r="U76" s="713"/>
      <c r="V76" s="709">
        <v>196</v>
      </c>
      <c r="W76" s="711"/>
      <c r="X76" s="711"/>
      <c r="Y76" s="711"/>
      <c r="Z76" s="713"/>
      <c r="AA76" s="709">
        <v>9</v>
      </c>
      <c r="AB76" s="711"/>
      <c r="AC76" s="711"/>
      <c r="AD76" s="711"/>
      <c r="AE76" s="713"/>
      <c r="AF76" s="709">
        <v>9</v>
      </c>
      <c r="AG76" s="711"/>
      <c r="AH76" s="711"/>
      <c r="AI76" s="711"/>
      <c r="AJ76" s="713"/>
      <c r="AK76" s="708" t="s">
        <v>212</v>
      </c>
      <c r="AL76" s="708"/>
      <c r="AM76" s="708"/>
      <c r="AN76" s="708"/>
      <c r="AO76" s="708"/>
      <c r="AP76" s="708" t="s">
        <v>212</v>
      </c>
      <c r="AQ76" s="708"/>
      <c r="AR76" s="708"/>
      <c r="AS76" s="708"/>
      <c r="AT76" s="708"/>
      <c r="AU76" s="708" t="s">
        <v>212</v>
      </c>
      <c r="AV76" s="708"/>
      <c r="AW76" s="708"/>
      <c r="AX76" s="708"/>
      <c r="AY76" s="708"/>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c r="A77" s="59">
        <v>10</v>
      </c>
      <c r="B77" s="704" t="s">
        <v>548</v>
      </c>
      <c r="C77" s="705"/>
      <c r="D77" s="705"/>
      <c r="E77" s="705"/>
      <c r="F77" s="705"/>
      <c r="G77" s="705"/>
      <c r="H77" s="705"/>
      <c r="I77" s="705"/>
      <c r="J77" s="705"/>
      <c r="K77" s="705"/>
      <c r="L77" s="705"/>
      <c r="M77" s="705"/>
      <c r="N77" s="705"/>
      <c r="O77" s="705"/>
      <c r="P77" s="706"/>
      <c r="Q77" s="716">
        <v>65</v>
      </c>
      <c r="R77" s="711"/>
      <c r="S77" s="711"/>
      <c r="T77" s="711"/>
      <c r="U77" s="713"/>
      <c r="V77" s="709">
        <v>65</v>
      </c>
      <c r="W77" s="711"/>
      <c r="X77" s="711"/>
      <c r="Y77" s="711"/>
      <c r="Z77" s="713"/>
      <c r="AA77" s="709" t="s">
        <v>212</v>
      </c>
      <c r="AB77" s="711"/>
      <c r="AC77" s="711"/>
      <c r="AD77" s="711"/>
      <c r="AE77" s="713"/>
      <c r="AF77" s="709" t="s">
        <v>212</v>
      </c>
      <c r="AG77" s="711"/>
      <c r="AH77" s="711"/>
      <c r="AI77" s="711"/>
      <c r="AJ77" s="713"/>
      <c r="AK77" s="708" t="s">
        <v>212</v>
      </c>
      <c r="AL77" s="708"/>
      <c r="AM77" s="708"/>
      <c r="AN77" s="708"/>
      <c r="AO77" s="708"/>
      <c r="AP77" s="708" t="s">
        <v>212</v>
      </c>
      <c r="AQ77" s="708"/>
      <c r="AR77" s="708"/>
      <c r="AS77" s="708"/>
      <c r="AT77" s="708"/>
      <c r="AU77" s="708" t="s">
        <v>212</v>
      </c>
      <c r="AV77" s="708"/>
      <c r="AW77" s="708"/>
      <c r="AX77" s="708"/>
      <c r="AY77" s="708"/>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c r="A78" s="59">
        <v>11</v>
      </c>
      <c r="B78" s="704" t="s">
        <v>353</v>
      </c>
      <c r="C78" s="705"/>
      <c r="D78" s="705"/>
      <c r="E78" s="705"/>
      <c r="F78" s="705"/>
      <c r="G78" s="705"/>
      <c r="H78" s="705"/>
      <c r="I78" s="705"/>
      <c r="J78" s="705"/>
      <c r="K78" s="705"/>
      <c r="L78" s="705"/>
      <c r="M78" s="705"/>
      <c r="N78" s="705"/>
      <c r="O78" s="705"/>
      <c r="P78" s="706"/>
      <c r="Q78" s="707">
        <v>1433</v>
      </c>
      <c r="R78" s="708"/>
      <c r="S78" s="708"/>
      <c r="T78" s="708"/>
      <c r="U78" s="708"/>
      <c r="V78" s="708">
        <v>1391</v>
      </c>
      <c r="W78" s="708"/>
      <c r="X78" s="708"/>
      <c r="Y78" s="708"/>
      <c r="Z78" s="708"/>
      <c r="AA78" s="708">
        <v>42</v>
      </c>
      <c r="AB78" s="708"/>
      <c r="AC78" s="708"/>
      <c r="AD78" s="708"/>
      <c r="AE78" s="708"/>
      <c r="AF78" s="708">
        <v>42</v>
      </c>
      <c r="AG78" s="708"/>
      <c r="AH78" s="708"/>
      <c r="AI78" s="708"/>
      <c r="AJ78" s="708"/>
      <c r="AK78" s="708" t="s">
        <v>212</v>
      </c>
      <c r="AL78" s="708"/>
      <c r="AM78" s="708"/>
      <c r="AN78" s="708"/>
      <c r="AO78" s="708"/>
      <c r="AP78" s="708" t="s">
        <v>212</v>
      </c>
      <c r="AQ78" s="708"/>
      <c r="AR78" s="708"/>
      <c r="AS78" s="708"/>
      <c r="AT78" s="708"/>
      <c r="AU78" s="708" t="s">
        <v>212</v>
      </c>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c r="A79" s="59">
        <v>12</v>
      </c>
      <c r="B79" s="704" t="s">
        <v>60</v>
      </c>
      <c r="C79" s="705"/>
      <c r="D79" s="705"/>
      <c r="E79" s="705"/>
      <c r="F79" s="705"/>
      <c r="G79" s="705"/>
      <c r="H79" s="705"/>
      <c r="I79" s="705"/>
      <c r="J79" s="705"/>
      <c r="K79" s="705"/>
      <c r="L79" s="705"/>
      <c r="M79" s="705"/>
      <c r="N79" s="705"/>
      <c r="O79" s="705"/>
      <c r="P79" s="706"/>
      <c r="Q79" s="707">
        <v>70128</v>
      </c>
      <c r="R79" s="708"/>
      <c r="S79" s="708"/>
      <c r="T79" s="708"/>
      <c r="U79" s="708"/>
      <c r="V79" s="708">
        <v>68744</v>
      </c>
      <c r="W79" s="708"/>
      <c r="X79" s="708"/>
      <c r="Y79" s="708"/>
      <c r="Z79" s="708"/>
      <c r="AA79" s="708">
        <v>1385</v>
      </c>
      <c r="AB79" s="708"/>
      <c r="AC79" s="708"/>
      <c r="AD79" s="708"/>
      <c r="AE79" s="708"/>
      <c r="AF79" s="708">
        <v>1385</v>
      </c>
      <c r="AG79" s="708"/>
      <c r="AH79" s="708"/>
      <c r="AI79" s="708"/>
      <c r="AJ79" s="708"/>
      <c r="AK79" s="708">
        <v>644</v>
      </c>
      <c r="AL79" s="708"/>
      <c r="AM79" s="708"/>
      <c r="AN79" s="708"/>
      <c r="AO79" s="708"/>
      <c r="AP79" s="708" t="s">
        <v>212</v>
      </c>
      <c r="AQ79" s="708"/>
      <c r="AR79" s="708"/>
      <c r="AS79" s="708"/>
      <c r="AT79" s="708"/>
      <c r="AU79" s="708" t="s">
        <v>212</v>
      </c>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c r="A80" s="59">
        <v>13</v>
      </c>
      <c r="B80" s="704" t="s">
        <v>549</v>
      </c>
      <c r="C80" s="705"/>
      <c r="D80" s="705"/>
      <c r="E80" s="705"/>
      <c r="F80" s="705"/>
      <c r="G80" s="705"/>
      <c r="H80" s="705"/>
      <c r="I80" s="705"/>
      <c r="J80" s="705"/>
      <c r="K80" s="705"/>
      <c r="L80" s="705"/>
      <c r="M80" s="705"/>
      <c r="N80" s="705"/>
      <c r="O80" s="705"/>
      <c r="P80" s="706"/>
      <c r="Q80" s="707">
        <v>173</v>
      </c>
      <c r="R80" s="708"/>
      <c r="S80" s="708"/>
      <c r="T80" s="708"/>
      <c r="U80" s="708"/>
      <c r="V80" s="708">
        <v>151</v>
      </c>
      <c r="W80" s="708"/>
      <c r="X80" s="708"/>
      <c r="Y80" s="708"/>
      <c r="Z80" s="708"/>
      <c r="AA80" s="708">
        <v>22</v>
      </c>
      <c r="AB80" s="708"/>
      <c r="AC80" s="708"/>
      <c r="AD80" s="708"/>
      <c r="AE80" s="708"/>
      <c r="AF80" s="708">
        <v>22</v>
      </c>
      <c r="AG80" s="708"/>
      <c r="AH80" s="708"/>
      <c r="AI80" s="708"/>
      <c r="AJ80" s="708"/>
      <c r="AK80" s="708">
        <v>42</v>
      </c>
      <c r="AL80" s="708"/>
      <c r="AM80" s="708"/>
      <c r="AN80" s="708"/>
      <c r="AO80" s="708"/>
      <c r="AP80" s="708" t="s">
        <v>212</v>
      </c>
      <c r="AQ80" s="708"/>
      <c r="AR80" s="708"/>
      <c r="AS80" s="708"/>
      <c r="AT80" s="708"/>
      <c r="AU80" s="708" t="s">
        <v>212</v>
      </c>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c r="A81" s="59">
        <v>14</v>
      </c>
      <c r="B81" s="704" t="s">
        <v>381</v>
      </c>
      <c r="C81" s="705"/>
      <c r="D81" s="705"/>
      <c r="E81" s="705"/>
      <c r="F81" s="705"/>
      <c r="G81" s="705"/>
      <c r="H81" s="705"/>
      <c r="I81" s="705"/>
      <c r="J81" s="705"/>
      <c r="K81" s="705"/>
      <c r="L81" s="705"/>
      <c r="M81" s="705"/>
      <c r="N81" s="705"/>
      <c r="O81" s="705"/>
      <c r="P81" s="706"/>
      <c r="Q81" s="707">
        <v>783718</v>
      </c>
      <c r="R81" s="708"/>
      <c r="S81" s="708"/>
      <c r="T81" s="708"/>
      <c r="U81" s="708"/>
      <c r="V81" s="708">
        <v>768737</v>
      </c>
      <c r="W81" s="708"/>
      <c r="X81" s="708"/>
      <c r="Y81" s="708"/>
      <c r="Z81" s="708"/>
      <c r="AA81" s="708">
        <v>14981</v>
      </c>
      <c r="AB81" s="708"/>
      <c r="AC81" s="708"/>
      <c r="AD81" s="708"/>
      <c r="AE81" s="708"/>
      <c r="AF81" s="708">
        <v>14981</v>
      </c>
      <c r="AG81" s="708"/>
      <c r="AH81" s="708"/>
      <c r="AI81" s="708"/>
      <c r="AJ81" s="708"/>
      <c r="AK81" s="708">
        <v>4096</v>
      </c>
      <c r="AL81" s="708"/>
      <c r="AM81" s="708"/>
      <c r="AN81" s="708"/>
      <c r="AO81" s="708"/>
      <c r="AP81" s="708" t="s">
        <v>212</v>
      </c>
      <c r="AQ81" s="708"/>
      <c r="AR81" s="708"/>
      <c r="AS81" s="708"/>
      <c r="AT81" s="708"/>
      <c r="AU81" s="708" t="s">
        <v>212</v>
      </c>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c r="A88" s="60" t="s">
        <v>265</v>
      </c>
      <c r="B88" s="727" t="s">
        <v>476</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17386</v>
      </c>
      <c r="AG88" s="731"/>
      <c r="AH88" s="731"/>
      <c r="AI88" s="731"/>
      <c r="AJ88" s="731"/>
      <c r="AK88" s="736"/>
      <c r="AL88" s="736"/>
      <c r="AM88" s="736"/>
      <c r="AN88" s="736"/>
      <c r="AO88" s="736"/>
      <c r="AP88" s="731">
        <v>2315</v>
      </c>
      <c r="AQ88" s="731"/>
      <c r="AR88" s="731"/>
      <c r="AS88" s="731"/>
      <c r="AT88" s="731"/>
      <c r="AU88" s="731">
        <v>90</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265</v>
      </c>
      <c r="BR102" s="727" t="s">
        <v>459</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c r="CS102" s="740"/>
      <c r="CT102" s="740"/>
      <c r="CU102" s="740"/>
      <c r="CV102" s="780"/>
      <c r="CW102" s="779"/>
      <c r="CX102" s="740"/>
      <c r="CY102" s="740"/>
      <c r="CZ102" s="740"/>
      <c r="DA102" s="780"/>
      <c r="DB102" s="779"/>
      <c r="DC102" s="740"/>
      <c r="DD102" s="740"/>
      <c r="DE102" s="740"/>
      <c r="DF102" s="780"/>
      <c r="DG102" s="779"/>
      <c r="DH102" s="740"/>
      <c r="DI102" s="740"/>
      <c r="DJ102" s="740"/>
      <c r="DK102" s="780"/>
      <c r="DL102" s="779"/>
      <c r="DM102" s="740"/>
      <c r="DN102" s="740"/>
      <c r="DO102" s="740"/>
      <c r="DP102" s="780"/>
      <c r="DQ102" s="779"/>
      <c r="DR102" s="740"/>
      <c r="DS102" s="740"/>
      <c r="DT102" s="740"/>
      <c r="DU102" s="780"/>
      <c r="DV102" s="727"/>
      <c r="DW102" s="728"/>
      <c r="DX102" s="728"/>
      <c r="DY102" s="728"/>
      <c r="DZ102" s="781"/>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477</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478</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479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84" t="s">
        <v>480</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214</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c r="A109" s="787" t="s">
        <v>481</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269</v>
      </c>
      <c r="AB109" s="788"/>
      <c r="AC109" s="788"/>
      <c r="AD109" s="788"/>
      <c r="AE109" s="789"/>
      <c r="AF109" s="790" t="s">
        <v>406</v>
      </c>
      <c r="AG109" s="788"/>
      <c r="AH109" s="788"/>
      <c r="AI109" s="788"/>
      <c r="AJ109" s="789"/>
      <c r="AK109" s="790" t="s">
        <v>171</v>
      </c>
      <c r="AL109" s="788"/>
      <c r="AM109" s="788"/>
      <c r="AN109" s="788"/>
      <c r="AO109" s="789"/>
      <c r="AP109" s="790" t="s">
        <v>482</v>
      </c>
      <c r="AQ109" s="788"/>
      <c r="AR109" s="788"/>
      <c r="AS109" s="788"/>
      <c r="AT109" s="791"/>
      <c r="AU109" s="787" t="s">
        <v>481</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269</v>
      </c>
      <c r="BR109" s="788"/>
      <c r="BS109" s="788"/>
      <c r="BT109" s="788"/>
      <c r="BU109" s="789"/>
      <c r="BV109" s="790" t="s">
        <v>406</v>
      </c>
      <c r="BW109" s="788"/>
      <c r="BX109" s="788"/>
      <c r="BY109" s="788"/>
      <c r="BZ109" s="789"/>
      <c r="CA109" s="790" t="s">
        <v>171</v>
      </c>
      <c r="CB109" s="788"/>
      <c r="CC109" s="788"/>
      <c r="CD109" s="788"/>
      <c r="CE109" s="789"/>
      <c r="CF109" s="792" t="s">
        <v>482</v>
      </c>
      <c r="CG109" s="792"/>
      <c r="CH109" s="792"/>
      <c r="CI109" s="792"/>
      <c r="CJ109" s="792"/>
      <c r="CK109" s="790" t="s">
        <v>98</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269</v>
      </c>
      <c r="DH109" s="788"/>
      <c r="DI109" s="788"/>
      <c r="DJ109" s="788"/>
      <c r="DK109" s="789"/>
      <c r="DL109" s="790" t="s">
        <v>406</v>
      </c>
      <c r="DM109" s="788"/>
      <c r="DN109" s="788"/>
      <c r="DO109" s="788"/>
      <c r="DP109" s="789"/>
      <c r="DQ109" s="790" t="s">
        <v>171</v>
      </c>
      <c r="DR109" s="788"/>
      <c r="DS109" s="788"/>
      <c r="DT109" s="788"/>
      <c r="DU109" s="789"/>
      <c r="DV109" s="790" t="s">
        <v>482</v>
      </c>
      <c r="DW109" s="788"/>
      <c r="DX109" s="788"/>
      <c r="DY109" s="788"/>
      <c r="DZ109" s="791"/>
    </row>
    <row r="110" spans="1:131" s="54" customFormat="1" ht="26.25" customHeight="1">
      <c r="A110" s="793" t="s">
        <v>338</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1679824</v>
      </c>
      <c r="AB110" s="797"/>
      <c r="AC110" s="797"/>
      <c r="AD110" s="797"/>
      <c r="AE110" s="798"/>
      <c r="AF110" s="799">
        <v>1603303</v>
      </c>
      <c r="AG110" s="797"/>
      <c r="AH110" s="797"/>
      <c r="AI110" s="797"/>
      <c r="AJ110" s="798"/>
      <c r="AK110" s="799">
        <v>1376693</v>
      </c>
      <c r="AL110" s="797"/>
      <c r="AM110" s="797"/>
      <c r="AN110" s="797"/>
      <c r="AO110" s="798"/>
      <c r="AP110" s="800">
        <v>19.3</v>
      </c>
      <c r="AQ110" s="801"/>
      <c r="AR110" s="801"/>
      <c r="AS110" s="801"/>
      <c r="AT110" s="802"/>
      <c r="AU110" s="1016" t="s">
        <v>125</v>
      </c>
      <c r="AV110" s="1017"/>
      <c r="AW110" s="1017"/>
      <c r="AX110" s="1017"/>
      <c r="AY110" s="1017"/>
      <c r="AZ110" s="803" t="s">
        <v>15</v>
      </c>
      <c r="BA110" s="794"/>
      <c r="BB110" s="794"/>
      <c r="BC110" s="794"/>
      <c r="BD110" s="794"/>
      <c r="BE110" s="794"/>
      <c r="BF110" s="794"/>
      <c r="BG110" s="794"/>
      <c r="BH110" s="794"/>
      <c r="BI110" s="794"/>
      <c r="BJ110" s="794"/>
      <c r="BK110" s="794"/>
      <c r="BL110" s="794"/>
      <c r="BM110" s="794"/>
      <c r="BN110" s="794"/>
      <c r="BO110" s="794"/>
      <c r="BP110" s="795"/>
      <c r="BQ110" s="804">
        <v>13143336</v>
      </c>
      <c r="BR110" s="805"/>
      <c r="BS110" s="805"/>
      <c r="BT110" s="805"/>
      <c r="BU110" s="805"/>
      <c r="BV110" s="805">
        <v>12503032</v>
      </c>
      <c r="BW110" s="805"/>
      <c r="BX110" s="805"/>
      <c r="BY110" s="805"/>
      <c r="BZ110" s="805"/>
      <c r="CA110" s="805">
        <v>12663097</v>
      </c>
      <c r="CB110" s="805"/>
      <c r="CC110" s="805"/>
      <c r="CD110" s="805"/>
      <c r="CE110" s="805"/>
      <c r="CF110" s="806">
        <v>177.9</v>
      </c>
      <c r="CG110" s="807"/>
      <c r="CH110" s="807"/>
      <c r="CI110" s="807"/>
      <c r="CJ110" s="807"/>
      <c r="CK110" s="1022" t="s">
        <v>401</v>
      </c>
      <c r="CL110" s="1023"/>
      <c r="CM110" s="808" t="s">
        <v>483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212</v>
      </c>
      <c r="DH110" s="805"/>
      <c r="DI110" s="805"/>
      <c r="DJ110" s="805"/>
      <c r="DK110" s="805"/>
      <c r="DL110" s="805" t="s">
        <v>212</v>
      </c>
      <c r="DM110" s="805"/>
      <c r="DN110" s="805"/>
      <c r="DO110" s="805"/>
      <c r="DP110" s="805"/>
      <c r="DQ110" s="805" t="s">
        <v>212</v>
      </c>
      <c r="DR110" s="805"/>
      <c r="DS110" s="805"/>
      <c r="DT110" s="805"/>
      <c r="DU110" s="805"/>
      <c r="DV110" s="811" t="s">
        <v>212</v>
      </c>
      <c r="DW110" s="811"/>
      <c r="DX110" s="811"/>
      <c r="DY110" s="811"/>
      <c r="DZ110" s="812"/>
    </row>
    <row r="111" spans="1:131" s="54" customFormat="1" ht="26.25" customHeight="1">
      <c r="A111" s="813" t="s">
        <v>464</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212</v>
      </c>
      <c r="AB111" s="817"/>
      <c r="AC111" s="817"/>
      <c r="AD111" s="817"/>
      <c r="AE111" s="818"/>
      <c r="AF111" s="819" t="s">
        <v>212</v>
      </c>
      <c r="AG111" s="817"/>
      <c r="AH111" s="817"/>
      <c r="AI111" s="817"/>
      <c r="AJ111" s="818"/>
      <c r="AK111" s="819" t="s">
        <v>212</v>
      </c>
      <c r="AL111" s="817"/>
      <c r="AM111" s="817"/>
      <c r="AN111" s="817"/>
      <c r="AO111" s="818"/>
      <c r="AP111" s="820" t="s">
        <v>212</v>
      </c>
      <c r="AQ111" s="821"/>
      <c r="AR111" s="821"/>
      <c r="AS111" s="821"/>
      <c r="AT111" s="822"/>
      <c r="AU111" s="1018"/>
      <c r="AV111" s="1019"/>
      <c r="AW111" s="1019"/>
      <c r="AX111" s="1019"/>
      <c r="AY111" s="1019"/>
      <c r="AZ111" s="823" t="s">
        <v>485</v>
      </c>
      <c r="BA111" s="824"/>
      <c r="BB111" s="824"/>
      <c r="BC111" s="824"/>
      <c r="BD111" s="824"/>
      <c r="BE111" s="824"/>
      <c r="BF111" s="824"/>
      <c r="BG111" s="824"/>
      <c r="BH111" s="824"/>
      <c r="BI111" s="824"/>
      <c r="BJ111" s="824"/>
      <c r="BK111" s="824"/>
      <c r="BL111" s="824"/>
      <c r="BM111" s="824"/>
      <c r="BN111" s="824"/>
      <c r="BO111" s="824"/>
      <c r="BP111" s="825"/>
      <c r="BQ111" s="826">
        <v>16946</v>
      </c>
      <c r="BR111" s="827"/>
      <c r="BS111" s="827"/>
      <c r="BT111" s="827"/>
      <c r="BU111" s="827"/>
      <c r="BV111" s="827">
        <v>10173</v>
      </c>
      <c r="BW111" s="827"/>
      <c r="BX111" s="827"/>
      <c r="BY111" s="827"/>
      <c r="BZ111" s="827"/>
      <c r="CA111" s="827">
        <v>5795</v>
      </c>
      <c r="CB111" s="827"/>
      <c r="CC111" s="827"/>
      <c r="CD111" s="827"/>
      <c r="CE111" s="827"/>
      <c r="CF111" s="828">
        <v>0.1</v>
      </c>
      <c r="CG111" s="829"/>
      <c r="CH111" s="829"/>
      <c r="CI111" s="829"/>
      <c r="CJ111" s="829"/>
      <c r="CK111" s="1024"/>
      <c r="CL111" s="1025"/>
      <c r="CM111" s="830" t="s">
        <v>140</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212</v>
      </c>
      <c r="DH111" s="827"/>
      <c r="DI111" s="827"/>
      <c r="DJ111" s="827"/>
      <c r="DK111" s="827"/>
      <c r="DL111" s="827" t="s">
        <v>212</v>
      </c>
      <c r="DM111" s="827"/>
      <c r="DN111" s="827"/>
      <c r="DO111" s="827"/>
      <c r="DP111" s="827"/>
      <c r="DQ111" s="827" t="s">
        <v>212</v>
      </c>
      <c r="DR111" s="827"/>
      <c r="DS111" s="827"/>
      <c r="DT111" s="827"/>
      <c r="DU111" s="827"/>
      <c r="DV111" s="833" t="s">
        <v>212</v>
      </c>
      <c r="DW111" s="833"/>
      <c r="DX111" s="833"/>
      <c r="DY111" s="833"/>
      <c r="DZ111" s="834"/>
    </row>
    <row r="112" spans="1:131" s="54" customFormat="1" ht="26.25" customHeight="1">
      <c r="A112" s="985" t="s">
        <v>161</v>
      </c>
      <c r="B112" s="986"/>
      <c r="C112" s="824" t="s">
        <v>486</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212</v>
      </c>
      <c r="AB112" s="817"/>
      <c r="AC112" s="817"/>
      <c r="AD112" s="817"/>
      <c r="AE112" s="818"/>
      <c r="AF112" s="819" t="s">
        <v>212</v>
      </c>
      <c r="AG112" s="817"/>
      <c r="AH112" s="817"/>
      <c r="AI112" s="817"/>
      <c r="AJ112" s="818"/>
      <c r="AK112" s="819" t="s">
        <v>212</v>
      </c>
      <c r="AL112" s="817"/>
      <c r="AM112" s="817"/>
      <c r="AN112" s="817"/>
      <c r="AO112" s="818"/>
      <c r="AP112" s="820" t="s">
        <v>212</v>
      </c>
      <c r="AQ112" s="821"/>
      <c r="AR112" s="821"/>
      <c r="AS112" s="821"/>
      <c r="AT112" s="822"/>
      <c r="AU112" s="1018"/>
      <c r="AV112" s="1019"/>
      <c r="AW112" s="1019"/>
      <c r="AX112" s="1019"/>
      <c r="AY112" s="1019"/>
      <c r="AZ112" s="823" t="s">
        <v>281</v>
      </c>
      <c r="BA112" s="824"/>
      <c r="BB112" s="824"/>
      <c r="BC112" s="824"/>
      <c r="BD112" s="824"/>
      <c r="BE112" s="824"/>
      <c r="BF112" s="824"/>
      <c r="BG112" s="824"/>
      <c r="BH112" s="824"/>
      <c r="BI112" s="824"/>
      <c r="BJ112" s="824"/>
      <c r="BK112" s="824"/>
      <c r="BL112" s="824"/>
      <c r="BM112" s="824"/>
      <c r="BN112" s="824"/>
      <c r="BO112" s="824"/>
      <c r="BP112" s="825"/>
      <c r="BQ112" s="826">
        <v>8892183</v>
      </c>
      <c r="BR112" s="827"/>
      <c r="BS112" s="827"/>
      <c r="BT112" s="827"/>
      <c r="BU112" s="827"/>
      <c r="BV112" s="827">
        <v>8998363</v>
      </c>
      <c r="BW112" s="827"/>
      <c r="BX112" s="827"/>
      <c r="BY112" s="827"/>
      <c r="BZ112" s="827"/>
      <c r="CA112" s="827">
        <v>8948717</v>
      </c>
      <c r="CB112" s="827"/>
      <c r="CC112" s="827"/>
      <c r="CD112" s="827"/>
      <c r="CE112" s="827"/>
      <c r="CF112" s="828">
        <v>125.7</v>
      </c>
      <c r="CG112" s="829"/>
      <c r="CH112" s="829"/>
      <c r="CI112" s="829"/>
      <c r="CJ112" s="829"/>
      <c r="CK112" s="1024"/>
      <c r="CL112" s="1025"/>
      <c r="CM112" s="830" t="s">
        <v>220</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212</v>
      </c>
      <c r="DH112" s="827"/>
      <c r="DI112" s="827"/>
      <c r="DJ112" s="827"/>
      <c r="DK112" s="827"/>
      <c r="DL112" s="827" t="s">
        <v>212</v>
      </c>
      <c r="DM112" s="827"/>
      <c r="DN112" s="827"/>
      <c r="DO112" s="827"/>
      <c r="DP112" s="827"/>
      <c r="DQ112" s="827" t="s">
        <v>212</v>
      </c>
      <c r="DR112" s="827"/>
      <c r="DS112" s="827"/>
      <c r="DT112" s="827"/>
      <c r="DU112" s="827"/>
      <c r="DV112" s="833" t="s">
        <v>212</v>
      </c>
      <c r="DW112" s="833"/>
      <c r="DX112" s="833"/>
      <c r="DY112" s="833"/>
      <c r="DZ112" s="834"/>
    </row>
    <row r="113" spans="1:130" s="54" customFormat="1" ht="26.25" customHeight="1">
      <c r="A113" s="987"/>
      <c r="B113" s="988"/>
      <c r="C113" s="824" t="s">
        <v>488</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680036</v>
      </c>
      <c r="AB113" s="817"/>
      <c r="AC113" s="817"/>
      <c r="AD113" s="817"/>
      <c r="AE113" s="818"/>
      <c r="AF113" s="819">
        <v>743170</v>
      </c>
      <c r="AG113" s="817"/>
      <c r="AH113" s="817"/>
      <c r="AI113" s="817"/>
      <c r="AJ113" s="818"/>
      <c r="AK113" s="819">
        <v>632637</v>
      </c>
      <c r="AL113" s="817"/>
      <c r="AM113" s="817"/>
      <c r="AN113" s="817"/>
      <c r="AO113" s="818"/>
      <c r="AP113" s="820">
        <v>8.9</v>
      </c>
      <c r="AQ113" s="821"/>
      <c r="AR113" s="821"/>
      <c r="AS113" s="821"/>
      <c r="AT113" s="822"/>
      <c r="AU113" s="1018"/>
      <c r="AV113" s="1019"/>
      <c r="AW113" s="1019"/>
      <c r="AX113" s="1019"/>
      <c r="AY113" s="1019"/>
      <c r="AZ113" s="823" t="s">
        <v>489</v>
      </c>
      <c r="BA113" s="824"/>
      <c r="BB113" s="824"/>
      <c r="BC113" s="824"/>
      <c r="BD113" s="824"/>
      <c r="BE113" s="824"/>
      <c r="BF113" s="824"/>
      <c r="BG113" s="824"/>
      <c r="BH113" s="824"/>
      <c r="BI113" s="824"/>
      <c r="BJ113" s="824"/>
      <c r="BK113" s="824"/>
      <c r="BL113" s="824"/>
      <c r="BM113" s="824"/>
      <c r="BN113" s="824"/>
      <c r="BO113" s="824"/>
      <c r="BP113" s="825"/>
      <c r="BQ113" s="826">
        <v>306552</v>
      </c>
      <c r="BR113" s="827"/>
      <c r="BS113" s="827"/>
      <c r="BT113" s="827"/>
      <c r="BU113" s="827"/>
      <c r="BV113" s="827">
        <v>157446</v>
      </c>
      <c r="BW113" s="827"/>
      <c r="BX113" s="827"/>
      <c r="BY113" s="827"/>
      <c r="BZ113" s="827"/>
      <c r="CA113" s="827">
        <v>90404</v>
      </c>
      <c r="CB113" s="827"/>
      <c r="CC113" s="827"/>
      <c r="CD113" s="827"/>
      <c r="CE113" s="827"/>
      <c r="CF113" s="828">
        <v>1.3</v>
      </c>
      <c r="CG113" s="829"/>
      <c r="CH113" s="829"/>
      <c r="CI113" s="829"/>
      <c r="CJ113" s="829"/>
      <c r="CK113" s="1024"/>
      <c r="CL113" s="1025"/>
      <c r="CM113" s="830" t="s">
        <v>417</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212</v>
      </c>
      <c r="DH113" s="817"/>
      <c r="DI113" s="817"/>
      <c r="DJ113" s="817"/>
      <c r="DK113" s="818"/>
      <c r="DL113" s="819" t="s">
        <v>212</v>
      </c>
      <c r="DM113" s="817"/>
      <c r="DN113" s="817"/>
      <c r="DO113" s="817"/>
      <c r="DP113" s="818"/>
      <c r="DQ113" s="819" t="s">
        <v>212</v>
      </c>
      <c r="DR113" s="817"/>
      <c r="DS113" s="817"/>
      <c r="DT113" s="817"/>
      <c r="DU113" s="818"/>
      <c r="DV113" s="820" t="s">
        <v>212</v>
      </c>
      <c r="DW113" s="821"/>
      <c r="DX113" s="821"/>
      <c r="DY113" s="821"/>
      <c r="DZ113" s="822"/>
    </row>
    <row r="114" spans="1:130" s="54" customFormat="1" ht="26.25" customHeight="1">
      <c r="A114" s="987"/>
      <c r="B114" s="988"/>
      <c r="C114" s="824" t="s">
        <v>490</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175983</v>
      </c>
      <c r="AB114" s="817"/>
      <c r="AC114" s="817"/>
      <c r="AD114" s="817"/>
      <c r="AE114" s="818"/>
      <c r="AF114" s="819">
        <v>164762</v>
      </c>
      <c r="AG114" s="817"/>
      <c r="AH114" s="817"/>
      <c r="AI114" s="817"/>
      <c r="AJ114" s="818"/>
      <c r="AK114" s="819">
        <v>76420</v>
      </c>
      <c r="AL114" s="817"/>
      <c r="AM114" s="817"/>
      <c r="AN114" s="817"/>
      <c r="AO114" s="818"/>
      <c r="AP114" s="820">
        <v>1.1000000000000001</v>
      </c>
      <c r="AQ114" s="821"/>
      <c r="AR114" s="821"/>
      <c r="AS114" s="821"/>
      <c r="AT114" s="822"/>
      <c r="AU114" s="1018"/>
      <c r="AV114" s="1019"/>
      <c r="AW114" s="1019"/>
      <c r="AX114" s="1019"/>
      <c r="AY114" s="1019"/>
      <c r="AZ114" s="823" t="s">
        <v>491</v>
      </c>
      <c r="BA114" s="824"/>
      <c r="BB114" s="824"/>
      <c r="BC114" s="824"/>
      <c r="BD114" s="824"/>
      <c r="BE114" s="824"/>
      <c r="BF114" s="824"/>
      <c r="BG114" s="824"/>
      <c r="BH114" s="824"/>
      <c r="BI114" s="824"/>
      <c r="BJ114" s="824"/>
      <c r="BK114" s="824"/>
      <c r="BL114" s="824"/>
      <c r="BM114" s="824"/>
      <c r="BN114" s="824"/>
      <c r="BO114" s="824"/>
      <c r="BP114" s="825"/>
      <c r="BQ114" s="826">
        <v>2938373</v>
      </c>
      <c r="BR114" s="827"/>
      <c r="BS114" s="827"/>
      <c r="BT114" s="827"/>
      <c r="BU114" s="827"/>
      <c r="BV114" s="827">
        <v>2830940</v>
      </c>
      <c r="BW114" s="827"/>
      <c r="BX114" s="827"/>
      <c r="BY114" s="827"/>
      <c r="BZ114" s="827"/>
      <c r="CA114" s="827">
        <v>2910486</v>
      </c>
      <c r="CB114" s="827"/>
      <c r="CC114" s="827"/>
      <c r="CD114" s="827"/>
      <c r="CE114" s="827"/>
      <c r="CF114" s="828">
        <v>40.9</v>
      </c>
      <c r="CG114" s="829"/>
      <c r="CH114" s="829"/>
      <c r="CI114" s="829"/>
      <c r="CJ114" s="829"/>
      <c r="CK114" s="1024"/>
      <c r="CL114" s="1025"/>
      <c r="CM114" s="830" t="s">
        <v>492</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212</v>
      </c>
      <c r="DH114" s="817"/>
      <c r="DI114" s="817"/>
      <c r="DJ114" s="817"/>
      <c r="DK114" s="818"/>
      <c r="DL114" s="819" t="s">
        <v>212</v>
      </c>
      <c r="DM114" s="817"/>
      <c r="DN114" s="817"/>
      <c r="DO114" s="817"/>
      <c r="DP114" s="818"/>
      <c r="DQ114" s="819" t="s">
        <v>212</v>
      </c>
      <c r="DR114" s="817"/>
      <c r="DS114" s="817"/>
      <c r="DT114" s="817"/>
      <c r="DU114" s="818"/>
      <c r="DV114" s="820" t="s">
        <v>212</v>
      </c>
      <c r="DW114" s="821"/>
      <c r="DX114" s="821"/>
      <c r="DY114" s="821"/>
      <c r="DZ114" s="822"/>
    </row>
    <row r="115" spans="1:130" s="54" customFormat="1" ht="26.25" customHeight="1">
      <c r="A115" s="987"/>
      <c r="B115" s="988"/>
      <c r="C115" s="824" t="s">
        <v>391</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51802</v>
      </c>
      <c r="AB115" s="817"/>
      <c r="AC115" s="817"/>
      <c r="AD115" s="817"/>
      <c r="AE115" s="818"/>
      <c r="AF115" s="819">
        <v>52115</v>
      </c>
      <c r="AG115" s="817"/>
      <c r="AH115" s="817"/>
      <c r="AI115" s="817"/>
      <c r="AJ115" s="818"/>
      <c r="AK115" s="819">
        <v>4880</v>
      </c>
      <c r="AL115" s="817"/>
      <c r="AM115" s="817"/>
      <c r="AN115" s="817"/>
      <c r="AO115" s="818"/>
      <c r="AP115" s="820">
        <v>0.1</v>
      </c>
      <c r="AQ115" s="821"/>
      <c r="AR115" s="821"/>
      <c r="AS115" s="821"/>
      <c r="AT115" s="822"/>
      <c r="AU115" s="1018"/>
      <c r="AV115" s="1019"/>
      <c r="AW115" s="1019"/>
      <c r="AX115" s="1019"/>
      <c r="AY115" s="1019"/>
      <c r="AZ115" s="823" t="s">
        <v>358</v>
      </c>
      <c r="BA115" s="824"/>
      <c r="BB115" s="824"/>
      <c r="BC115" s="824"/>
      <c r="BD115" s="824"/>
      <c r="BE115" s="824"/>
      <c r="BF115" s="824"/>
      <c r="BG115" s="824"/>
      <c r="BH115" s="824"/>
      <c r="BI115" s="824"/>
      <c r="BJ115" s="824"/>
      <c r="BK115" s="824"/>
      <c r="BL115" s="824"/>
      <c r="BM115" s="824"/>
      <c r="BN115" s="824"/>
      <c r="BO115" s="824"/>
      <c r="BP115" s="825"/>
      <c r="BQ115" s="826" t="s">
        <v>212</v>
      </c>
      <c r="BR115" s="827"/>
      <c r="BS115" s="827"/>
      <c r="BT115" s="827"/>
      <c r="BU115" s="827"/>
      <c r="BV115" s="827" t="s">
        <v>212</v>
      </c>
      <c r="BW115" s="827"/>
      <c r="BX115" s="827"/>
      <c r="BY115" s="827"/>
      <c r="BZ115" s="827"/>
      <c r="CA115" s="827" t="s">
        <v>212</v>
      </c>
      <c r="CB115" s="827"/>
      <c r="CC115" s="827"/>
      <c r="CD115" s="827"/>
      <c r="CE115" s="827"/>
      <c r="CF115" s="828" t="s">
        <v>212</v>
      </c>
      <c r="CG115" s="829"/>
      <c r="CH115" s="829"/>
      <c r="CI115" s="829"/>
      <c r="CJ115" s="829"/>
      <c r="CK115" s="1024"/>
      <c r="CL115" s="1025"/>
      <c r="CM115" s="823" t="s">
        <v>32</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212</v>
      </c>
      <c r="DH115" s="817"/>
      <c r="DI115" s="817"/>
      <c r="DJ115" s="817"/>
      <c r="DK115" s="818"/>
      <c r="DL115" s="819" t="s">
        <v>212</v>
      </c>
      <c r="DM115" s="817"/>
      <c r="DN115" s="817"/>
      <c r="DO115" s="817"/>
      <c r="DP115" s="818"/>
      <c r="DQ115" s="819" t="s">
        <v>212</v>
      </c>
      <c r="DR115" s="817"/>
      <c r="DS115" s="817"/>
      <c r="DT115" s="817"/>
      <c r="DU115" s="818"/>
      <c r="DV115" s="820" t="s">
        <v>212</v>
      </c>
      <c r="DW115" s="821"/>
      <c r="DX115" s="821"/>
      <c r="DY115" s="821"/>
      <c r="DZ115" s="822"/>
    </row>
    <row r="116" spans="1:130" s="54" customFormat="1" ht="26.25" customHeight="1">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212</v>
      </c>
      <c r="AB116" s="817"/>
      <c r="AC116" s="817"/>
      <c r="AD116" s="817"/>
      <c r="AE116" s="818"/>
      <c r="AF116" s="819" t="s">
        <v>212</v>
      </c>
      <c r="AG116" s="817"/>
      <c r="AH116" s="817"/>
      <c r="AI116" s="817"/>
      <c r="AJ116" s="818"/>
      <c r="AK116" s="819" t="s">
        <v>212</v>
      </c>
      <c r="AL116" s="817"/>
      <c r="AM116" s="817"/>
      <c r="AN116" s="817"/>
      <c r="AO116" s="818"/>
      <c r="AP116" s="820" t="s">
        <v>212</v>
      </c>
      <c r="AQ116" s="821"/>
      <c r="AR116" s="821"/>
      <c r="AS116" s="821"/>
      <c r="AT116" s="822"/>
      <c r="AU116" s="1018"/>
      <c r="AV116" s="1019"/>
      <c r="AW116" s="1019"/>
      <c r="AX116" s="1019"/>
      <c r="AY116" s="1019"/>
      <c r="AZ116" s="838" t="s">
        <v>239</v>
      </c>
      <c r="BA116" s="839"/>
      <c r="BB116" s="839"/>
      <c r="BC116" s="839"/>
      <c r="BD116" s="839"/>
      <c r="BE116" s="839"/>
      <c r="BF116" s="839"/>
      <c r="BG116" s="839"/>
      <c r="BH116" s="839"/>
      <c r="BI116" s="839"/>
      <c r="BJ116" s="839"/>
      <c r="BK116" s="839"/>
      <c r="BL116" s="839"/>
      <c r="BM116" s="839"/>
      <c r="BN116" s="839"/>
      <c r="BO116" s="839"/>
      <c r="BP116" s="840"/>
      <c r="BQ116" s="826" t="s">
        <v>212</v>
      </c>
      <c r="BR116" s="827"/>
      <c r="BS116" s="827"/>
      <c r="BT116" s="827"/>
      <c r="BU116" s="827"/>
      <c r="BV116" s="827" t="s">
        <v>212</v>
      </c>
      <c r="BW116" s="827"/>
      <c r="BX116" s="827"/>
      <c r="BY116" s="827"/>
      <c r="BZ116" s="827"/>
      <c r="CA116" s="827" t="s">
        <v>212</v>
      </c>
      <c r="CB116" s="827"/>
      <c r="CC116" s="827"/>
      <c r="CD116" s="827"/>
      <c r="CE116" s="827"/>
      <c r="CF116" s="828" t="s">
        <v>212</v>
      </c>
      <c r="CG116" s="829"/>
      <c r="CH116" s="829"/>
      <c r="CI116" s="829"/>
      <c r="CJ116" s="829"/>
      <c r="CK116" s="1024"/>
      <c r="CL116" s="1025"/>
      <c r="CM116" s="830" t="s">
        <v>493</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212</v>
      </c>
      <c r="DH116" s="817"/>
      <c r="DI116" s="817"/>
      <c r="DJ116" s="817"/>
      <c r="DK116" s="818"/>
      <c r="DL116" s="819" t="s">
        <v>212</v>
      </c>
      <c r="DM116" s="817"/>
      <c r="DN116" s="817"/>
      <c r="DO116" s="817"/>
      <c r="DP116" s="818"/>
      <c r="DQ116" s="819" t="s">
        <v>212</v>
      </c>
      <c r="DR116" s="817"/>
      <c r="DS116" s="817"/>
      <c r="DT116" s="817"/>
      <c r="DU116" s="818"/>
      <c r="DV116" s="820" t="s">
        <v>212</v>
      </c>
      <c r="DW116" s="821"/>
      <c r="DX116" s="821"/>
      <c r="DY116" s="821"/>
      <c r="DZ116" s="822"/>
    </row>
    <row r="117" spans="1:130" s="54" customFormat="1" ht="26.25" customHeight="1">
      <c r="A117" s="787" t="s">
        <v>285</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333</v>
      </c>
      <c r="Z117" s="789"/>
      <c r="AA117" s="842">
        <v>2587645</v>
      </c>
      <c r="AB117" s="843"/>
      <c r="AC117" s="843"/>
      <c r="AD117" s="843"/>
      <c r="AE117" s="844"/>
      <c r="AF117" s="845">
        <v>2563350</v>
      </c>
      <c r="AG117" s="843"/>
      <c r="AH117" s="843"/>
      <c r="AI117" s="843"/>
      <c r="AJ117" s="844"/>
      <c r="AK117" s="845">
        <v>2090630</v>
      </c>
      <c r="AL117" s="843"/>
      <c r="AM117" s="843"/>
      <c r="AN117" s="843"/>
      <c r="AO117" s="844"/>
      <c r="AP117" s="846"/>
      <c r="AQ117" s="847"/>
      <c r="AR117" s="847"/>
      <c r="AS117" s="847"/>
      <c r="AT117" s="848"/>
      <c r="AU117" s="1018"/>
      <c r="AV117" s="1019"/>
      <c r="AW117" s="1019"/>
      <c r="AX117" s="1019"/>
      <c r="AY117" s="1019"/>
      <c r="AZ117" s="838" t="s">
        <v>494</v>
      </c>
      <c r="BA117" s="839"/>
      <c r="BB117" s="839"/>
      <c r="BC117" s="839"/>
      <c r="BD117" s="839"/>
      <c r="BE117" s="839"/>
      <c r="BF117" s="839"/>
      <c r="BG117" s="839"/>
      <c r="BH117" s="839"/>
      <c r="BI117" s="839"/>
      <c r="BJ117" s="839"/>
      <c r="BK117" s="839"/>
      <c r="BL117" s="839"/>
      <c r="BM117" s="839"/>
      <c r="BN117" s="839"/>
      <c r="BO117" s="839"/>
      <c r="BP117" s="840"/>
      <c r="BQ117" s="826" t="s">
        <v>212</v>
      </c>
      <c r="BR117" s="827"/>
      <c r="BS117" s="827"/>
      <c r="BT117" s="827"/>
      <c r="BU117" s="827"/>
      <c r="BV117" s="827" t="s">
        <v>212</v>
      </c>
      <c r="BW117" s="827"/>
      <c r="BX117" s="827"/>
      <c r="BY117" s="827"/>
      <c r="BZ117" s="827"/>
      <c r="CA117" s="827" t="s">
        <v>212</v>
      </c>
      <c r="CB117" s="827"/>
      <c r="CC117" s="827"/>
      <c r="CD117" s="827"/>
      <c r="CE117" s="827"/>
      <c r="CF117" s="828" t="s">
        <v>212</v>
      </c>
      <c r="CG117" s="829"/>
      <c r="CH117" s="829"/>
      <c r="CI117" s="829"/>
      <c r="CJ117" s="829"/>
      <c r="CK117" s="1024"/>
      <c r="CL117" s="1025"/>
      <c r="CM117" s="830" t="s">
        <v>349</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212</v>
      </c>
      <c r="DH117" s="817"/>
      <c r="DI117" s="817"/>
      <c r="DJ117" s="817"/>
      <c r="DK117" s="818"/>
      <c r="DL117" s="819" t="s">
        <v>212</v>
      </c>
      <c r="DM117" s="817"/>
      <c r="DN117" s="817"/>
      <c r="DO117" s="817"/>
      <c r="DP117" s="818"/>
      <c r="DQ117" s="819" t="s">
        <v>212</v>
      </c>
      <c r="DR117" s="817"/>
      <c r="DS117" s="817"/>
      <c r="DT117" s="817"/>
      <c r="DU117" s="818"/>
      <c r="DV117" s="820" t="s">
        <v>212</v>
      </c>
      <c r="DW117" s="821"/>
      <c r="DX117" s="821"/>
      <c r="DY117" s="821"/>
      <c r="DZ117" s="822"/>
    </row>
    <row r="118" spans="1:130" s="54" customFormat="1" ht="26.25" customHeight="1">
      <c r="A118" s="787" t="s">
        <v>98</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269</v>
      </c>
      <c r="AB118" s="788"/>
      <c r="AC118" s="788"/>
      <c r="AD118" s="788"/>
      <c r="AE118" s="789"/>
      <c r="AF118" s="790" t="s">
        <v>406</v>
      </c>
      <c r="AG118" s="788"/>
      <c r="AH118" s="788"/>
      <c r="AI118" s="788"/>
      <c r="AJ118" s="789"/>
      <c r="AK118" s="790" t="s">
        <v>171</v>
      </c>
      <c r="AL118" s="788"/>
      <c r="AM118" s="788"/>
      <c r="AN118" s="788"/>
      <c r="AO118" s="789"/>
      <c r="AP118" s="790" t="s">
        <v>482</v>
      </c>
      <c r="AQ118" s="788"/>
      <c r="AR118" s="788"/>
      <c r="AS118" s="788"/>
      <c r="AT118" s="791"/>
      <c r="AU118" s="1018"/>
      <c r="AV118" s="1019"/>
      <c r="AW118" s="1019"/>
      <c r="AX118" s="1019"/>
      <c r="AY118" s="1019"/>
      <c r="AZ118" s="849" t="s">
        <v>495</v>
      </c>
      <c r="BA118" s="836"/>
      <c r="BB118" s="836"/>
      <c r="BC118" s="836"/>
      <c r="BD118" s="836"/>
      <c r="BE118" s="836"/>
      <c r="BF118" s="836"/>
      <c r="BG118" s="836"/>
      <c r="BH118" s="836"/>
      <c r="BI118" s="836"/>
      <c r="BJ118" s="836"/>
      <c r="BK118" s="836"/>
      <c r="BL118" s="836"/>
      <c r="BM118" s="836"/>
      <c r="BN118" s="836"/>
      <c r="BO118" s="836"/>
      <c r="BP118" s="837"/>
      <c r="BQ118" s="850" t="s">
        <v>212</v>
      </c>
      <c r="BR118" s="851"/>
      <c r="BS118" s="851"/>
      <c r="BT118" s="851"/>
      <c r="BU118" s="851"/>
      <c r="BV118" s="851" t="s">
        <v>212</v>
      </c>
      <c r="BW118" s="851"/>
      <c r="BX118" s="851"/>
      <c r="BY118" s="851"/>
      <c r="BZ118" s="851"/>
      <c r="CA118" s="851" t="s">
        <v>212</v>
      </c>
      <c r="CB118" s="851"/>
      <c r="CC118" s="851"/>
      <c r="CD118" s="851"/>
      <c r="CE118" s="851"/>
      <c r="CF118" s="828" t="s">
        <v>212</v>
      </c>
      <c r="CG118" s="829"/>
      <c r="CH118" s="829"/>
      <c r="CI118" s="829"/>
      <c r="CJ118" s="829"/>
      <c r="CK118" s="1024"/>
      <c r="CL118" s="1025"/>
      <c r="CM118" s="830" t="s">
        <v>496</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212</v>
      </c>
      <c r="DH118" s="817"/>
      <c r="DI118" s="817"/>
      <c r="DJ118" s="817"/>
      <c r="DK118" s="818"/>
      <c r="DL118" s="819" t="s">
        <v>212</v>
      </c>
      <c r="DM118" s="817"/>
      <c r="DN118" s="817"/>
      <c r="DO118" s="817"/>
      <c r="DP118" s="818"/>
      <c r="DQ118" s="819" t="s">
        <v>212</v>
      </c>
      <c r="DR118" s="817"/>
      <c r="DS118" s="817"/>
      <c r="DT118" s="817"/>
      <c r="DU118" s="818"/>
      <c r="DV118" s="820" t="s">
        <v>212</v>
      </c>
      <c r="DW118" s="821"/>
      <c r="DX118" s="821"/>
      <c r="DY118" s="821"/>
      <c r="DZ118" s="822"/>
    </row>
    <row r="119" spans="1:130" s="54" customFormat="1" ht="26.25" customHeight="1">
      <c r="A119" s="1028" t="s">
        <v>401</v>
      </c>
      <c r="B119" s="1023"/>
      <c r="C119" s="808" t="s">
        <v>483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212</v>
      </c>
      <c r="AB119" s="797"/>
      <c r="AC119" s="797"/>
      <c r="AD119" s="797"/>
      <c r="AE119" s="798"/>
      <c r="AF119" s="799" t="s">
        <v>212</v>
      </c>
      <c r="AG119" s="797"/>
      <c r="AH119" s="797"/>
      <c r="AI119" s="797"/>
      <c r="AJ119" s="798"/>
      <c r="AK119" s="799" t="s">
        <v>212</v>
      </c>
      <c r="AL119" s="797"/>
      <c r="AM119" s="797"/>
      <c r="AN119" s="797"/>
      <c r="AO119" s="798"/>
      <c r="AP119" s="800" t="s">
        <v>212</v>
      </c>
      <c r="AQ119" s="801"/>
      <c r="AR119" s="801"/>
      <c r="AS119" s="801"/>
      <c r="AT119" s="802"/>
      <c r="AU119" s="1020"/>
      <c r="AV119" s="1021"/>
      <c r="AW119" s="1021"/>
      <c r="AX119" s="1021"/>
      <c r="AY119" s="1021"/>
      <c r="AZ119" s="83" t="s">
        <v>285</v>
      </c>
      <c r="BA119" s="83"/>
      <c r="BB119" s="83"/>
      <c r="BC119" s="83"/>
      <c r="BD119" s="83"/>
      <c r="BE119" s="83"/>
      <c r="BF119" s="83"/>
      <c r="BG119" s="83"/>
      <c r="BH119" s="83"/>
      <c r="BI119" s="83"/>
      <c r="BJ119" s="83"/>
      <c r="BK119" s="83"/>
      <c r="BL119" s="83"/>
      <c r="BM119" s="83"/>
      <c r="BN119" s="83"/>
      <c r="BO119" s="841" t="s">
        <v>179</v>
      </c>
      <c r="BP119" s="852"/>
      <c r="BQ119" s="850">
        <v>25297390</v>
      </c>
      <c r="BR119" s="851"/>
      <c r="BS119" s="851"/>
      <c r="BT119" s="851"/>
      <c r="BU119" s="851"/>
      <c r="BV119" s="851">
        <v>24499954</v>
      </c>
      <c r="BW119" s="851"/>
      <c r="BX119" s="851"/>
      <c r="BY119" s="851"/>
      <c r="BZ119" s="851"/>
      <c r="CA119" s="851">
        <v>24618499</v>
      </c>
      <c r="CB119" s="851"/>
      <c r="CC119" s="851"/>
      <c r="CD119" s="851"/>
      <c r="CE119" s="851"/>
      <c r="CF119" s="853"/>
      <c r="CG119" s="854"/>
      <c r="CH119" s="854"/>
      <c r="CI119" s="854"/>
      <c r="CJ119" s="855"/>
      <c r="CK119" s="1026"/>
      <c r="CL119" s="1027"/>
      <c r="CM119" s="856" t="s">
        <v>497</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v>16946</v>
      </c>
      <c r="DH119" s="860"/>
      <c r="DI119" s="860"/>
      <c r="DJ119" s="860"/>
      <c r="DK119" s="861"/>
      <c r="DL119" s="862">
        <v>10173</v>
      </c>
      <c r="DM119" s="860"/>
      <c r="DN119" s="860"/>
      <c r="DO119" s="860"/>
      <c r="DP119" s="861"/>
      <c r="DQ119" s="862">
        <v>5795</v>
      </c>
      <c r="DR119" s="860"/>
      <c r="DS119" s="860"/>
      <c r="DT119" s="860"/>
      <c r="DU119" s="861"/>
      <c r="DV119" s="863">
        <v>0.1</v>
      </c>
      <c r="DW119" s="864"/>
      <c r="DX119" s="864"/>
      <c r="DY119" s="864"/>
      <c r="DZ119" s="865"/>
    </row>
    <row r="120" spans="1:130" s="54" customFormat="1" ht="26.25" customHeight="1">
      <c r="A120" s="1029"/>
      <c r="B120" s="1025"/>
      <c r="C120" s="830" t="s">
        <v>140</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212</v>
      </c>
      <c r="AB120" s="817"/>
      <c r="AC120" s="817"/>
      <c r="AD120" s="817"/>
      <c r="AE120" s="818"/>
      <c r="AF120" s="819" t="s">
        <v>212</v>
      </c>
      <c r="AG120" s="817"/>
      <c r="AH120" s="817"/>
      <c r="AI120" s="817"/>
      <c r="AJ120" s="818"/>
      <c r="AK120" s="819" t="s">
        <v>212</v>
      </c>
      <c r="AL120" s="817"/>
      <c r="AM120" s="817"/>
      <c r="AN120" s="817"/>
      <c r="AO120" s="818"/>
      <c r="AP120" s="820" t="s">
        <v>212</v>
      </c>
      <c r="AQ120" s="821"/>
      <c r="AR120" s="821"/>
      <c r="AS120" s="821"/>
      <c r="AT120" s="822"/>
      <c r="AU120" s="991" t="s">
        <v>487</v>
      </c>
      <c r="AV120" s="992"/>
      <c r="AW120" s="992"/>
      <c r="AX120" s="992"/>
      <c r="AY120" s="993"/>
      <c r="AZ120" s="803" t="s">
        <v>230</v>
      </c>
      <c r="BA120" s="794"/>
      <c r="BB120" s="794"/>
      <c r="BC120" s="794"/>
      <c r="BD120" s="794"/>
      <c r="BE120" s="794"/>
      <c r="BF120" s="794"/>
      <c r="BG120" s="794"/>
      <c r="BH120" s="794"/>
      <c r="BI120" s="794"/>
      <c r="BJ120" s="794"/>
      <c r="BK120" s="794"/>
      <c r="BL120" s="794"/>
      <c r="BM120" s="794"/>
      <c r="BN120" s="794"/>
      <c r="BO120" s="794"/>
      <c r="BP120" s="795"/>
      <c r="BQ120" s="804">
        <v>10512335</v>
      </c>
      <c r="BR120" s="805"/>
      <c r="BS120" s="805"/>
      <c r="BT120" s="805"/>
      <c r="BU120" s="805"/>
      <c r="BV120" s="805">
        <v>10645831</v>
      </c>
      <c r="BW120" s="805"/>
      <c r="BX120" s="805"/>
      <c r="BY120" s="805"/>
      <c r="BZ120" s="805"/>
      <c r="CA120" s="805">
        <v>10607396</v>
      </c>
      <c r="CB120" s="805"/>
      <c r="CC120" s="805"/>
      <c r="CD120" s="805"/>
      <c r="CE120" s="805"/>
      <c r="CF120" s="806">
        <v>149</v>
      </c>
      <c r="CG120" s="807"/>
      <c r="CH120" s="807"/>
      <c r="CI120" s="807"/>
      <c r="CJ120" s="807"/>
      <c r="CK120" s="999" t="s">
        <v>282</v>
      </c>
      <c r="CL120" s="1000"/>
      <c r="CM120" s="1000"/>
      <c r="CN120" s="1000"/>
      <c r="CO120" s="1001"/>
      <c r="CP120" s="866" t="s">
        <v>46</v>
      </c>
      <c r="CQ120" s="867"/>
      <c r="CR120" s="867"/>
      <c r="CS120" s="867"/>
      <c r="CT120" s="867"/>
      <c r="CU120" s="867"/>
      <c r="CV120" s="867"/>
      <c r="CW120" s="867"/>
      <c r="CX120" s="867"/>
      <c r="CY120" s="867"/>
      <c r="CZ120" s="867"/>
      <c r="DA120" s="867"/>
      <c r="DB120" s="867"/>
      <c r="DC120" s="867"/>
      <c r="DD120" s="867"/>
      <c r="DE120" s="867"/>
      <c r="DF120" s="868"/>
      <c r="DG120" s="804">
        <v>8612356</v>
      </c>
      <c r="DH120" s="805"/>
      <c r="DI120" s="805"/>
      <c r="DJ120" s="805"/>
      <c r="DK120" s="805"/>
      <c r="DL120" s="805">
        <v>8789673</v>
      </c>
      <c r="DM120" s="805"/>
      <c r="DN120" s="805"/>
      <c r="DO120" s="805"/>
      <c r="DP120" s="805"/>
      <c r="DQ120" s="805">
        <v>8741030</v>
      </c>
      <c r="DR120" s="805"/>
      <c r="DS120" s="805"/>
      <c r="DT120" s="805"/>
      <c r="DU120" s="805"/>
      <c r="DV120" s="811">
        <v>122.8</v>
      </c>
      <c r="DW120" s="811"/>
      <c r="DX120" s="811"/>
      <c r="DY120" s="811"/>
      <c r="DZ120" s="812"/>
    </row>
    <row r="121" spans="1:130" s="54" customFormat="1" ht="26.25" customHeight="1">
      <c r="A121" s="1029"/>
      <c r="B121" s="1025"/>
      <c r="C121" s="838" t="s">
        <v>142</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v>45530</v>
      </c>
      <c r="AB121" s="817"/>
      <c r="AC121" s="817"/>
      <c r="AD121" s="817"/>
      <c r="AE121" s="818"/>
      <c r="AF121" s="819">
        <v>45843</v>
      </c>
      <c r="AG121" s="817"/>
      <c r="AH121" s="817"/>
      <c r="AI121" s="817"/>
      <c r="AJ121" s="818"/>
      <c r="AK121" s="819" t="s">
        <v>212</v>
      </c>
      <c r="AL121" s="817"/>
      <c r="AM121" s="817"/>
      <c r="AN121" s="817"/>
      <c r="AO121" s="818"/>
      <c r="AP121" s="820" t="s">
        <v>212</v>
      </c>
      <c r="AQ121" s="821"/>
      <c r="AR121" s="821"/>
      <c r="AS121" s="821"/>
      <c r="AT121" s="822"/>
      <c r="AU121" s="994"/>
      <c r="AV121" s="995"/>
      <c r="AW121" s="995"/>
      <c r="AX121" s="995"/>
      <c r="AY121" s="996"/>
      <c r="AZ121" s="823" t="s">
        <v>498</v>
      </c>
      <c r="BA121" s="824"/>
      <c r="BB121" s="824"/>
      <c r="BC121" s="824"/>
      <c r="BD121" s="824"/>
      <c r="BE121" s="824"/>
      <c r="BF121" s="824"/>
      <c r="BG121" s="824"/>
      <c r="BH121" s="824"/>
      <c r="BI121" s="824"/>
      <c r="BJ121" s="824"/>
      <c r="BK121" s="824"/>
      <c r="BL121" s="824"/>
      <c r="BM121" s="824"/>
      <c r="BN121" s="824"/>
      <c r="BO121" s="824"/>
      <c r="BP121" s="825"/>
      <c r="BQ121" s="826">
        <v>1137455</v>
      </c>
      <c r="BR121" s="827"/>
      <c r="BS121" s="827"/>
      <c r="BT121" s="827"/>
      <c r="BU121" s="827"/>
      <c r="BV121" s="827">
        <v>900653</v>
      </c>
      <c r="BW121" s="827"/>
      <c r="BX121" s="827"/>
      <c r="BY121" s="827"/>
      <c r="BZ121" s="827"/>
      <c r="CA121" s="827">
        <v>773533</v>
      </c>
      <c r="CB121" s="827"/>
      <c r="CC121" s="827"/>
      <c r="CD121" s="827"/>
      <c r="CE121" s="827"/>
      <c r="CF121" s="828">
        <v>10.9</v>
      </c>
      <c r="CG121" s="829"/>
      <c r="CH121" s="829"/>
      <c r="CI121" s="829"/>
      <c r="CJ121" s="829"/>
      <c r="CK121" s="1002"/>
      <c r="CL121" s="1003"/>
      <c r="CM121" s="1003"/>
      <c r="CN121" s="1003"/>
      <c r="CO121" s="1004"/>
      <c r="CP121" s="869" t="s">
        <v>206</v>
      </c>
      <c r="CQ121" s="870"/>
      <c r="CR121" s="870"/>
      <c r="CS121" s="870"/>
      <c r="CT121" s="870"/>
      <c r="CU121" s="870"/>
      <c r="CV121" s="870"/>
      <c r="CW121" s="870"/>
      <c r="CX121" s="870"/>
      <c r="CY121" s="870"/>
      <c r="CZ121" s="870"/>
      <c r="DA121" s="870"/>
      <c r="DB121" s="870"/>
      <c r="DC121" s="870"/>
      <c r="DD121" s="870"/>
      <c r="DE121" s="870"/>
      <c r="DF121" s="871"/>
      <c r="DG121" s="826">
        <v>139995</v>
      </c>
      <c r="DH121" s="827"/>
      <c r="DI121" s="827"/>
      <c r="DJ121" s="827"/>
      <c r="DK121" s="827"/>
      <c r="DL121" s="827">
        <v>145468</v>
      </c>
      <c r="DM121" s="827"/>
      <c r="DN121" s="827"/>
      <c r="DO121" s="827"/>
      <c r="DP121" s="827"/>
      <c r="DQ121" s="827">
        <v>147865</v>
      </c>
      <c r="DR121" s="827"/>
      <c r="DS121" s="827"/>
      <c r="DT121" s="827"/>
      <c r="DU121" s="827"/>
      <c r="DV121" s="833">
        <v>2.1</v>
      </c>
      <c r="DW121" s="833"/>
      <c r="DX121" s="833"/>
      <c r="DY121" s="833"/>
      <c r="DZ121" s="834"/>
    </row>
    <row r="122" spans="1:130" s="54" customFormat="1" ht="26.25" customHeight="1">
      <c r="A122" s="1029"/>
      <c r="B122" s="1025"/>
      <c r="C122" s="830" t="s">
        <v>492</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212</v>
      </c>
      <c r="AB122" s="817"/>
      <c r="AC122" s="817"/>
      <c r="AD122" s="817"/>
      <c r="AE122" s="818"/>
      <c r="AF122" s="819" t="s">
        <v>212</v>
      </c>
      <c r="AG122" s="817"/>
      <c r="AH122" s="817"/>
      <c r="AI122" s="817"/>
      <c r="AJ122" s="818"/>
      <c r="AK122" s="819" t="s">
        <v>212</v>
      </c>
      <c r="AL122" s="817"/>
      <c r="AM122" s="817"/>
      <c r="AN122" s="817"/>
      <c r="AO122" s="818"/>
      <c r="AP122" s="820" t="s">
        <v>212</v>
      </c>
      <c r="AQ122" s="821"/>
      <c r="AR122" s="821"/>
      <c r="AS122" s="821"/>
      <c r="AT122" s="822"/>
      <c r="AU122" s="994"/>
      <c r="AV122" s="995"/>
      <c r="AW122" s="995"/>
      <c r="AX122" s="995"/>
      <c r="AY122" s="996"/>
      <c r="AZ122" s="849" t="s">
        <v>500</v>
      </c>
      <c r="BA122" s="836"/>
      <c r="BB122" s="836"/>
      <c r="BC122" s="836"/>
      <c r="BD122" s="836"/>
      <c r="BE122" s="836"/>
      <c r="BF122" s="836"/>
      <c r="BG122" s="836"/>
      <c r="BH122" s="836"/>
      <c r="BI122" s="836"/>
      <c r="BJ122" s="836"/>
      <c r="BK122" s="836"/>
      <c r="BL122" s="836"/>
      <c r="BM122" s="836"/>
      <c r="BN122" s="836"/>
      <c r="BO122" s="836"/>
      <c r="BP122" s="837"/>
      <c r="BQ122" s="850">
        <v>14648999</v>
      </c>
      <c r="BR122" s="851"/>
      <c r="BS122" s="851"/>
      <c r="BT122" s="851"/>
      <c r="BU122" s="851"/>
      <c r="BV122" s="851">
        <v>14280926</v>
      </c>
      <c r="BW122" s="851"/>
      <c r="BX122" s="851"/>
      <c r="BY122" s="851"/>
      <c r="BZ122" s="851"/>
      <c r="CA122" s="851">
        <v>14344854</v>
      </c>
      <c r="CB122" s="851"/>
      <c r="CC122" s="851"/>
      <c r="CD122" s="851"/>
      <c r="CE122" s="851"/>
      <c r="CF122" s="872">
        <v>201.5</v>
      </c>
      <c r="CG122" s="873"/>
      <c r="CH122" s="873"/>
      <c r="CI122" s="873"/>
      <c r="CJ122" s="873"/>
      <c r="CK122" s="1002"/>
      <c r="CL122" s="1003"/>
      <c r="CM122" s="1003"/>
      <c r="CN122" s="1003"/>
      <c r="CO122" s="1004"/>
      <c r="CP122" s="869" t="s">
        <v>55</v>
      </c>
      <c r="CQ122" s="870"/>
      <c r="CR122" s="870"/>
      <c r="CS122" s="870"/>
      <c r="CT122" s="870"/>
      <c r="CU122" s="870"/>
      <c r="CV122" s="870"/>
      <c r="CW122" s="870"/>
      <c r="CX122" s="870"/>
      <c r="CY122" s="870"/>
      <c r="CZ122" s="870"/>
      <c r="DA122" s="870"/>
      <c r="DB122" s="870"/>
      <c r="DC122" s="870"/>
      <c r="DD122" s="870"/>
      <c r="DE122" s="870"/>
      <c r="DF122" s="871"/>
      <c r="DG122" s="826">
        <v>67610</v>
      </c>
      <c r="DH122" s="827"/>
      <c r="DI122" s="827"/>
      <c r="DJ122" s="827"/>
      <c r="DK122" s="827"/>
      <c r="DL122" s="827">
        <v>63222</v>
      </c>
      <c r="DM122" s="827"/>
      <c r="DN122" s="827"/>
      <c r="DO122" s="827"/>
      <c r="DP122" s="827"/>
      <c r="DQ122" s="827">
        <v>66797</v>
      </c>
      <c r="DR122" s="827"/>
      <c r="DS122" s="827"/>
      <c r="DT122" s="827"/>
      <c r="DU122" s="827"/>
      <c r="DV122" s="833">
        <v>0.9</v>
      </c>
      <c r="DW122" s="833"/>
      <c r="DX122" s="833"/>
      <c r="DY122" s="833"/>
      <c r="DZ122" s="834"/>
    </row>
    <row r="123" spans="1:130" s="54" customFormat="1" ht="26.25" customHeight="1">
      <c r="A123" s="1029"/>
      <c r="B123" s="1025"/>
      <c r="C123" s="830" t="s">
        <v>493</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212</v>
      </c>
      <c r="AB123" s="817"/>
      <c r="AC123" s="817"/>
      <c r="AD123" s="817"/>
      <c r="AE123" s="818"/>
      <c r="AF123" s="819" t="s">
        <v>212</v>
      </c>
      <c r="AG123" s="817"/>
      <c r="AH123" s="817"/>
      <c r="AI123" s="817"/>
      <c r="AJ123" s="818"/>
      <c r="AK123" s="819" t="s">
        <v>212</v>
      </c>
      <c r="AL123" s="817"/>
      <c r="AM123" s="817"/>
      <c r="AN123" s="817"/>
      <c r="AO123" s="818"/>
      <c r="AP123" s="820" t="s">
        <v>212</v>
      </c>
      <c r="AQ123" s="821"/>
      <c r="AR123" s="821"/>
      <c r="AS123" s="821"/>
      <c r="AT123" s="822"/>
      <c r="AU123" s="997"/>
      <c r="AV123" s="998"/>
      <c r="AW123" s="998"/>
      <c r="AX123" s="998"/>
      <c r="AY123" s="998"/>
      <c r="AZ123" s="83" t="s">
        <v>285</v>
      </c>
      <c r="BA123" s="83"/>
      <c r="BB123" s="83"/>
      <c r="BC123" s="83"/>
      <c r="BD123" s="83"/>
      <c r="BE123" s="83"/>
      <c r="BF123" s="83"/>
      <c r="BG123" s="83"/>
      <c r="BH123" s="83"/>
      <c r="BI123" s="83"/>
      <c r="BJ123" s="83"/>
      <c r="BK123" s="83"/>
      <c r="BL123" s="83"/>
      <c r="BM123" s="83"/>
      <c r="BN123" s="83"/>
      <c r="BO123" s="841" t="s">
        <v>501</v>
      </c>
      <c r="BP123" s="852"/>
      <c r="BQ123" s="874">
        <v>26298789</v>
      </c>
      <c r="BR123" s="875"/>
      <c r="BS123" s="875"/>
      <c r="BT123" s="875"/>
      <c r="BU123" s="875"/>
      <c r="BV123" s="875">
        <v>25827410</v>
      </c>
      <c r="BW123" s="875"/>
      <c r="BX123" s="875"/>
      <c r="BY123" s="875"/>
      <c r="BZ123" s="875"/>
      <c r="CA123" s="875">
        <v>25725783</v>
      </c>
      <c r="CB123" s="875"/>
      <c r="CC123" s="875"/>
      <c r="CD123" s="875"/>
      <c r="CE123" s="875"/>
      <c r="CF123" s="853"/>
      <c r="CG123" s="854"/>
      <c r="CH123" s="854"/>
      <c r="CI123" s="854"/>
      <c r="CJ123" s="855"/>
      <c r="CK123" s="1002"/>
      <c r="CL123" s="1003"/>
      <c r="CM123" s="1003"/>
      <c r="CN123" s="1003"/>
      <c r="CO123" s="1004"/>
      <c r="CP123" s="869" t="s">
        <v>472</v>
      </c>
      <c r="CQ123" s="870"/>
      <c r="CR123" s="870"/>
      <c r="CS123" s="870"/>
      <c r="CT123" s="870"/>
      <c r="CU123" s="870"/>
      <c r="CV123" s="870"/>
      <c r="CW123" s="870"/>
      <c r="CX123" s="870"/>
      <c r="CY123" s="870"/>
      <c r="CZ123" s="870"/>
      <c r="DA123" s="870"/>
      <c r="DB123" s="870"/>
      <c r="DC123" s="870"/>
      <c r="DD123" s="870"/>
      <c r="DE123" s="870"/>
      <c r="DF123" s="871"/>
      <c r="DG123" s="816">
        <v>72222</v>
      </c>
      <c r="DH123" s="817"/>
      <c r="DI123" s="817"/>
      <c r="DJ123" s="817"/>
      <c r="DK123" s="818"/>
      <c r="DL123" s="819" t="s">
        <v>212</v>
      </c>
      <c r="DM123" s="817"/>
      <c r="DN123" s="817"/>
      <c r="DO123" s="817"/>
      <c r="DP123" s="818"/>
      <c r="DQ123" s="819" t="s">
        <v>212</v>
      </c>
      <c r="DR123" s="817"/>
      <c r="DS123" s="817"/>
      <c r="DT123" s="817"/>
      <c r="DU123" s="818"/>
      <c r="DV123" s="820" t="s">
        <v>212</v>
      </c>
      <c r="DW123" s="821"/>
      <c r="DX123" s="821"/>
      <c r="DY123" s="821"/>
      <c r="DZ123" s="822"/>
    </row>
    <row r="124" spans="1:130" s="54" customFormat="1" ht="26.25" customHeight="1">
      <c r="A124" s="1029"/>
      <c r="B124" s="1025"/>
      <c r="C124" s="830" t="s">
        <v>349</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212</v>
      </c>
      <c r="AB124" s="817"/>
      <c r="AC124" s="817"/>
      <c r="AD124" s="817"/>
      <c r="AE124" s="818"/>
      <c r="AF124" s="819" t="s">
        <v>212</v>
      </c>
      <c r="AG124" s="817"/>
      <c r="AH124" s="817"/>
      <c r="AI124" s="817"/>
      <c r="AJ124" s="818"/>
      <c r="AK124" s="819" t="s">
        <v>212</v>
      </c>
      <c r="AL124" s="817"/>
      <c r="AM124" s="817"/>
      <c r="AN124" s="817"/>
      <c r="AO124" s="818"/>
      <c r="AP124" s="820" t="s">
        <v>212</v>
      </c>
      <c r="AQ124" s="821"/>
      <c r="AR124" s="821"/>
      <c r="AS124" s="821"/>
      <c r="AT124" s="822"/>
      <c r="AU124" s="876" t="s">
        <v>502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212</v>
      </c>
      <c r="BR124" s="880"/>
      <c r="BS124" s="880"/>
      <c r="BT124" s="880"/>
      <c r="BU124" s="880"/>
      <c r="BV124" s="880" t="s">
        <v>212</v>
      </c>
      <c r="BW124" s="880"/>
      <c r="BX124" s="880"/>
      <c r="BY124" s="880"/>
      <c r="BZ124" s="880"/>
      <c r="CA124" s="880" t="s">
        <v>212</v>
      </c>
      <c r="CB124" s="880"/>
      <c r="CC124" s="880"/>
      <c r="CD124" s="880"/>
      <c r="CE124" s="880"/>
      <c r="CF124" s="881"/>
      <c r="CG124" s="882"/>
      <c r="CH124" s="882"/>
      <c r="CI124" s="882"/>
      <c r="CJ124" s="883"/>
      <c r="CK124" s="1005"/>
      <c r="CL124" s="1005"/>
      <c r="CM124" s="1005"/>
      <c r="CN124" s="1005"/>
      <c r="CO124" s="1006"/>
      <c r="CP124" s="869" t="s">
        <v>169</v>
      </c>
      <c r="CQ124" s="870"/>
      <c r="CR124" s="870"/>
      <c r="CS124" s="870"/>
      <c r="CT124" s="870"/>
      <c r="CU124" s="870"/>
      <c r="CV124" s="870"/>
      <c r="CW124" s="870"/>
      <c r="CX124" s="870"/>
      <c r="CY124" s="870"/>
      <c r="CZ124" s="870"/>
      <c r="DA124" s="870"/>
      <c r="DB124" s="870"/>
      <c r="DC124" s="870"/>
      <c r="DD124" s="870"/>
      <c r="DE124" s="870"/>
      <c r="DF124" s="871"/>
      <c r="DG124" s="859" t="s">
        <v>212</v>
      </c>
      <c r="DH124" s="860"/>
      <c r="DI124" s="860"/>
      <c r="DJ124" s="860"/>
      <c r="DK124" s="861"/>
      <c r="DL124" s="862" t="s">
        <v>212</v>
      </c>
      <c r="DM124" s="860"/>
      <c r="DN124" s="860"/>
      <c r="DO124" s="860"/>
      <c r="DP124" s="861"/>
      <c r="DQ124" s="862" t="s">
        <v>212</v>
      </c>
      <c r="DR124" s="860"/>
      <c r="DS124" s="860"/>
      <c r="DT124" s="860"/>
      <c r="DU124" s="861"/>
      <c r="DV124" s="863" t="s">
        <v>212</v>
      </c>
      <c r="DW124" s="864"/>
      <c r="DX124" s="864"/>
      <c r="DY124" s="864"/>
      <c r="DZ124" s="865"/>
    </row>
    <row r="125" spans="1:130" s="54" customFormat="1" ht="26.25" customHeight="1">
      <c r="A125" s="1029"/>
      <c r="B125" s="1025"/>
      <c r="C125" s="830" t="s">
        <v>496</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212</v>
      </c>
      <c r="AB125" s="817"/>
      <c r="AC125" s="817"/>
      <c r="AD125" s="817"/>
      <c r="AE125" s="818"/>
      <c r="AF125" s="819" t="s">
        <v>212</v>
      </c>
      <c r="AG125" s="817"/>
      <c r="AH125" s="817"/>
      <c r="AI125" s="817"/>
      <c r="AJ125" s="818"/>
      <c r="AK125" s="819" t="s">
        <v>212</v>
      </c>
      <c r="AL125" s="817"/>
      <c r="AM125" s="817"/>
      <c r="AN125" s="817"/>
      <c r="AO125" s="818"/>
      <c r="AP125" s="820" t="s">
        <v>212</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503</v>
      </c>
      <c r="CL125" s="1000"/>
      <c r="CM125" s="1000"/>
      <c r="CN125" s="1000"/>
      <c r="CO125" s="1001"/>
      <c r="CP125" s="803" t="s">
        <v>145</v>
      </c>
      <c r="CQ125" s="794"/>
      <c r="CR125" s="794"/>
      <c r="CS125" s="794"/>
      <c r="CT125" s="794"/>
      <c r="CU125" s="794"/>
      <c r="CV125" s="794"/>
      <c r="CW125" s="794"/>
      <c r="CX125" s="794"/>
      <c r="CY125" s="794"/>
      <c r="CZ125" s="794"/>
      <c r="DA125" s="794"/>
      <c r="DB125" s="794"/>
      <c r="DC125" s="794"/>
      <c r="DD125" s="794"/>
      <c r="DE125" s="794"/>
      <c r="DF125" s="795"/>
      <c r="DG125" s="804" t="s">
        <v>212</v>
      </c>
      <c r="DH125" s="805"/>
      <c r="DI125" s="805"/>
      <c r="DJ125" s="805"/>
      <c r="DK125" s="805"/>
      <c r="DL125" s="805" t="s">
        <v>212</v>
      </c>
      <c r="DM125" s="805"/>
      <c r="DN125" s="805"/>
      <c r="DO125" s="805"/>
      <c r="DP125" s="805"/>
      <c r="DQ125" s="805" t="s">
        <v>212</v>
      </c>
      <c r="DR125" s="805"/>
      <c r="DS125" s="805"/>
      <c r="DT125" s="805"/>
      <c r="DU125" s="805"/>
      <c r="DV125" s="811" t="s">
        <v>212</v>
      </c>
      <c r="DW125" s="811"/>
      <c r="DX125" s="811"/>
      <c r="DY125" s="811"/>
      <c r="DZ125" s="812"/>
    </row>
    <row r="126" spans="1:130" s="54" customFormat="1" ht="26.25" customHeight="1">
      <c r="A126" s="1029"/>
      <c r="B126" s="1025"/>
      <c r="C126" s="830" t="s">
        <v>497</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v>6272</v>
      </c>
      <c r="AB126" s="817"/>
      <c r="AC126" s="817"/>
      <c r="AD126" s="817"/>
      <c r="AE126" s="818"/>
      <c r="AF126" s="819">
        <v>6272</v>
      </c>
      <c r="AG126" s="817"/>
      <c r="AH126" s="817"/>
      <c r="AI126" s="817"/>
      <c r="AJ126" s="818"/>
      <c r="AK126" s="819">
        <v>4880</v>
      </c>
      <c r="AL126" s="817"/>
      <c r="AM126" s="817"/>
      <c r="AN126" s="817"/>
      <c r="AO126" s="818"/>
      <c r="AP126" s="820">
        <v>0.1</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431</v>
      </c>
      <c r="CQ126" s="824"/>
      <c r="CR126" s="824"/>
      <c r="CS126" s="824"/>
      <c r="CT126" s="824"/>
      <c r="CU126" s="824"/>
      <c r="CV126" s="824"/>
      <c r="CW126" s="824"/>
      <c r="CX126" s="824"/>
      <c r="CY126" s="824"/>
      <c r="CZ126" s="824"/>
      <c r="DA126" s="824"/>
      <c r="DB126" s="824"/>
      <c r="DC126" s="824"/>
      <c r="DD126" s="824"/>
      <c r="DE126" s="824"/>
      <c r="DF126" s="825"/>
      <c r="DG126" s="826" t="s">
        <v>212</v>
      </c>
      <c r="DH126" s="827"/>
      <c r="DI126" s="827"/>
      <c r="DJ126" s="827"/>
      <c r="DK126" s="827"/>
      <c r="DL126" s="827" t="s">
        <v>212</v>
      </c>
      <c r="DM126" s="827"/>
      <c r="DN126" s="827"/>
      <c r="DO126" s="827"/>
      <c r="DP126" s="827"/>
      <c r="DQ126" s="827" t="s">
        <v>212</v>
      </c>
      <c r="DR126" s="827"/>
      <c r="DS126" s="827"/>
      <c r="DT126" s="827"/>
      <c r="DU126" s="827"/>
      <c r="DV126" s="833" t="s">
        <v>212</v>
      </c>
      <c r="DW126" s="833"/>
      <c r="DX126" s="833"/>
      <c r="DY126" s="833"/>
      <c r="DZ126" s="834"/>
    </row>
    <row r="127" spans="1:130" s="54" customFormat="1" ht="26.25" customHeight="1">
      <c r="A127" s="1030"/>
      <c r="B127" s="1027"/>
      <c r="C127" s="856" t="s">
        <v>79</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212</v>
      </c>
      <c r="AB127" s="817"/>
      <c r="AC127" s="817"/>
      <c r="AD127" s="817"/>
      <c r="AE127" s="818"/>
      <c r="AF127" s="819" t="s">
        <v>212</v>
      </c>
      <c r="AG127" s="817"/>
      <c r="AH127" s="817"/>
      <c r="AI127" s="817"/>
      <c r="AJ127" s="818"/>
      <c r="AK127" s="819" t="s">
        <v>212</v>
      </c>
      <c r="AL127" s="817"/>
      <c r="AM127" s="817"/>
      <c r="AN127" s="817"/>
      <c r="AO127" s="818"/>
      <c r="AP127" s="820" t="s">
        <v>212</v>
      </c>
      <c r="AQ127" s="821"/>
      <c r="AR127" s="821"/>
      <c r="AS127" s="821"/>
      <c r="AT127" s="822"/>
      <c r="AU127" s="77"/>
      <c r="AV127" s="77"/>
      <c r="AW127" s="77"/>
      <c r="AX127" s="884" t="s">
        <v>506</v>
      </c>
      <c r="AY127" s="885"/>
      <c r="AZ127" s="885"/>
      <c r="BA127" s="885"/>
      <c r="BB127" s="885"/>
      <c r="BC127" s="885"/>
      <c r="BD127" s="885"/>
      <c r="BE127" s="886"/>
      <c r="BF127" s="887" t="s">
        <v>507</v>
      </c>
      <c r="BG127" s="885"/>
      <c r="BH127" s="885"/>
      <c r="BI127" s="885"/>
      <c r="BJ127" s="885"/>
      <c r="BK127" s="885"/>
      <c r="BL127" s="886"/>
      <c r="BM127" s="887" t="s">
        <v>432</v>
      </c>
      <c r="BN127" s="885"/>
      <c r="BO127" s="885"/>
      <c r="BP127" s="885"/>
      <c r="BQ127" s="885"/>
      <c r="BR127" s="885"/>
      <c r="BS127" s="886"/>
      <c r="BT127" s="887" t="s">
        <v>423</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456</v>
      </c>
      <c r="CQ127" s="824"/>
      <c r="CR127" s="824"/>
      <c r="CS127" s="824"/>
      <c r="CT127" s="824"/>
      <c r="CU127" s="824"/>
      <c r="CV127" s="824"/>
      <c r="CW127" s="824"/>
      <c r="CX127" s="824"/>
      <c r="CY127" s="824"/>
      <c r="CZ127" s="824"/>
      <c r="DA127" s="824"/>
      <c r="DB127" s="824"/>
      <c r="DC127" s="824"/>
      <c r="DD127" s="824"/>
      <c r="DE127" s="824"/>
      <c r="DF127" s="825"/>
      <c r="DG127" s="826" t="s">
        <v>212</v>
      </c>
      <c r="DH127" s="827"/>
      <c r="DI127" s="827"/>
      <c r="DJ127" s="827"/>
      <c r="DK127" s="827"/>
      <c r="DL127" s="827" t="s">
        <v>212</v>
      </c>
      <c r="DM127" s="827"/>
      <c r="DN127" s="827"/>
      <c r="DO127" s="827"/>
      <c r="DP127" s="827"/>
      <c r="DQ127" s="827" t="s">
        <v>212</v>
      </c>
      <c r="DR127" s="827"/>
      <c r="DS127" s="827"/>
      <c r="DT127" s="827"/>
      <c r="DU127" s="827"/>
      <c r="DV127" s="833" t="s">
        <v>212</v>
      </c>
      <c r="DW127" s="833"/>
      <c r="DX127" s="833"/>
      <c r="DY127" s="833"/>
      <c r="DZ127" s="834"/>
    </row>
    <row r="128" spans="1:130" s="54" customFormat="1" ht="26.25" customHeight="1">
      <c r="A128" s="889" t="s">
        <v>508</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81526</v>
      </c>
      <c r="AB128" s="797"/>
      <c r="AC128" s="797"/>
      <c r="AD128" s="797"/>
      <c r="AE128" s="798"/>
      <c r="AF128" s="799">
        <v>44626</v>
      </c>
      <c r="AG128" s="797"/>
      <c r="AH128" s="797"/>
      <c r="AI128" s="797"/>
      <c r="AJ128" s="798"/>
      <c r="AK128" s="799">
        <v>79010</v>
      </c>
      <c r="AL128" s="797"/>
      <c r="AM128" s="797"/>
      <c r="AN128" s="797"/>
      <c r="AO128" s="798"/>
      <c r="AP128" s="893"/>
      <c r="AQ128" s="894"/>
      <c r="AR128" s="894"/>
      <c r="AS128" s="894"/>
      <c r="AT128" s="895"/>
      <c r="AU128" s="77"/>
      <c r="AV128" s="77"/>
      <c r="AW128" s="77"/>
      <c r="AX128" s="793" t="s">
        <v>317</v>
      </c>
      <c r="AY128" s="794"/>
      <c r="AZ128" s="794"/>
      <c r="BA128" s="794"/>
      <c r="BB128" s="794"/>
      <c r="BC128" s="794"/>
      <c r="BD128" s="794"/>
      <c r="BE128" s="795"/>
      <c r="BF128" s="896" t="s">
        <v>212</v>
      </c>
      <c r="BG128" s="897"/>
      <c r="BH128" s="897"/>
      <c r="BI128" s="897"/>
      <c r="BJ128" s="897"/>
      <c r="BK128" s="897"/>
      <c r="BL128" s="898"/>
      <c r="BM128" s="896">
        <v>13.62</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413</v>
      </c>
      <c r="CQ128" s="901"/>
      <c r="CR128" s="901"/>
      <c r="CS128" s="901"/>
      <c r="CT128" s="901"/>
      <c r="CU128" s="901"/>
      <c r="CV128" s="901"/>
      <c r="CW128" s="901"/>
      <c r="CX128" s="901"/>
      <c r="CY128" s="901"/>
      <c r="CZ128" s="901"/>
      <c r="DA128" s="901"/>
      <c r="DB128" s="901"/>
      <c r="DC128" s="901"/>
      <c r="DD128" s="901"/>
      <c r="DE128" s="901"/>
      <c r="DF128" s="902"/>
      <c r="DG128" s="903" t="s">
        <v>212</v>
      </c>
      <c r="DH128" s="904"/>
      <c r="DI128" s="904"/>
      <c r="DJ128" s="904"/>
      <c r="DK128" s="904"/>
      <c r="DL128" s="904" t="s">
        <v>212</v>
      </c>
      <c r="DM128" s="904"/>
      <c r="DN128" s="904"/>
      <c r="DO128" s="904"/>
      <c r="DP128" s="904"/>
      <c r="DQ128" s="904" t="s">
        <v>212</v>
      </c>
      <c r="DR128" s="904"/>
      <c r="DS128" s="904"/>
      <c r="DT128" s="904"/>
      <c r="DU128" s="904"/>
      <c r="DV128" s="905" t="s">
        <v>212</v>
      </c>
      <c r="DW128" s="905"/>
      <c r="DX128" s="905"/>
      <c r="DY128" s="905"/>
      <c r="DZ128" s="906"/>
    </row>
    <row r="129" spans="1:131" s="54" customFormat="1" ht="26.25" customHeight="1">
      <c r="A129" s="813" t="s">
        <v>183</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252</v>
      </c>
      <c r="X129" s="908"/>
      <c r="Y129" s="908"/>
      <c r="Z129" s="909"/>
      <c r="AA129" s="816">
        <v>8944306</v>
      </c>
      <c r="AB129" s="817"/>
      <c r="AC129" s="817"/>
      <c r="AD129" s="817"/>
      <c r="AE129" s="818"/>
      <c r="AF129" s="819">
        <v>8845590</v>
      </c>
      <c r="AG129" s="817"/>
      <c r="AH129" s="817"/>
      <c r="AI129" s="817"/>
      <c r="AJ129" s="818"/>
      <c r="AK129" s="819">
        <v>8515069</v>
      </c>
      <c r="AL129" s="817"/>
      <c r="AM129" s="817"/>
      <c r="AN129" s="817"/>
      <c r="AO129" s="818"/>
      <c r="AP129" s="910"/>
      <c r="AQ129" s="911"/>
      <c r="AR129" s="911"/>
      <c r="AS129" s="911"/>
      <c r="AT129" s="912"/>
      <c r="AU129" s="79"/>
      <c r="AV129" s="79"/>
      <c r="AW129" s="79"/>
      <c r="AX129" s="913" t="s">
        <v>120</v>
      </c>
      <c r="AY129" s="824"/>
      <c r="AZ129" s="824"/>
      <c r="BA129" s="824"/>
      <c r="BB129" s="824"/>
      <c r="BC129" s="824"/>
      <c r="BD129" s="824"/>
      <c r="BE129" s="825"/>
      <c r="BF129" s="914" t="s">
        <v>212</v>
      </c>
      <c r="BG129" s="915"/>
      <c r="BH129" s="915"/>
      <c r="BI129" s="915"/>
      <c r="BJ129" s="915"/>
      <c r="BK129" s="915"/>
      <c r="BL129" s="916"/>
      <c r="BM129" s="914">
        <v>18.62</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13" t="s">
        <v>509</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510</v>
      </c>
      <c r="X130" s="908"/>
      <c r="Y130" s="908"/>
      <c r="Z130" s="909"/>
      <c r="AA130" s="816">
        <v>1720426</v>
      </c>
      <c r="AB130" s="817"/>
      <c r="AC130" s="817"/>
      <c r="AD130" s="817"/>
      <c r="AE130" s="818"/>
      <c r="AF130" s="819">
        <v>1623130</v>
      </c>
      <c r="AG130" s="817"/>
      <c r="AH130" s="817"/>
      <c r="AI130" s="817"/>
      <c r="AJ130" s="818"/>
      <c r="AK130" s="819">
        <v>1397558</v>
      </c>
      <c r="AL130" s="817"/>
      <c r="AM130" s="817"/>
      <c r="AN130" s="817"/>
      <c r="AO130" s="818"/>
      <c r="AP130" s="910"/>
      <c r="AQ130" s="911"/>
      <c r="AR130" s="911"/>
      <c r="AS130" s="911"/>
      <c r="AT130" s="912"/>
      <c r="AU130" s="79"/>
      <c r="AV130" s="79"/>
      <c r="AW130" s="79"/>
      <c r="AX130" s="913" t="s">
        <v>444</v>
      </c>
      <c r="AY130" s="824"/>
      <c r="AZ130" s="824"/>
      <c r="BA130" s="824"/>
      <c r="BB130" s="824"/>
      <c r="BC130" s="824"/>
      <c r="BD130" s="824"/>
      <c r="BE130" s="825"/>
      <c r="BF130" s="919">
        <v>10.6</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185</v>
      </c>
      <c r="X131" s="927"/>
      <c r="Y131" s="927"/>
      <c r="Z131" s="928"/>
      <c r="AA131" s="859">
        <v>7223880</v>
      </c>
      <c r="AB131" s="860"/>
      <c r="AC131" s="860"/>
      <c r="AD131" s="860"/>
      <c r="AE131" s="861"/>
      <c r="AF131" s="862">
        <v>7222460</v>
      </c>
      <c r="AG131" s="860"/>
      <c r="AH131" s="860"/>
      <c r="AI131" s="860"/>
      <c r="AJ131" s="861"/>
      <c r="AK131" s="862">
        <v>7117511</v>
      </c>
      <c r="AL131" s="860"/>
      <c r="AM131" s="860"/>
      <c r="AN131" s="860"/>
      <c r="AO131" s="861"/>
      <c r="AP131" s="929"/>
      <c r="AQ131" s="930"/>
      <c r="AR131" s="930"/>
      <c r="AS131" s="930"/>
      <c r="AT131" s="931"/>
      <c r="AU131" s="79"/>
      <c r="AV131" s="79"/>
      <c r="AW131" s="79"/>
      <c r="AX131" s="932" t="s">
        <v>484</v>
      </c>
      <c r="AY131" s="901"/>
      <c r="AZ131" s="901"/>
      <c r="BA131" s="901"/>
      <c r="BB131" s="901"/>
      <c r="BC131" s="901"/>
      <c r="BD131" s="901"/>
      <c r="BE131" s="902"/>
      <c r="BF131" s="933" t="s">
        <v>212</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12" t="s">
        <v>30</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511</v>
      </c>
      <c r="W132" s="939"/>
      <c r="X132" s="939"/>
      <c r="Y132" s="939"/>
      <c r="Z132" s="940"/>
      <c r="AA132" s="941">
        <v>10.87632962</v>
      </c>
      <c r="AB132" s="942"/>
      <c r="AC132" s="942"/>
      <c r="AD132" s="942"/>
      <c r="AE132" s="943"/>
      <c r="AF132" s="944">
        <v>12.40012406</v>
      </c>
      <c r="AG132" s="942"/>
      <c r="AH132" s="942"/>
      <c r="AI132" s="942"/>
      <c r="AJ132" s="943"/>
      <c r="AK132" s="944">
        <v>8.6274822760000003</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85</v>
      </c>
      <c r="W133" s="946"/>
      <c r="X133" s="946"/>
      <c r="Y133" s="946"/>
      <c r="Z133" s="947"/>
      <c r="AA133" s="948">
        <v>9.6</v>
      </c>
      <c r="AB133" s="949"/>
      <c r="AC133" s="949"/>
      <c r="AD133" s="949"/>
      <c r="AE133" s="950"/>
      <c r="AF133" s="948">
        <v>10.7</v>
      </c>
      <c r="AG133" s="949"/>
      <c r="AH133" s="949"/>
      <c r="AI133" s="949"/>
      <c r="AJ133" s="950"/>
      <c r="AK133" s="948">
        <v>10.6</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hALz1EEKPm7TWUD/x0i17EFi18EmB3Udg2rhE3K7dGsDaOKoVbHRkb/fRBNt6v0fReGGq5/e70aOs0ByexNq3w==" saltValue="+cicGJNTEgkpvIzBa/PGb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22"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102</v>
      </c>
    </row>
    <row r="98" spans="24:120" hidden="1">
      <c r="CS98" s="95"/>
      <c r="CX98" s="95"/>
      <c r="DC98" s="95"/>
      <c r="DH98" s="95"/>
    </row>
    <row r="99" spans="24:120" hidden="1">
      <c r="CS99" s="95"/>
      <c r="CX99" s="95"/>
      <c r="DC99" s="95"/>
      <c r="DH99" s="95"/>
    </row>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sheetData>
  <sheetProtection algorithmName="SHA-512" hashValue="dbtZEWuIMn2/B2SJuxwajucxcofL5donBUw/8SYyksL55ZSqB5h8e79I6tea3oaxlZ9mlboLSOUfs0ViyM2+zA==" saltValue="cuBc/NwpDrgtlnoK7d8h8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S37"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row r="3" spans="2:116" ht="13.5" customHeight="1"/>
    <row r="4" spans="2:116" ht="13.5" customHeight="1">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row r="20" spans="9:116" ht="13.5" customHeight="1"/>
    <row r="21" spans="9:116" ht="13.5" customHeight="1">
      <c r="DL21" s="95"/>
    </row>
    <row r="22" spans="9:116" ht="13.5" customHeight="1">
      <c r="DI22" s="95"/>
      <c r="DJ22" s="95"/>
      <c r="DK22" s="95"/>
      <c r="DL22" s="95"/>
    </row>
    <row r="23" spans="9:116" ht="13.5" customHeight="1">
      <c r="CY23" s="95"/>
      <c r="CZ23" s="95"/>
      <c r="DA23" s="95"/>
      <c r="DB23" s="95"/>
      <c r="DC23" s="95"/>
      <c r="DD23" s="95"/>
      <c r="DE23" s="95"/>
      <c r="DF23" s="95"/>
      <c r="DG23" s="95"/>
      <c r="DH23" s="95"/>
      <c r="DI23" s="95"/>
      <c r="DJ23" s="95"/>
      <c r="DK23" s="95"/>
      <c r="DL23" s="9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5"/>
      <c r="DA35" s="95"/>
      <c r="DB35" s="95"/>
      <c r="DC35" s="95"/>
      <c r="DD35" s="95"/>
      <c r="DE35" s="95"/>
      <c r="DF35" s="95"/>
      <c r="DG35" s="95"/>
      <c r="DH35" s="95"/>
      <c r="DI35" s="95"/>
      <c r="DJ35" s="95"/>
      <c r="DK35" s="95"/>
      <c r="DL35" s="95"/>
    </row>
    <row r="36" spans="15:116" ht="13.5" customHeight="1"/>
    <row r="37" spans="15:116" ht="13.5" customHeight="1">
      <c r="DL37" s="95"/>
    </row>
    <row r="38" spans="15:116" ht="13.5" customHeight="1">
      <c r="DI38" s="95"/>
      <c r="DJ38" s="95"/>
      <c r="DK38" s="95"/>
      <c r="DL38" s="95"/>
    </row>
    <row r="39" spans="15:116" ht="13.5" customHeight="1"/>
    <row r="40" spans="15:116" ht="13.5" customHeight="1"/>
    <row r="41" spans="15:116" ht="13.5" customHeight="1"/>
    <row r="42" spans="15:116" ht="13.5" customHeight="1"/>
    <row r="43" spans="15:116" ht="13.5" customHeight="1">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c r="DL44" s="95"/>
    </row>
    <row r="45" spans="15:116" ht="13.5" customHeight="1"/>
    <row r="46" spans="15:116" ht="13.5" customHeight="1">
      <c r="DA46" s="95"/>
      <c r="DB46" s="95"/>
      <c r="DC46" s="95"/>
      <c r="DD46" s="95"/>
      <c r="DE46" s="95"/>
      <c r="DF46" s="95"/>
      <c r="DG46" s="95"/>
      <c r="DH46" s="95"/>
      <c r="DI46" s="95"/>
      <c r="DJ46" s="95"/>
      <c r="DK46" s="95"/>
      <c r="DL46" s="95"/>
    </row>
    <row r="47" spans="15:116" ht="13.5" customHeight="1"/>
    <row r="48" spans="15:116" ht="13.5" customHeight="1"/>
    <row r="49" spans="104:116" ht="13.5" customHeight="1"/>
    <row r="50" spans="104:116" ht="13.5" customHeight="1">
      <c r="CZ50" s="95"/>
      <c r="DA50" s="95"/>
      <c r="DB50" s="95"/>
      <c r="DC50" s="95"/>
      <c r="DD50" s="95"/>
      <c r="DE50" s="95"/>
      <c r="DF50" s="95"/>
      <c r="DG50" s="95"/>
      <c r="DH50" s="95"/>
      <c r="DI50" s="95"/>
      <c r="DJ50" s="95"/>
      <c r="DK50" s="95"/>
      <c r="DL50" s="95"/>
    </row>
    <row r="51" spans="104:116" ht="13.5" customHeight="1"/>
    <row r="52" spans="104:116" ht="13.5" customHeight="1"/>
    <row r="53" spans="104:116" ht="13.5" customHeight="1">
      <c r="DL53" s="9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5"/>
      <c r="DD67" s="95"/>
      <c r="DE67" s="95"/>
      <c r="DF67" s="95"/>
      <c r="DG67" s="95"/>
      <c r="DH67" s="95"/>
      <c r="DI67" s="95"/>
      <c r="DJ67" s="95"/>
      <c r="DK67" s="95"/>
      <c r="DL67" s="9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tR9SLo750s8CpjZO71vMuswgta48Ub4oTCZEGxaFqWsw9VrdlDCJqXCBzBjqptM6KZS506SrQBh/GAOw4YHwA==" saltValue="RzBlkR9UT+jmUH1wQaYNv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513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342</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89</v>
      </c>
      <c r="AP7" s="144"/>
      <c r="AQ7" s="155" t="s">
        <v>514</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515</v>
      </c>
      <c r="AQ8" s="156" t="s">
        <v>517</v>
      </c>
      <c r="AR8" s="170" t="s">
        <v>158</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473</v>
      </c>
      <c r="AL9" s="1032"/>
      <c r="AM9" s="1032"/>
      <c r="AN9" s="1033"/>
      <c r="AO9" s="134">
        <v>1808620</v>
      </c>
      <c r="AP9" s="134">
        <v>61646</v>
      </c>
      <c r="AQ9" s="157">
        <v>90613</v>
      </c>
      <c r="AR9" s="171">
        <v>-32</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512</v>
      </c>
      <c r="AL10" s="1032"/>
      <c r="AM10" s="1032"/>
      <c r="AN10" s="1033"/>
      <c r="AO10" s="135">
        <v>298613</v>
      </c>
      <c r="AP10" s="135">
        <v>10178</v>
      </c>
      <c r="AQ10" s="158">
        <v>7525</v>
      </c>
      <c r="AR10" s="172">
        <v>35.299999999999997</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222</v>
      </c>
      <c r="AL11" s="1032"/>
      <c r="AM11" s="1032"/>
      <c r="AN11" s="1033"/>
      <c r="AO11" s="135">
        <v>326693</v>
      </c>
      <c r="AP11" s="135">
        <v>11135</v>
      </c>
      <c r="AQ11" s="158">
        <v>9582</v>
      </c>
      <c r="AR11" s="172">
        <v>16.2</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411</v>
      </c>
      <c r="AL12" s="1032"/>
      <c r="AM12" s="1032"/>
      <c r="AN12" s="1033"/>
      <c r="AO12" s="135" t="s">
        <v>212</v>
      </c>
      <c r="AP12" s="135" t="s">
        <v>212</v>
      </c>
      <c r="AQ12" s="158">
        <v>1356</v>
      </c>
      <c r="AR12" s="172" t="s">
        <v>212</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250</v>
      </c>
      <c r="AL13" s="1032"/>
      <c r="AM13" s="1032"/>
      <c r="AN13" s="1033"/>
      <c r="AO13" s="135" t="s">
        <v>212</v>
      </c>
      <c r="AP13" s="135" t="s">
        <v>212</v>
      </c>
      <c r="AQ13" s="158">
        <v>2</v>
      </c>
      <c r="AR13" s="172" t="s">
        <v>212</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301</v>
      </c>
      <c r="AL14" s="1032"/>
      <c r="AM14" s="1032"/>
      <c r="AN14" s="1033"/>
      <c r="AO14" s="135">
        <v>52590</v>
      </c>
      <c r="AP14" s="135">
        <v>1792</v>
      </c>
      <c r="AQ14" s="158">
        <v>4182</v>
      </c>
      <c r="AR14" s="172">
        <v>-57.1</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518</v>
      </c>
      <c r="AL15" s="1032"/>
      <c r="AM15" s="1032"/>
      <c r="AN15" s="1033"/>
      <c r="AO15" s="135">
        <v>47759</v>
      </c>
      <c r="AP15" s="135">
        <v>1628</v>
      </c>
      <c r="AQ15" s="158">
        <v>2331</v>
      </c>
      <c r="AR15" s="172">
        <v>-30.2</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320</v>
      </c>
      <c r="AL16" s="1035"/>
      <c r="AM16" s="1035"/>
      <c r="AN16" s="1036"/>
      <c r="AO16" s="135">
        <v>-146185</v>
      </c>
      <c r="AP16" s="135">
        <v>-4983</v>
      </c>
      <c r="AQ16" s="158">
        <v>-8270</v>
      </c>
      <c r="AR16" s="172">
        <v>-39.700000000000003</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285</v>
      </c>
      <c r="AL17" s="1035"/>
      <c r="AM17" s="1035"/>
      <c r="AN17" s="1036"/>
      <c r="AO17" s="135">
        <v>2388090</v>
      </c>
      <c r="AP17" s="135">
        <v>81396</v>
      </c>
      <c r="AQ17" s="158">
        <v>107322</v>
      </c>
      <c r="AR17" s="172">
        <v>-24.2</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519</v>
      </c>
      <c r="AP20" s="146" t="s">
        <v>347</v>
      </c>
      <c r="AQ20" s="159" t="s">
        <v>43</v>
      </c>
      <c r="AR20" s="173"/>
    </row>
    <row r="21" spans="1:46" s="98" customFormat="1">
      <c r="A21" s="100"/>
      <c r="AK21" s="1037" t="s">
        <v>192</v>
      </c>
      <c r="AL21" s="1038"/>
      <c r="AM21" s="1038"/>
      <c r="AN21" s="1039"/>
      <c r="AO21" s="137">
        <v>7.4</v>
      </c>
      <c r="AP21" s="147">
        <v>10.18</v>
      </c>
      <c r="AQ21" s="160">
        <v>-2.78</v>
      </c>
      <c r="AS21" s="179"/>
      <c r="AT21" s="100"/>
    </row>
    <row r="22" spans="1:46" s="98" customFormat="1">
      <c r="A22" s="100"/>
      <c r="AK22" s="1037" t="s">
        <v>520</v>
      </c>
      <c r="AL22" s="1038"/>
      <c r="AM22" s="1038"/>
      <c r="AN22" s="1039"/>
      <c r="AO22" s="138">
        <v>97.9</v>
      </c>
      <c r="AP22" s="148">
        <v>97.7</v>
      </c>
      <c r="AQ22" s="161">
        <v>0.2</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521</v>
      </c>
      <c r="AP26" s="149"/>
      <c r="AQ26" s="149"/>
      <c r="AR26" s="149"/>
      <c r="AS26" s="102"/>
      <c r="AT26" s="102"/>
    </row>
    <row r="27" spans="1:46">
      <c r="A27" s="103"/>
      <c r="AO27" s="108"/>
      <c r="AP27" s="108"/>
      <c r="AQ27" s="108"/>
      <c r="AR27" s="108"/>
      <c r="AS27" s="108"/>
      <c r="AT27" s="108"/>
    </row>
    <row r="28" spans="1:46" ht="17.25">
      <c r="A28" s="99" t="s">
        <v>277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89</v>
      </c>
      <c r="AP30" s="144"/>
      <c r="AQ30" s="155" t="s">
        <v>514</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515</v>
      </c>
      <c r="AQ31" s="156" t="s">
        <v>517</v>
      </c>
      <c r="AR31" s="170" t="s">
        <v>158</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522</v>
      </c>
      <c r="AL32" s="1041"/>
      <c r="AM32" s="1041"/>
      <c r="AN32" s="1042"/>
      <c r="AO32" s="135">
        <v>1376693</v>
      </c>
      <c r="AP32" s="135">
        <v>46924</v>
      </c>
      <c r="AQ32" s="162">
        <v>67619</v>
      </c>
      <c r="AR32" s="172">
        <v>-30.6</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523</v>
      </c>
      <c r="AL33" s="1041"/>
      <c r="AM33" s="1041"/>
      <c r="AN33" s="1042"/>
      <c r="AO33" s="135" t="s">
        <v>212</v>
      </c>
      <c r="AP33" s="135" t="s">
        <v>212</v>
      </c>
      <c r="AQ33" s="162" t="s">
        <v>212</v>
      </c>
      <c r="AR33" s="172" t="s">
        <v>212</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63</v>
      </c>
      <c r="AL34" s="1041"/>
      <c r="AM34" s="1041"/>
      <c r="AN34" s="1042"/>
      <c r="AO34" s="135" t="s">
        <v>212</v>
      </c>
      <c r="AP34" s="135" t="s">
        <v>212</v>
      </c>
      <c r="AQ34" s="162">
        <v>3</v>
      </c>
      <c r="AR34" s="172" t="s">
        <v>212</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524</v>
      </c>
      <c r="AL35" s="1041"/>
      <c r="AM35" s="1041"/>
      <c r="AN35" s="1042"/>
      <c r="AO35" s="135">
        <v>632637</v>
      </c>
      <c r="AP35" s="135">
        <v>21563</v>
      </c>
      <c r="AQ35" s="162">
        <v>17835</v>
      </c>
      <c r="AR35" s="172">
        <v>20.9</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36</v>
      </c>
      <c r="AL36" s="1041"/>
      <c r="AM36" s="1041"/>
      <c r="AN36" s="1042"/>
      <c r="AO36" s="135">
        <v>76420</v>
      </c>
      <c r="AP36" s="135">
        <v>2605</v>
      </c>
      <c r="AQ36" s="162">
        <v>2401</v>
      </c>
      <c r="AR36" s="172">
        <v>8.5</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361</v>
      </c>
      <c r="AL37" s="1041"/>
      <c r="AM37" s="1041"/>
      <c r="AN37" s="1042"/>
      <c r="AO37" s="135">
        <v>4880</v>
      </c>
      <c r="AP37" s="135">
        <v>166</v>
      </c>
      <c r="AQ37" s="162">
        <v>732</v>
      </c>
      <c r="AR37" s="172">
        <v>-77.3</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235</v>
      </c>
      <c r="AL38" s="1044"/>
      <c r="AM38" s="1044"/>
      <c r="AN38" s="1045"/>
      <c r="AO38" s="139" t="s">
        <v>212</v>
      </c>
      <c r="AP38" s="139" t="s">
        <v>212</v>
      </c>
      <c r="AQ38" s="163">
        <v>5</v>
      </c>
      <c r="AR38" s="161" t="s">
        <v>212</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87</v>
      </c>
      <c r="AL39" s="1044"/>
      <c r="AM39" s="1044"/>
      <c r="AN39" s="1045"/>
      <c r="AO39" s="135">
        <v>-79010</v>
      </c>
      <c r="AP39" s="135">
        <v>-2693</v>
      </c>
      <c r="AQ39" s="162">
        <v>-3806</v>
      </c>
      <c r="AR39" s="172">
        <v>-29.2</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525</v>
      </c>
      <c r="AL40" s="1041"/>
      <c r="AM40" s="1041"/>
      <c r="AN40" s="1042"/>
      <c r="AO40" s="135">
        <v>-1397558</v>
      </c>
      <c r="AP40" s="135">
        <v>-47635</v>
      </c>
      <c r="AQ40" s="162">
        <v>-59049</v>
      </c>
      <c r="AR40" s="172">
        <v>-19.3</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404</v>
      </c>
      <c r="AL41" s="1047"/>
      <c r="AM41" s="1047"/>
      <c r="AN41" s="1048"/>
      <c r="AO41" s="135">
        <v>614062</v>
      </c>
      <c r="AP41" s="135">
        <v>20930</v>
      </c>
      <c r="AQ41" s="162">
        <v>25740</v>
      </c>
      <c r="AR41" s="172">
        <v>-18.7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187</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89</v>
      </c>
      <c r="AN49" s="1049" t="s">
        <v>137</v>
      </c>
      <c r="AO49" s="1050"/>
      <c r="AP49" s="1050"/>
      <c r="AQ49" s="1050"/>
      <c r="AR49" s="1051"/>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504</v>
      </c>
      <c r="AO50" s="141" t="s">
        <v>505</v>
      </c>
      <c r="AP50" s="152" t="s">
        <v>528</v>
      </c>
      <c r="AQ50" s="165" t="s">
        <v>397</v>
      </c>
      <c r="AR50" s="175" t="s">
        <v>529</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246</v>
      </c>
      <c r="AL51" s="120"/>
      <c r="AM51" s="125">
        <v>1951194</v>
      </c>
      <c r="AN51" s="132">
        <v>63062</v>
      </c>
      <c r="AO51" s="142">
        <v>-13.6</v>
      </c>
      <c r="AP51" s="153">
        <v>85459</v>
      </c>
      <c r="AQ51" s="166">
        <v>-19.8</v>
      </c>
      <c r="AR51" s="176">
        <v>6.2</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287</v>
      </c>
      <c r="AM52" s="126">
        <v>921235</v>
      </c>
      <c r="AN52" s="133">
        <v>29774</v>
      </c>
      <c r="AO52" s="143">
        <v>-49.6</v>
      </c>
      <c r="AP52" s="154">
        <v>44378</v>
      </c>
      <c r="AQ52" s="167">
        <v>-2.6</v>
      </c>
      <c r="AR52" s="177">
        <v>-47</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139</v>
      </c>
      <c r="AL53" s="120"/>
      <c r="AM53" s="125">
        <v>2497756</v>
      </c>
      <c r="AN53" s="132">
        <v>81682</v>
      </c>
      <c r="AO53" s="142">
        <v>29.5</v>
      </c>
      <c r="AP53" s="153">
        <v>83280</v>
      </c>
      <c r="AQ53" s="166">
        <v>-2.5</v>
      </c>
      <c r="AR53" s="176">
        <v>32</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287</v>
      </c>
      <c r="AM54" s="126">
        <v>1441728</v>
      </c>
      <c r="AN54" s="133">
        <v>47148</v>
      </c>
      <c r="AO54" s="143">
        <v>58.4</v>
      </c>
      <c r="AP54" s="154">
        <v>43123</v>
      </c>
      <c r="AQ54" s="167">
        <v>-2.8</v>
      </c>
      <c r="AR54" s="177">
        <v>61.2</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244</v>
      </c>
      <c r="AL55" s="120"/>
      <c r="AM55" s="125">
        <v>2526163</v>
      </c>
      <c r="AN55" s="132">
        <v>83391</v>
      </c>
      <c r="AO55" s="142">
        <v>2.1</v>
      </c>
      <c r="AP55" s="153">
        <v>88968</v>
      </c>
      <c r="AQ55" s="166">
        <v>6.8</v>
      </c>
      <c r="AR55" s="176">
        <v>-4.7</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287</v>
      </c>
      <c r="AM56" s="126">
        <v>1135883</v>
      </c>
      <c r="AN56" s="133">
        <v>37497</v>
      </c>
      <c r="AO56" s="143">
        <v>-20.5</v>
      </c>
      <c r="AP56" s="154">
        <v>45482</v>
      </c>
      <c r="AQ56" s="167">
        <v>5.5</v>
      </c>
      <c r="AR56" s="177">
        <v>-26</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516</v>
      </c>
      <c r="AL57" s="120"/>
      <c r="AM57" s="125">
        <v>2140760</v>
      </c>
      <c r="AN57" s="132">
        <v>71927</v>
      </c>
      <c r="AO57" s="142">
        <v>-13.7</v>
      </c>
      <c r="AP57" s="153">
        <v>85173</v>
      </c>
      <c r="AQ57" s="166">
        <v>-4.3</v>
      </c>
      <c r="AR57" s="176">
        <v>-9.4</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287</v>
      </c>
      <c r="AM58" s="126">
        <v>1028124</v>
      </c>
      <c r="AN58" s="133">
        <v>34544</v>
      </c>
      <c r="AO58" s="143">
        <v>-7.9</v>
      </c>
      <c r="AP58" s="154">
        <v>43913</v>
      </c>
      <c r="AQ58" s="167">
        <v>-3.4</v>
      </c>
      <c r="AR58" s="177">
        <v>-4.5</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530</v>
      </c>
      <c r="AL59" s="120"/>
      <c r="AM59" s="125">
        <v>2892848</v>
      </c>
      <c r="AN59" s="132">
        <v>98601</v>
      </c>
      <c r="AO59" s="142">
        <v>37.1</v>
      </c>
      <c r="AP59" s="153">
        <v>94081</v>
      </c>
      <c r="AQ59" s="166">
        <v>10.5</v>
      </c>
      <c r="AR59" s="176">
        <v>26.6</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287</v>
      </c>
      <c r="AM60" s="126">
        <v>1510201</v>
      </c>
      <c r="AN60" s="133">
        <v>51474</v>
      </c>
      <c r="AO60" s="143">
        <v>49</v>
      </c>
      <c r="AP60" s="154">
        <v>48949</v>
      </c>
      <c r="AQ60" s="167">
        <v>11.5</v>
      </c>
      <c r="AR60" s="177">
        <v>37.5</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424</v>
      </c>
      <c r="AL61" s="123"/>
      <c r="AM61" s="125">
        <v>2401744</v>
      </c>
      <c r="AN61" s="132">
        <v>79733</v>
      </c>
      <c r="AO61" s="142">
        <v>8.3000000000000007</v>
      </c>
      <c r="AP61" s="153">
        <v>87392</v>
      </c>
      <c r="AQ61" s="168">
        <v>-1.9</v>
      </c>
      <c r="AR61" s="176">
        <v>10.199999999999999</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287</v>
      </c>
      <c r="AM62" s="126">
        <v>1207434</v>
      </c>
      <c r="AN62" s="133">
        <v>40087</v>
      </c>
      <c r="AO62" s="143">
        <v>5.9</v>
      </c>
      <c r="AP62" s="154">
        <v>45169</v>
      </c>
      <c r="AQ62" s="167">
        <v>1.6</v>
      </c>
      <c r="AR62" s="177">
        <v>4.3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doV8FEnPgQ9OqMlfEyYVThscmV1FWALkPTKFnIT6OEoNg+LF1YOnRihZAhYsGykDh7f7Xpnr41c0+yxkld5fDQ==" saltValue="mvhsRQXhiAEqDg2pkgktO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6"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102</v>
      </c>
    </row>
    <row r="120" spans="125:125" ht="13.5" hidden="1" customHeight="1"/>
    <row r="121" spans="125:125" ht="13.5" hidden="1" customHeight="1">
      <c r="DU121" s="95"/>
    </row>
  </sheetData>
  <sheetProtection algorithmName="SHA-512" hashValue="LO6WcSsbmRcX6YPYInghcnjeA4Z4OmdtAj5R0xbl5HKQlhMZb1nvXOV6ZsghUxdGZl5Jj7PHSs/kgg1k9dViUw==" saltValue="I5TbEmFLBSn08DNP4J5nP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102</v>
      </c>
    </row>
  </sheetData>
  <sheetProtection algorithmName="SHA-512" hashValue="GgxLfbBY+myV4k7zfagHzt0ENUlrOYdamX0mV6Go2FxBi45j/znjKCdYWNeMlv0/hIWSyhikVsHTE5/0pHQSJQ==" saltValue="YFHKcNy8T/n6TR9wGErOz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14</v>
      </c>
      <c r="F46" s="190" t="s">
        <v>532</v>
      </c>
      <c r="G46" s="194" t="s">
        <v>533</v>
      </c>
      <c r="H46" s="194" t="s">
        <v>455</v>
      </c>
      <c r="I46" s="194" t="s">
        <v>534</v>
      </c>
      <c r="J46" s="199" t="s">
        <v>535</v>
      </c>
    </row>
    <row r="47" spans="2:10" ht="57.75" customHeight="1">
      <c r="B47" s="185"/>
      <c r="C47" s="1056" t="s">
        <v>3</v>
      </c>
      <c r="D47" s="1056"/>
      <c r="E47" s="1057"/>
      <c r="F47" s="191">
        <v>46.98</v>
      </c>
      <c r="G47" s="195">
        <v>54.32</v>
      </c>
      <c r="H47" s="195">
        <v>57.26</v>
      </c>
      <c r="I47" s="195">
        <v>58.6</v>
      </c>
      <c r="J47" s="200">
        <v>62.79</v>
      </c>
    </row>
    <row r="48" spans="2:10" ht="57.75" customHeight="1">
      <c r="B48" s="186"/>
      <c r="C48" s="1058" t="s">
        <v>10</v>
      </c>
      <c r="D48" s="1058"/>
      <c r="E48" s="1059"/>
      <c r="F48" s="192">
        <v>8.83</v>
      </c>
      <c r="G48" s="196">
        <v>5.85</v>
      </c>
      <c r="H48" s="196">
        <v>8.23</v>
      </c>
      <c r="I48" s="196">
        <v>1.98</v>
      </c>
      <c r="J48" s="201">
        <v>3.69</v>
      </c>
    </row>
    <row r="49" spans="2:10" ht="57.75" customHeight="1">
      <c r="B49" s="187"/>
      <c r="C49" s="1060" t="s">
        <v>13</v>
      </c>
      <c r="D49" s="1060"/>
      <c r="E49" s="1061"/>
      <c r="F49" s="193">
        <v>6.31</v>
      </c>
      <c r="G49" s="197">
        <v>2.08</v>
      </c>
      <c r="H49" s="197">
        <v>5.75</v>
      </c>
      <c r="I49" s="197" t="s">
        <v>536</v>
      </c>
      <c r="J49" s="202">
        <v>6.04</v>
      </c>
    </row>
    <row r="50" spans="2:10" ht="13.5" customHeight="1"/>
  </sheetData>
  <sheetProtection algorithmName="SHA-512" hashValue="VkH3B7r+OQ7/vnWlL5idTaLDcGUSfnxaHoQazr9jVL5QJoxz/t1+l3c9L1YlEIap31hQwQ53iehgkKjatcfJAQ==" saltValue="tqgcnbRf3yPtSL4rJ+JHp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F31"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14</v>
      </c>
      <c r="F33" s="213" t="s">
        <v>532</v>
      </c>
      <c r="G33" s="218" t="s">
        <v>533</v>
      </c>
      <c r="H33" s="218" t="s">
        <v>455</v>
      </c>
      <c r="I33" s="218" t="s">
        <v>534</v>
      </c>
      <c r="J33" s="222" t="s">
        <v>535</v>
      </c>
      <c r="K33" s="203"/>
      <c r="L33" s="203"/>
      <c r="M33" s="203"/>
      <c r="N33" s="203"/>
      <c r="O33" s="203"/>
      <c r="P33" s="203"/>
    </row>
    <row r="34" spans="1:16" ht="39" customHeight="1">
      <c r="A34" s="203"/>
      <c r="B34" s="205"/>
      <c r="C34" s="1062" t="s">
        <v>460</v>
      </c>
      <c r="D34" s="1062"/>
      <c r="E34" s="1063"/>
      <c r="F34" s="214">
        <v>8.41</v>
      </c>
      <c r="G34" s="219">
        <v>5.54</v>
      </c>
      <c r="H34" s="219">
        <v>7.92</v>
      </c>
      <c r="I34" s="219">
        <v>1.67</v>
      </c>
      <c r="J34" s="223">
        <v>3.29</v>
      </c>
      <c r="K34" s="203"/>
      <c r="L34" s="203"/>
      <c r="M34" s="203"/>
      <c r="N34" s="203"/>
      <c r="O34" s="203"/>
      <c r="P34" s="203"/>
    </row>
    <row r="35" spans="1:16" ht="39" customHeight="1">
      <c r="A35" s="203"/>
      <c r="B35" s="206"/>
      <c r="C35" s="1064" t="s">
        <v>46</v>
      </c>
      <c r="D35" s="1064"/>
      <c r="E35" s="1065"/>
      <c r="F35" s="215">
        <v>0.11</v>
      </c>
      <c r="G35" s="220">
        <v>0.18</v>
      </c>
      <c r="H35" s="220">
        <v>0.25</v>
      </c>
      <c r="I35" s="220">
        <v>0.25</v>
      </c>
      <c r="J35" s="224">
        <v>1.47</v>
      </c>
      <c r="K35" s="203"/>
      <c r="L35" s="203"/>
      <c r="M35" s="203"/>
      <c r="N35" s="203"/>
      <c r="O35" s="203"/>
      <c r="P35" s="203"/>
    </row>
    <row r="36" spans="1:16" ht="39" customHeight="1">
      <c r="A36" s="203"/>
      <c r="B36" s="206"/>
      <c r="C36" s="1064" t="s">
        <v>470</v>
      </c>
      <c r="D36" s="1064"/>
      <c r="E36" s="1065"/>
      <c r="F36" s="215">
        <v>0.15</v>
      </c>
      <c r="G36" s="220">
        <v>0.24</v>
      </c>
      <c r="H36" s="220">
        <v>0.91</v>
      </c>
      <c r="I36" s="220">
        <v>0.83</v>
      </c>
      <c r="J36" s="224">
        <v>0.79</v>
      </c>
      <c r="K36" s="203"/>
      <c r="L36" s="203"/>
      <c r="M36" s="203"/>
      <c r="N36" s="203"/>
      <c r="O36" s="203"/>
      <c r="P36" s="203"/>
    </row>
    <row r="37" spans="1:16" ht="39" customHeight="1">
      <c r="A37" s="203"/>
      <c r="B37" s="206"/>
      <c r="C37" s="1064" t="s">
        <v>462</v>
      </c>
      <c r="D37" s="1064"/>
      <c r="E37" s="1065"/>
      <c r="F37" s="215">
        <v>0.23</v>
      </c>
      <c r="G37" s="220">
        <v>0.24</v>
      </c>
      <c r="H37" s="220">
        <v>0.25</v>
      </c>
      <c r="I37" s="220">
        <v>0.26</v>
      </c>
      <c r="J37" s="224">
        <v>0.28000000000000003</v>
      </c>
      <c r="K37" s="203"/>
      <c r="L37" s="203"/>
      <c r="M37" s="203"/>
      <c r="N37" s="203"/>
      <c r="O37" s="203"/>
      <c r="P37" s="203"/>
    </row>
    <row r="38" spans="1:16" ht="39" customHeight="1">
      <c r="A38" s="203"/>
      <c r="B38" s="206"/>
      <c r="C38" s="1064" t="s">
        <v>206</v>
      </c>
      <c r="D38" s="1064"/>
      <c r="E38" s="1065"/>
      <c r="F38" s="215">
        <v>0.01</v>
      </c>
      <c r="G38" s="220">
        <v>0</v>
      </c>
      <c r="H38" s="220">
        <v>0.01</v>
      </c>
      <c r="I38" s="220">
        <v>0.03</v>
      </c>
      <c r="J38" s="224">
        <v>0.23</v>
      </c>
      <c r="K38" s="203"/>
      <c r="L38" s="203"/>
      <c r="M38" s="203"/>
      <c r="N38" s="203"/>
      <c r="O38" s="203"/>
      <c r="P38" s="203"/>
    </row>
    <row r="39" spans="1:16" ht="39" customHeight="1">
      <c r="A39" s="203"/>
      <c r="B39" s="206"/>
      <c r="C39" s="1064" t="s">
        <v>55</v>
      </c>
      <c r="D39" s="1064"/>
      <c r="E39" s="1065"/>
      <c r="F39" s="215">
        <v>0.01</v>
      </c>
      <c r="G39" s="220">
        <v>0.01</v>
      </c>
      <c r="H39" s="220">
        <v>0</v>
      </c>
      <c r="I39" s="220">
        <v>0.01</v>
      </c>
      <c r="J39" s="224">
        <v>0.14000000000000001</v>
      </c>
      <c r="K39" s="203"/>
      <c r="L39" s="203"/>
      <c r="M39" s="203"/>
      <c r="N39" s="203"/>
      <c r="O39" s="203"/>
      <c r="P39" s="203"/>
    </row>
    <row r="40" spans="1:16" ht="39" customHeight="1">
      <c r="A40" s="203"/>
      <c r="B40" s="206"/>
      <c r="C40" s="1064" t="s">
        <v>249</v>
      </c>
      <c r="D40" s="1064"/>
      <c r="E40" s="1065"/>
      <c r="F40" s="215">
        <v>0.18</v>
      </c>
      <c r="G40" s="220">
        <v>0.05</v>
      </c>
      <c r="H40" s="220">
        <v>0.04</v>
      </c>
      <c r="I40" s="220">
        <v>0.04</v>
      </c>
      <c r="J40" s="224">
        <v>0.1</v>
      </c>
      <c r="K40" s="203"/>
      <c r="L40" s="203"/>
      <c r="M40" s="203"/>
      <c r="N40" s="203"/>
      <c r="O40" s="203"/>
      <c r="P40" s="203"/>
    </row>
    <row r="41" spans="1:16" ht="39" customHeight="1">
      <c r="A41" s="203"/>
      <c r="B41" s="206"/>
      <c r="C41" s="1064" t="s">
        <v>472</v>
      </c>
      <c r="D41" s="1064"/>
      <c r="E41" s="1065"/>
      <c r="F41" s="215">
        <v>0.03</v>
      </c>
      <c r="G41" s="220">
        <v>0.02</v>
      </c>
      <c r="H41" s="220">
        <v>0.02</v>
      </c>
      <c r="I41" s="220">
        <v>0.02</v>
      </c>
      <c r="J41" s="224">
        <v>0.08</v>
      </c>
      <c r="K41" s="203"/>
      <c r="L41" s="203"/>
      <c r="M41" s="203"/>
      <c r="N41" s="203"/>
      <c r="O41" s="203"/>
      <c r="P41" s="203"/>
    </row>
    <row r="42" spans="1:16" ht="39" customHeight="1">
      <c r="A42" s="203"/>
      <c r="B42" s="207"/>
      <c r="C42" s="1064" t="s">
        <v>537</v>
      </c>
      <c r="D42" s="1064"/>
      <c r="E42" s="1065"/>
      <c r="F42" s="215" t="s">
        <v>212</v>
      </c>
      <c r="G42" s="220" t="s">
        <v>212</v>
      </c>
      <c r="H42" s="220" t="s">
        <v>212</v>
      </c>
      <c r="I42" s="220" t="s">
        <v>212</v>
      </c>
      <c r="J42" s="224" t="s">
        <v>212</v>
      </c>
      <c r="K42" s="203"/>
      <c r="L42" s="203"/>
      <c r="M42" s="203"/>
      <c r="N42" s="203"/>
      <c r="O42" s="203"/>
      <c r="P42" s="203"/>
    </row>
    <row r="43" spans="1:16" ht="39" customHeight="1">
      <c r="A43" s="203"/>
      <c r="B43" s="208"/>
      <c r="C43" s="1066" t="s">
        <v>499</v>
      </c>
      <c r="D43" s="1066"/>
      <c r="E43" s="1067"/>
      <c r="F43" s="216">
        <v>0.01</v>
      </c>
      <c r="G43" s="221">
        <v>0.02</v>
      </c>
      <c r="H43" s="221">
        <v>0.01</v>
      </c>
      <c r="I43" s="221">
        <v>0.02</v>
      </c>
      <c r="J43" s="225">
        <v>0.02</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mxQgYz0TE0ArhnNtj3UoY3zN0Jo2b3LJHca3g96gmKN6bWyzjbiDEM59pEM6uDbMHl7MJq+N5LS+eKSwBXWBQ==" saltValue="1SOMdTMLCsG7W/CK0CYXs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G52"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c r="A44" s="103"/>
      <c r="B44" s="226" t="s">
        <v>22</v>
      </c>
      <c r="C44" s="232"/>
      <c r="D44" s="232"/>
      <c r="E44" s="240"/>
      <c r="F44" s="240"/>
      <c r="G44" s="240"/>
      <c r="H44" s="240"/>
      <c r="I44" s="240"/>
      <c r="J44" s="243" t="s">
        <v>14</v>
      </c>
      <c r="K44" s="245" t="s">
        <v>532</v>
      </c>
      <c r="L44" s="253" t="s">
        <v>533</v>
      </c>
      <c r="M44" s="253" t="s">
        <v>455</v>
      </c>
      <c r="N44" s="253" t="s">
        <v>534</v>
      </c>
      <c r="O44" s="261" t="s">
        <v>535</v>
      </c>
      <c r="P44" s="103"/>
      <c r="Q44" s="103"/>
      <c r="R44" s="103"/>
      <c r="S44" s="103"/>
      <c r="T44" s="103"/>
      <c r="U44" s="103"/>
    </row>
    <row r="45" spans="1:21" ht="30.75" customHeight="1">
      <c r="A45" s="103"/>
      <c r="B45" s="1088" t="s">
        <v>26</v>
      </c>
      <c r="C45" s="1089"/>
      <c r="D45" s="235"/>
      <c r="E45" s="1068" t="s">
        <v>24</v>
      </c>
      <c r="F45" s="1068"/>
      <c r="G45" s="1068"/>
      <c r="H45" s="1068"/>
      <c r="I45" s="1068"/>
      <c r="J45" s="1069"/>
      <c r="K45" s="246">
        <v>1720</v>
      </c>
      <c r="L45" s="254">
        <v>1633</v>
      </c>
      <c r="M45" s="254">
        <v>1680</v>
      </c>
      <c r="N45" s="254">
        <v>1603</v>
      </c>
      <c r="O45" s="262">
        <v>1377</v>
      </c>
      <c r="P45" s="103"/>
      <c r="Q45" s="103"/>
      <c r="R45" s="103"/>
      <c r="S45" s="103"/>
      <c r="T45" s="103"/>
      <c r="U45" s="103"/>
    </row>
    <row r="46" spans="1:21" ht="30.75" customHeight="1">
      <c r="A46" s="103"/>
      <c r="B46" s="1090"/>
      <c r="C46" s="1091"/>
      <c r="D46" s="236"/>
      <c r="E46" s="1070" t="s">
        <v>28</v>
      </c>
      <c r="F46" s="1070"/>
      <c r="G46" s="1070"/>
      <c r="H46" s="1070"/>
      <c r="I46" s="1070"/>
      <c r="J46" s="1071"/>
      <c r="K46" s="247" t="s">
        <v>212</v>
      </c>
      <c r="L46" s="255" t="s">
        <v>212</v>
      </c>
      <c r="M46" s="255" t="s">
        <v>212</v>
      </c>
      <c r="N46" s="255" t="s">
        <v>212</v>
      </c>
      <c r="O46" s="263" t="s">
        <v>212</v>
      </c>
      <c r="P46" s="103"/>
      <c r="Q46" s="103"/>
      <c r="R46" s="103"/>
      <c r="S46" s="103"/>
      <c r="T46" s="103"/>
      <c r="U46" s="103"/>
    </row>
    <row r="47" spans="1:21" ht="30.75" customHeight="1">
      <c r="A47" s="103"/>
      <c r="B47" s="1090"/>
      <c r="C47" s="1091"/>
      <c r="D47" s="236"/>
      <c r="E47" s="1070" t="s">
        <v>33</v>
      </c>
      <c r="F47" s="1070"/>
      <c r="G47" s="1070"/>
      <c r="H47" s="1070"/>
      <c r="I47" s="1070"/>
      <c r="J47" s="1071"/>
      <c r="K47" s="247" t="s">
        <v>212</v>
      </c>
      <c r="L47" s="255" t="s">
        <v>212</v>
      </c>
      <c r="M47" s="255" t="s">
        <v>212</v>
      </c>
      <c r="N47" s="255" t="s">
        <v>212</v>
      </c>
      <c r="O47" s="263" t="s">
        <v>212</v>
      </c>
      <c r="P47" s="103"/>
      <c r="Q47" s="103"/>
      <c r="R47" s="103"/>
      <c r="S47" s="103"/>
      <c r="T47" s="103"/>
      <c r="U47" s="103"/>
    </row>
    <row r="48" spans="1:21" ht="30.75" customHeight="1">
      <c r="A48" s="103"/>
      <c r="B48" s="1090"/>
      <c r="C48" s="1091"/>
      <c r="D48" s="236"/>
      <c r="E48" s="1070" t="s">
        <v>38</v>
      </c>
      <c r="F48" s="1070"/>
      <c r="G48" s="1070"/>
      <c r="H48" s="1070"/>
      <c r="I48" s="1070"/>
      <c r="J48" s="1071"/>
      <c r="K48" s="247">
        <v>534</v>
      </c>
      <c r="L48" s="255">
        <v>538</v>
      </c>
      <c r="M48" s="255">
        <v>680</v>
      </c>
      <c r="N48" s="255">
        <v>742</v>
      </c>
      <c r="O48" s="263">
        <v>633</v>
      </c>
      <c r="P48" s="103"/>
      <c r="Q48" s="103"/>
      <c r="R48" s="103"/>
      <c r="S48" s="103"/>
      <c r="T48" s="103"/>
      <c r="U48" s="103"/>
    </row>
    <row r="49" spans="1:21" ht="30.75" customHeight="1">
      <c r="A49" s="103"/>
      <c r="B49" s="1090"/>
      <c r="C49" s="1091"/>
      <c r="D49" s="236"/>
      <c r="E49" s="1070" t="s">
        <v>0</v>
      </c>
      <c r="F49" s="1070"/>
      <c r="G49" s="1070"/>
      <c r="H49" s="1070"/>
      <c r="I49" s="1070"/>
      <c r="J49" s="1071"/>
      <c r="K49" s="247">
        <v>167</v>
      </c>
      <c r="L49" s="255">
        <v>171</v>
      </c>
      <c r="M49" s="255">
        <v>176</v>
      </c>
      <c r="N49" s="255">
        <v>165</v>
      </c>
      <c r="O49" s="263">
        <v>76</v>
      </c>
      <c r="P49" s="103"/>
      <c r="Q49" s="103"/>
      <c r="R49" s="103"/>
      <c r="S49" s="103"/>
      <c r="T49" s="103"/>
      <c r="U49" s="103"/>
    </row>
    <row r="50" spans="1:21" ht="30.75" customHeight="1">
      <c r="A50" s="103"/>
      <c r="B50" s="1090"/>
      <c r="C50" s="1091"/>
      <c r="D50" s="236"/>
      <c r="E50" s="1070" t="s">
        <v>44</v>
      </c>
      <c r="F50" s="1070"/>
      <c r="G50" s="1070"/>
      <c r="H50" s="1070"/>
      <c r="I50" s="1070"/>
      <c r="J50" s="1071"/>
      <c r="K50" s="247">
        <v>87</v>
      </c>
      <c r="L50" s="255">
        <v>51</v>
      </c>
      <c r="M50" s="255">
        <v>52</v>
      </c>
      <c r="N50" s="255">
        <v>52</v>
      </c>
      <c r="O50" s="263">
        <v>5</v>
      </c>
      <c r="P50" s="103"/>
      <c r="Q50" s="103"/>
      <c r="R50" s="103"/>
      <c r="S50" s="103"/>
      <c r="T50" s="103"/>
      <c r="U50" s="103"/>
    </row>
    <row r="51" spans="1:21" ht="30.75" customHeight="1">
      <c r="A51" s="103"/>
      <c r="B51" s="1092"/>
      <c r="C51" s="1093"/>
      <c r="D51" s="237"/>
      <c r="E51" s="1070" t="s">
        <v>47</v>
      </c>
      <c r="F51" s="1070"/>
      <c r="G51" s="1070"/>
      <c r="H51" s="1070"/>
      <c r="I51" s="1070"/>
      <c r="J51" s="1071"/>
      <c r="K51" s="247" t="s">
        <v>212</v>
      </c>
      <c r="L51" s="255" t="s">
        <v>212</v>
      </c>
      <c r="M51" s="255" t="s">
        <v>212</v>
      </c>
      <c r="N51" s="255" t="s">
        <v>212</v>
      </c>
      <c r="O51" s="263" t="s">
        <v>212</v>
      </c>
      <c r="P51" s="103"/>
      <c r="Q51" s="103"/>
      <c r="R51" s="103"/>
      <c r="S51" s="103"/>
      <c r="T51" s="103"/>
      <c r="U51" s="103"/>
    </row>
    <row r="52" spans="1:21" ht="30.75" customHeight="1">
      <c r="A52" s="103"/>
      <c r="B52" s="1072" t="s">
        <v>53</v>
      </c>
      <c r="C52" s="1073"/>
      <c r="D52" s="237"/>
      <c r="E52" s="1070" t="s">
        <v>56</v>
      </c>
      <c r="F52" s="1070"/>
      <c r="G52" s="1070"/>
      <c r="H52" s="1070"/>
      <c r="I52" s="1070"/>
      <c r="J52" s="1071"/>
      <c r="K52" s="247">
        <v>1822</v>
      </c>
      <c r="L52" s="255">
        <v>1741</v>
      </c>
      <c r="M52" s="255">
        <v>1802</v>
      </c>
      <c r="N52" s="255">
        <v>1667</v>
      </c>
      <c r="O52" s="263">
        <v>1476</v>
      </c>
      <c r="P52" s="103"/>
      <c r="Q52" s="103"/>
      <c r="R52" s="103"/>
      <c r="S52" s="103"/>
      <c r="T52" s="103"/>
      <c r="U52" s="103"/>
    </row>
    <row r="53" spans="1:21" ht="30.75" customHeight="1">
      <c r="A53" s="103"/>
      <c r="B53" s="1074" t="s">
        <v>18</v>
      </c>
      <c r="C53" s="1075"/>
      <c r="D53" s="238"/>
      <c r="E53" s="1076" t="s">
        <v>59</v>
      </c>
      <c r="F53" s="1076"/>
      <c r="G53" s="1076"/>
      <c r="H53" s="1076"/>
      <c r="I53" s="1076"/>
      <c r="J53" s="1077"/>
      <c r="K53" s="248">
        <v>686</v>
      </c>
      <c r="L53" s="256">
        <v>652</v>
      </c>
      <c r="M53" s="256">
        <v>786</v>
      </c>
      <c r="N53" s="256">
        <v>895</v>
      </c>
      <c r="O53" s="264">
        <v>615</v>
      </c>
      <c r="P53" s="103"/>
      <c r="Q53" s="103"/>
      <c r="R53" s="103"/>
      <c r="S53" s="103"/>
      <c r="T53" s="103"/>
      <c r="U53" s="103"/>
    </row>
    <row r="54" spans="1:21" ht="24" customHeight="1">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65" t="s">
        <v>538</v>
      </c>
      <c r="P55" s="103"/>
      <c r="Q55" s="103"/>
      <c r="R55" s="103"/>
      <c r="S55" s="103"/>
      <c r="T55" s="103"/>
      <c r="U55" s="103"/>
    </row>
    <row r="56" spans="1:21" ht="31.5" customHeight="1">
      <c r="A56" s="103"/>
      <c r="B56" s="229"/>
      <c r="C56" s="234"/>
      <c r="D56" s="234"/>
      <c r="E56" s="241"/>
      <c r="F56" s="241"/>
      <c r="G56" s="241"/>
      <c r="H56" s="241"/>
      <c r="I56" s="241"/>
      <c r="J56" s="244" t="s">
        <v>14</v>
      </c>
      <c r="K56" s="250" t="s">
        <v>539</v>
      </c>
      <c r="L56" s="257" t="s">
        <v>540</v>
      </c>
      <c r="M56" s="257" t="s">
        <v>541</v>
      </c>
      <c r="N56" s="257" t="s">
        <v>542</v>
      </c>
      <c r="O56" s="266" t="s">
        <v>543</v>
      </c>
      <c r="P56" s="103"/>
      <c r="Q56" s="103"/>
      <c r="R56" s="103"/>
      <c r="S56" s="103"/>
      <c r="T56" s="103"/>
      <c r="U56" s="103"/>
    </row>
    <row r="57" spans="1:21" ht="31.5" customHeight="1">
      <c r="B57" s="1084" t="s">
        <v>54</v>
      </c>
      <c r="C57" s="1085"/>
      <c r="D57" s="1078" t="s">
        <v>61</v>
      </c>
      <c r="E57" s="1079"/>
      <c r="F57" s="1079"/>
      <c r="G57" s="1079"/>
      <c r="H57" s="1079"/>
      <c r="I57" s="1079"/>
      <c r="J57" s="1080"/>
      <c r="K57" s="251"/>
      <c r="L57" s="258"/>
      <c r="M57" s="258"/>
      <c r="N57" s="258"/>
      <c r="O57" s="267"/>
    </row>
    <row r="58" spans="1:21" ht="31.5" customHeight="1">
      <c r="B58" s="1086"/>
      <c r="C58" s="1087"/>
      <c r="D58" s="1081" t="s">
        <v>64</v>
      </c>
      <c r="E58" s="1082"/>
      <c r="F58" s="1082"/>
      <c r="G58" s="1082"/>
      <c r="H58" s="1082"/>
      <c r="I58" s="1082"/>
      <c r="J58" s="1083"/>
      <c r="K58" s="252"/>
      <c r="L58" s="259"/>
      <c r="M58" s="259"/>
      <c r="N58" s="259"/>
      <c r="O58" s="268"/>
    </row>
    <row r="59" spans="1:21" ht="24" customHeight="1">
      <c r="B59" s="230"/>
      <c r="C59" s="230"/>
      <c r="D59" s="239" t="s">
        <v>50</v>
      </c>
      <c r="E59" s="242"/>
      <c r="F59" s="242"/>
      <c r="G59" s="242"/>
      <c r="H59" s="242"/>
      <c r="I59" s="242"/>
      <c r="J59" s="242"/>
      <c r="K59" s="242"/>
      <c r="L59" s="242"/>
      <c r="M59" s="242"/>
      <c r="N59" s="242"/>
      <c r="O59" s="242"/>
    </row>
    <row r="60" spans="1:21" ht="24" customHeight="1">
      <c r="B60" s="231"/>
      <c r="C60" s="231"/>
      <c r="D60" s="239" t="s">
        <v>45</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bP1IzWZK9t0DOb012ZI/CGe0PTyIKomv/V6L3u4Mq7Ta/DBhWxiGQjpoo32NJQprXl5NO8ytJxUN6ObRfc0TkQ==" saltValue="hQiLbvLw/usoB8kf81r11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G31"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21</v>
      </c>
    </row>
    <row r="40" spans="2:13" ht="27.75" customHeight="1">
      <c r="B40" s="226" t="s">
        <v>22</v>
      </c>
      <c r="C40" s="232"/>
      <c r="D40" s="232"/>
      <c r="E40" s="240"/>
      <c r="F40" s="240"/>
      <c r="G40" s="240"/>
      <c r="H40" s="243" t="s">
        <v>14</v>
      </c>
      <c r="I40" s="245" t="s">
        <v>532</v>
      </c>
      <c r="J40" s="253" t="s">
        <v>533</v>
      </c>
      <c r="K40" s="253" t="s">
        <v>455</v>
      </c>
      <c r="L40" s="253" t="s">
        <v>534</v>
      </c>
      <c r="M40" s="274" t="s">
        <v>535</v>
      </c>
    </row>
    <row r="41" spans="2:13" ht="27.75" customHeight="1">
      <c r="B41" s="1088" t="s">
        <v>40</v>
      </c>
      <c r="C41" s="1089"/>
      <c r="D41" s="235"/>
      <c r="E41" s="1094" t="s">
        <v>66</v>
      </c>
      <c r="F41" s="1094"/>
      <c r="G41" s="1094"/>
      <c r="H41" s="1095"/>
      <c r="I41" s="246">
        <v>13701</v>
      </c>
      <c r="J41" s="254">
        <v>13253</v>
      </c>
      <c r="K41" s="254">
        <v>13143</v>
      </c>
      <c r="L41" s="254">
        <v>12503</v>
      </c>
      <c r="M41" s="262">
        <v>12663</v>
      </c>
    </row>
    <row r="42" spans="2:13" ht="27.75" customHeight="1">
      <c r="B42" s="1090"/>
      <c r="C42" s="1091"/>
      <c r="D42" s="236"/>
      <c r="E42" s="1096" t="s">
        <v>71</v>
      </c>
      <c r="F42" s="1096"/>
      <c r="G42" s="1096"/>
      <c r="H42" s="1097"/>
      <c r="I42" s="247">
        <v>182</v>
      </c>
      <c r="J42" s="255">
        <v>125</v>
      </c>
      <c r="K42" s="255">
        <v>17</v>
      </c>
      <c r="L42" s="255">
        <v>10</v>
      </c>
      <c r="M42" s="263">
        <v>6</v>
      </c>
    </row>
    <row r="43" spans="2:13" ht="27.75" customHeight="1">
      <c r="B43" s="1090"/>
      <c r="C43" s="1091"/>
      <c r="D43" s="236"/>
      <c r="E43" s="1096" t="s">
        <v>73</v>
      </c>
      <c r="F43" s="1096"/>
      <c r="G43" s="1096"/>
      <c r="H43" s="1097"/>
      <c r="I43" s="247">
        <v>8956</v>
      </c>
      <c r="J43" s="255">
        <v>8670</v>
      </c>
      <c r="K43" s="255">
        <v>8892</v>
      </c>
      <c r="L43" s="255">
        <v>8998</v>
      </c>
      <c r="M43" s="263">
        <v>8949</v>
      </c>
    </row>
    <row r="44" spans="2:13" ht="27.75" customHeight="1">
      <c r="B44" s="1090"/>
      <c r="C44" s="1091"/>
      <c r="D44" s="236"/>
      <c r="E44" s="1096" t="s">
        <v>75</v>
      </c>
      <c r="F44" s="1096"/>
      <c r="G44" s="1096"/>
      <c r="H44" s="1097"/>
      <c r="I44" s="247">
        <v>638</v>
      </c>
      <c r="J44" s="255">
        <v>487</v>
      </c>
      <c r="K44" s="255">
        <v>307</v>
      </c>
      <c r="L44" s="255">
        <v>157</v>
      </c>
      <c r="M44" s="263">
        <v>90</v>
      </c>
    </row>
    <row r="45" spans="2:13" ht="27.75" customHeight="1">
      <c r="B45" s="1090"/>
      <c r="C45" s="1091"/>
      <c r="D45" s="236"/>
      <c r="E45" s="1096" t="s">
        <v>77</v>
      </c>
      <c r="F45" s="1096"/>
      <c r="G45" s="1096"/>
      <c r="H45" s="1097"/>
      <c r="I45" s="247">
        <v>2979</v>
      </c>
      <c r="J45" s="255">
        <v>2992</v>
      </c>
      <c r="K45" s="255">
        <v>2938</v>
      </c>
      <c r="L45" s="255">
        <v>2831</v>
      </c>
      <c r="M45" s="263">
        <v>2910</v>
      </c>
    </row>
    <row r="46" spans="2:13" ht="27.75" customHeight="1">
      <c r="B46" s="1090"/>
      <c r="C46" s="1091"/>
      <c r="D46" s="237"/>
      <c r="E46" s="1096" t="s">
        <v>76</v>
      </c>
      <c r="F46" s="1096"/>
      <c r="G46" s="1096"/>
      <c r="H46" s="1097"/>
      <c r="I46" s="247" t="s">
        <v>212</v>
      </c>
      <c r="J46" s="255" t="s">
        <v>212</v>
      </c>
      <c r="K46" s="255" t="s">
        <v>212</v>
      </c>
      <c r="L46" s="255" t="s">
        <v>212</v>
      </c>
      <c r="M46" s="263" t="s">
        <v>212</v>
      </c>
    </row>
    <row r="47" spans="2:13" ht="27.75" customHeight="1">
      <c r="B47" s="1090"/>
      <c r="C47" s="1091"/>
      <c r="D47" s="270"/>
      <c r="E47" s="1098" t="s">
        <v>80</v>
      </c>
      <c r="F47" s="1099"/>
      <c r="G47" s="1099"/>
      <c r="H47" s="1100"/>
      <c r="I47" s="247" t="s">
        <v>212</v>
      </c>
      <c r="J47" s="255" t="s">
        <v>212</v>
      </c>
      <c r="K47" s="255" t="s">
        <v>212</v>
      </c>
      <c r="L47" s="255" t="s">
        <v>212</v>
      </c>
      <c r="M47" s="263" t="s">
        <v>212</v>
      </c>
    </row>
    <row r="48" spans="2:13" ht="27.75" customHeight="1">
      <c r="B48" s="1090"/>
      <c r="C48" s="1091"/>
      <c r="D48" s="236"/>
      <c r="E48" s="1096" t="s">
        <v>86</v>
      </c>
      <c r="F48" s="1096"/>
      <c r="G48" s="1096"/>
      <c r="H48" s="1097"/>
      <c r="I48" s="247" t="s">
        <v>212</v>
      </c>
      <c r="J48" s="255" t="s">
        <v>212</v>
      </c>
      <c r="K48" s="255" t="s">
        <v>212</v>
      </c>
      <c r="L48" s="255" t="s">
        <v>212</v>
      </c>
      <c r="M48" s="263" t="s">
        <v>212</v>
      </c>
    </row>
    <row r="49" spans="2:13" ht="27.75" customHeight="1">
      <c r="B49" s="1092"/>
      <c r="C49" s="1093"/>
      <c r="D49" s="236"/>
      <c r="E49" s="1096" t="s">
        <v>90</v>
      </c>
      <c r="F49" s="1096"/>
      <c r="G49" s="1096"/>
      <c r="H49" s="1097"/>
      <c r="I49" s="247" t="s">
        <v>212</v>
      </c>
      <c r="J49" s="255" t="s">
        <v>212</v>
      </c>
      <c r="K49" s="255" t="s">
        <v>212</v>
      </c>
      <c r="L49" s="255" t="s">
        <v>212</v>
      </c>
      <c r="M49" s="263" t="s">
        <v>212</v>
      </c>
    </row>
    <row r="50" spans="2:13" ht="27.75" customHeight="1">
      <c r="B50" s="1103" t="s">
        <v>92</v>
      </c>
      <c r="C50" s="1104"/>
      <c r="D50" s="271"/>
      <c r="E50" s="1096" t="s">
        <v>93</v>
      </c>
      <c r="F50" s="1096"/>
      <c r="G50" s="1096"/>
      <c r="H50" s="1097"/>
      <c r="I50" s="247">
        <v>9652</v>
      </c>
      <c r="J50" s="255">
        <v>10083</v>
      </c>
      <c r="K50" s="255">
        <v>10512</v>
      </c>
      <c r="L50" s="255">
        <v>10646</v>
      </c>
      <c r="M50" s="263">
        <v>10607</v>
      </c>
    </row>
    <row r="51" spans="2:13" ht="27.75" customHeight="1">
      <c r="B51" s="1090"/>
      <c r="C51" s="1091"/>
      <c r="D51" s="236"/>
      <c r="E51" s="1096" t="s">
        <v>95</v>
      </c>
      <c r="F51" s="1096"/>
      <c r="G51" s="1096"/>
      <c r="H51" s="1097"/>
      <c r="I51" s="247">
        <v>1150</v>
      </c>
      <c r="J51" s="255">
        <v>1198</v>
      </c>
      <c r="K51" s="255">
        <v>1137</v>
      </c>
      <c r="L51" s="255">
        <v>901</v>
      </c>
      <c r="M51" s="263">
        <v>774</v>
      </c>
    </row>
    <row r="52" spans="2:13" ht="27.75" customHeight="1">
      <c r="B52" s="1092"/>
      <c r="C52" s="1093"/>
      <c r="D52" s="236"/>
      <c r="E52" s="1096" t="s">
        <v>52</v>
      </c>
      <c r="F52" s="1096"/>
      <c r="G52" s="1096"/>
      <c r="H52" s="1097"/>
      <c r="I52" s="247">
        <v>15749</v>
      </c>
      <c r="J52" s="255">
        <v>15110</v>
      </c>
      <c r="K52" s="255">
        <v>14649</v>
      </c>
      <c r="L52" s="255">
        <v>14281</v>
      </c>
      <c r="M52" s="263">
        <v>14345</v>
      </c>
    </row>
    <row r="53" spans="2:13" ht="27.75" customHeight="1">
      <c r="B53" s="1074" t="s">
        <v>18</v>
      </c>
      <c r="C53" s="1075"/>
      <c r="D53" s="238"/>
      <c r="E53" s="1101" t="s">
        <v>99</v>
      </c>
      <c r="F53" s="1101"/>
      <c r="G53" s="1101"/>
      <c r="H53" s="1102"/>
      <c r="I53" s="248">
        <v>-96</v>
      </c>
      <c r="J53" s="256">
        <v>-864</v>
      </c>
      <c r="K53" s="256">
        <v>-1001</v>
      </c>
      <c r="L53" s="256">
        <v>-1327</v>
      </c>
      <c r="M53" s="264">
        <v>-1107</v>
      </c>
    </row>
    <row r="54" spans="2:13" ht="27.75" customHeight="1">
      <c r="B54" s="269" t="s">
        <v>35</v>
      </c>
      <c r="C54" s="209"/>
      <c r="D54" s="209"/>
      <c r="E54" s="272"/>
      <c r="F54" s="272"/>
      <c r="G54" s="272"/>
      <c r="H54" s="272"/>
      <c r="I54" s="273"/>
      <c r="J54" s="273"/>
      <c r="K54" s="273"/>
      <c r="L54" s="273"/>
      <c r="M54" s="27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sOITnWbLiRFW/RTcyTUSQl3YGIW4S2Pns8OWimF9X2N6SytKP7JF3MMb2YzK2+DkgvYkuTRaNcd9Ff+3XOtlA==" saltValue="ZlagU4UBFCJn0pJkBE6Cn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90" t="s">
        <v>97</v>
      </c>
    </row>
    <row r="54" spans="2:8" ht="29.25" customHeight="1">
      <c r="B54" s="275" t="s">
        <v>5</v>
      </c>
      <c r="C54" s="281"/>
      <c r="D54" s="281"/>
      <c r="E54" s="282" t="s">
        <v>14</v>
      </c>
      <c r="F54" s="283" t="s">
        <v>455</v>
      </c>
      <c r="G54" s="283" t="s">
        <v>534</v>
      </c>
      <c r="H54" s="291" t="s">
        <v>535</v>
      </c>
    </row>
    <row r="55" spans="2:8" ht="52.5" customHeight="1">
      <c r="B55" s="276"/>
      <c r="C55" s="1105" t="s">
        <v>103</v>
      </c>
      <c r="D55" s="1105"/>
      <c r="E55" s="1106"/>
      <c r="F55" s="284">
        <v>5122</v>
      </c>
      <c r="G55" s="284">
        <v>5183</v>
      </c>
      <c r="H55" s="292">
        <v>5346</v>
      </c>
    </row>
    <row r="56" spans="2:8" ht="52.5" customHeight="1">
      <c r="B56" s="277"/>
      <c r="C56" s="1107" t="s">
        <v>106</v>
      </c>
      <c r="D56" s="1107"/>
      <c r="E56" s="1108"/>
      <c r="F56" s="285">
        <v>1006</v>
      </c>
      <c r="G56" s="285">
        <v>1044</v>
      </c>
      <c r="H56" s="293">
        <v>754</v>
      </c>
    </row>
    <row r="57" spans="2:8" ht="53.25" customHeight="1">
      <c r="B57" s="277"/>
      <c r="C57" s="1109" t="s">
        <v>69</v>
      </c>
      <c r="D57" s="1109"/>
      <c r="E57" s="1110"/>
      <c r="F57" s="286">
        <v>5528</v>
      </c>
      <c r="G57" s="286">
        <v>5346</v>
      </c>
      <c r="H57" s="294">
        <v>5350</v>
      </c>
    </row>
    <row r="58" spans="2:8" ht="45.75" customHeight="1">
      <c r="B58" s="278"/>
      <c r="C58" s="1111" t="s">
        <v>550</v>
      </c>
      <c r="D58" s="1112"/>
      <c r="E58" s="1113"/>
      <c r="F58" s="287">
        <v>1495</v>
      </c>
      <c r="G58" s="287">
        <v>1453</v>
      </c>
      <c r="H58" s="295">
        <v>1450</v>
      </c>
    </row>
    <row r="59" spans="2:8" ht="45.75" customHeight="1">
      <c r="B59" s="278"/>
      <c r="C59" s="1111" t="s">
        <v>551</v>
      </c>
      <c r="D59" s="1112"/>
      <c r="E59" s="1113"/>
      <c r="F59" s="287">
        <v>1461</v>
      </c>
      <c r="G59" s="287">
        <v>1322</v>
      </c>
      <c r="H59" s="295">
        <v>1345</v>
      </c>
    </row>
    <row r="60" spans="2:8" ht="45.75" customHeight="1">
      <c r="B60" s="278"/>
      <c r="C60" s="1111" t="s">
        <v>552</v>
      </c>
      <c r="D60" s="1112"/>
      <c r="E60" s="1113"/>
      <c r="F60" s="287">
        <v>772</v>
      </c>
      <c r="G60" s="287">
        <v>802</v>
      </c>
      <c r="H60" s="295">
        <v>819</v>
      </c>
    </row>
    <row r="61" spans="2:8" ht="45.75" customHeight="1">
      <c r="B61" s="278"/>
      <c r="C61" s="1111" t="s">
        <v>236</v>
      </c>
      <c r="D61" s="1112"/>
      <c r="E61" s="1113"/>
      <c r="F61" s="287">
        <v>547</v>
      </c>
      <c r="G61" s="287">
        <v>548</v>
      </c>
      <c r="H61" s="295">
        <v>557</v>
      </c>
    </row>
    <row r="62" spans="2:8" ht="45.75" customHeight="1">
      <c r="B62" s="279"/>
      <c r="C62" s="1114" t="s">
        <v>553</v>
      </c>
      <c r="D62" s="1115"/>
      <c r="E62" s="1116"/>
      <c r="F62" s="288">
        <v>385</v>
      </c>
      <c r="G62" s="288">
        <v>337</v>
      </c>
      <c r="H62" s="296">
        <v>362</v>
      </c>
    </row>
    <row r="63" spans="2:8" ht="52.5" customHeight="1">
      <c r="B63" s="280"/>
      <c r="C63" s="1117" t="s">
        <v>109</v>
      </c>
      <c r="D63" s="1117"/>
      <c r="E63" s="1118"/>
      <c r="F63" s="289">
        <v>11655</v>
      </c>
      <c r="G63" s="289">
        <v>11573</v>
      </c>
      <c r="H63" s="297">
        <v>11451</v>
      </c>
    </row>
    <row r="64" spans="2:8" ht="15" customHeight="1"/>
  </sheetData>
  <sheetProtection algorithmName="SHA-512" hashValue="1C9eO9BkDUoystHJL3c4hximKY+HT9n1rHy/h3cbRNmnn/Ht9bE0MkVR1BrCPPOnSiYFWMghtIv+FHzc8QK4lA==" saltValue="9cDlHJcK3TX92aqFcyZyz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98" customWidth="1"/>
    <col min="2" max="8" width="13.375" style="298" customWidth="1"/>
    <col min="9" max="16384" width="11.125" style="298"/>
  </cols>
  <sheetData>
    <row r="1" spans="1:8">
      <c r="A1" s="114"/>
      <c r="B1" s="120"/>
      <c r="C1" s="124"/>
      <c r="D1" s="130"/>
      <c r="E1" s="140"/>
      <c r="F1" s="140"/>
      <c r="G1" s="140"/>
      <c r="H1" s="174"/>
    </row>
    <row r="2" spans="1:8">
      <c r="A2" s="115"/>
      <c r="B2" s="121"/>
      <c r="C2" s="305"/>
      <c r="D2" s="131" t="s">
        <v>82</v>
      </c>
      <c r="E2" s="141"/>
      <c r="F2" s="313" t="s">
        <v>531</v>
      </c>
      <c r="G2" s="165"/>
      <c r="H2" s="175"/>
    </row>
    <row r="3" spans="1:8">
      <c r="A3" s="131" t="s">
        <v>246</v>
      </c>
      <c r="B3" s="123"/>
      <c r="C3" s="306"/>
      <c r="D3" s="309">
        <v>63062</v>
      </c>
      <c r="E3" s="311"/>
      <c r="F3" s="314">
        <v>85459</v>
      </c>
      <c r="G3" s="316"/>
      <c r="H3" s="319"/>
    </row>
    <row r="4" spans="1:8">
      <c r="A4" s="116"/>
      <c r="B4" s="122"/>
      <c r="C4" s="307"/>
      <c r="D4" s="310">
        <v>29774</v>
      </c>
      <c r="E4" s="312"/>
      <c r="F4" s="315">
        <v>44378</v>
      </c>
      <c r="G4" s="317"/>
      <c r="H4" s="320"/>
    </row>
    <row r="5" spans="1:8">
      <c r="A5" s="131" t="s">
        <v>139</v>
      </c>
      <c r="B5" s="123"/>
      <c r="C5" s="306"/>
      <c r="D5" s="309">
        <v>81682</v>
      </c>
      <c r="E5" s="311"/>
      <c r="F5" s="314">
        <v>83280</v>
      </c>
      <c r="G5" s="316"/>
      <c r="H5" s="319"/>
    </row>
    <row r="6" spans="1:8">
      <c r="A6" s="116"/>
      <c r="B6" s="122"/>
      <c r="C6" s="307"/>
      <c r="D6" s="310">
        <v>47148</v>
      </c>
      <c r="E6" s="312"/>
      <c r="F6" s="315">
        <v>43123</v>
      </c>
      <c r="G6" s="317"/>
      <c r="H6" s="320"/>
    </row>
    <row r="7" spans="1:8">
      <c r="A7" s="131" t="s">
        <v>244</v>
      </c>
      <c r="B7" s="123"/>
      <c r="C7" s="306"/>
      <c r="D7" s="309">
        <v>83391</v>
      </c>
      <c r="E7" s="311"/>
      <c r="F7" s="314">
        <v>88968</v>
      </c>
      <c r="G7" s="316"/>
      <c r="H7" s="319"/>
    </row>
    <row r="8" spans="1:8">
      <c r="A8" s="116"/>
      <c r="B8" s="122"/>
      <c r="C8" s="307"/>
      <c r="D8" s="310">
        <v>37497</v>
      </c>
      <c r="E8" s="312"/>
      <c r="F8" s="315">
        <v>45482</v>
      </c>
      <c r="G8" s="317"/>
      <c r="H8" s="320"/>
    </row>
    <row r="9" spans="1:8">
      <c r="A9" s="131" t="s">
        <v>516</v>
      </c>
      <c r="B9" s="123"/>
      <c r="C9" s="306"/>
      <c r="D9" s="309">
        <v>71927</v>
      </c>
      <c r="E9" s="311"/>
      <c r="F9" s="314">
        <v>85173</v>
      </c>
      <c r="G9" s="316"/>
      <c r="H9" s="319"/>
    </row>
    <row r="10" spans="1:8">
      <c r="A10" s="116"/>
      <c r="B10" s="122"/>
      <c r="C10" s="307"/>
      <c r="D10" s="310">
        <v>34544</v>
      </c>
      <c r="E10" s="312"/>
      <c r="F10" s="315">
        <v>43913</v>
      </c>
      <c r="G10" s="317"/>
      <c r="H10" s="320"/>
    </row>
    <row r="11" spans="1:8">
      <c r="A11" s="131" t="s">
        <v>530</v>
      </c>
      <c r="B11" s="123"/>
      <c r="C11" s="306"/>
      <c r="D11" s="309">
        <v>98601</v>
      </c>
      <c r="E11" s="311"/>
      <c r="F11" s="314">
        <v>94081</v>
      </c>
      <c r="G11" s="316"/>
      <c r="H11" s="319"/>
    </row>
    <row r="12" spans="1:8">
      <c r="A12" s="116"/>
      <c r="B12" s="122"/>
      <c r="C12" s="308"/>
      <c r="D12" s="310">
        <v>51474</v>
      </c>
      <c r="E12" s="312"/>
      <c r="F12" s="315">
        <v>48949</v>
      </c>
      <c r="G12" s="317"/>
      <c r="H12" s="320"/>
    </row>
    <row r="13" spans="1:8">
      <c r="A13" s="131"/>
      <c r="B13" s="123"/>
      <c r="C13" s="306"/>
      <c r="D13" s="309">
        <v>79733</v>
      </c>
      <c r="E13" s="311"/>
      <c r="F13" s="314">
        <v>87392</v>
      </c>
      <c r="G13" s="318"/>
      <c r="H13" s="319"/>
    </row>
    <row r="14" spans="1:8">
      <c r="A14" s="116"/>
      <c r="B14" s="122"/>
      <c r="C14" s="307"/>
      <c r="D14" s="310">
        <v>40087</v>
      </c>
      <c r="E14" s="312"/>
      <c r="F14" s="315">
        <v>45169</v>
      </c>
      <c r="G14" s="317"/>
      <c r="H14" s="320"/>
    </row>
    <row r="17" spans="1:11">
      <c r="A17" s="298" t="s">
        <v>25</v>
      </c>
    </row>
    <row r="18" spans="1:11">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c r="A19" s="299" t="s">
        <v>88</v>
      </c>
      <c r="B19" s="299">
        <f>ROUND(VALUE(SUBSTITUTE(実質収支比率等に係る経年分析!F$48,"▲","-")),2)</f>
        <v>8.83</v>
      </c>
      <c r="C19" s="299">
        <f>ROUND(VALUE(SUBSTITUTE(実質収支比率等に係る経年分析!G$48,"▲","-")),2)</f>
        <v>5.85</v>
      </c>
      <c r="D19" s="299">
        <f>ROUND(VALUE(SUBSTITUTE(実質収支比率等に係る経年分析!H$48,"▲","-")),2)</f>
        <v>8.23</v>
      </c>
      <c r="E19" s="299">
        <f>ROUND(VALUE(SUBSTITUTE(実質収支比率等に係る経年分析!I$48,"▲","-")),2)</f>
        <v>1.98</v>
      </c>
      <c r="F19" s="299">
        <f>ROUND(VALUE(SUBSTITUTE(実質収支比率等に係る経年分析!J$48,"▲","-")),2)</f>
        <v>3.69</v>
      </c>
    </row>
    <row r="20" spans="1:11">
      <c r="A20" s="299" t="s">
        <v>42</v>
      </c>
      <c r="B20" s="299">
        <f>ROUND(VALUE(SUBSTITUTE(実質収支比率等に係る経年分析!F$47,"▲","-")),2)</f>
        <v>46.98</v>
      </c>
      <c r="C20" s="299">
        <f>ROUND(VALUE(SUBSTITUTE(実質収支比率等に係る経年分析!G$47,"▲","-")),2)</f>
        <v>54.32</v>
      </c>
      <c r="D20" s="299">
        <f>ROUND(VALUE(SUBSTITUTE(実質収支比率等に係る経年分析!H$47,"▲","-")),2)</f>
        <v>57.26</v>
      </c>
      <c r="E20" s="299">
        <f>ROUND(VALUE(SUBSTITUTE(実質収支比率等に係る経年分析!I$47,"▲","-")),2)</f>
        <v>58.6</v>
      </c>
      <c r="F20" s="299">
        <f>ROUND(VALUE(SUBSTITUTE(実質収支比率等に係る経年分析!J$47,"▲","-")),2)</f>
        <v>62.79</v>
      </c>
    </row>
    <row r="21" spans="1:11">
      <c r="A21" s="299" t="s">
        <v>113</v>
      </c>
      <c r="B21" s="299">
        <f>IF(ISNUMBER(VALUE(SUBSTITUTE(実質収支比率等に係る経年分析!F$49,"▲","-"))),ROUND(VALUE(SUBSTITUTE(実質収支比率等に係る経年分析!F$49,"▲","-")),2),NA())</f>
        <v>6.31</v>
      </c>
      <c r="C21" s="299">
        <f>IF(ISNUMBER(VALUE(SUBSTITUTE(実質収支比率等に係る経年分析!G$49,"▲","-"))),ROUND(VALUE(SUBSTITUTE(実質収支比率等に係る経年分析!G$49,"▲","-")),2),NA())</f>
        <v>2.08</v>
      </c>
      <c r="D21" s="299">
        <f>IF(ISNUMBER(VALUE(SUBSTITUTE(実質収支比率等に係る経年分析!H$49,"▲","-"))),ROUND(VALUE(SUBSTITUTE(実質収支比率等に係る経年分析!H$49,"▲","-")),2),NA())</f>
        <v>5.75</v>
      </c>
      <c r="E21" s="299">
        <f>IF(ISNUMBER(VALUE(SUBSTITUTE(実質収支比率等に係る経年分析!I$49,"▲","-"))),ROUND(VALUE(SUBSTITUTE(実質収支比率等に係る経年分析!I$49,"▲","-")),2),NA())</f>
        <v>-3.88</v>
      </c>
      <c r="F21" s="299">
        <f>IF(ISNUMBER(VALUE(SUBSTITUTE(実質収支比率等に係る経年分析!J$49,"▲","-"))),ROUND(VALUE(SUBSTITUTE(実質収支比率等に係る経年分析!J$49,"▲","-")),2),NA())</f>
        <v>6.04</v>
      </c>
    </row>
    <row r="24" spans="1:11">
      <c r="A24" s="298" t="s">
        <v>100</v>
      </c>
    </row>
    <row r="25" spans="1:11">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c r="A26" s="300"/>
      <c r="B26" s="300" t="s">
        <v>115</v>
      </c>
      <c r="C26" s="300" t="s">
        <v>67</v>
      </c>
      <c r="D26" s="300" t="s">
        <v>115</v>
      </c>
      <c r="E26" s="300" t="s">
        <v>67</v>
      </c>
      <c r="F26" s="300" t="s">
        <v>115</v>
      </c>
      <c r="G26" s="300" t="s">
        <v>67</v>
      </c>
      <c r="H26" s="300" t="s">
        <v>115</v>
      </c>
      <c r="I26" s="300" t="s">
        <v>67</v>
      </c>
      <c r="J26" s="300" t="s">
        <v>115</v>
      </c>
      <c r="K26" s="300" t="s">
        <v>67</v>
      </c>
    </row>
    <row r="27" spans="1:11">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0.01</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0.02</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0.01</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0.02</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0.02</v>
      </c>
    </row>
    <row r="28" spans="1:11">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c r="A29" s="300" t="str">
        <f>IF(連結実質赤字比率に係る赤字・黒字の構成分析!C$41="",NA(),連結実質赤字比率に係る赤字・黒字の構成分析!C$41)</f>
        <v>農業集落排水事業特別会計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0.03</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0.02</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0.02</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0.08</v>
      </c>
    </row>
    <row r="30" spans="1:11">
      <c r="A30" s="300" t="str">
        <f>IF(連結実質赤字比率に係る赤字・黒字の構成分析!C$40="",NA(),連結実質赤字比率に係る赤字・黒字の構成分析!C$40)</f>
        <v>自動車学校特別会計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0.18</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0.05</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0.04</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0.04</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v>
      </c>
    </row>
    <row r="31" spans="1:11">
      <c r="A31" s="300" t="str">
        <f>IF(連結実質赤字比率に係る赤字・黒字の構成分析!C$39="",NA(),連結実質赤字比率に係る赤字・黒字の構成分析!C$39)</f>
        <v>簡易水道事業特別会計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0.01</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0.14000000000000001</v>
      </c>
    </row>
    <row r="32" spans="1:11">
      <c r="A32" s="300" t="str">
        <f>IF(連結実質赤字比率に係る赤字・黒字の構成分析!C$38="",NA(),連結実質赤字比率に係る赤字・黒字の構成分析!C$38)</f>
        <v>浄化槽整備事業特別会計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0.01</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0.03</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0.23</v>
      </c>
    </row>
    <row r="33" spans="1:16">
      <c r="A33" s="300" t="str">
        <f>IF(連結実質赤字比率に係る赤字・黒字の構成分析!C$37="",NA(),連結実質赤字比率に係る赤字・黒字の構成分析!C$37)</f>
        <v>住宅新築資金等貸付事業特別会計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0.23</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0.24</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0.25</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0.26</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0.28000000000000003</v>
      </c>
    </row>
    <row r="34" spans="1:16">
      <c r="A34" s="300" t="str">
        <f>IF(連結実質赤字比率に係る赤字・黒字の構成分析!C$36="",NA(),連結実質赤字比率に係る赤字・黒字の構成分析!C$36)</f>
        <v>国民健康保険事業特別会計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0.15</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0.24</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0.91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0.83</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0.79</v>
      </c>
    </row>
    <row r="35" spans="1:16">
      <c r="A35" s="300" t="str">
        <f>IF(連結実質赤字比率に係る赤字・黒字の構成分析!C$35="",NA(),連結実質赤字比率に係る赤字・黒字の構成分析!C$35)</f>
        <v>下水道事業特別会計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0.11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0.18</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0.25</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0.25</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1.47</v>
      </c>
    </row>
    <row r="36" spans="1:16">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8.41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5.54</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7.92</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1.67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3.29</v>
      </c>
    </row>
    <row r="39" spans="1:16">
      <c r="A39" s="298" t="s">
        <v>12</v>
      </c>
    </row>
    <row r="40" spans="1:16">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c r="A41" s="301"/>
      <c r="B41" s="301" t="s">
        <v>116</v>
      </c>
      <c r="C41" s="301"/>
      <c r="D41" s="301" t="s">
        <v>118</v>
      </c>
      <c r="E41" s="301" t="s">
        <v>116</v>
      </c>
      <c r="F41" s="301"/>
      <c r="G41" s="301" t="s">
        <v>118</v>
      </c>
      <c r="H41" s="301" t="s">
        <v>116</v>
      </c>
      <c r="I41" s="301"/>
      <c r="J41" s="301" t="s">
        <v>118</v>
      </c>
      <c r="K41" s="301" t="s">
        <v>116</v>
      </c>
      <c r="L41" s="301"/>
      <c r="M41" s="301" t="s">
        <v>118</v>
      </c>
      <c r="N41" s="301" t="s">
        <v>116</v>
      </c>
      <c r="O41" s="301"/>
      <c r="P41" s="301" t="s">
        <v>118</v>
      </c>
    </row>
    <row r="42" spans="1:16">
      <c r="A42" s="301" t="s">
        <v>119</v>
      </c>
      <c r="B42" s="301"/>
      <c r="C42" s="301"/>
      <c r="D42" s="301">
        <f>'実質公債費比率（分子）の構造'!K$52</f>
        <v>1822</v>
      </c>
      <c r="E42" s="301"/>
      <c r="F42" s="301"/>
      <c r="G42" s="301">
        <f>'実質公債費比率（分子）の構造'!L$52</f>
        <v>1741</v>
      </c>
      <c r="H42" s="301"/>
      <c r="I42" s="301"/>
      <c r="J42" s="301">
        <f>'実質公債費比率（分子）の構造'!M$52</f>
        <v>1802</v>
      </c>
      <c r="K42" s="301"/>
      <c r="L42" s="301"/>
      <c r="M42" s="301">
        <f>'実質公債費比率（分子）の構造'!N$52</f>
        <v>1667</v>
      </c>
      <c r="N42" s="301"/>
      <c r="O42" s="301"/>
      <c r="P42" s="301">
        <f>'実質公債費比率（分子）の構造'!O$52</f>
        <v>1476</v>
      </c>
    </row>
    <row r="43" spans="1:16">
      <c r="A43" s="301" t="s">
        <v>47</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c r="A44" s="301" t="s">
        <v>44</v>
      </c>
      <c r="B44" s="301">
        <f>'実質公債費比率（分子）の構造'!K$50</f>
        <v>87</v>
      </c>
      <c r="C44" s="301"/>
      <c r="D44" s="301"/>
      <c r="E44" s="301">
        <f>'実質公債費比率（分子）の構造'!L$50</f>
        <v>51</v>
      </c>
      <c r="F44" s="301"/>
      <c r="G44" s="301"/>
      <c r="H44" s="301">
        <f>'実質公債費比率（分子）の構造'!M$50</f>
        <v>52</v>
      </c>
      <c r="I44" s="301"/>
      <c r="J44" s="301"/>
      <c r="K44" s="301">
        <f>'実質公債費比率（分子）の構造'!N$50</f>
        <v>52</v>
      </c>
      <c r="L44" s="301"/>
      <c r="M44" s="301"/>
      <c r="N44" s="301">
        <f>'実質公債費比率（分子）の構造'!O$50</f>
        <v>5</v>
      </c>
      <c r="O44" s="301"/>
      <c r="P44" s="301"/>
    </row>
    <row r="45" spans="1:16">
      <c r="A45" s="301" t="s">
        <v>0</v>
      </c>
      <c r="B45" s="301">
        <f>'実質公債費比率（分子）の構造'!K$49</f>
        <v>167</v>
      </c>
      <c r="C45" s="301"/>
      <c r="D45" s="301"/>
      <c r="E45" s="301">
        <f>'実質公債費比率（分子）の構造'!L$49</f>
        <v>171</v>
      </c>
      <c r="F45" s="301"/>
      <c r="G45" s="301"/>
      <c r="H45" s="301">
        <f>'実質公債費比率（分子）の構造'!M$49</f>
        <v>176</v>
      </c>
      <c r="I45" s="301"/>
      <c r="J45" s="301"/>
      <c r="K45" s="301">
        <f>'実質公債費比率（分子）の構造'!N$49</f>
        <v>165</v>
      </c>
      <c r="L45" s="301"/>
      <c r="M45" s="301"/>
      <c r="N45" s="301">
        <f>'実質公債費比率（分子）の構造'!O$49</f>
        <v>76</v>
      </c>
      <c r="O45" s="301"/>
      <c r="P45" s="301"/>
    </row>
    <row r="46" spans="1:16">
      <c r="A46" s="301" t="s">
        <v>38</v>
      </c>
      <c r="B46" s="301">
        <f>'実質公債費比率（分子）の構造'!K$48</f>
        <v>534</v>
      </c>
      <c r="C46" s="301"/>
      <c r="D46" s="301"/>
      <c r="E46" s="301">
        <f>'実質公債費比率（分子）の構造'!L$48</f>
        <v>538</v>
      </c>
      <c r="F46" s="301"/>
      <c r="G46" s="301"/>
      <c r="H46" s="301">
        <f>'実質公債費比率（分子）の構造'!M$48</f>
        <v>680</v>
      </c>
      <c r="I46" s="301"/>
      <c r="J46" s="301"/>
      <c r="K46" s="301">
        <f>'実質公債費比率（分子）の構造'!N$48</f>
        <v>742</v>
      </c>
      <c r="L46" s="301"/>
      <c r="M46" s="301"/>
      <c r="N46" s="301">
        <f>'実質公債費比率（分子）の構造'!O$48</f>
        <v>633</v>
      </c>
      <c r="O46" s="301"/>
      <c r="P46" s="301"/>
    </row>
    <row r="47" spans="1:16">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c r="A49" s="301" t="s">
        <v>24</v>
      </c>
      <c r="B49" s="301">
        <f>'実質公債費比率（分子）の構造'!K$45</f>
        <v>1720</v>
      </c>
      <c r="C49" s="301"/>
      <c r="D49" s="301"/>
      <c r="E49" s="301">
        <f>'実質公債費比率（分子）の構造'!L$45</f>
        <v>1633</v>
      </c>
      <c r="F49" s="301"/>
      <c r="G49" s="301"/>
      <c r="H49" s="301">
        <f>'実質公債費比率（分子）の構造'!M$45</f>
        <v>1680</v>
      </c>
      <c r="I49" s="301"/>
      <c r="J49" s="301"/>
      <c r="K49" s="301">
        <f>'実質公債費比率（分子）の構造'!N$45</f>
        <v>1603</v>
      </c>
      <c r="L49" s="301"/>
      <c r="M49" s="301"/>
      <c r="N49" s="301">
        <f>'実質公債費比率（分子）の構造'!O$45</f>
        <v>1377</v>
      </c>
      <c r="O49" s="301"/>
      <c r="P49" s="301"/>
    </row>
    <row r="50" spans="1:16">
      <c r="A50" s="301" t="s">
        <v>59</v>
      </c>
      <c r="B50" s="301" t="e">
        <f>NA()</f>
        <v>#N/A</v>
      </c>
      <c r="C50" s="301">
        <f>IF(ISNUMBER('実質公債費比率（分子）の構造'!K$53),'実質公債費比率（分子）の構造'!K$53,NA())</f>
        <v>686</v>
      </c>
      <c r="D50" s="301" t="e">
        <f>NA()</f>
        <v>#N/A</v>
      </c>
      <c r="E50" s="301" t="e">
        <f>NA()</f>
        <v>#N/A</v>
      </c>
      <c r="F50" s="301">
        <f>IF(ISNUMBER('実質公債費比率（分子）の構造'!L$53),'実質公債費比率（分子）の構造'!L$53,NA())</f>
        <v>652</v>
      </c>
      <c r="G50" s="301" t="e">
        <f>NA()</f>
        <v>#N/A</v>
      </c>
      <c r="H50" s="301" t="e">
        <f>NA()</f>
        <v>#N/A</v>
      </c>
      <c r="I50" s="301">
        <f>IF(ISNUMBER('実質公債費比率（分子）の構造'!M$53),'実質公債費比率（分子）の構造'!M$53,NA())</f>
        <v>786</v>
      </c>
      <c r="J50" s="301" t="e">
        <f>NA()</f>
        <v>#N/A</v>
      </c>
      <c r="K50" s="301" t="e">
        <f>NA()</f>
        <v>#N/A</v>
      </c>
      <c r="L50" s="301">
        <f>IF(ISNUMBER('実質公債費比率（分子）の構造'!N$53),'実質公債費比率（分子）の構造'!N$53,NA())</f>
        <v>895</v>
      </c>
      <c r="M50" s="301" t="e">
        <f>NA()</f>
        <v>#N/A</v>
      </c>
      <c r="N50" s="301" t="e">
        <f>NA()</f>
        <v>#N/A</v>
      </c>
      <c r="O50" s="301">
        <f>IF(ISNUMBER('実質公債費比率（分子）の構造'!O$53),'実質公債費比率（分子）の構造'!O$53,NA())</f>
        <v>615</v>
      </c>
      <c r="P50" s="301" t="e">
        <f>NA()</f>
        <v>#N/A</v>
      </c>
    </row>
    <row r="53" spans="1:16">
      <c r="A53" s="298" t="s">
        <v>122</v>
      </c>
    </row>
    <row r="54" spans="1:16">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c r="A55" s="300"/>
      <c r="B55" s="300" t="s">
        <v>125</v>
      </c>
      <c r="C55" s="300"/>
      <c r="D55" s="300" t="s">
        <v>128</v>
      </c>
      <c r="E55" s="300" t="s">
        <v>125</v>
      </c>
      <c r="F55" s="300"/>
      <c r="G55" s="300" t="s">
        <v>128</v>
      </c>
      <c r="H55" s="300" t="s">
        <v>125</v>
      </c>
      <c r="I55" s="300"/>
      <c r="J55" s="300" t="s">
        <v>128</v>
      </c>
      <c r="K55" s="300" t="s">
        <v>125</v>
      </c>
      <c r="L55" s="300"/>
      <c r="M55" s="300" t="s">
        <v>128</v>
      </c>
      <c r="N55" s="300" t="s">
        <v>125</v>
      </c>
      <c r="O55" s="300"/>
      <c r="P55" s="300" t="s">
        <v>128</v>
      </c>
    </row>
    <row r="56" spans="1:16">
      <c r="A56" s="300" t="s">
        <v>52</v>
      </c>
      <c r="B56" s="300"/>
      <c r="C56" s="300"/>
      <c r="D56" s="300">
        <f>'将来負担比率（分子）の構造'!I$52</f>
        <v>15749</v>
      </c>
      <c r="E56" s="300"/>
      <c r="F56" s="300"/>
      <c r="G56" s="300">
        <f>'将来負担比率（分子）の構造'!J$52</f>
        <v>15110</v>
      </c>
      <c r="H56" s="300"/>
      <c r="I56" s="300"/>
      <c r="J56" s="300">
        <f>'将来負担比率（分子）の構造'!K$52</f>
        <v>14649</v>
      </c>
      <c r="K56" s="300"/>
      <c r="L56" s="300"/>
      <c r="M56" s="300">
        <f>'将来負担比率（分子）の構造'!L$52</f>
        <v>14281</v>
      </c>
      <c r="N56" s="300"/>
      <c r="O56" s="300"/>
      <c r="P56" s="300">
        <f>'将来負担比率（分子）の構造'!M$52</f>
        <v>14345</v>
      </c>
    </row>
    <row r="57" spans="1:16">
      <c r="A57" s="300" t="s">
        <v>95</v>
      </c>
      <c r="B57" s="300"/>
      <c r="C57" s="300"/>
      <c r="D57" s="300">
        <f>'将来負担比率（分子）の構造'!I$51</f>
        <v>1150</v>
      </c>
      <c r="E57" s="300"/>
      <c r="F57" s="300"/>
      <c r="G57" s="300">
        <f>'将来負担比率（分子）の構造'!J$51</f>
        <v>1198</v>
      </c>
      <c r="H57" s="300"/>
      <c r="I57" s="300"/>
      <c r="J57" s="300">
        <f>'将来負担比率（分子）の構造'!K$51</f>
        <v>1137</v>
      </c>
      <c r="K57" s="300"/>
      <c r="L57" s="300"/>
      <c r="M57" s="300">
        <f>'将来負担比率（分子）の構造'!L$51</f>
        <v>901</v>
      </c>
      <c r="N57" s="300"/>
      <c r="O57" s="300"/>
      <c r="P57" s="300">
        <f>'将来負担比率（分子）の構造'!M$51</f>
        <v>774</v>
      </c>
    </row>
    <row r="58" spans="1:16">
      <c r="A58" s="300" t="s">
        <v>93</v>
      </c>
      <c r="B58" s="300"/>
      <c r="C58" s="300"/>
      <c r="D58" s="300">
        <f>'将来負担比率（分子）の構造'!I$50</f>
        <v>9652</v>
      </c>
      <c r="E58" s="300"/>
      <c r="F58" s="300"/>
      <c r="G58" s="300">
        <f>'将来負担比率（分子）の構造'!J$50</f>
        <v>10083</v>
      </c>
      <c r="H58" s="300"/>
      <c r="I58" s="300"/>
      <c r="J58" s="300">
        <f>'将来負担比率（分子）の構造'!K$50</f>
        <v>10512</v>
      </c>
      <c r="K58" s="300"/>
      <c r="L58" s="300"/>
      <c r="M58" s="300">
        <f>'将来負担比率（分子）の構造'!L$50</f>
        <v>10646</v>
      </c>
      <c r="N58" s="300"/>
      <c r="O58" s="300"/>
      <c r="P58" s="300">
        <f>'将来負担比率（分子）の構造'!M$50</f>
        <v>10607</v>
      </c>
    </row>
    <row r="59" spans="1:16">
      <c r="A59" s="300" t="s">
        <v>90</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c r="A60" s="300" t="s">
        <v>86</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c r="A61" s="300" t="s">
        <v>76</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c r="A62" s="300" t="s">
        <v>77</v>
      </c>
      <c r="B62" s="300">
        <f>'将来負担比率（分子）の構造'!I$45</f>
        <v>2979</v>
      </c>
      <c r="C62" s="300"/>
      <c r="D62" s="300"/>
      <c r="E62" s="300">
        <f>'将来負担比率（分子）の構造'!J$45</f>
        <v>2992</v>
      </c>
      <c r="F62" s="300"/>
      <c r="G62" s="300"/>
      <c r="H62" s="300">
        <f>'将来負担比率（分子）の構造'!K$45</f>
        <v>2938</v>
      </c>
      <c r="I62" s="300"/>
      <c r="J62" s="300"/>
      <c r="K62" s="300">
        <f>'将来負担比率（分子）の構造'!L$45</f>
        <v>2831</v>
      </c>
      <c r="L62" s="300"/>
      <c r="M62" s="300"/>
      <c r="N62" s="300">
        <f>'将来負担比率（分子）の構造'!M$45</f>
        <v>2910</v>
      </c>
      <c r="O62" s="300"/>
      <c r="P62" s="300"/>
    </row>
    <row r="63" spans="1:16">
      <c r="A63" s="300" t="s">
        <v>75</v>
      </c>
      <c r="B63" s="300">
        <f>'将来負担比率（分子）の構造'!I$44</f>
        <v>638</v>
      </c>
      <c r="C63" s="300"/>
      <c r="D63" s="300"/>
      <c r="E63" s="300">
        <f>'将来負担比率（分子）の構造'!J$44</f>
        <v>487</v>
      </c>
      <c r="F63" s="300"/>
      <c r="G63" s="300"/>
      <c r="H63" s="300">
        <f>'将来負担比率（分子）の構造'!K$44</f>
        <v>307</v>
      </c>
      <c r="I63" s="300"/>
      <c r="J63" s="300"/>
      <c r="K63" s="300">
        <f>'将来負担比率（分子）の構造'!L$44</f>
        <v>157</v>
      </c>
      <c r="L63" s="300"/>
      <c r="M63" s="300"/>
      <c r="N63" s="300">
        <f>'将来負担比率（分子）の構造'!M$44</f>
        <v>90</v>
      </c>
      <c r="O63" s="300"/>
      <c r="P63" s="300"/>
    </row>
    <row r="64" spans="1:16">
      <c r="A64" s="300" t="s">
        <v>73</v>
      </c>
      <c r="B64" s="300">
        <f>'将来負担比率（分子）の構造'!I$43</f>
        <v>8956</v>
      </c>
      <c r="C64" s="300"/>
      <c r="D64" s="300"/>
      <c r="E64" s="300">
        <f>'将来負担比率（分子）の構造'!J$43</f>
        <v>8670</v>
      </c>
      <c r="F64" s="300"/>
      <c r="G64" s="300"/>
      <c r="H64" s="300">
        <f>'将来負担比率（分子）の構造'!K$43</f>
        <v>8892</v>
      </c>
      <c r="I64" s="300"/>
      <c r="J64" s="300"/>
      <c r="K64" s="300">
        <f>'将来負担比率（分子）の構造'!L$43</f>
        <v>8998</v>
      </c>
      <c r="L64" s="300"/>
      <c r="M64" s="300"/>
      <c r="N64" s="300">
        <f>'将来負担比率（分子）の構造'!M$43</f>
        <v>8949</v>
      </c>
      <c r="O64" s="300"/>
      <c r="P64" s="300"/>
    </row>
    <row r="65" spans="1:16">
      <c r="A65" s="300" t="s">
        <v>71</v>
      </c>
      <c r="B65" s="300">
        <f>'将来負担比率（分子）の構造'!I$42</f>
        <v>182</v>
      </c>
      <c r="C65" s="300"/>
      <c r="D65" s="300"/>
      <c r="E65" s="300">
        <f>'将来負担比率（分子）の構造'!J$42</f>
        <v>125</v>
      </c>
      <c r="F65" s="300"/>
      <c r="G65" s="300"/>
      <c r="H65" s="300">
        <f>'将来負担比率（分子）の構造'!K$42</f>
        <v>17</v>
      </c>
      <c r="I65" s="300"/>
      <c r="J65" s="300"/>
      <c r="K65" s="300">
        <f>'将来負担比率（分子）の構造'!L$42</f>
        <v>10</v>
      </c>
      <c r="L65" s="300"/>
      <c r="M65" s="300"/>
      <c r="N65" s="300">
        <f>'将来負担比率（分子）の構造'!M$42</f>
        <v>6</v>
      </c>
      <c r="O65" s="300"/>
      <c r="P65" s="300"/>
    </row>
    <row r="66" spans="1:16">
      <c r="A66" s="300" t="s">
        <v>66</v>
      </c>
      <c r="B66" s="300">
        <f>'将来負担比率（分子）の構造'!I$41</f>
        <v>13701</v>
      </c>
      <c r="C66" s="300"/>
      <c r="D66" s="300"/>
      <c r="E66" s="300">
        <f>'将来負担比率（分子）の構造'!J$41</f>
        <v>13253</v>
      </c>
      <c r="F66" s="300"/>
      <c r="G66" s="300"/>
      <c r="H66" s="300">
        <f>'将来負担比率（分子）の構造'!K$41</f>
        <v>13143</v>
      </c>
      <c r="I66" s="300"/>
      <c r="J66" s="300"/>
      <c r="K66" s="300">
        <f>'将来負担比率（分子）の構造'!L$41</f>
        <v>12503</v>
      </c>
      <c r="L66" s="300"/>
      <c r="M66" s="300"/>
      <c r="N66" s="300">
        <f>'将来負担比率（分子）の構造'!M$41</f>
        <v>12663</v>
      </c>
      <c r="O66" s="300"/>
      <c r="P66" s="300"/>
    </row>
    <row r="67" spans="1:16">
      <c r="A67" s="300" t="s">
        <v>99</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c r="A70" s="303" t="s">
        <v>129</v>
      </c>
      <c r="B70" s="303"/>
      <c r="C70" s="303"/>
      <c r="D70" s="303"/>
      <c r="E70" s="303"/>
      <c r="F70" s="303"/>
    </row>
    <row r="71" spans="1:16">
      <c r="A71" s="302"/>
      <c r="B71" s="302" t="str">
        <f>基金残高に係る経年分析!F54</f>
        <v>H29</v>
      </c>
      <c r="C71" s="302" t="str">
        <f>基金残高に係る経年分析!G54</f>
        <v>H30</v>
      </c>
      <c r="D71" s="302" t="str">
        <f>基金残高に係る経年分析!H54</f>
        <v>R01</v>
      </c>
    </row>
    <row r="72" spans="1:16">
      <c r="A72" s="302" t="s">
        <v>130</v>
      </c>
      <c r="B72" s="304">
        <f>基金残高に係る経年分析!F55</f>
        <v>5122</v>
      </c>
      <c r="C72" s="304">
        <f>基金残高に係る経年分析!G55</f>
        <v>5183</v>
      </c>
      <c r="D72" s="304">
        <f>基金残高に係る経年分析!H55</f>
        <v>5346</v>
      </c>
    </row>
    <row r="73" spans="1:16">
      <c r="A73" s="302" t="s">
        <v>131</v>
      </c>
      <c r="B73" s="304">
        <f>基金残高に係る経年分析!F56</f>
        <v>1006</v>
      </c>
      <c r="C73" s="304">
        <f>基金残高に係る経年分析!G56</f>
        <v>1044</v>
      </c>
      <c r="D73" s="304">
        <f>基金残高に係る経年分析!H56</f>
        <v>754</v>
      </c>
    </row>
    <row r="74" spans="1:16">
      <c r="A74" s="302" t="s">
        <v>133</v>
      </c>
      <c r="B74" s="304">
        <f>基金残高に係る経年分析!F57</f>
        <v>5528</v>
      </c>
      <c r="C74" s="304">
        <f>基金残高に係る経年分析!G57</f>
        <v>5346</v>
      </c>
      <c r="D74" s="304">
        <f>基金残高に係る経年分析!H57</f>
        <v>5350</v>
      </c>
    </row>
  </sheetData>
  <sheetProtection algorithmName="SHA-512" hashValue="w4dLiHHHHu9fOtGL75Sa4ZyjM3BsWt9U1x/iVatoG8jVxiD44GfKX7Z3n8d99f4lcQW/PpAS+QEWxdr1W/yt0A==" saltValue="fhLUvIw7l1nne5PWFGC/h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70" zoomScaleNormal="7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22"/>
      <c r="B1" s="324"/>
      <c r="DD1" s="108"/>
      <c r="DE1" s="108"/>
    </row>
    <row r="2" spans="1:143" ht="25.5" customHeight="1">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29</v>
      </c>
    </row>
    <row r="11" spans="1:143" s="95" customForma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29</v>
      </c>
    </row>
    <row r="13" spans="1:143" s="95" customFormat="1">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c r="B22" s="97"/>
      <c r="MM22" s="348"/>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26"/>
      <c r="DD40" s="326"/>
      <c r="DE40" s="108"/>
    </row>
    <row r="41" spans="2:109" ht="17.25">
      <c r="B41" s="99" t="s">
        <v>554</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30"/>
      <c r="I42" s="321"/>
      <c r="J42" s="321"/>
      <c r="K42" s="321"/>
      <c r="AM42" s="330"/>
      <c r="AN42" s="330" t="s">
        <v>555</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c r="B43" s="97"/>
      <c r="AN43" s="1122" t="s">
        <v>558</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c r="B49" s="97"/>
      <c r="AN49" s="50" t="s">
        <v>176</v>
      </c>
    </row>
    <row r="50" spans="1:109">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532</v>
      </c>
      <c r="BQ50" s="1121"/>
      <c r="BR50" s="1121"/>
      <c r="BS50" s="1121"/>
      <c r="BT50" s="1121"/>
      <c r="BU50" s="1121"/>
      <c r="BV50" s="1121"/>
      <c r="BW50" s="1121"/>
      <c r="BX50" s="1121" t="s">
        <v>533</v>
      </c>
      <c r="BY50" s="1121"/>
      <c r="BZ50" s="1121"/>
      <c r="CA50" s="1121"/>
      <c r="CB50" s="1121"/>
      <c r="CC50" s="1121"/>
      <c r="CD50" s="1121"/>
      <c r="CE50" s="1121"/>
      <c r="CF50" s="1121" t="s">
        <v>455</v>
      </c>
      <c r="CG50" s="1121"/>
      <c r="CH50" s="1121"/>
      <c r="CI50" s="1121"/>
      <c r="CJ50" s="1121"/>
      <c r="CK50" s="1121"/>
      <c r="CL50" s="1121"/>
      <c r="CM50" s="1121"/>
      <c r="CN50" s="1121" t="s">
        <v>534</v>
      </c>
      <c r="CO50" s="1121"/>
      <c r="CP50" s="1121"/>
      <c r="CQ50" s="1121"/>
      <c r="CR50" s="1121"/>
      <c r="CS50" s="1121"/>
      <c r="CT50" s="1121"/>
      <c r="CU50" s="1121"/>
      <c r="CV50" s="1121" t="s">
        <v>535</v>
      </c>
      <c r="CW50" s="1121"/>
      <c r="CX50" s="1121"/>
      <c r="CY50" s="1121"/>
      <c r="CZ50" s="1121"/>
      <c r="DA50" s="1121"/>
      <c r="DB50" s="1121"/>
      <c r="DC50" s="1121"/>
    </row>
    <row r="51" spans="1:109" ht="13.5" customHeight="1">
      <c r="B51" s="97"/>
      <c r="G51" s="1131"/>
      <c r="H51" s="1131"/>
      <c r="I51" s="1132"/>
      <c r="J51" s="1132"/>
      <c r="K51" s="1133"/>
      <c r="L51" s="1133"/>
      <c r="M51" s="1133"/>
      <c r="N51" s="1133"/>
      <c r="AM51" s="332"/>
      <c r="AN51" s="1134" t="s">
        <v>556</v>
      </c>
      <c r="AO51" s="1134"/>
      <c r="AP51" s="1134"/>
      <c r="AQ51" s="1134"/>
      <c r="AR51" s="1134"/>
      <c r="AS51" s="1134"/>
      <c r="AT51" s="1134"/>
      <c r="AU51" s="1134"/>
      <c r="AV51" s="1134"/>
      <c r="AW51" s="1134"/>
      <c r="AX51" s="1134"/>
      <c r="AY51" s="1134"/>
      <c r="AZ51" s="1134"/>
      <c r="BA51" s="1134"/>
      <c r="BB51" s="1134" t="s">
        <v>557</v>
      </c>
      <c r="BC51" s="1134"/>
      <c r="BD51" s="1134"/>
      <c r="BE51" s="1134"/>
      <c r="BF51" s="1134"/>
      <c r="BG51" s="1134"/>
      <c r="BH51" s="1134"/>
      <c r="BI51" s="1134"/>
      <c r="BJ51" s="1134"/>
      <c r="BK51" s="1134"/>
      <c r="BL51" s="1134"/>
      <c r="BM51" s="1134"/>
      <c r="BN51" s="1134"/>
      <c r="BO51" s="1134"/>
      <c r="BP51" s="1135"/>
      <c r="BQ51" s="1135"/>
      <c r="BR51" s="1135"/>
      <c r="BS51" s="1135"/>
      <c r="BT51" s="1135"/>
      <c r="BU51" s="1135"/>
      <c r="BV51" s="1135"/>
      <c r="BW51" s="1135"/>
      <c r="BX51" s="1135"/>
      <c r="BY51" s="1135"/>
      <c r="BZ51" s="1135"/>
      <c r="CA51" s="1135"/>
      <c r="CB51" s="1135"/>
      <c r="CC51" s="1135"/>
      <c r="CD51" s="1135"/>
      <c r="CE51" s="1135"/>
      <c r="CF51" s="1135"/>
      <c r="CG51" s="1135"/>
      <c r="CH51" s="1135"/>
      <c r="CI51" s="1135"/>
      <c r="CJ51" s="1135"/>
      <c r="CK51" s="1135"/>
      <c r="CL51" s="1135"/>
      <c r="CM51" s="1135"/>
      <c r="CN51" s="1135"/>
      <c r="CO51" s="1135"/>
      <c r="CP51" s="1135"/>
      <c r="CQ51" s="1135"/>
      <c r="CR51" s="1135"/>
      <c r="CS51" s="1135"/>
      <c r="CT51" s="1135"/>
      <c r="CU51" s="1135"/>
      <c r="CV51" s="1135"/>
      <c r="CW51" s="1135"/>
      <c r="CX51" s="1135"/>
      <c r="CY51" s="1135"/>
      <c r="CZ51" s="1135"/>
      <c r="DA51" s="1135"/>
      <c r="DB51" s="1135"/>
      <c r="DC51" s="1135"/>
    </row>
    <row r="52" spans="1:109">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546</v>
      </c>
      <c r="BC53" s="1134"/>
      <c r="BD53" s="1134"/>
      <c r="BE53" s="1134"/>
      <c r="BF53" s="1134"/>
      <c r="BG53" s="1134"/>
      <c r="BH53" s="1134"/>
      <c r="BI53" s="1134"/>
      <c r="BJ53" s="1134"/>
      <c r="BK53" s="1134"/>
      <c r="BL53" s="1134"/>
      <c r="BM53" s="1134"/>
      <c r="BN53" s="1134"/>
      <c r="BO53" s="1134"/>
      <c r="BP53" s="1135">
        <v>63.8</v>
      </c>
      <c r="BQ53" s="1135"/>
      <c r="BR53" s="1135"/>
      <c r="BS53" s="1135"/>
      <c r="BT53" s="1135"/>
      <c r="BU53" s="1135"/>
      <c r="BV53" s="1135"/>
      <c r="BW53" s="1135"/>
      <c r="BX53" s="1135">
        <v>77.099999999999994</v>
      </c>
      <c r="BY53" s="1135"/>
      <c r="BZ53" s="1135"/>
      <c r="CA53" s="1135"/>
      <c r="CB53" s="1135"/>
      <c r="CC53" s="1135"/>
      <c r="CD53" s="1135"/>
      <c r="CE53" s="1135"/>
      <c r="CF53" s="1135">
        <v>77.2</v>
      </c>
      <c r="CG53" s="1135"/>
      <c r="CH53" s="1135"/>
      <c r="CI53" s="1135"/>
      <c r="CJ53" s="1135"/>
      <c r="CK53" s="1135"/>
      <c r="CL53" s="1135"/>
      <c r="CM53" s="1135"/>
      <c r="CN53" s="1135">
        <v>77.900000000000006</v>
      </c>
      <c r="CO53" s="1135"/>
      <c r="CP53" s="1135"/>
      <c r="CQ53" s="1135"/>
      <c r="CR53" s="1135"/>
      <c r="CS53" s="1135"/>
      <c r="CT53" s="1135"/>
      <c r="CU53" s="1135"/>
      <c r="CV53" s="1135">
        <v>77.2</v>
      </c>
      <c r="CW53" s="1135"/>
      <c r="CX53" s="1135"/>
      <c r="CY53" s="1135"/>
      <c r="CZ53" s="1135"/>
      <c r="DA53" s="1135"/>
      <c r="DB53" s="1135"/>
      <c r="DC53" s="1135"/>
    </row>
    <row r="54" spans="1:109">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c r="A55" s="321"/>
      <c r="B55" s="97"/>
      <c r="G55" s="1119"/>
      <c r="H55" s="1119"/>
      <c r="I55" s="1119"/>
      <c r="J55" s="1119"/>
      <c r="K55" s="1133"/>
      <c r="L55" s="1133"/>
      <c r="M55" s="1133"/>
      <c r="N55" s="1133"/>
      <c r="AN55" s="1121" t="s">
        <v>62</v>
      </c>
      <c r="AO55" s="1121"/>
      <c r="AP55" s="1121"/>
      <c r="AQ55" s="1121"/>
      <c r="AR55" s="1121"/>
      <c r="AS55" s="1121"/>
      <c r="AT55" s="1121"/>
      <c r="AU55" s="1121"/>
      <c r="AV55" s="1121"/>
      <c r="AW55" s="1121"/>
      <c r="AX55" s="1121"/>
      <c r="AY55" s="1121"/>
      <c r="AZ55" s="1121"/>
      <c r="BA55" s="1121"/>
      <c r="BB55" s="1134" t="s">
        <v>557</v>
      </c>
      <c r="BC55" s="1134"/>
      <c r="BD55" s="1134"/>
      <c r="BE55" s="1134"/>
      <c r="BF55" s="1134"/>
      <c r="BG55" s="1134"/>
      <c r="BH55" s="1134"/>
      <c r="BI55" s="1134"/>
      <c r="BJ55" s="1134"/>
      <c r="BK55" s="1134"/>
      <c r="BL55" s="1134"/>
      <c r="BM55" s="1134"/>
      <c r="BN55" s="1134"/>
      <c r="BO55" s="1134"/>
      <c r="BP55" s="1135">
        <v>58.5</v>
      </c>
      <c r="BQ55" s="1135"/>
      <c r="BR55" s="1135"/>
      <c r="BS55" s="1135"/>
      <c r="BT55" s="1135"/>
      <c r="BU55" s="1135"/>
      <c r="BV55" s="1135"/>
      <c r="BW55" s="1135"/>
      <c r="BX55" s="1135">
        <v>54.6</v>
      </c>
      <c r="BY55" s="1135"/>
      <c r="BZ55" s="1135"/>
      <c r="CA55" s="1135"/>
      <c r="CB55" s="1135"/>
      <c r="CC55" s="1135"/>
      <c r="CD55" s="1135"/>
      <c r="CE55" s="1135"/>
      <c r="CF55" s="1135">
        <v>53.2</v>
      </c>
      <c r="CG55" s="1135"/>
      <c r="CH55" s="1135"/>
      <c r="CI55" s="1135"/>
      <c r="CJ55" s="1135"/>
      <c r="CK55" s="1135"/>
      <c r="CL55" s="1135"/>
      <c r="CM55" s="1135"/>
      <c r="CN55" s="1135">
        <v>47.9</v>
      </c>
      <c r="CO55" s="1135"/>
      <c r="CP55" s="1135"/>
      <c r="CQ55" s="1135"/>
      <c r="CR55" s="1135"/>
      <c r="CS55" s="1135"/>
      <c r="CT55" s="1135"/>
      <c r="CU55" s="1135"/>
      <c r="CV55" s="1135">
        <v>49</v>
      </c>
      <c r="CW55" s="1135"/>
      <c r="CX55" s="1135"/>
      <c r="CY55" s="1135"/>
      <c r="CZ55" s="1135"/>
      <c r="DA55" s="1135"/>
      <c r="DB55" s="1135"/>
      <c r="DC55" s="1135"/>
    </row>
    <row r="56" spans="1:109">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546</v>
      </c>
      <c r="BC57" s="1134"/>
      <c r="BD57" s="1134"/>
      <c r="BE57" s="1134"/>
      <c r="BF57" s="1134"/>
      <c r="BG57" s="1134"/>
      <c r="BH57" s="1134"/>
      <c r="BI57" s="1134"/>
      <c r="BJ57" s="1134"/>
      <c r="BK57" s="1134"/>
      <c r="BL57" s="1134"/>
      <c r="BM57" s="1134"/>
      <c r="BN57" s="1134"/>
      <c r="BO57" s="1134"/>
      <c r="BP57" s="1135">
        <v>52.9</v>
      </c>
      <c r="BQ57" s="1135"/>
      <c r="BR57" s="1135"/>
      <c r="BS57" s="1135"/>
      <c r="BT57" s="1135"/>
      <c r="BU57" s="1135"/>
      <c r="BV57" s="1135"/>
      <c r="BW57" s="1135"/>
      <c r="BX57" s="1135">
        <v>58.3</v>
      </c>
      <c r="BY57" s="1135"/>
      <c r="BZ57" s="1135"/>
      <c r="CA57" s="1135"/>
      <c r="CB57" s="1135"/>
      <c r="CC57" s="1135"/>
      <c r="CD57" s="1135"/>
      <c r="CE57" s="1135"/>
      <c r="CF57" s="1135">
        <v>59.6</v>
      </c>
      <c r="CG57" s="1135"/>
      <c r="CH57" s="1135"/>
      <c r="CI57" s="1135"/>
      <c r="CJ57" s="1135"/>
      <c r="CK57" s="1135"/>
      <c r="CL57" s="1135"/>
      <c r="CM57" s="1135"/>
      <c r="CN57" s="1135">
        <v>60.7</v>
      </c>
      <c r="CO57" s="1135"/>
      <c r="CP57" s="1135"/>
      <c r="CQ57" s="1135"/>
      <c r="CR57" s="1135"/>
      <c r="CS57" s="1135"/>
      <c r="CT57" s="1135"/>
      <c r="CU57" s="1135"/>
      <c r="CV57" s="1135">
        <v>62</v>
      </c>
      <c r="CW57" s="1135"/>
      <c r="CX57" s="1135"/>
      <c r="CY57" s="1135"/>
      <c r="CZ57" s="1135"/>
      <c r="DA57" s="1135"/>
      <c r="DB57" s="1135"/>
      <c r="DC57" s="1135"/>
      <c r="DD57" s="346"/>
      <c r="DE57" s="327"/>
    </row>
    <row r="58" spans="1:109" s="321" customFormat="1">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c r="B63" s="106" t="s">
        <v>339</v>
      </c>
    </row>
    <row r="64" spans="1:109">
      <c r="B64" s="97"/>
      <c r="G64" s="330"/>
      <c r="N64" s="344"/>
      <c r="AM64" s="330"/>
      <c r="AN64" s="330" t="s">
        <v>555</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c r="B65" s="97"/>
      <c r="AN65" s="1122" t="s">
        <v>41</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c r="B71" s="97"/>
      <c r="G71" s="331"/>
      <c r="I71" s="334"/>
      <c r="J71" s="335"/>
      <c r="K71" s="335"/>
      <c r="L71" s="340"/>
      <c r="M71" s="335"/>
      <c r="N71" s="340"/>
      <c r="AM71" s="331"/>
      <c r="AN71" s="50" t="s">
        <v>176</v>
      </c>
    </row>
    <row r="72" spans="2:107">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532</v>
      </c>
      <c r="BQ72" s="1121"/>
      <c r="BR72" s="1121"/>
      <c r="BS72" s="1121"/>
      <c r="BT72" s="1121"/>
      <c r="BU72" s="1121"/>
      <c r="BV72" s="1121"/>
      <c r="BW72" s="1121"/>
      <c r="BX72" s="1121" t="s">
        <v>533</v>
      </c>
      <c r="BY72" s="1121"/>
      <c r="BZ72" s="1121"/>
      <c r="CA72" s="1121"/>
      <c r="CB72" s="1121"/>
      <c r="CC72" s="1121"/>
      <c r="CD72" s="1121"/>
      <c r="CE72" s="1121"/>
      <c r="CF72" s="1121" t="s">
        <v>455</v>
      </c>
      <c r="CG72" s="1121"/>
      <c r="CH72" s="1121"/>
      <c r="CI72" s="1121"/>
      <c r="CJ72" s="1121"/>
      <c r="CK72" s="1121"/>
      <c r="CL72" s="1121"/>
      <c r="CM72" s="1121"/>
      <c r="CN72" s="1121" t="s">
        <v>534</v>
      </c>
      <c r="CO72" s="1121"/>
      <c r="CP72" s="1121"/>
      <c r="CQ72" s="1121"/>
      <c r="CR72" s="1121"/>
      <c r="CS72" s="1121"/>
      <c r="CT72" s="1121"/>
      <c r="CU72" s="1121"/>
      <c r="CV72" s="1121" t="s">
        <v>535</v>
      </c>
      <c r="CW72" s="1121"/>
      <c r="CX72" s="1121"/>
      <c r="CY72" s="1121"/>
      <c r="CZ72" s="1121"/>
      <c r="DA72" s="1121"/>
      <c r="DB72" s="1121"/>
      <c r="DC72" s="1121"/>
    </row>
    <row r="73" spans="2:107">
      <c r="B73" s="97"/>
      <c r="G73" s="1131"/>
      <c r="H73" s="1131"/>
      <c r="I73" s="1131"/>
      <c r="J73" s="1131"/>
      <c r="K73" s="1137"/>
      <c r="L73" s="1137"/>
      <c r="M73" s="1137"/>
      <c r="N73" s="1137"/>
      <c r="AM73" s="332"/>
      <c r="AN73" s="1134" t="s">
        <v>556</v>
      </c>
      <c r="AO73" s="1134"/>
      <c r="AP73" s="1134"/>
      <c r="AQ73" s="1134"/>
      <c r="AR73" s="1134"/>
      <c r="AS73" s="1134"/>
      <c r="AT73" s="1134"/>
      <c r="AU73" s="1134"/>
      <c r="AV73" s="1134"/>
      <c r="AW73" s="1134"/>
      <c r="AX73" s="1134"/>
      <c r="AY73" s="1134"/>
      <c r="AZ73" s="1134"/>
      <c r="BA73" s="1134"/>
      <c r="BB73" s="1134" t="s">
        <v>557</v>
      </c>
      <c r="BC73" s="1134"/>
      <c r="BD73" s="1134"/>
      <c r="BE73" s="1134"/>
      <c r="BF73" s="1134"/>
      <c r="BG73" s="1134"/>
      <c r="BH73" s="1134"/>
      <c r="BI73" s="1134"/>
      <c r="BJ73" s="1134"/>
      <c r="BK73" s="1134"/>
      <c r="BL73" s="1134"/>
      <c r="BM73" s="1134"/>
      <c r="BN73" s="1134"/>
      <c r="BO73" s="1134"/>
      <c r="BP73" s="1135"/>
      <c r="BQ73" s="1135"/>
      <c r="BR73" s="1135"/>
      <c r="BS73" s="1135"/>
      <c r="BT73" s="1135"/>
      <c r="BU73" s="1135"/>
      <c r="BV73" s="1135"/>
      <c r="BW73" s="1135"/>
      <c r="BX73" s="1135"/>
      <c r="BY73" s="1135"/>
      <c r="BZ73" s="1135"/>
      <c r="CA73" s="1135"/>
      <c r="CB73" s="1135"/>
      <c r="CC73" s="1135"/>
      <c r="CD73" s="1135"/>
      <c r="CE73" s="1135"/>
      <c r="CF73" s="1135"/>
      <c r="CG73" s="1135"/>
      <c r="CH73" s="1135"/>
      <c r="CI73" s="1135"/>
      <c r="CJ73" s="1135"/>
      <c r="CK73" s="1135"/>
      <c r="CL73" s="1135"/>
      <c r="CM73" s="1135"/>
      <c r="CN73" s="1135"/>
      <c r="CO73" s="1135"/>
      <c r="CP73" s="1135"/>
      <c r="CQ73" s="1135"/>
      <c r="CR73" s="1135"/>
      <c r="CS73" s="1135"/>
      <c r="CT73" s="1135"/>
      <c r="CU73" s="1135"/>
      <c r="CV73" s="1135"/>
      <c r="CW73" s="1135"/>
      <c r="CX73" s="1135"/>
      <c r="CY73" s="1135"/>
      <c r="CZ73" s="1135"/>
      <c r="DA73" s="1135"/>
      <c r="DB73" s="1135"/>
      <c r="DC73" s="1135"/>
    </row>
    <row r="74" spans="2:107">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421</v>
      </c>
      <c r="BC75" s="1134"/>
      <c r="BD75" s="1134"/>
      <c r="BE75" s="1134"/>
      <c r="BF75" s="1134"/>
      <c r="BG75" s="1134"/>
      <c r="BH75" s="1134"/>
      <c r="BI75" s="1134"/>
      <c r="BJ75" s="1134"/>
      <c r="BK75" s="1134"/>
      <c r="BL75" s="1134"/>
      <c r="BM75" s="1134"/>
      <c r="BN75" s="1134"/>
      <c r="BO75" s="1134"/>
      <c r="BP75" s="1135">
        <v>9.5</v>
      </c>
      <c r="BQ75" s="1135"/>
      <c r="BR75" s="1135"/>
      <c r="BS75" s="1135"/>
      <c r="BT75" s="1135"/>
      <c r="BU75" s="1135"/>
      <c r="BV75" s="1135"/>
      <c r="BW75" s="1135"/>
      <c r="BX75" s="1135">
        <v>9.1</v>
      </c>
      <c r="BY75" s="1135"/>
      <c r="BZ75" s="1135"/>
      <c r="CA75" s="1135"/>
      <c r="CB75" s="1135"/>
      <c r="CC75" s="1135"/>
      <c r="CD75" s="1135"/>
      <c r="CE75" s="1135"/>
      <c r="CF75" s="1135">
        <v>9.6</v>
      </c>
      <c r="CG75" s="1135"/>
      <c r="CH75" s="1135"/>
      <c r="CI75" s="1135"/>
      <c r="CJ75" s="1135"/>
      <c r="CK75" s="1135"/>
      <c r="CL75" s="1135"/>
      <c r="CM75" s="1135"/>
      <c r="CN75" s="1135">
        <v>10.7</v>
      </c>
      <c r="CO75" s="1135"/>
      <c r="CP75" s="1135"/>
      <c r="CQ75" s="1135"/>
      <c r="CR75" s="1135"/>
      <c r="CS75" s="1135"/>
      <c r="CT75" s="1135"/>
      <c r="CU75" s="1135"/>
      <c r="CV75" s="1135">
        <v>10.6</v>
      </c>
      <c r="CW75" s="1135"/>
      <c r="CX75" s="1135"/>
      <c r="CY75" s="1135"/>
      <c r="CZ75" s="1135"/>
      <c r="DA75" s="1135"/>
      <c r="DB75" s="1135"/>
      <c r="DC75" s="1135"/>
    </row>
    <row r="76" spans="2:107">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c r="B77" s="97"/>
      <c r="G77" s="1119"/>
      <c r="H77" s="1119"/>
      <c r="I77" s="1119"/>
      <c r="J77" s="1119"/>
      <c r="K77" s="1137"/>
      <c r="L77" s="1137"/>
      <c r="M77" s="1137"/>
      <c r="N77" s="1137"/>
      <c r="AN77" s="1121" t="s">
        <v>62</v>
      </c>
      <c r="AO77" s="1121"/>
      <c r="AP77" s="1121"/>
      <c r="AQ77" s="1121"/>
      <c r="AR77" s="1121"/>
      <c r="AS77" s="1121"/>
      <c r="AT77" s="1121"/>
      <c r="AU77" s="1121"/>
      <c r="AV77" s="1121"/>
      <c r="AW77" s="1121"/>
      <c r="AX77" s="1121"/>
      <c r="AY77" s="1121"/>
      <c r="AZ77" s="1121"/>
      <c r="BA77" s="1121"/>
      <c r="BB77" s="1134" t="s">
        <v>557</v>
      </c>
      <c r="BC77" s="1134"/>
      <c r="BD77" s="1134"/>
      <c r="BE77" s="1134"/>
      <c r="BF77" s="1134"/>
      <c r="BG77" s="1134"/>
      <c r="BH77" s="1134"/>
      <c r="BI77" s="1134"/>
      <c r="BJ77" s="1134"/>
      <c r="BK77" s="1134"/>
      <c r="BL77" s="1134"/>
      <c r="BM77" s="1134"/>
      <c r="BN77" s="1134"/>
      <c r="BO77" s="1134"/>
      <c r="BP77" s="1135">
        <v>58.5</v>
      </c>
      <c r="BQ77" s="1135"/>
      <c r="BR77" s="1135"/>
      <c r="BS77" s="1135"/>
      <c r="BT77" s="1135"/>
      <c r="BU77" s="1135"/>
      <c r="BV77" s="1135"/>
      <c r="BW77" s="1135"/>
      <c r="BX77" s="1135">
        <v>54.6</v>
      </c>
      <c r="BY77" s="1135"/>
      <c r="BZ77" s="1135"/>
      <c r="CA77" s="1135"/>
      <c r="CB77" s="1135"/>
      <c r="CC77" s="1135"/>
      <c r="CD77" s="1135"/>
      <c r="CE77" s="1135"/>
      <c r="CF77" s="1135">
        <v>53.2</v>
      </c>
      <c r="CG77" s="1135"/>
      <c r="CH77" s="1135"/>
      <c r="CI77" s="1135"/>
      <c r="CJ77" s="1135"/>
      <c r="CK77" s="1135"/>
      <c r="CL77" s="1135"/>
      <c r="CM77" s="1135"/>
      <c r="CN77" s="1135">
        <v>47.9</v>
      </c>
      <c r="CO77" s="1135"/>
      <c r="CP77" s="1135"/>
      <c r="CQ77" s="1135"/>
      <c r="CR77" s="1135"/>
      <c r="CS77" s="1135"/>
      <c r="CT77" s="1135"/>
      <c r="CU77" s="1135"/>
      <c r="CV77" s="1135">
        <v>49</v>
      </c>
      <c r="CW77" s="1135"/>
      <c r="CX77" s="1135"/>
      <c r="CY77" s="1135"/>
      <c r="CZ77" s="1135"/>
      <c r="DA77" s="1135"/>
      <c r="DB77" s="1135"/>
      <c r="DC77" s="1135"/>
    </row>
    <row r="78" spans="2:107">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421</v>
      </c>
      <c r="BC79" s="1134"/>
      <c r="BD79" s="1134"/>
      <c r="BE79" s="1134"/>
      <c r="BF79" s="1134"/>
      <c r="BG79" s="1134"/>
      <c r="BH79" s="1134"/>
      <c r="BI79" s="1134"/>
      <c r="BJ79" s="1134"/>
      <c r="BK79" s="1134"/>
      <c r="BL79" s="1134"/>
      <c r="BM79" s="1134"/>
      <c r="BN79" s="1134"/>
      <c r="BO79" s="1134"/>
      <c r="BP79" s="1135">
        <v>10.7</v>
      </c>
      <c r="BQ79" s="1135"/>
      <c r="BR79" s="1135"/>
      <c r="BS79" s="1135"/>
      <c r="BT79" s="1135"/>
      <c r="BU79" s="1135"/>
      <c r="BV79" s="1135"/>
      <c r="BW79" s="1135"/>
      <c r="BX79" s="1135">
        <v>10</v>
      </c>
      <c r="BY79" s="1135"/>
      <c r="BZ79" s="1135"/>
      <c r="CA79" s="1135"/>
      <c r="CB79" s="1135"/>
      <c r="CC79" s="1135"/>
      <c r="CD79" s="1135"/>
      <c r="CE79" s="1135"/>
      <c r="CF79" s="1135">
        <v>9.8000000000000007</v>
      </c>
      <c r="CG79" s="1135"/>
      <c r="CH79" s="1135"/>
      <c r="CI79" s="1135"/>
      <c r="CJ79" s="1135"/>
      <c r="CK79" s="1135"/>
      <c r="CL79" s="1135"/>
      <c r="CM79" s="1135"/>
      <c r="CN79" s="1135">
        <v>9.6</v>
      </c>
      <c r="CO79" s="1135"/>
      <c r="CP79" s="1135"/>
      <c r="CQ79" s="1135"/>
      <c r="CR79" s="1135"/>
      <c r="CS79" s="1135"/>
      <c r="CT79" s="1135"/>
      <c r="CU79" s="1135"/>
      <c r="CV79" s="1135">
        <v>9.5</v>
      </c>
      <c r="CW79" s="1135"/>
      <c r="CX79" s="1135"/>
      <c r="CY79" s="1135"/>
      <c r="CZ79" s="1135"/>
      <c r="DA79" s="1135"/>
      <c r="DB79" s="1135"/>
      <c r="DC79" s="1135"/>
    </row>
    <row r="80" spans="2:107">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c r="B81" s="97"/>
    </row>
    <row r="82" spans="2:109" ht="17.2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39"/>
      <c r="AQ87" s="339"/>
      <c r="BC87" s="339"/>
      <c r="BO87" s="339"/>
      <c r="CA87" s="339"/>
      <c r="CM87" s="339"/>
      <c r="CY87" s="339"/>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50" customFormat="1" ht="13.5" hidden="1" customHeight="1"/>
    <row r="98" s="50" customFormat="1" ht="13.5" hidden="1" customHeight="1"/>
    <row r="99" s="50" customFormat="1" ht="13.5" hidden="1" customHeight="1"/>
    <row r="100" s="50" customFormat="1" ht="13.5" hidden="1" customHeight="1"/>
    <row r="101" s="50" customFormat="1" ht="13.5" hidden="1" customHeight="1"/>
    <row r="102" s="50" customFormat="1" ht="13.5" hidden="1" customHeight="1"/>
    <row r="103" s="50" customFormat="1" ht="13.5" hidden="1" customHeight="1"/>
    <row r="104" s="50" customFormat="1" ht="13.5" hidden="1" customHeight="1"/>
    <row r="105" s="50" customFormat="1" ht="13.5" hidden="1" customHeight="1"/>
    <row r="106" s="50" customFormat="1" ht="13.5" hidden="1" customHeight="1"/>
    <row r="107" s="50" customFormat="1" ht="13.5" hidden="1" customHeight="1"/>
    <row r="108" s="50" customFormat="1" ht="13.5" hidden="1" customHeight="1"/>
    <row r="109" s="50" customFormat="1" ht="13.5" hidden="1" customHeight="1"/>
    <row r="110" s="50" customFormat="1" ht="13.5" hidden="1" customHeight="1"/>
    <row r="111" s="50" customFormat="1" ht="13.5" hidden="1" customHeight="1"/>
    <row r="112" s="50" customFormat="1" ht="13.5" hidden="1" customHeight="1"/>
    <row r="113" s="50" customFormat="1" ht="13.5" hidden="1" customHeight="1"/>
    <row r="114" s="50" customFormat="1" ht="13.5" hidden="1" customHeight="1"/>
    <row r="115" s="50" customFormat="1" ht="13.5" hidden="1" customHeight="1"/>
    <row r="116" s="50" customFormat="1" ht="13.5" hidden="1" customHeight="1"/>
    <row r="117" s="50" customFormat="1" ht="13.5" hidden="1" customHeight="1"/>
    <row r="118" s="50" customFormat="1" ht="13.5" hidden="1" customHeight="1"/>
    <row r="119" s="50" customFormat="1" ht="13.5" hidden="1" customHeight="1"/>
    <row r="120" s="50" customFormat="1" ht="13.5" hidden="1" customHeight="1"/>
    <row r="121" s="50" customFormat="1" ht="13.5" hidden="1" customHeight="1"/>
    <row r="122" s="50" customFormat="1" ht="13.5" hidden="1" customHeight="1"/>
    <row r="123" s="50" customFormat="1" ht="13.5" hidden="1" customHeight="1"/>
    <row r="124" s="50" customFormat="1" ht="13.5" hidden="1" customHeight="1"/>
    <row r="125" s="50" customFormat="1" ht="13.5" hidden="1" customHeight="1"/>
    <row r="126" s="50" customFormat="1" ht="13.5" hidden="1" customHeight="1"/>
    <row r="127" s="50" customFormat="1" ht="13.5" hidden="1" customHeight="1"/>
    <row r="128" s="50" customFormat="1" ht="13.5" hidden="1" customHeight="1"/>
    <row r="129" s="50" customFormat="1" ht="13.5" hidden="1" customHeight="1"/>
    <row r="130" s="50" customFormat="1" ht="13.5" hidden="1" customHeight="1"/>
    <row r="131" s="50" customFormat="1" ht="13.5" hidden="1" customHeight="1"/>
    <row r="132" s="50" customFormat="1" ht="13.5" hidden="1" customHeight="1"/>
    <row r="133" s="50" customFormat="1" ht="13.5" hidden="1" customHeight="1"/>
    <row r="134" s="50" customFormat="1" ht="13.5" hidden="1" customHeight="1"/>
    <row r="135" s="50" customFormat="1" ht="13.5" hidden="1" customHeight="1"/>
    <row r="136" s="50" customFormat="1" ht="13.5" hidden="1" customHeight="1"/>
    <row r="137" s="50" customFormat="1" ht="13.5" hidden="1" customHeight="1"/>
    <row r="138" s="50" customFormat="1" ht="13.5" hidden="1" customHeight="1"/>
    <row r="139" s="50" customFormat="1" ht="13.5" hidden="1" customHeight="1"/>
    <row r="140" s="50" customFormat="1" ht="13.5" hidden="1" customHeight="1"/>
    <row r="141" s="50" customFormat="1" ht="13.5" hidden="1" customHeight="1"/>
    <row r="142" s="50" customFormat="1" ht="13.5" hidden="1" customHeight="1"/>
    <row r="143" s="50" customFormat="1" ht="13.5" hidden="1" customHeight="1"/>
    <row r="144" s="50" customFormat="1" ht="13.5" hidden="1" customHeight="1"/>
    <row r="145" s="50" customFormat="1" ht="13.5" hidden="1" customHeight="1"/>
    <row r="146" s="50" customFormat="1" ht="13.5" hidden="1" customHeight="1"/>
    <row r="147" s="50" customFormat="1" ht="13.5" hidden="1" customHeight="1"/>
    <row r="148" s="50" customFormat="1" ht="13.5" hidden="1" customHeight="1"/>
    <row r="149" s="50" customFormat="1" ht="13.5" hidden="1" customHeight="1"/>
    <row r="150" s="50" customFormat="1" ht="13.5" hidden="1" customHeight="1"/>
    <row r="151" s="50" customFormat="1" ht="13.5" hidden="1" customHeight="1"/>
    <row r="152" s="50" customFormat="1" ht="13.5" hidden="1" customHeight="1"/>
    <row r="153" s="50" customFormat="1" ht="13.5" hidden="1" customHeight="1"/>
    <row r="154" s="50" customFormat="1" ht="13.5" hidden="1" customHeight="1"/>
    <row r="155" s="50" customFormat="1" ht="13.5" hidden="1" customHeight="1"/>
    <row r="156" s="50" customFormat="1" ht="13.5" hidden="1" customHeight="1"/>
    <row r="157" s="50" customFormat="1" ht="13.5" hidden="1" customHeight="1"/>
    <row r="158" s="50" customFormat="1" ht="13.5" hidden="1" customHeight="1"/>
    <row r="159" s="50" customFormat="1" ht="13.5" hidden="1" customHeight="1"/>
    <row r="160" s="50" customFormat="1" ht="13.5" hidden="1" customHeight="1"/>
  </sheetData>
  <sheetProtection algorithmName="SHA-512" hashValue="meeeI3ujeaBzZebFLZoQqckr42VN9MPubNFnFxzc3uJYqBZuRaQtiMrc9Y6Y1KQbRaP8gR9R5YMu4nPDxbE58A==" saltValue="SMs7iXUdPe3/j7zfcbXNJ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70" zoomScaleNormal="70"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1:34"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c r="S2" s="95"/>
      <c r="AH2" s="95"/>
    </row>
    <row r="3" spans="1: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row r="5" spans="1:34"/>
    <row r="6" spans="1:34"/>
    <row r="7" spans="1:34"/>
    <row r="8" spans="1:34"/>
    <row r="9" spans="1:34">
      <c r="AH9" s="95"/>
    </row>
    <row r="10" spans="1:34"/>
    <row r="11" spans="1:34"/>
    <row r="12" spans="1:34"/>
    <row r="13" spans="1:34"/>
    <row r="14" spans="1:34"/>
    <row r="15" spans="1:34"/>
    <row r="16" spans="1: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102</v>
      </c>
    </row>
  </sheetData>
  <sheetProtection algorithmName="SHA-512" hashValue="7jI1dDjGzSUMBNJR14n99+lI3NxHbeNjPKuUGxo+rZVHuUGl4FVKb7Oh4GQCRcbW0gt0oKGzdNismn6hQwpUhQ==" saltValue="QzTiAbjeHWBDPbbJ/LnO9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102</v>
      </c>
    </row>
  </sheetData>
  <sheetProtection algorithmName="SHA-512" hashValue="Nzgykxj+oe7aw4zR4NqIvvsXaAiTewc7BY/+kzfwDzYolKbDOTK7Fk9a/l+eJZtrnQkn+QLpuTupMQ6A36Ey1g==" saltValue="Er59YRNbkPFG/JcqxcB0W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2021-10-04T07:01:02Z</cp:lastPrinted>
  <dcterms:created xsi:type="dcterms:W3CDTF">2021-02-05T04:28:51Z</dcterms:created>
  <dcterms:modified xsi:type="dcterms:W3CDTF">2021-10-04T07:01:12Z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3.1.8.0</vt:lpwstr>
    </vt:vector>
  </property>
  <property fmtid="{DCFEDD21-7773-49B2-8022-6FC58DB5260B}" pid="3" name="LastSavedVersion">
    <vt:lpwstr>3.1.8.0</vt:lpwstr>
  </property>
  <property fmtid="{DCFEDD21-7773-49B2-8022-6FC58DB5260B}" pid="4" name="LastSavedDate">
    <vt:filetime>2021-09-28T07:20:05Z</vt:filetime>
  </property>
</Properties>
</file>