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損益計算" sheetId="1" r:id="rId1"/>
  </sheets>
  <definedNames>
    <definedName name="_xlnm.Print_Area" localSheetId="0">'●損益計算'!$B$1:$R$15</definedName>
  </definedNames>
  <calcPr fullCalcOnLoad="1"/>
</workbook>
</file>

<file path=xl/sharedStrings.xml><?xml version="1.0" encoding="utf-8"?>
<sst xmlns="http://schemas.openxmlformats.org/spreadsheetml/2006/main" count="27" uniqueCount="27">
  <si>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</si>
  <si>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</si>
  <si>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</si>
  <si>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</si>
  <si>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</si>
  <si>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</si>
  <si>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事業主体名</t>
  </si>
  <si>
    <t>内　　　　　訳</t>
  </si>
  <si>
    <t>営業外
収　益
③</t>
  </si>
  <si>
    <t>内　　　　　　　訳</t>
  </si>
  <si>
    <t>当年度純利益
当年度純損失
⑨=①-⑤</t>
  </si>
  <si>
    <t>給水収益</t>
  </si>
  <si>
    <t>受託工事
収　　益</t>
  </si>
  <si>
    <t>そ の 他
営業収益</t>
  </si>
  <si>
    <t>受取利息
及び配当金</t>
  </si>
  <si>
    <t>国庫（県）
補 助 金</t>
  </si>
  <si>
    <t>そ　の　他
営業外収入</t>
  </si>
  <si>
    <t>総　収　益
①=②+③+④</t>
  </si>
  <si>
    <t>営業収益
②</t>
  </si>
  <si>
    <t>他会計
補助金</t>
  </si>
  <si>
    <t>（７）損益計算書</t>
  </si>
  <si>
    <t>特別利益
④</t>
  </si>
  <si>
    <t>総　費　用
⑤=⑥+⑦+⑧</t>
  </si>
  <si>
    <t>営業費用
⑥</t>
  </si>
  <si>
    <t>営業外費用
⑦</t>
  </si>
  <si>
    <t>特別損失
⑧</t>
  </si>
  <si>
    <t>(単位：千円)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</si>
</sst>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0" applyNumberFormat="1" applyBorder="1" applyAlignment="1">
      <alignment vertical="center"/>
    </xf>
    <xf numFmtId="189" fontId="0" fillId="0" borderId="6" xfId="17" applyNumberForma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2" sqref="E22"/>
    </sheetView>
  </sheetViews>
  <sheetFormatPr defaultColWidth="9.00390625" defaultRowHeight="13.5"/>
  <cols>
    <col min="1" max="1" width="3.625" style="0" customWidth="1"/>
    <col min="2" max="2" width="22.625" style="0" customWidth="1"/>
    <col min="3" max="3" width="11.125" style="0" customWidth="1"/>
    <col min="4" max="5" width="10.625" style="0" customWidth="1"/>
    <col min="7" max="13" width="10.625" style="0" customWidth="1"/>
    <col min="14" max="18" width="12.625" style="0" customWidth="1"/>
  </cols>
  <sheetData>
    <row r="1" ht="13.5">
      <c r="B1" t="s">
        <v>20</v>
      </c>
    </row>
    <row r="2" ht="14.25" thickBot="1">
      <c r="R2" s="13" t="s">
        <v>26</v>
      </c>
    </row>
    <row r="3" spans="2:18" ht="18" customHeight="1">
      <c r="B3" s="17" t="s">
        <v>6</v>
      </c>
      <c r="C3" s="19" t="s">
        <v>17</v>
      </c>
      <c r="D3" s="19" t="s">
        <v>18</v>
      </c>
      <c r="E3" s="20" t="s">
        <v>7</v>
      </c>
      <c r="F3" s="20"/>
      <c r="G3" s="20"/>
      <c r="H3" s="19" t="s">
        <v>8</v>
      </c>
      <c r="I3" s="20" t="s">
        <v>9</v>
      </c>
      <c r="J3" s="20"/>
      <c r="K3" s="20"/>
      <c r="L3" s="20"/>
      <c r="M3" s="14" t="s">
        <v>21</v>
      </c>
      <c r="N3" s="14" t="s">
        <v>22</v>
      </c>
      <c r="O3" s="14" t="s">
        <v>23</v>
      </c>
      <c r="P3" s="14" t="s">
        <v>24</v>
      </c>
      <c r="Q3" s="14" t="s">
        <v>25</v>
      </c>
      <c r="R3" s="12" t="s">
        <v>10</v>
      </c>
    </row>
    <row r="4" spans="2:18" ht="31.5" customHeight="1">
      <c r="B4" s="18"/>
      <c r="C4" s="22"/>
      <c r="D4" s="22"/>
      <c r="E4" s="2" t="s">
        <v>11</v>
      </c>
      <c r="F4" s="1" t="s">
        <v>12</v>
      </c>
      <c r="G4" s="1" t="s">
        <v>13</v>
      </c>
      <c r="H4" s="22"/>
      <c r="I4" s="1" t="s">
        <v>14</v>
      </c>
      <c r="J4" s="1" t="s">
        <v>15</v>
      </c>
      <c r="K4" s="1" t="s">
        <v>19</v>
      </c>
      <c r="L4" s="1" t="s">
        <v>16</v>
      </c>
      <c r="M4" s="16"/>
      <c r="N4" s="16"/>
      <c r="O4" s="16"/>
      <c r="P4" s="15"/>
      <c r="Q4" s="16"/>
      <c r="R4" s="21"/>
    </row>
    <row r="5" spans="2:18" ht="27.75" customHeight="1">
      <c r="B5" s="7" t="s">
        <v>0</v>
      </c>
      <c r="C5" s="5">
        <f aca="true" t="shared" si="0" ref="C5:C10">D5+H5+M5</f>
        <v>514290</v>
      </c>
      <c r="D5" s="5">
        <f aca="true" t="shared" si="1" ref="D5:D10">SUM(E5:G5)</f>
        <v>499628</v>
      </c>
      <c r="E5" s="5">
        <v>499628</v>
      </c>
      <c r="F5" s="5"/>
      <c r="G5" s="5"/>
      <c r="H5" s="5">
        <f aca="true" t="shared" si="2" ref="H5:H10">SUM(I5:L5)</f>
        <v>14662</v>
      </c>
      <c r="I5" s="5">
        <v>24</v>
      </c>
      <c r="J5" s="5"/>
      <c r="K5" s="5">
        <v>13704</v>
      </c>
      <c r="L5" s="5">
        <v>934</v>
      </c>
      <c r="M5" s="5"/>
      <c r="N5" s="5">
        <f aca="true" t="shared" si="3" ref="N5:N10">O5+P5+Q5</f>
        <v>421187</v>
      </c>
      <c r="O5" s="5">
        <v>379427</v>
      </c>
      <c r="P5" s="5">
        <v>41760</v>
      </c>
      <c r="Q5" s="5"/>
      <c r="R5" s="11">
        <f aca="true" t="shared" si="4" ref="R5:R10">C5-N5</f>
        <v>93103</v>
      </c>
    </row>
    <row r="6" spans="2:18" ht="27.75" customHeight="1">
      <c r="B6" s="7" t="s">
        <v>1</v>
      </c>
      <c r="C6" s="5">
        <f t="shared" si="0"/>
        <v>2849026</v>
      </c>
      <c r="D6" s="5">
        <f t="shared" si="1"/>
        <v>2659484</v>
      </c>
      <c r="E6" s="5">
        <v>2358167</v>
      </c>
      <c r="F6" s="5"/>
      <c r="G6" s="5">
        <v>301317</v>
      </c>
      <c r="H6" s="5">
        <f t="shared" si="2"/>
        <v>189542</v>
      </c>
      <c r="I6" s="5">
        <v>86758</v>
      </c>
      <c r="J6" s="5"/>
      <c r="K6" s="5">
        <v>94227</v>
      </c>
      <c r="L6" s="5">
        <v>8557</v>
      </c>
      <c r="M6" s="5"/>
      <c r="N6" s="5">
        <f t="shared" si="3"/>
        <v>2627312</v>
      </c>
      <c r="O6" s="5">
        <v>2122843</v>
      </c>
      <c r="P6" s="5">
        <v>504469</v>
      </c>
      <c r="Q6" s="5"/>
      <c r="R6" s="11">
        <f t="shared" si="4"/>
        <v>221714</v>
      </c>
    </row>
    <row r="7" spans="2:18" ht="27.75" customHeight="1">
      <c r="B7" s="7" t="s">
        <v>2</v>
      </c>
      <c r="C7" s="5">
        <f t="shared" si="0"/>
        <v>11053495</v>
      </c>
      <c r="D7" s="5">
        <f t="shared" si="1"/>
        <v>10335639</v>
      </c>
      <c r="E7" s="5">
        <v>10334282</v>
      </c>
      <c r="F7" s="5"/>
      <c r="G7" s="5">
        <v>1357</v>
      </c>
      <c r="H7" s="5">
        <f t="shared" si="2"/>
        <v>717856</v>
      </c>
      <c r="I7" s="5">
        <v>2549</v>
      </c>
      <c r="J7" s="5">
        <v>39860</v>
      </c>
      <c r="K7" s="5">
        <v>550097</v>
      </c>
      <c r="L7" s="5">
        <v>125350</v>
      </c>
      <c r="M7" s="5"/>
      <c r="N7" s="5">
        <f t="shared" si="3"/>
        <v>10992727</v>
      </c>
      <c r="O7" s="5">
        <v>8479039</v>
      </c>
      <c r="P7" s="5">
        <v>2437349</v>
      </c>
      <c r="Q7" s="5">
        <v>76339</v>
      </c>
      <c r="R7" s="11">
        <f t="shared" si="4"/>
        <v>60768</v>
      </c>
    </row>
    <row r="8" spans="2:18" ht="27.75" customHeight="1">
      <c r="B8" s="7" t="s">
        <v>3</v>
      </c>
      <c r="C8" s="5">
        <f t="shared" si="0"/>
        <v>1296126</v>
      </c>
      <c r="D8" s="5">
        <f t="shared" si="1"/>
        <v>1210966</v>
      </c>
      <c r="E8" s="5">
        <v>1210966</v>
      </c>
      <c r="F8" s="5"/>
      <c r="G8" s="5"/>
      <c r="H8" s="5">
        <f t="shared" si="2"/>
        <v>85160</v>
      </c>
      <c r="I8" s="5">
        <v>599</v>
      </c>
      <c r="J8" s="5"/>
      <c r="K8" s="5">
        <v>79231</v>
      </c>
      <c r="L8" s="5">
        <v>5330</v>
      </c>
      <c r="M8" s="5"/>
      <c r="N8" s="5">
        <f t="shared" si="3"/>
        <v>969693</v>
      </c>
      <c r="O8" s="5">
        <v>648333</v>
      </c>
      <c r="P8" s="5">
        <v>318596</v>
      </c>
      <c r="Q8" s="5">
        <v>2764</v>
      </c>
      <c r="R8" s="11">
        <f t="shared" si="4"/>
        <v>326433</v>
      </c>
    </row>
    <row r="9" spans="2:18" ht="27.75" customHeight="1">
      <c r="B9" s="7" t="s">
        <v>4</v>
      </c>
      <c r="C9" s="5">
        <f t="shared" si="0"/>
        <v>698217</v>
      </c>
      <c r="D9" s="5">
        <f t="shared" si="1"/>
        <v>515088</v>
      </c>
      <c r="E9" s="5">
        <v>515088</v>
      </c>
      <c r="F9" s="5"/>
      <c r="G9" s="5"/>
      <c r="H9" s="5">
        <f t="shared" si="2"/>
        <v>183129</v>
      </c>
      <c r="I9" s="5">
        <v>1</v>
      </c>
      <c r="J9" s="5">
        <v>183097</v>
      </c>
      <c r="K9" s="5"/>
      <c r="L9" s="5">
        <v>31</v>
      </c>
      <c r="M9" s="5"/>
      <c r="N9" s="5">
        <f t="shared" si="3"/>
        <v>747113</v>
      </c>
      <c r="O9" s="5">
        <v>721478</v>
      </c>
      <c r="P9" s="5">
        <v>25635</v>
      </c>
      <c r="Q9" s="5"/>
      <c r="R9" s="11">
        <f t="shared" si="4"/>
        <v>-48896</v>
      </c>
    </row>
    <row r="10" spans="2:18" ht="27.75" customHeight="1">
      <c r="B10" s="7" t="s">
        <v>5</v>
      </c>
      <c r="C10" s="5">
        <f t="shared" si="0"/>
        <v>649540</v>
      </c>
      <c r="D10" s="5">
        <f t="shared" si="1"/>
        <v>643002</v>
      </c>
      <c r="E10" s="5">
        <v>643002</v>
      </c>
      <c r="F10" s="5"/>
      <c r="G10" s="5"/>
      <c r="H10" s="5">
        <f t="shared" si="2"/>
        <v>6538</v>
      </c>
      <c r="I10" s="5">
        <v>1878</v>
      </c>
      <c r="J10" s="5"/>
      <c r="K10" s="5">
        <v>4515</v>
      </c>
      <c r="L10" s="5">
        <v>145</v>
      </c>
      <c r="M10" s="5"/>
      <c r="N10" s="5">
        <f t="shared" si="3"/>
        <v>590619</v>
      </c>
      <c r="O10" s="5">
        <v>416439</v>
      </c>
      <c r="P10" s="5">
        <v>174180</v>
      </c>
      <c r="Q10" s="5"/>
      <c r="R10" s="11">
        <f t="shared" si="4"/>
        <v>58921</v>
      </c>
    </row>
    <row r="11" spans="2:18" ht="27.75" customHeight="1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</row>
    <row r="12" spans="2:18" ht="27.75" customHeight="1" thickBot="1">
      <c r="B12" s="3">
        <f>COUNTA(B5:B11)</f>
        <v>6</v>
      </c>
      <c r="C12" s="4">
        <f aca="true" t="shared" si="5" ref="C12:R12">SUM(C5:C11)</f>
        <v>17060694</v>
      </c>
      <c r="D12" s="4">
        <f t="shared" si="5"/>
        <v>15863807</v>
      </c>
      <c r="E12" s="4">
        <f t="shared" si="5"/>
        <v>15561133</v>
      </c>
      <c r="F12" s="4">
        <f t="shared" si="5"/>
        <v>0</v>
      </c>
      <c r="G12" s="4">
        <f t="shared" si="5"/>
        <v>302674</v>
      </c>
      <c r="H12" s="4">
        <f t="shared" si="5"/>
        <v>1196887</v>
      </c>
      <c r="I12" s="4">
        <f t="shared" si="5"/>
        <v>91809</v>
      </c>
      <c r="J12" s="4">
        <f t="shared" si="5"/>
        <v>222957</v>
      </c>
      <c r="K12" s="4">
        <f t="shared" si="5"/>
        <v>741774</v>
      </c>
      <c r="L12" s="4">
        <f t="shared" si="5"/>
        <v>140347</v>
      </c>
      <c r="M12" s="4">
        <f t="shared" si="5"/>
        <v>0</v>
      </c>
      <c r="N12" s="4">
        <f t="shared" si="5"/>
        <v>16348651</v>
      </c>
      <c r="O12" s="4">
        <f t="shared" si="5"/>
        <v>12767559</v>
      </c>
      <c r="P12" s="4">
        <f t="shared" si="5"/>
        <v>3501989</v>
      </c>
      <c r="Q12" s="4">
        <f t="shared" si="5"/>
        <v>79103</v>
      </c>
      <c r="R12" s="10">
        <f t="shared" si="5"/>
        <v>712043</v>
      </c>
    </row>
  </sheetData>
  <mergeCells count="12">
    <mergeCell ref="B3:B4"/>
    <mergeCell ref="C3:C4"/>
    <mergeCell ref="D3:D4"/>
    <mergeCell ref="H3:H4"/>
    <mergeCell ref="E3:G3"/>
    <mergeCell ref="P3:P4"/>
    <mergeCell ref="Q3:Q4"/>
    <mergeCell ref="R3:R4"/>
    <mergeCell ref="I3:L3"/>
    <mergeCell ref="M3:M4"/>
    <mergeCell ref="N3:N4"/>
    <mergeCell ref="O3:O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2007-03-19T05:31:35Z</dcterms:modified>
  <cp:category/>
  <cp:version/>
  <cp:contentType/>
  <cp:contentStatus/>
</cp:coreProperties>
</file>