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075" tabRatio="686" activeTab="0"/>
  </bookViews>
  <sheets>
    <sheet name="費用構成" sheetId="1" r:id="rId1"/>
  </sheets>
  <definedNames>
    <definedName name="_xlnm.Print_Area" localSheetId="0">'費用構成'!$A$1:$P$96</definedName>
  </definedNames>
  <calcPr fullCalcOnLoad="1"/>
</workbook>
</file>

<file path=xl/sharedStrings.xml><?xml version="1.0" encoding="utf-8"?>
<sst xmlns="http://schemas.openxmlformats.org/spreadsheetml/2006/main" count="143" uniqueCount="92">
  <si>
    <t>人件費
（千円）</t>
  </si>
  <si>
    <t>動力費
（千円）</t>
  </si>
  <si>
    <t>修繕費
（千円）</t>
  </si>
  <si>
    <t>薬品費
（千円）</t>
  </si>
  <si>
    <t>支払利息
（千円）</t>
  </si>
  <si>
    <t>減価償却費
（千円）</t>
  </si>
  <si>
    <t>受水費
（千円）</t>
  </si>
  <si>
    <t>その他
（千円）</t>
  </si>
  <si>
    <t>計
（千円）</t>
  </si>
  <si>
    <t>受託工事費
Ｂ
（千円）</t>
  </si>
  <si>
    <t>合計
Ａ
（千円）</t>
  </si>
  <si>
    <t>給水収益
Ｃ
（千円）</t>
  </si>
  <si>
    <t>年間有収水量
Ｄ
（千ｍ3）</t>
  </si>
  <si>
    <t>給水原価
(A-B)/D
（円/ｍ3）</t>
  </si>
  <si>
    <t>平均供給単価
Ｃ/Ｄ
（円/ｍ3）</t>
  </si>
  <si>
    <t>春日那珂川
水道企業団</t>
  </si>
  <si>
    <t>三井水道
企業団</t>
  </si>
  <si>
    <t>（福岡地区広域圏）</t>
  </si>
  <si>
    <t>（北九州地区広域圏）</t>
  </si>
  <si>
    <t>（筑後地区広域圏）</t>
  </si>
  <si>
    <t>（筑豊地区広域圏）</t>
  </si>
  <si>
    <t>市町村名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</si>
  <si>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</si>
  <si>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</si>
  <si>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</si>
  <si>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</si>
  <si>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</si>
  <si>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</si>
  <si>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</si>
  <si>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</si>
  <si>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山田市</t>
  </si>
  <si>
    <t>甘木市</t>
  </si>
  <si>
    <t>八女市</t>
  </si>
  <si>
    <t>筑後市</t>
  </si>
  <si>
    <t>大川市</t>
  </si>
  <si>
    <t>行橋市</t>
  </si>
  <si>
    <t>豊前市</t>
  </si>
  <si>
    <t>中間市</t>
  </si>
  <si>
    <t>筑紫野市</t>
  </si>
  <si>
    <t>大野城市</t>
  </si>
  <si>
    <t>宗像市</t>
  </si>
  <si>
    <t>太宰府市</t>
  </si>
  <si>
    <t>前原市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</si>
  <si>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</si>
  <si>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</si>
  <si>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</si>
  <si>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</si>
  <si>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</si>
  <si>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</si>
  <si>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</si>
  <si>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</si>
  <si>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福間町</t>
  </si>
  <si>
    <t>津屋崎町</t>
  </si>
  <si>
    <t>玄海町</t>
  </si>
  <si>
    <t>芦屋町</t>
  </si>
  <si>
    <t>水巻町</t>
  </si>
  <si>
    <t>岡垣町</t>
  </si>
  <si>
    <t>小竹町</t>
  </si>
  <si>
    <t>鞍手町</t>
  </si>
  <si>
    <t>宮田町</t>
  </si>
  <si>
    <t>桂川町</t>
  </si>
  <si>
    <t>稲築町</t>
  </si>
  <si>
    <t>碓井町</t>
  </si>
  <si>
    <t>嘉穂町</t>
  </si>
  <si>
    <t>筑穂町</t>
  </si>
  <si>
    <t>穂波町</t>
  </si>
  <si>
    <t>庄内町</t>
  </si>
  <si>
    <t>頴田町</t>
  </si>
  <si>
    <t>杷木町</t>
  </si>
  <si>
    <t>二丈町</t>
  </si>
  <si>
    <t>志摩町</t>
  </si>
  <si>
    <t>城島町</t>
  </si>
  <si>
    <t>大木町</t>
  </si>
  <si>
    <t>三潴町</t>
  </si>
  <si>
    <t>広川町</t>
  </si>
  <si>
    <t>瀬高町</t>
  </si>
  <si>
    <t>大和町</t>
  </si>
  <si>
    <t>高田町</t>
  </si>
  <si>
    <t>香春町</t>
  </si>
  <si>
    <t>添田町</t>
  </si>
  <si>
    <t>金田町</t>
  </si>
  <si>
    <t>糸田町</t>
  </si>
  <si>
    <t>川崎町</t>
  </si>
  <si>
    <t>赤池町</t>
  </si>
  <si>
    <t>方城町</t>
  </si>
  <si>
    <t>大任町</t>
  </si>
  <si>
    <t>苅田町</t>
  </si>
  <si>
    <t>豊津町</t>
  </si>
  <si>
    <t>椎田町</t>
  </si>
  <si>
    <t>吉富町</t>
  </si>
  <si>
    <t>（９）　費用構成</t>
  </si>
  <si>
    <t>－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</si>
</sst>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\(#,###\)"/>
    <numFmt numFmtId="178" formatCode="#,##0.0_);[Red]\(#,##0.0\)"/>
    <numFmt numFmtId="179" formatCode="#,##0;&quot;△ &quot;#,##0"/>
    <numFmt numFmtId="180" formatCode="#,##0.00_);[Red]\(#,##0.00\)"/>
    <numFmt numFmtId="181" formatCode="#,##0.00_ ;[Red]\-#,##0.00\ "/>
    <numFmt numFmtId="182" formatCode="#,##0.0;[Red]\-#,##0.0"/>
    <numFmt numFmtId="183" formatCode="#,##0_);[Red]\(#,##0\)"/>
    <numFmt numFmtId="184" formatCode="0.0_ "/>
    <numFmt numFmtId="185" formatCode="0_ "/>
    <numFmt numFmtId="186" formatCode="#,##0.0_ "/>
    <numFmt numFmtId="187" formatCode="0_);[Red]\(0\)"/>
    <numFmt numFmtId="188" formatCode="#,##0_ "/>
    <numFmt numFmtId="189" formatCode="\(#\)"/>
    <numFmt numFmtId="190" formatCode="&quot;平&quot;&quot;均&quot;\(#\)"/>
    <numFmt numFmtId="191" formatCode="&quot;県&quot;&quot;平&quot;&quot;均&quot;\(#\)"/>
    <numFmt numFmtId="192" formatCode="&quot;県&quot;&quot;平&quot;&quot;均&quot;\ \(#\)"/>
    <numFmt numFmtId="193" formatCode="&quot;平&quot;&quot;均&quot;\ \(#\)"/>
    <numFmt numFmtId="194" formatCode="&quot;平&quot;\ &quot;均&quot;\ \(#\)"/>
    <numFmt numFmtId="195" formatCode="&quot;平&quot;\ &quot;均&quot;\ &quot;(&quot;\ #\ &quot;)&quot;"/>
    <numFmt numFmtId="196" formatCode="&quot;平&quot;\ \ &quot;均&quot;\ &quot;(&quot;\ #\ &quot;)&quot;"/>
    <numFmt numFmtId="197" formatCode="&quot;平&quot;\ &quot;均&quot;\ \ &quot;(&quot;\ #\ &quot;)&quot;"/>
    <numFmt numFmtId="198" formatCode="&quot;県&quot;&quot;平&quot;&quot;均&quot;\ &quot;(&quot;\ #\ &quot;)&quot;"/>
    <numFmt numFmtId="199" formatCode="&quot;県&quot;&quot;平&quot;&quot;均&quot;\ \ &quot;(&quot;\ #\ &quot;)&quot;"/>
    <numFmt numFmtId="200" formatCode="&quot;平&quot;&quot;均&quot;\ &quot;(&quot;\ #\ &quot;)&quot;"/>
    <numFmt numFmtId="201" formatCode="&quot;県&quot;&quot;平&quot;&quot;均&quot;\ &quot;(&quot;#&quot;)&quot;"/>
    <numFmt numFmtId="202" formatCode="&quot;計&quot;\ \ &quot;(&quot;\ #\ &quot;)&quot;"/>
    <numFmt numFmtId="203" formatCode="&quot;県&quot;&quot;計&quot;\ \ &quot;(&quot;\ #\ &quot;)&quot;"/>
    <numFmt numFmtId="204" formatCode="&quot;県&quot;\ &quot;計&quot;\ \ &quot;(&quot;\ #\ &quot;)&quot;"/>
    <numFmt numFmtId="205" formatCode="&quot;県&quot;&quot;計&quot;\ \(#\ 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38" fontId="0" fillId="0" borderId="1" xfId="16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38" fontId="0" fillId="0" borderId="1" xfId="16" applyBorder="1" applyAlignment="1">
      <alignment vertical="center"/>
    </xf>
    <xf numFmtId="180" fontId="0" fillId="0" borderId="1" xfId="16" applyNumberFormat="1" applyBorder="1" applyAlignment="1">
      <alignment vertical="center"/>
    </xf>
    <xf numFmtId="180" fontId="0" fillId="0" borderId="1" xfId="0" applyNumberFormat="1" applyBorder="1" applyAlignment="1">
      <alignment vertical="center"/>
    </xf>
    <xf numFmtId="181" fontId="0" fillId="0" borderId="1" xfId="16" applyNumberFormat="1" applyBorder="1" applyAlignment="1">
      <alignment vertical="center"/>
    </xf>
    <xf numFmtId="38" fontId="0" fillId="0" borderId="3" xfId="16" applyFill="1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16" applyFill="1" applyBorder="1" applyAlignment="1">
      <alignment vertical="center"/>
    </xf>
    <xf numFmtId="0" fontId="0" fillId="0" borderId="4" xfId="0" applyBorder="1" applyAlignment="1">
      <alignment vertical="center"/>
    </xf>
    <xf numFmtId="38" fontId="0" fillId="0" borderId="0" xfId="16" applyBorder="1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38" fontId="0" fillId="0" borderId="8" xfId="16" applyFill="1" applyBorder="1" applyAlignment="1">
      <alignment vertical="center"/>
    </xf>
    <xf numFmtId="180" fontId="0" fillId="0" borderId="0" xfId="16" applyNumberFormat="1" applyBorder="1" applyAlignment="1">
      <alignment vertical="center"/>
    </xf>
    <xf numFmtId="181" fontId="0" fillId="0" borderId="0" xfId="16" applyNumberFormat="1" applyBorder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9" xfId="16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0" fontId="0" fillId="0" borderId="2" xfId="0" applyBorder="1" applyAlignment="1">
      <alignment horizontal="distributed" vertical="center" wrapText="1"/>
    </xf>
    <xf numFmtId="180" fontId="0" fillId="0" borderId="9" xfId="0" applyNumberFormat="1" applyBorder="1" applyAlignment="1">
      <alignment horizontal="center" vertical="center"/>
    </xf>
    <xf numFmtId="180" fontId="0" fillId="0" borderId="3" xfId="16" applyNumberFormat="1" applyBorder="1" applyAlignment="1">
      <alignment vertical="center"/>
    </xf>
    <xf numFmtId="180" fontId="0" fillId="0" borderId="10" xfId="16" applyNumberFormat="1" applyBorder="1" applyAlignment="1">
      <alignment vertical="center"/>
    </xf>
    <xf numFmtId="181" fontId="0" fillId="0" borderId="9" xfId="16" applyNumberFormat="1" applyBorder="1" applyAlignment="1">
      <alignment vertical="center"/>
    </xf>
    <xf numFmtId="181" fontId="0" fillId="0" borderId="3" xfId="16" applyNumberFormat="1" applyBorder="1" applyAlignment="1">
      <alignment vertical="center"/>
    </xf>
    <xf numFmtId="181" fontId="0" fillId="0" borderId="10" xfId="16" applyNumberFormat="1" applyBorder="1" applyAlignment="1">
      <alignment vertical="center"/>
    </xf>
    <xf numFmtId="38" fontId="0" fillId="0" borderId="8" xfId="16" applyBorder="1" applyAlignment="1">
      <alignment vertical="center"/>
    </xf>
    <xf numFmtId="180" fontId="0" fillId="0" borderId="8" xfId="0" applyNumberFormat="1" applyBorder="1" applyAlignment="1">
      <alignment vertical="center"/>
    </xf>
    <xf numFmtId="180" fontId="0" fillId="0" borderId="11" xfId="0" applyNumberFormat="1" applyBorder="1" applyAlignment="1">
      <alignment vertical="center"/>
    </xf>
    <xf numFmtId="38" fontId="0" fillId="0" borderId="12" xfId="16" applyBorder="1" applyAlignment="1">
      <alignment vertical="center"/>
    </xf>
    <xf numFmtId="180" fontId="0" fillId="0" borderId="12" xfId="16" applyNumberFormat="1" applyBorder="1" applyAlignment="1">
      <alignment vertical="center"/>
    </xf>
    <xf numFmtId="180" fontId="0" fillId="0" borderId="13" xfId="16" applyNumberFormat="1" applyBorder="1" applyAlignment="1">
      <alignment vertical="center"/>
    </xf>
    <xf numFmtId="202" fontId="0" fillId="0" borderId="14" xfId="0" applyNumberFormat="1" applyBorder="1" applyAlignment="1">
      <alignment horizontal="center" vertical="center"/>
    </xf>
    <xf numFmtId="202" fontId="0" fillId="0" borderId="15" xfId="0" applyNumberFormat="1" applyBorder="1" applyAlignment="1">
      <alignment horizontal="center" vertical="center"/>
    </xf>
    <xf numFmtId="205" fontId="0" fillId="0" borderId="16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showGridLines="0" tabSelected="1" workbookViewId="0" topLeftCell="A1">
      <selection activeCell="C1" sqref="C1"/>
    </sheetView>
  </sheetViews>
  <sheetFormatPr defaultColWidth="9.00390625" defaultRowHeight="13.5"/>
  <cols>
    <col min="1" max="1" width="11.00390625" style="0" bestFit="1" customWidth="1"/>
    <col min="2" max="2" width="10.50390625" style="0" bestFit="1" customWidth="1"/>
    <col min="3" max="3" width="9.375" style="0" bestFit="1" customWidth="1"/>
    <col min="4" max="4" width="10.50390625" style="0" bestFit="1" customWidth="1"/>
    <col min="5" max="5" width="9.375" style="0" bestFit="1" customWidth="1"/>
    <col min="6" max="6" width="10.50390625" style="0" bestFit="1" customWidth="1"/>
    <col min="7" max="7" width="10.625" style="0" customWidth="1"/>
    <col min="8" max="8" width="10.50390625" style="0" bestFit="1" customWidth="1"/>
    <col min="9" max="10" width="11.625" style="0" bestFit="1" customWidth="1"/>
    <col min="11" max="11" width="11.125" style="0" bestFit="1" customWidth="1"/>
    <col min="12" max="12" width="11.625" style="0" bestFit="1" customWidth="1"/>
    <col min="13" max="13" width="11.375" style="0" bestFit="1" customWidth="1"/>
    <col min="14" max="14" width="13.00390625" style="0" bestFit="1" customWidth="1"/>
    <col min="15" max="15" width="9.125" style="0" bestFit="1" customWidth="1"/>
    <col min="16" max="16" width="13.00390625" style="0" bestFit="1" customWidth="1"/>
  </cols>
  <sheetData>
    <row r="1" spans="1:2" ht="27" customHeight="1">
      <c r="A1" s="39" t="s">
        <v>90</v>
      </c>
      <c r="B1" s="39"/>
    </row>
    <row r="2" spans="1:2" ht="27" customHeight="1" thickBot="1">
      <c r="A2" s="40" t="s">
        <v>17</v>
      </c>
      <c r="B2" s="40"/>
    </row>
    <row r="3" spans="1:16" ht="40.5">
      <c r="A3" s="16" t="s">
        <v>21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12</v>
      </c>
      <c r="O3" s="14" t="s">
        <v>13</v>
      </c>
      <c r="P3" s="15" t="s">
        <v>14</v>
      </c>
    </row>
    <row r="4" spans="1:16" ht="27" customHeight="1">
      <c r="A4" s="13" t="s">
        <v>23</v>
      </c>
      <c r="B4" s="1">
        <v>3476932</v>
      </c>
      <c r="C4" s="1">
        <v>445235</v>
      </c>
      <c r="D4" s="1">
        <v>2167583</v>
      </c>
      <c r="E4" s="1">
        <v>195054</v>
      </c>
      <c r="F4" s="1">
        <v>6592294</v>
      </c>
      <c r="G4" s="1">
        <v>8247996</v>
      </c>
      <c r="H4" s="1">
        <v>6274822</v>
      </c>
      <c r="I4" s="1">
        <v>7830542</v>
      </c>
      <c r="J4" s="1">
        <v>35230458</v>
      </c>
      <c r="K4" s="1">
        <v>584179</v>
      </c>
      <c r="L4" s="1">
        <v>35814637</v>
      </c>
      <c r="M4" s="1">
        <v>32985221</v>
      </c>
      <c r="N4" s="1">
        <v>139411</v>
      </c>
      <c r="O4" s="5">
        <f aca="true" t="shared" si="0" ref="O4:O23">(L4-K4)/N4</f>
        <v>252.70931275150454</v>
      </c>
      <c r="P4" s="21">
        <f aca="true" t="shared" si="1" ref="P4:P23">M4/N4</f>
        <v>236.60414888351707</v>
      </c>
    </row>
    <row r="5" spans="1:16" ht="27" customHeight="1">
      <c r="A5" s="13" t="s">
        <v>38</v>
      </c>
      <c r="B5" s="1">
        <v>127772</v>
      </c>
      <c r="C5" s="1">
        <v>16983</v>
      </c>
      <c r="D5" s="1">
        <v>42060</v>
      </c>
      <c r="E5" s="1">
        <v>2814</v>
      </c>
      <c r="F5" s="1">
        <v>243453</v>
      </c>
      <c r="G5" s="1">
        <v>324356</v>
      </c>
      <c r="H5" s="1">
        <v>462663</v>
      </c>
      <c r="I5" s="1">
        <v>211969</v>
      </c>
      <c r="J5" s="1">
        <v>1432070</v>
      </c>
      <c r="K5" s="4">
        <v>0</v>
      </c>
      <c r="L5" s="1">
        <v>1432070</v>
      </c>
      <c r="M5" s="1">
        <v>1389837</v>
      </c>
      <c r="N5" s="1">
        <v>6497</v>
      </c>
      <c r="O5" s="6">
        <f t="shared" si="0"/>
        <v>220.4201939356626</v>
      </c>
      <c r="P5" s="22">
        <f t="shared" si="1"/>
        <v>213.91980914268123</v>
      </c>
    </row>
    <row r="6" spans="1:16" ht="27">
      <c r="A6" s="23" t="s">
        <v>15</v>
      </c>
      <c r="B6" s="1">
        <v>426865</v>
      </c>
      <c r="C6" s="1">
        <v>81188</v>
      </c>
      <c r="D6" s="1">
        <v>133814</v>
      </c>
      <c r="E6" s="1">
        <v>11753</v>
      </c>
      <c r="F6" s="1">
        <v>293547</v>
      </c>
      <c r="G6" s="1">
        <v>621067</v>
      </c>
      <c r="H6" s="1">
        <v>265121</v>
      </c>
      <c r="I6" s="1">
        <v>586542</v>
      </c>
      <c r="J6" s="1">
        <v>2419897</v>
      </c>
      <c r="K6" s="4">
        <v>0</v>
      </c>
      <c r="L6" s="1">
        <v>2419897</v>
      </c>
      <c r="M6" s="1">
        <v>2341171</v>
      </c>
      <c r="N6" s="1">
        <v>12414</v>
      </c>
      <c r="O6" s="6">
        <f t="shared" si="0"/>
        <v>194.93289834058322</v>
      </c>
      <c r="P6" s="22">
        <f t="shared" si="1"/>
        <v>188.5911873690994</v>
      </c>
    </row>
    <row r="7" spans="1:16" ht="27" customHeight="1">
      <c r="A7" s="13" t="s">
        <v>39</v>
      </c>
      <c r="B7" s="1">
        <v>277404</v>
      </c>
      <c r="C7" s="1">
        <v>78053</v>
      </c>
      <c r="D7" s="1">
        <v>61905</v>
      </c>
      <c r="E7" s="1">
        <v>9023</v>
      </c>
      <c r="F7" s="1">
        <v>304623</v>
      </c>
      <c r="G7" s="1">
        <v>627791</v>
      </c>
      <c r="H7" s="1">
        <v>347901</v>
      </c>
      <c r="I7" s="1">
        <v>185908</v>
      </c>
      <c r="J7" s="1">
        <v>1892608</v>
      </c>
      <c r="K7" s="4">
        <v>0</v>
      </c>
      <c r="L7" s="1">
        <v>1892608</v>
      </c>
      <c r="M7" s="1">
        <v>1554462</v>
      </c>
      <c r="N7" s="1">
        <v>7697</v>
      </c>
      <c r="O7" s="6">
        <f t="shared" si="0"/>
        <v>245.88904768091464</v>
      </c>
      <c r="P7" s="22">
        <f t="shared" si="1"/>
        <v>201.95686631154996</v>
      </c>
    </row>
    <row r="8" spans="1:16" ht="27" customHeight="1">
      <c r="A8" s="13" t="s">
        <v>40</v>
      </c>
      <c r="B8" s="1">
        <v>129125</v>
      </c>
      <c r="C8" s="1">
        <v>22533</v>
      </c>
      <c r="D8" s="1">
        <v>134430</v>
      </c>
      <c r="E8" s="1">
        <v>31628</v>
      </c>
      <c r="F8" s="1">
        <v>149655</v>
      </c>
      <c r="G8" s="1">
        <v>246595</v>
      </c>
      <c r="H8" s="1">
        <v>770296</v>
      </c>
      <c r="I8" s="1">
        <v>137501</v>
      </c>
      <c r="J8" s="1">
        <v>1621763</v>
      </c>
      <c r="K8" s="4">
        <v>0</v>
      </c>
      <c r="L8" s="1">
        <v>1621763</v>
      </c>
      <c r="M8" s="1">
        <v>1398673</v>
      </c>
      <c r="N8" s="1">
        <v>6138</v>
      </c>
      <c r="O8" s="6">
        <f>(L8-K8)/N8</f>
        <v>264.2168458781362</v>
      </c>
      <c r="P8" s="22">
        <f>M8/N8</f>
        <v>227.87113066145324</v>
      </c>
    </row>
    <row r="9" spans="1:16" ht="27" customHeight="1">
      <c r="A9" s="13" t="s">
        <v>41</v>
      </c>
      <c r="B9" s="1">
        <v>93617</v>
      </c>
      <c r="C9" s="1">
        <v>28801</v>
      </c>
      <c r="D9" s="1">
        <v>37952</v>
      </c>
      <c r="E9" s="1">
        <v>7134</v>
      </c>
      <c r="F9" s="1">
        <v>96681</v>
      </c>
      <c r="G9" s="1">
        <v>313328</v>
      </c>
      <c r="H9" s="1">
        <v>231153</v>
      </c>
      <c r="I9" s="1">
        <v>172380</v>
      </c>
      <c r="J9" s="1">
        <v>981046</v>
      </c>
      <c r="K9" s="4">
        <v>0</v>
      </c>
      <c r="L9" s="1">
        <v>981046</v>
      </c>
      <c r="M9" s="1">
        <v>941892</v>
      </c>
      <c r="N9" s="1">
        <v>4327</v>
      </c>
      <c r="O9" s="6">
        <f t="shared" si="0"/>
        <v>226.7266004159926</v>
      </c>
      <c r="P9" s="22">
        <f t="shared" si="1"/>
        <v>217.67783683845622</v>
      </c>
    </row>
    <row r="10" spans="1:16" ht="27" customHeight="1">
      <c r="A10" s="13" t="s">
        <v>42</v>
      </c>
      <c r="B10" s="1">
        <v>90164</v>
      </c>
      <c r="C10" s="1">
        <v>21032</v>
      </c>
      <c r="D10" s="1">
        <v>38164</v>
      </c>
      <c r="E10" s="1">
        <v>370</v>
      </c>
      <c r="F10" s="1">
        <v>101350</v>
      </c>
      <c r="G10" s="1">
        <v>235182</v>
      </c>
      <c r="H10" s="1">
        <v>103162</v>
      </c>
      <c r="I10" s="1">
        <v>165416</v>
      </c>
      <c r="J10" s="1">
        <v>754840</v>
      </c>
      <c r="K10" s="4">
        <v>0</v>
      </c>
      <c r="L10" s="1">
        <v>754840</v>
      </c>
      <c r="M10" s="1">
        <v>809072</v>
      </c>
      <c r="N10" s="1">
        <v>4013</v>
      </c>
      <c r="O10" s="6">
        <f>(L10-K10)/N10</f>
        <v>188.09867929230003</v>
      </c>
      <c r="P10" s="22">
        <f>M10/N10</f>
        <v>201.61275853476204</v>
      </c>
    </row>
    <row r="11" spans="1:16" ht="27" customHeight="1">
      <c r="A11" s="13" t="s">
        <v>43</v>
      </c>
      <c r="B11" s="1">
        <v>174294</v>
      </c>
      <c r="C11" s="1">
        <v>60187</v>
      </c>
      <c r="D11" s="1">
        <v>34023</v>
      </c>
      <c r="E11" s="1">
        <v>38220</v>
      </c>
      <c r="F11" s="1">
        <v>119181</v>
      </c>
      <c r="G11" s="1">
        <v>228633</v>
      </c>
      <c r="H11" s="1">
        <v>137506</v>
      </c>
      <c r="I11" s="1">
        <v>166000</v>
      </c>
      <c r="J11" s="1">
        <v>958044</v>
      </c>
      <c r="K11" s="1">
        <v>39788</v>
      </c>
      <c r="L11" s="1">
        <v>997832</v>
      </c>
      <c r="M11" s="1">
        <v>964165</v>
      </c>
      <c r="N11" s="1">
        <v>4309</v>
      </c>
      <c r="O11" s="6">
        <f>(L11-K11)/N11</f>
        <v>222.33557669993039</v>
      </c>
      <c r="P11" s="22">
        <f>M11/N11</f>
        <v>223.756091900673</v>
      </c>
    </row>
    <row r="12" spans="1:16" ht="27" customHeight="1">
      <c r="A12" s="13" t="s">
        <v>44</v>
      </c>
      <c r="B12" s="1">
        <v>75481</v>
      </c>
      <c r="C12" s="1">
        <v>19942</v>
      </c>
      <c r="D12" s="1">
        <v>10800</v>
      </c>
      <c r="E12" s="1">
        <v>3208</v>
      </c>
      <c r="F12" s="1">
        <v>63561</v>
      </c>
      <c r="G12" s="1">
        <v>155295</v>
      </c>
      <c r="H12" s="1">
        <v>105419</v>
      </c>
      <c r="I12" s="1">
        <v>75635</v>
      </c>
      <c r="J12" s="1">
        <v>509341</v>
      </c>
      <c r="K12" s="4">
        <v>0</v>
      </c>
      <c r="L12" s="1">
        <v>509341</v>
      </c>
      <c r="M12" s="1">
        <v>535222</v>
      </c>
      <c r="N12" s="1">
        <v>3445</v>
      </c>
      <c r="O12" s="6">
        <f t="shared" si="0"/>
        <v>147.84934687953555</v>
      </c>
      <c r="P12" s="22">
        <f t="shared" si="1"/>
        <v>155.36197387518143</v>
      </c>
    </row>
    <row r="13" spans="1:16" ht="27" customHeight="1">
      <c r="A13" s="13" t="s">
        <v>45</v>
      </c>
      <c r="B13" s="1">
        <v>82843</v>
      </c>
      <c r="C13" s="1">
        <v>18494</v>
      </c>
      <c r="D13" s="1">
        <v>31230</v>
      </c>
      <c r="E13" s="1">
        <v>3511</v>
      </c>
      <c r="F13" s="1">
        <v>79068</v>
      </c>
      <c r="G13" s="1">
        <v>109232</v>
      </c>
      <c r="H13" s="1">
        <v>53822</v>
      </c>
      <c r="I13" s="1">
        <v>60064</v>
      </c>
      <c r="J13" s="1">
        <v>438264</v>
      </c>
      <c r="K13" s="1">
        <v>153196</v>
      </c>
      <c r="L13" s="1">
        <v>591460</v>
      </c>
      <c r="M13" s="1">
        <v>467866</v>
      </c>
      <c r="N13" s="1">
        <v>2671</v>
      </c>
      <c r="O13" s="6">
        <f t="shared" si="0"/>
        <v>164.08236615499814</v>
      </c>
      <c r="P13" s="22">
        <f t="shared" si="1"/>
        <v>175.1651067016099</v>
      </c>
    </row>
    <row r="14" spans="1:16" ht="27" customHeight="1">
      <c r="A14" s="13" t="s">
        <v>46</v>
      </c>
      <c r="B14" s="1">
        <v>121138</v>
      </c>
      <c r="C14" s="1">
        <v>34699</v>
      </c>
      <c r="D14" s="1">
        <v>26104</v>
      </c>
      <c r="E14" s="1">
        <v>4145</v>
      </c>
      <c r="F14" s="1">
        <v>130726</v>
      </c>
      <c r="G14" s="1">
        <v>260918</v>
      </c>
      <c r="H14" s="1">
        <v>114843</v>
      </c>
      <c r="I14" s="1">
        <v>100476</v>
      </c>
      <c r="J14" s="1">
        <v>793049</v>
      </c>
      <c r="K14" s="4">
        <v>0</v>
      </c>
      <c r="L14" s="1">
        <v>793049</v>
      </c>
      <c r="M14" s="1">
        <v>817915</v>
      </c>
      <c r="N14" s="1">
        <v>3348</v>
      </c>
      <c r="O14" s="6">
        <f t="shared" si="0"/>
        <v>236.87246117084825</v>
      </c>
      <c r="P14" s="22">
        <f t="shared" si="1"/>
        <v>244.29958183990442</v>
      </c>
    </row>
    <row r="15" spans="1:16" ht="27" customHeight="1">
      <c r="A15" s="13" t="s">
        <v>47</v>
      </c>
      <c r="B15" s="1">
        <v>91932</v>
      </c>
      <c r="C15" s="1">
        <v>5794</v>
      </c>
      <c r="D15" s="1">
        <v>26529</v>
      </c>
      <c r="E15" s="1">
        <v>2363</v>
      </c>
      <c r="F15" s="1">
        <v>47621</v>
      </c>
      <c r="G15" s="1">
        <v>74555</v>
      </c>
      <c r="H15" s="1">
        <v>76613</v>
      </c>
      <c r="I15" s="1">
        <v>114516</v>
      </c>
      <c r="J15" s="1">
        <v>439923</v>
      </c>
      <c r="K15" s="4">
        <v>0</v>
      </c>
      <c r="L15" s="1">
        <v>439923</v>
      </c>
      <c r="M15" s="1">
        <v>454442</v>
      </c>
      <c r="N15" s="1">
        <v>2284</v>
      </c>
      <c r="O15" s="6">
        <f t="shared" si="0"/>
        <v>192.61077057793344</v>
      </c>
      <c r="P15" s="22">
        <f t="shared" si="1"/>
        <v>198.9676007005254</v>
      </c>
    </row>
    <row r="16" spans="1:16" ht="27" customHeight="1">
      <c r="A16" s="13" t="s">
        <v>48</v>
      </c>
      <c r="B16" s="1">
        <v>41465</v>
      </c>
      <c r="C16" s="1">
        <v>25249</v>
      </c>
      <c r="D16" s="1">
        <v>14657</v>
      </c>
      <c r="E16" s="1">
        <v>11477</v>
      </c>
      <c r="F16" s="1">
        <v>101259</v>
      </c>
      <c r="G16" s="1">
        <v>113060</v>
      </c>
      <c r="H16" s="1">
        <v>93835</v>
      </c>
      <c r="I16" s="1">
        <v>99933</v>
      </c>
      <c r="J16" s="1">
        <v>500935</v>
      </c>
      <c r="K16" s="4">
        <v>0</v>
      </c>
      <c r="L16" s="1">
        <v>500935</v>
      </c>
      <c r="M16" s="1">
        <v>407096</v>
      </c>
      <c r="N16" s="1">
        <v>1948</v>
      </c>
      <c r="O16" s="6">
        <f t="shared" si="0"/>
        <v>257.1534907597536</v>
      </c>
      <c r="P16" s="22">
        <f t="shared" si="1"/>
        <v>208.98151950718685</v>
      </c>
    </row>
    <row r="17" spans="1:16" ht="27" customHeight="1">
      <c r="A17" s="13" t="s">
        <v>49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20" t="s">
        <v>91</v>
      </c>
      <c r="P17" s="24" t="s">
        <v>91</v>
      </c>
    </row>
    <row r="18" spans="1:16" ht="27" customHeight="1">
      <c r="A18" s="13" t="s">
        <v>50</v>
      </c>
      <c r="B18" s="1">
        <v>88347</v>
      </c>
      <c r="C18" s="1">
        <v>24782</v>
      </c>
      <c r="D18" s="1">
        <v>26903</v>
      </c>
      <c r="E18" s="1">
        <v>12485</v>
      </c>
      <c r="F18" s="1">
        <v>100275</v>
      </c>
      <c r="G18" s="1">
        <v>182175</v>
      </c>
      <c r="H18" s="1">
        <v>181070</v>
      </c>
      <c r="I18" s="1">
        <v>132368</v>
      </c>
      <c r="J18" s="1">
        <v>748405</v>
      </c>
      <c r="K18" s="1">
        <v>4479</v>
      </c>
      <c r="L18" s="1">
        <v>752884</v>
      </c>
      <c r="M18" s="1">
        <v>580982</v>
      </c>
      <c r="N18" s="1">
        <v>3002</v>
      </c>
      <c r="O18" s="6">
        <f t="shared" si="0"/>
        <v>249.30213191205863</v>
      </c>
      <c r="P18" s="22">
        <f t="shared" si="1"/>
        <v>193.53164556962025</v>
      </c>
    </row>
    <row r="19" spans="1:16" ht="27" customHeight="1">
      <c r="A19" s="13" t="s">
        <v>51</v>
      </c>
      <c r="B19" s="1">
        <v>123886</v>
      </c>
      <c r="C19" s="1">
        <v>28888</v>
      </c>
      <c r="D19" s="1">
        <v>36439</v>
      </c>
      <c r="E19" s="1">
        <v>8613</v>
      </c>
      <c r="F19" s="1">
        <v>91000</v>
      </c>
      <c r="G19" s="1">
        <v>154306</v>
      </c>
      <c r="H19" s="1">
        <v>153043</v>
      </c>
      <c r="I19" s="1">
        <v>66015</v>
      </c>
      <c r="J19" s="1">
        <v>662190</v>
      </c>
      <c r="K19" s="4">
        <v>0</v>
      </c>
      <c r="L19" s="1">
        <v>662190</v>
      </c>
      <c r="M19" s="1">
        <v>681424</v>
      </c>
      <c r="N19" s="1">
        <v>3078</v>
      </c>
      <c r="O19" s="6">
        <f t="shared" si="0"/>
        <v>215.1364522417154</v>
      </c>
      <c r="P19" s="22">
        <f t="shared" si="1"/>
        <v>221.3853151397011</v>
      </c>
    </row>
    <row r="20" spans="1:16" ht="27" customHeight="1">
      <c r="A20" s="13" t="s">
        <v>52</v>
      </c>
      <c r="B20" s="1">
        <v>26716</v>
      </c>
      <c r="C20" s="1">
        <v>226</v>
      </c>
      <c r="D20" s="1">
        <v>21591</v>
      </c>
      <c r="E20" s="4">
        <v>0</v>
      </c>
      <c r="F20" s="1">
        <v>37684</v>
      </c>
      <c r="G20" s="1">
        <v>30782</v>
      </c>
      <c r="H20" s="1">
        <v>168629</v>
      </c>
      <c r="I20" s="1">
        <v>15293</v>
      </c>
      <c r="J20" s="1">
        <v>300921</v>
      </c>
      <c r="K20" s="4">
        <v>0</v>
      </c>
      <c r="L20" s="1">
        <v>300921</v>
      </c>
      <c r="M20" s="1">
        <v>200529</v>
      </c>
      <c r="N20" s="1">
        <v>790</v>
      </c>
      <c r="O20" s="6">
        <f t="shared" si="0"/>
        <v>380.9126582278481</v>
      </c>
      <c r="P20" s="22">
        <f t="shared" si="1"/>
        <v>253.83417721518987</v>
      </c>
    </row>
    <row r="21" spans="1:16" ht="27" customHeight="1">
      <c r="A21" s="13" t="s">
        <v>53</v>
      </c>
      <c r="B21" s="1">
        <v>22669</v>
      </c>
      <c r="C21" s="1">
        <v>2275</v>
      </c>
      <c r="D21" s="1">
        <v>12412</v>
      </c>
      <c r="E21" s="1">
        <v>31</v>
      </c>
      <c r="F21" s="1">
        <v>28721</v>
      </c>
      <c r="G21" s="1">
        <v>30334</v>
      </c>
      <c r="H21" s="1">
        <v>163621</v>
      </c>
      <c r="I21" s="1">
        <v>30576</v>
      </c>
      <c r="J21" s="1">
        <v>290639</v>
      </c>
      <c r="K21" s="4">
        <v>0</v>
      </c>
      <c r="L21" s="1">
        <v>290639</v>
      </c>
      <c r="M21" s="1">
        <v>200343</v>
      </c>
      <c r="N21" s="1">
        <v>794</v>
      </c>
      <c r="O21" s="6">
        <f t="shared" si="0"/>
        <v>366.04408060453403</v>
      </c>
      <c r="P21" s="22">
        <f t="shared" si="1"/>
        <v>252.32115869017633</v>
      </c>
    </row>
    <row r="22" spans="1:16" ht="27" customHeight="1">
      <c r="A22" s="13" t="s">
        <v>69</v>
      </c>
      <c r="B22" s="1">
        <v>30593</v>
      </c>
      <c r="C22" s="1">
        <v>4965</v>
      </c>
      <c r="D22" s="1">
        <v>6071</v>
      </c>
      <c r="E22" s="1">
        <v>210</v>
      </c>
      <c r="F22" s="1">
        <v>25771</v>
      </c>
      <c r="G22" s="1">
        <v>40639</v>
      </c>
      <c r="H22" s="1">
        <v>49378</v>
      </c>
      <c r="I22" s="1">
        <v>20930</v>
      </c>
      <c r="J22" s="1">
        <v>178557</v>
      </c>
      <c r="K22" s="4">
        <v>0</v>
      </c>
      <c r="L22" s="1">
        <v>178557</v>
      </c>
      <c r="M22" s="1">
        <v>143974</v>
      </c>
      <c r="N22" s="1">
        <v>578</v>
      </c>
      <c r="O22" s="6">
        <f t="shared" si="0"/>
        <v>308.92214532871975</v>
      </c>
      <c r="P22" s="22">
        <f t="shared" si="1"/>
        <v>249.08996539792386</v>
      </c>
    </row>
    <row r="23" spans="1:16" ht="27" customHeight="1">
      <c r="A23" s="13" t="s">
        <v>70</v>
      </c>
      <c r="B23" s="1">
        <v>37849</v>
      </c>
      <c r="C23" s="1">
        <v>4296</v>
      </c>
      <c r="D23" s="1">
        <v>6936</v>
      </c>
      <c r="E23" s="1">
        <v>110</v>
      </c>
      <c r="F23" s="1">
        <v>41930</v>
      </c>
      <c r="G23" s="1">
        <v>63502</v>
      </c>
      <c r="H23" s="1">
        <v>51057</v>
      </c>
      <c r="I23" s="1">
        <v>17022</v>
      </c>
      <c r="J23" s="1">
        <v>222702</v>
      </c>
      <c r="K23" s="4">
        <v>0</v>
      </c>
      <c r="L23" s="1">
        <v>222702</v>
      </c>
      <c r="M23" s="1">
        <v>105839</v>
      </c>
      <c r="N23" s="1">
        <v>585</v>
      </c>
      <c r="O23" s="6">
        <f t="shared" si="0"/>
        <v>380.6871794871795</v>
      </c>
      <c r="P23" s="22">
        <f t="shared" si="1"/>
        <v>180.92136752136753</v>
      </c>
    </row>
    <row r="24" spans="1:16" ht="27" customHeigh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5"/>
      <c r="P24" s="21"/>
    </row>
    <row r="25" spans="1:16" ht="27" customHeight="1" thickBot="1">
      <c r="A25" s="36">
        <f>COUNTA(A4:A23)</f>
        <v>20</v>
      </c>
      <c r="B25" s="8">
        <v>5539092</v>
      </c>
      <c r="C25" s="8">
        <v>923622</v>
      </c>
      <c r="D25" s="8">
        <v>2869603</v>
      </c>
      <c r="E25" s="8">
        <v>342149</v>
      </c>
      <c r="F25" s="8">
        <v>8648400</v>
      </c>
      <c r="G25" s="8">
        <v>12059746</v>
      </c>
      <c r="H25" s="8">
        <v>9803954</v>
      </c>
      <c r="I25" s="8">
        <v>10189086</v>
      </c>
      <c r="J25" s="8">
        <v>50375652</v>
      </c>
      <c r="K25" s="8">
        <v>781642</v>
      </c>
      <c r="L25" s="8">
        <v>51157294</v>
      </c>
      <c r="M25" s="8">
        <v>46980125</v>
      </c>
      <c r="N25" s="8">
        <v>207329</v>
      </c>
      <c r="O25" s="25">
        <v>242.97</v>
      </c>
      <c r="P25" s="26">
        <v>226.6</v>
      </c>
    </row>
    <row r="26" spans="1:16" ht="13.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8"/>
      <c r="P26" s="18"/>
    </row>
    <row r="27" spans="1:16" ht="13.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8"/>
      <c r="P27" s="18"/>
    </row>
    <row r="28" spans="1:16" ht="13.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8"/>
      <c r="P28" s="18"/>
    </row>
    <row r="29" spans="1:2" ht="16.5" customHeight="1" thickBot="1">
      <c r="A29" s="40" t="s">
        <v>18</v>
      </c>
      <c r="B29" s="40"/>
    </row>
    <row r="30" spans="1:16" ht="40.5">
      <c r="A30" s="16" t="s">
        <v>21</v>
      </c>
      <c r="B30" s="14" t="s">
        <v>0</v>
      </c>
      <c r="C30" s="14" t="s">
        <v>1</v>
      </c>
      <c r="D30" s="14" t="s">
        <v>2</v>
      </c>
      <c r="E30" s="14" t="s">
        <v>3</v>
      </c>
      <c r="F30" s="14" t="s">
        <v>4</v>
      </c>
      <c r="G30" s="14" t="s">
        <v>5</v>
      </c>
      <c r="H30" s="14" t="s">
        <v>6</v>
      </c>
      <c r="I30" s="14" t="s">
        <v>7</v>
      </c>
      <c r="J30" s="14" t="s">
        <v>8</v>
      </c>
      <c r="K30" s="14" t="s">
        <v>9</v>
      </c>
      <c r="L30" s="14" t="s">
        <v>10</v>
      </c>
      <c r="M30" s="14" t="s">
        <v>11</v>
      </c>
      <c r="N30" s="14" t="s">
        <v>12</v>
      </c>
      <c r="O30" s="14" t="s">
        <v>13</v>
      </c>
      <c r="P30" s="15" t="s">
        <v>14</v>
      </c>
    </row>
    <row r="31" spans="1:16" ht="16.5" customHeight="1">
      <c r="A31" s="13" t="s">
        <v>22</v>
      </c>
      <c r="B31" s="1">
        <v>3602878</v>
      </c>
      <c r="C31" s="1">
        <v>757554</v>
      </c>
      <c r="D31" s="1">
        <v>1365375</v>
      </c>
      <c r="E31" s="1">
        <v>294499</v>
      </c>
      <c r="F31" s="1">
        <v>3060929</v>
      </c>
      <c r="G31" s="1">
        <v>5729096</v>
      </c>
      <c r="H31" s="4">
        <v>0</v>
      </c>
      <c r="I31" s="1">
        <v>4257235</v>
      </c>
      <c r="J31" s="1">
        <v>19067566</v>
      </c>
      <c r="K31" s="1">
        <v>297163</v>
      </c>
      <c r="L31" s="1">
        <v>19364729</v>
      </c>
      <c r="M31" s="1">
        <v>17622051</v>
      </c>
      <c r="N31" s="1">
        <v>107845</v>
      </c>
      <c r="O31" s="5">
        <f aca="true" t="shared" si="2" ref="O31:O41">(L31-K31)/N31</f>
        <v>176.8052853632528</v>
      </c>
      <c r="P31" s="21">
        <f aca="true" t="shared" si="3" ref="P31:P41">M31/N31</f>
        <v>163.4016505169456</v>
      </c>
    </row>
    <row r="32" spans="1:16" ht="16.5" customHeight="1">
      <c r="A32" s="13" t="s">
        <v>35</v>
      </c>
      <c r="B32" s="1">
        <v>152929</v>
      </c>
      <c r="C32" s="1">
        <v>35754</v>
      </c>
      <c r="D32" s="1">
        <v>59901</v>
      </c>
      <c r="E32" s="1">
        <v>10711</v>
      </c>
      <c r="F32" s="1">
        <v>279204</v>
      </c>
      <c r="G32" s="1">
        <v>208421</v>
      </c>
      <c r="H32" s="1">
        <v>137014</v>
      </c>
      <c r="I32" s="1">
        <v>157627</v>
      </c>
      <c r="J32" s="1">
        <v>1041561</v>
      </c>
      <c r="K32" s="4">
        <v>0</v>
      </c>
      <c r="L32" s="1">
        <v>1041561</v>
      </c>
      <c r="M32" s="1">
        <v>900964</v>
      </c>
      <c r="N32" s="1">
        <v>4953</v>
      </c>
      <c r="O32" s="6">
        <f t="shared" si="2"/>
        <v>210.28891580860085</v>
      </c>
      <c r="P32" s="22">
        <f t="shared" si="3"/>
        <v>181.90268524126793</v>
      </c>
    </row>
    <row r="33" spans="1:16" ht="16.5" customHeight="1">
      <c r="A33" s="13" t="s">
        <v>36</v>
      </c>
      <c r="B33" s="1">
        <v>67484</v>
      </c>
      <c r="C33" s="1">
        <v>9240</v>
      </c>
      <c r="D33" s="1">
        <v>31626</v>
      </c>
      <c r="E33" s="1">
        <v>170</v>
      </c>
      <c r="F33" s="1">
        <v>49156</v>
      </c>
      <c r="G33" s="1">
        <v>69196</v>
      </c>
      <c r="H33" s="1">
        <v>274027</v>
      </c>
      <c r="I33" s="1">
        <v>31013</v>
      </c>
      <c r="J33" s="1">
        <v>531912</v>
      </c>
      <c r="K33" s="4">
        <v>0</v>
      </c>
      <c r="L33" s="1">
        <v>531912</v>
      </c>
      <c r="M33" s="1">
        <v>411928</v>
      </c>
      <c r="N33" s="1">
        <v>1725</v>
      </c>
      <c r="O33" s="6">
        <f t="shared" si="2"/>
        <v>308.35478260869564</v>
      </c>
      <c r="P33" s="22">
        <f t="shared" si="3"/>
        <v>238.79884057971014</v>
      </c>
    </row>
    <row r="34" spans="1:16" ht="16.5" customHeight="1">
      <c r="A34" s="13" t="s">
        <v>37</v>
      </c>
      <c r="B34" s="1">
        <v>327200</v>
      </c>
      <c r="C34" s="1">
        <v>59247</v>
      </c>
      <c r="D34" s="1">
        <v>139573</v>
      </c>
      <c r="E34" s="1">
        <v>39858</v>
      </c>
      <c r="F34" s="1">
        <v>146817</v>
      </c>
      <c r="G34" s="1">
        <v>207452</v>
      </c>
      <c r="H34" s="1">
        <v>2661</v>
      </c>
      <c r="I34" s="1">
        <v>251796</v>
      </c>
      <c r="J34" s="1">
        <v>1174604</v>
      </c>
      <c r="K34" s="4">
        <v>0</v>
      </c>
      <c r="L34" s="1">
        <v>1174604</v>
      </c>
      <c r="M34" s="1">
        <v>1067501</v>
      </c>
      <c r="N34" s="1">
        <v>6546</v>
      </c>
      <c r="O34" s="6">
        <f t="shared" si="2"/>
        <v>179.43843568591507</v>
      </c>
      <c r="P34" s="22">
        <f t="shared" si="3"/>
        <v>163.07684081882064</v>
      </c>
    </row>
    <row r="35" spans="1:16" ht="16.5" customHeight="1">
      <c r="A35" s="13" t="s">
        <v>54</v>
      </c>
      <c r="B35" s="1">
        <v>50513</v>
      </c>
      <c r="C35" s="1">
        <v>1924</v>
      </c>
      <c r="D35" s="1">
        <v>9878</v>
      </c>
      <c r="E35" s="4">
        <v>0</v>
      </c>
      <c r="F35" s="4">
        <v>0</v>
      </c>
      <c r="G35" s="1">
        <v>93414</v>
      </c>
      <c r="H35" s="1">
        <v>230899</v>
      </c>
      <c r="I35" s="1">
        <v>22587</v>
      </c>
      <c r="J35" s="1">
        <v>409215</v>
      </c>
      <c r="K35" s="4">
        <v>0</v>
      </c>
      <c r="L35" s="1">
        <v>409215</v>
      </c>
      <c r="M35" s="1">
        <v>319025</v>
      </c>
      <c r="N35" s="1">
        <v>1602</v>
      </c>
      <c r="O35" s="6">
        <f t="shared" si="2"/>
        <v>255.44007490636704</v>
      </c>
      <c r="P35" s="22">
        <f t="shared" si="3"/>
        <v>199.14169787765294</v>
      </c>
    </row>
    <row r="36" spans="1:16" ht="16.5" customHeight="1">
      <c r="A36" s="13" t="s">
        <v>55</v>
      </c>
      <c r="B36" s="1">
        <v>62034</v>
      </c>
      <c r="C36" s="4">
        <v>0</v>
      </c>
      <c r="D36" s="1">
        <v>55486</v>
      </c>
      <c r="E36" s="4">
        <v>0</v>
      </c>
      <c r="F36" s="1">
        <v>52624</v>
      </c>
      <c r="G36" s="1">
        <v>60009</v>
      </c>
      <c r="H36" s="1">
        <v>372101</v>
      </c>
      <c r="I36" s="1">
        <v>45380</v>
      </c>
      <c r="J36" s="1">
        <v>647634</v>
      </c>
      <c r="K36" s="4">
        <v>0</v>
      </c>
      <c r="L36" s="1">
        <v>647634</v>
      </c>
      <c r="M36" s="1">
        <v>610504</v>
      </c>
      <c r="N36" s="1">
        <v>2811</v>
      </c>
      <c r="O36" s="6">
        <f t="shared" si="2"/>
        <v>230.39274279615796</v>
      </c>
      <c r="P36" s="22">
        <f t="shared" si="3"/>
        <v>217.18392031305586</v>
      </c>
    </row>
    <row r="37" spans="1:16" ht="16.5" customHeight="1">
      <c r="A37" s="13" t="s">
        <v>56</v>
      </c>
      <c r="B37" s="1">
        <v>69352</v>
      </c>
      <c r="C37" s="1">
        <v>43188</v>
      </c>
      <c r="D37" s="1">
        <v>45594</v>
      </c>
      <c r="E37" s="1">
        <v>486</v>
      </c>
      <c r="F37" s="1">
        <v>70050</v>
      </c>
      <c r="G37" s="1">
        <v>89413</v>
      </c>
      <c r="H37" s="1">
        <v>82131</v>
      </c>
      <c r="I37" s="1">
        <v>72335</v>
      </c>
      <c r="J37" s="1">
        <v>472549</v>
      </c>
      <c r="K37" s="4">
        <v>0</v>
      </c>
      <c r="L37" s="1">
        <v>472549</v>
      </c>
      <c r="M37" s="1">
        <v>447553</v>
      </c>
      <c r="N37" s="1">
        <v>2979</v>
      </c>
      <c r="O37" s="6">
        <f t="shared" si="2"/>
        <v>158.62672037596508</v>
      </c>
      <c r="P37" s="22">
        <f t="shared" si="3"/>
        <v>150.23598522994294</v>
      </c>
    </row>
    <row r="38" spans="1:16" ht="16.5" customHeight="1">
      <c r="A38" s="13" t="s">
        <v>86</v>
      </c>
      <c r="B38" s="1">
        <v>157075</v>
      </c>
      <c r="C38" s="1">
        <v>28153</v>
      </c>
      <c r="D38" s="1">
        <v>8696</v>
      </c>
      <c r="E38" s="1">
        <v>9979</v>
      </c>
      <c r="F38" s="1">
        <v>236971</v>
      </c>
      <c r="G38" s="1">
        <v>263217</v>
      </c>
      <c r="H38" s="1">
        <v>78420</v>
      </c>
      <c r="I38" s="1">
        <v>142515</v>
      </c>
      <c r="J38" s="1">
        <v>925026</v>
      </c>
      <c r="K38" s="1">
        <v>54329</v>
      </c>
      <c r="L38" s="1">
        <v>979355</v>
      </c>
      <c r="M38" s="1">
        <v>811695</v>
      </c>
      <c r="N38" s="1">
        <v>3648</v>
      </c>
      <c r="O38" s="6">
        <f t="shared" si="2"/>
        <v>253.57072368421052</v>
      </c>
      <c r="P38" s="22">
        <f t="shared" si="3"/>
        <v>222.50411184210526</v>
      </c>
    </row>
    <row r="39" spans="1:16" ht="16.5" customHeight="1">
      <c r="A39" s="13" t="s">
        <v>87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20" t="s">
        <v>91</v>
      </c>
      <c r="P39" s="24" t="s">
        <v>91</v>
      </c>
    </row>
    <row r="40" spans="1:16" ht="16.5" customHeight="1">
      <c r="A40" s="13" t="s">
        <v>88</v>
      </c>
      <c r="B40" s="1">
        <v>16964</v>
      </c>
      <c r="C40" s="1">
        <v>9956</v>
      </c>
      <c r="D40" s="1">
        <v>12019</v>
      </c>
      <c r="E40" s="1">
        <v>1528</v>
      </c>
      <c r="F40" s="1">
        <v>62461</v>
      </c>
      <c r="G40" s="1">
        <v>57329</v>
      </c>
      <c r="H40" s="1">
        <v>61296</v>
      </c>
      <c r="I40" s="1">
        <v>11755</v>
      </c>
      <c r="J40" s="1">
        <v>233308</v>
      </c>
      <c r="K40" s="1">
        <v>5099</v>
      </c>
      <c r="L40" s="1">
        <v>238407</v>
      </c>
      <c r="M40" s="1">
        <v>218259</v>
      </c>
      <c r="N40" s="1">
        <v>997</v>
      </c>
      <c r="O40" s="6">
        <f t="shared" si="2"/>
        <v>234.01003009027082</v>
      </c>
      <c r="P40" s="22">
        <f t="shared" si="3"/>
        <v>218.91574724172517</v>
      </c>
    </row>
    <row r="41" spans="1:16" ht="16.5" customHeight="1">
      <c r="A41" s="13" t="s">
        <v>89</v>
      </c>
      <c r="B41" s="1">
        <v>34603</v>
      </c>
      <c r="C41" s="1">
        <v>5001</v>
      </c>
      <c r="D41" s="1">
        <v>4231</v>
      </c>
      <c r="E41" s="1">
        <v>302</v>
      </c>
      <c r="F41" s="1">
        <v>22067</v>
      </c>
      <c r="G41" s="1">
        <v>26318</v>
      </c>
      <c r="H41" s="1">
        <v>36056</v>
      </c>
      <c r="I41" s="1">
        <v>14639</v>
      </c>
      <c r="J41" s="1">
        <v>143217</v>
      </c>
      <c r="K41" s="4">
        <v>0</v>
      </c>
      <c r="L41" s="1">
        <v>143217</v>
      </c>
      <c r="M41" s="1">
        <v>94902</v>
      </c>
      <c r="N41" s="1">
        <v>564</v>
      </c>
      <c r="O41" s="6">
        <f t="shared" si="2"/>
        <v>253.93085106382978</v>
      </c>
      <c r="P41" s="22">
        <f t="shared" si="3"/>
        <v>168.2659574468085</v>
      </c>
    </row>
    <row r="42" spans="1:16" ht="16.5" customHeight="1">
      <c r="A42" s="2"/>
      <c r="B42" s="1"/>
      <c r="C42" s="1"/>
      <c r="D42" s="1"/>
      <c r="E42" s="1"/>
      <c r="F42" s="1"/>
      <c r="G42" s="1"/>
      <c r="H42" s="4"/>
      <c r="I42" s="1"/>
      <c r="J42" s="1"/>
      <c r="K42" s="1"/>
      <c r="L42" s="1"/>
      <c r="M42" s="1"/>
      <c r="N42" s="1"/>
      <c r="O42" s="5"/>
      <c r="P42" s="21"/>
    </row>
    <row r="43" spans="1:16" ht="16.5" customHeight="1" thickBot="1">
      <c r="A43" s="36">
        <f>COUNTA(A31:A41)</f>
        <v>11</v>
      </c>
      <c r="B43" s="8">
        <v>4541032</v>
      </c>
      <c r="C43" s="8">
        <v>950017</v>
      </c>
      <c r="D43" s="8">
        <v>1732379</v>
      </c>
      <c r="E43" s="8">
        <v>357533</v>
      </c>
      <c r="F43" s="8">
        <v>3980279</v>
      </c>
      <c r="G43" s="8">
        <v>6803865</v>
      </c>
      <c r="H43" s="8">
        <v>1274605</v>
      </c>
      <c r="I43" s="8">
        <v>5006882</v>
      </c>
      <c r="J43" s="8">
        <v>24646592</v>
      </c>
      <c r="K43" s="8">
        <v>356591</v>
      </c>
      <c r="L43" s="8">
        <v>25003183</v>
      </c>
      <c r="M43" s="8">
        <v>22504382</v>
      </c>
      <c r="N43" s="8">
        <v>133670</v>
      </c>
      <c r="O43" s="25">
        <v>184.38</v>
      </c>
      <c r="P43" s="26">
        <v>168.36</v>
      </c>
    </row>
    <row r="44" spans="1:16" ht="13.5">
      <c r="A44" s="9"/>
      <c r="B44" s="10"/>
      <c r="C44" s="10"/>
      <c r="D44" s="10"/>
      <c r="E44" s="10"/>
      <c r="F44" s="10"/>
      <c r="G44" s="10"/>
      <c r="H44" s="12"/>
      <c r="I44" s="10"/>
      <c r="J44" s="10"/>
      <c r="K44" s="10"/>
      <c r="L44" s="10"/>
      <c r="M44" s="10"/>
      <c r="N44" s="10"/>
      <c r="O44" s="18"/>
      <c r="P44" s="18"/>
    </row>
    <row r="45" spans="1:2" ht="16.5" customHeight="1" thickBot="1">
      <c r="A45" s="40" t="s">
        <v>19</v>
      </c>
      <c r="B45" s="40"/>
    </row>
    <row r="46" spans="1:16" ht="40.5">
      <c r="A46" s="16" t="s">
        <v>21</v>
      </c>
      <c r="B46" s="14" t="s">
        <v>0</v>
      </c>
      <c r="C46" s="14" t="s">
        <v>1</v>
      </c>
      <c r="D46" s="14" t="s">
        <v>2</v>
      </c>
      <c r="E46" s="14" t="s">
        <v>3</v>
      </c>
      <c r="F46" s="14" t="s">
        <v>4</v>
      </c>
      <c r="G46" s="14" t="s">
        <v>5</v>
      </c>
      <c r="H46" s="14" t="s">
        <v>6</v>
      </c>
      <c r="I46" s="14" t="s">
        <v>7</v>
      </c>
      <c r="J46" s="14" t="s">
        <v>8</v>
      </c>
      <c r="K46" s="14" t="s">
        <v>9</v>
      </c>
      <c r="L46" s="14" t="s">
        <v>10</v>
      </c>
      <c r="M46" s="14" t="s">
        <v>11</v>
      </c>
      <c r="N46" s="14" t="s">
        <v>12</v>
      </c>
      <c r="O46" s="14" t="s">
        <v>13</v>
      </c>
      <c r="P46" s="15" t="s">
        <v>14</v>
      </c>
    </row>
    <row r="47" spans="1:16" ht="16.5" customHeight="1">
      <c r="A47" s="13" t="s">
        <v>24</v>
      </c>
      <c r="B47" s="1">
        <v>923796</v>
      </c>
      <c r="C47" s="1">
        <v>50548</v>
      </c>
      <c r="D47" s="1">
        <v>34858</v>
      </c>
      <c r="E47" s="1">
        <v>2331</v>
      </c>
      <c r="F47" s="1">
        <v>331591</v>
      </c>
      <c r="G47" s="1">
        <v>368698</v>
      </c>
      <c r="H47" s="1">
        <v>328833</v>
      </c>
      <c r="I47" s="1">
        <v>577959</v>
      </c>
      <c r="J47" s="1">
        <v>2618614</v>
      </c>
      <c r="K47" s="1">
        <v>2200</v>
      </c>
      <c r="L47" s="1">
        <v>2620814</v>
      </c>
      <c r="M47" s="1">
        <v>2365882</v>
      </c>
      <c r="N47" s="1">
        <v>12116</v>
      </c>
      <c r="O47" s="5">
        <f aca="true" t="shared" si="4" ref="O47:O62">(L47-K47)/N47</f>
        <v>216.12859029382633</v>
      </c>
      <c r="P47" s="21">
        <f aca="true" t="shared" si="5" ref="P47:P62">M47/N47</f>
        <v>195.26923076923077</v>
      </c>
    </row>
    <row r="48" spans="1:16" ht="16.5" customHeight="1">
      <c r="A48" s="13" t="s">
        <v>25</v>
      </c>
      <c r="B48" s="1">
        <v>1134178</v>
      </c>
      <c r="C48" s="1">
        <v>124353</v>
      </c>
      <c r="D48" s="1">
        <v>205337</v>
      </c>
      <c r="E48" s="1">
        <v>50186</v>
      </c>
      <c r="F48" s="1">
        <v>709432</v>
      </c>
      <c r="G48" s="1">
        <v>955004</v>
      </c>
      <c r="H48" s="1">
        <v>537677</v>
      </c>
      <c r="I48" s="1">
        <v>683719</v>
      </c>
      <c r="J48" s="1">
        <v>4399886</v>
      </c>
      <c r="K48" s="1">
        <v>16</v>
      </c>
      <c r="L48" s="1">
        <v>4399902</v>
      </c>
      <c r="M48" s="1">
        <v>4657765</v>
      </c>
      <c r="N48" s="1">
        <v>24425</v>
      </c>
      <c r="O48" s="7">
        <f t="shared" si="4"/>
        <v>180.1386284544524</v>
      </c>
      <c r="P48" s="27">
        <f t="shared" si="5"/>
        <v>190.69662231320368</v>
      </c>
    </row>
    <row r="49" spans="1:16" ht="16.5" customHeight="1">
      <c r="A49" s="13" t="s">
        <v>29</v>
      </c>
      <c r="B49" s="1">
        <v>135336</v>
      </c>
      <c r="C49" s="1">
        <v>22681</v>
      </c>
      <c r="D49" s="1">
        <v>41095</v>
      </c>
      <c r="E49" s="1">
        <v>873</v>
      </c>
      <c r="F49" s="1">
        <v>121565</v>
      </c>
      <c r="G49" s="1">
        <v>147089</v>
      </c>
      <c r="H49" s="1">
        <v>279300</v>
      </c>
      <c r="I49" s="1">
        <v>199190</v>
      </c>
      <c r="J49" s="1">
        <v>947129</v>
      </c>
      <c r="K49" s="1">
        <v>1810</v>
      </c>
      <c r="L49" s="1">
        <v>948939</v>
      </c>
      <c r="M49" s="1">
        <v>920926</v>
      </c>
      <c r="N49" s="1">
        <v>4833</v>
      </c>
      <c r="O49" s="6">
        <f t="shared" si="4"/>
        <v>195.9712393958204</v>
      </c>
      <c r="P49" s="22">
        <f t="shared" si="5"/>
        <v>190.54955514173392</v>
      </c>
    </row>
    <row r="50" spans="1:16" ht="16.5" customHeight="1">
      <c r="A50" s="13" t="s">
        <v>31</v>
      </c>
      <c r="B50" s="1">
        <v>30767</v>
      </c>
      <c r="C50" s="1">
        <v>9186</v>
      </c>
      <c r="D50" s="1">
        <v>17336</v>
      </c>
      <c r="E50" s="1">
        <v>2513</v>
      </c>
      <c r="F50" s="1">
        <v>52752</v>
      </c>
      <c r="G50" s="1">
        <v>93230</v>
      </c>
      <c r="H50" s="4">
        <v>0</v>
      </c>
      <c r="I50" s="1">
        <v>36176</v>
      </c>
      <c r="J50" s="1">
        <v>241960</v>
      </c>
      <c r="K50" s="4">
        <v>0</v>
      </c>
      <c r="L50" s="1">
        <v>241960</v>
      </c>
      <c r="M50" s="1">
        <v>277373</v>
      </c>
      <c r="N50" s="1">
        <v>1604</v>
      </c>
      <c r="O50" s="6">
        <f t="shared" si="4"/>
        <v>150.84788029925187</v>
      </c>
      <c r="P50" s="22">
        <f t="shared" si="5"/>
        <v>172.92581047381546</v>
      </c>
    </row>
    <row r="51" spans="1:16" ht="16.5" customHeight="1">
      <c r="A51" s="13" t="s">
        <v>32</v>
      </c>
      <c r="B51" s="1">
        <v>33258</v>
      </c>
      <c r="C51" s="4">
        <v>0</v>
      </c>
      <c r="D51" s="1">
        <v>3543</v>
      </c>
      <c r="E51" s="4">
        <v>0</v>
      </c>
      <c r="F51" s="1">
        <v>78178</v>
      </c>
      <c r="G51" s="1">
        <v>126122</v>
      </c>
      <c r="H51" s="1">
        <v>86578</v>
      </c>
      <c r="I51" s="1">
        <v>22043</v>
      </c>
      <c r="J51" s="1">
        <v>349722</v>
      </c>
      <c r="K51" s="1">
        <v>410</v>
      </c>
      <c r="L51" s="1">
        <v>350132</v>
      </c>
      <c r="M51" s="1">
        <v>271200</v>
      </c>
      <c r="N51" s="1">
        <v>1007</v>
      </c>
      <c r="O51" s="6">
        <f t="shared" si="4"/>
        <v>347.2909632571996</v>
      </c>
      <c r="P51" s="22">
        <f t="shared" si="5"/>
        <v>269.31479642502484</v>
      </c>
    </row>
    <row r="52" spans="1:16" ht="16.5" customHeight="1">
      <c r="A52" s="13" t="s">
        <v>33</v>
      </c>
      <c r="B52" s="1">
        <v>66421</v>
      </c>
      <c r="C52" s="1">
        <v>18705</v>
      </c>
      <c r="D52" s="1">
        <v>14652</v>
      </c>
      <c r="E52" s="1">
        <v>1461</v>
      </c>
      <c r="F52" s="1">
        <v>59361</v>
      </c>
      <c r="G52" s="1">
        <v>160865</v>
      </c>
      <c r="H52" s="1">
        <v>116509</v>
      </c>
      <c r="I52" s="1">
        <v>60764</v>
      </c>
      <c r="J52" s="1">
        <v>498738</v>
      </c>
      <c r="K52" s="1">
        <v>17593</v>
      </c>
      <c r="L52" s="1">
        <v>516331</v>
      </c>
      <c r="M52" s="1">
        <v>578643</v>
      </c>
      <c r="N52" s="1">
        <v>3196</v>
      </c>
      <c r="O52" s="6">
        <f t="shared" si="4"/>
        <v>156.05068836045055</v>
      </c>
      <c r="P52" s="22">
        <f t="shared" si="5"/>
        <v>181.05225281602003</v>
      </c>
    </row>
    <row r="53" spans="1:16" ht="16.5" customHeight="1">
      <c r="A53" s="13" t="s">
        <v>34</v>
      </c>
      <c r="B53" s="1">
        <v>113768</v>
      </c>
      <c r="C53" s="1">
        <v>12143</v>
      </c>
      <c r="D53" s="1">
        <v>30041</v>
      </c>
      <c r="E53" s="1">
        <v>295</v>
      </c>
      <c r="F53" s="1">
        <v>124940</v>
      </c>
      <c r="G53" s="1">
        <v>184196</v>
      </c>
      <c r="H53" s="1">
        <v>290024</v>
      </c>
      <c r="I53" s="1">
        <v>65532</v>
      </c>
      <c r="J53" s="1">
        <v>820939</v>
      </c>
      <c r="K53" s="4">
        <v>0</v>
      </c>
      <c r="L53" s="1">
        <v>820939</v>
      </c>
      <c r="M53" s="1">
        <v>801873</v>
      </c>
      <c r="N53" s="1">
        <v>3813</v>
      </c>
      <c r="O53" s="6">
        <f t="shared" si="4"/>
        <v>215.30002622606872</v>
      </c>
      <c r="P53" s="22">
        <f t="shared" si="5"/>
        <v>210.2997639653816</v>
      </c>
    </row>
    <row r="54" spans="1:16" ht="27">
      <c r="A54" s="23" t="s">
        <v>16</v>
      </c>
      <c r="B54" s="1">
        <v>100820</v>
      </c>
      <c r="C54" s="1">
        <v>9859</v>
      </c>
      <c r="D54" s="1">
        <v>34972</v>
      </c>
      <c r="E54" s="1">
        <v>417</v>
      </c>
      <c r="F54" s="1">
        <v>128932</v>
      </c>
      <c r="G54" s="1">
        <v>276039</v>
      </c>
      <c r="H54" s="1">
        <v>344523</v>
      </c>
      <c r="I54" s="1">
        <v>66009</v>
      </c>
      <c r="J54" s="1">
        <v>961571</v>
      </c>
      <c r="K54" s="1">
        <v>48063</v>
      </c>
      <c r="L54" s="1">
        <v>1009634</v>
      </c>
      <c r="M54" s="1">
        <v>892915</v>
      </c>
      <c r="N54" s="1">
        <v>4484</v>
      </c>
      <c r="O54" s="6">
        <f t="shared" si="4"/>
        <v>214.4449152542373</v>
      </c>
      <c r="P54" s="22">
        <f t="shared" si="5"/>
        <v>199.13358608385371</v>
      </c>
    </row>
    <row r="55" spans="1:16" ht="16.5" customHeight="1">
      <c r="A55" s="13" t="s">
        <v>68</v>
      </c>
      <c r="B55" s="1">
        <v>12657</v>
      </c>
      <c r="C55" s="1">
        <v>3386</v>
      </c>
      <c r="D55" s="1">
        <v>1787</v>
      </c>
      <c r="E55" s="1">
        <v>275</v>
      </c>
      <c r="F55" s="1">
        <v>26636</v>
      </c>
      <c r="G55" s="4">
        <v>0</v>
      </c>
      <c r="H55" s="4">
        <v>0</v>
      </c>
      <c r="I55" s="1">
        <v>7033</v>
      </c>
      <c r="J55" s="1">
        <v>51774</v>
      </c>
      <c r="K55" s="4">
        <v>0</v>
      </c>
      <c r="L55" s="1">
        <v>51774</v>
      </c>
      <c r="M55" s="1">
        <v>49659</v>
      </c>
      <c r="N55" s="1">
        <v>345</v>
      </c>
      <c r="O55" s="6">
        <f t="shared" si="4"/>
        <v>150.0695652173913</v>
      </c>
      <c r="P55" s="22">
        <f t="shared" si="5"/>
        <v>143.9391304347826</v>
      </c>
    </row>
    <row r="56" spans="1:16" ht="16.5" customHeight="1">
      <c r="A56" s="13" t="s">
        <v>71</v>
      </c>
      <c r="B56" s="1">
        <v>30686</v>
      </c>
      <c r="C56" s="1">
        <v>6059</v>
      </c>
      <c r="D56" s="1">
        <v>8525</v>
      </c>
      <c r="E56" s="1">
        <v>375</v>
      </c>
      <c r="F56" s="1">
        <v>24516</v>
      </c>
      <c r="G56" s="1">
        <v>28315</v>
      </c>
      <c r="H56" s="1">
        <v>88613</v>
      </c>
      <c r="I56" s="1">
        <v>23548</v>
      </c>
      <c r="J56" s="1">
        <v>210637</v>
      </c>
      <c r="K56" s="4">
        <v>0</v>
      </c>
      <c r="L56" s="1">
        <v>210637</v>
      </c>
      <c r="M56" s="1">
        <v>216616</v>
      </c>
      <c r="N56" s="1">
        <v>1240</v>
      </c>
      <c r="O56" s="6">
        <f t="shared" si="4"/>
        <v>169.86854838709678</v>
      </c>
      <c r="P56" s="22">
        <f t="shared" si="5"/>
        <v>174.69032258064516</v>
      </c>
    </row>
    <row r="57" spans="1:16" ht="16.5" customHeight="1">
      <c r="A57" s="13" t="s">
        <v>72</v>
      </c>
      <c r="B57" s="1">
        <v>27230</v>
      </c>
      <c r="C57" s="1">
        <v>3259</v>
      </c>
      <c r="D57" s="1">
        <v>5455</v>
      </c>
      <c r="E57" s="1">
        <v>48</v>
      </c>
      <c r="F57" s="1">
        <v>11984</v>
      </c>
      <c r="G57" s="1">
        <v>17871</v>
      </c>
      <c r="H57" s="1">
        <v>66999</v>
      </c>
      <c r="I57" s="1">
        <v>11822</v>
      </c>
      <c r="J57" s="1">
        <v>144668</v>
      </c>
      <c r="K57" s="1">
        <v>2682</v>
      </c>
      <c r="L57" s="1">
        <v>147350</v>
      </c>
      <c r="M57" s="1">
        <v>179905</v>
      </c>
      <c r="N57" s="1">
        <v>949</v>
      </c>
      <c r="O57" s="6">
        <f t="shared" si="4"/>
        <v>152.44257112750265</v>
      </c>
      <c r="P57" s="22">
        <f t="shared" si="5"/>
        <v>189.57323498419387</v>
      </c>
    </row>
    <row r="58" spans="1:16" ht="16.5" customHeight="1">
      <c r="A58" s="13" t="s">
        <v>73</v>
      </c>
      <c r="B58" s="1">
        <v>24776</v>
      </c>
      <c r="C58" s="1">
        <v>4264</v>
      </c>
      <c r="D58" s="1">
        <v>4639</v>
      </c>
      <c r="E58" s="1">
        <v>90</v>
      </c>
      <c r="F58" s="1">
        <v>16231</v>
      </c>
      <c r="G58" s="1">
        <v>23748</v>
      </c>
      <c r="H58" s="1">
        <v>72392</v>
      </c>
      <c r="I58" s="1">
        <v>11712</v>
      </c>
      <c r="J58" s="1">
        <v>157852</v>
      </c>
      <c r="K58" s="4">
        <v>0</v>
      </c>
      <c r="L58" s="1">
        <v>157852</v>
      </c>
      <c r="M58" s="1">
        <v>194498</v>
      </c>
      <c r="N58" s="1">
        <v>1048</v>
      </c>
      <c r="O58" s="6">
        <f t="shared" si="4"/>
        <v>150.62213740458014</v>
      </c>
      <c r="P58" s="22">
        <f t="shared" si="5"/>
        <v>185.58969465648855</v>
      </c>
    </row>
    <row r="59" spans="1:16" ht="16.5" customHeight="1">
      <c r="A59" s="13" t="s">
        <v>74</v>
      </c>
      <c r="B59" s="1">
        <v>7815</v>
      </c>
      <c r="C59" s="4">
        <v>0</v>
      </c>
      <c r="D59" s="1">
        <v>3225</v>
      </c>
      <c r="E59" s="4">
        <v>0</v>
      </c>
      <c r="F59" s="1">
        <v>39022</v>
      </c>
      <c r="G59" s="1">
        <v>118619</v>
      </c>
      <c r="H59" s="1">
        <v>71485</v>
      </c>
      <c r="I59" s="1">
        <v>30902</v>
      </c>
      <c r="J59" s="1">
        <v>271068</v>
      </c>
      <c r="K59" s="4">
        <v>0</v>
      </c>
      <c r="L59" s="1">
        <v>271068</v>
      </c>
      <c r="M59" s="1">
        <v>237650</v>
      </c>
      <c r="N59" s="1">
        <v>1014</v>
      </c>
      <c r="O59" s="6">
        <f t="shared" si="4"/>
        <v>267.32544378698225</v>
      </c>
      <c r="P59" s="22">
        <f t="shared" si="5"/>
        <v>234.36883629191323</v>
      </c>
    </row>
    <row r="60" spans="1:16" ht="16.5" customHeight="1">
      <c r="A60" s="13" t="s">
        <v>75</v>
      </c>
      <c r="B60" s="1">
        <v>50554</v>
      </c>
      <c r="C60" s="1">
        <v>11135</v>
      </c>
      <c r="D60" s="1">
        <v>9911</v>
      </c>
      <c r="E60" s="1">
        <v>433</v>
      </c>
      <c r="F60" s="1">
        <v>20415</v>
      </c>
      <c r="G60" s="1">
        <v>57166</v>
      </c>
      <c r="H60" s="4">
        <v>0</v>
      </c>
      <c r="I60" s="1">
        <v>31398</v>
      </c>
      <c r="J60" s="1">
        <v>181012</v>
      </c>
      <c r="K60" s="1">
        <v>1848</v>
      </c>
      <c r="L60" s="1">
        <v>182860</v>
      </c>
      <c r="M60" s="1">
        <v>227186</v>
      </c>
      <c r="N60" s="1">
        <v>1494</v>
      </c>
      <c r="O60" s="6">
        <f t="shared" si="4"/>
        <v>121.15930388219545</v>
      </c>
      <c r="P60" s="22">
        <f t="shared" si="5"/>
        <v>152.06559571619812</v>
      </c>
    </row>
    <row r="61" spans="1:16" ht="16.5" customHeight="1">
      <c r="A61" s="13" t="s">
        <v>76</v>
      </c>
      <c r="B61" s="1">
        <v>45887</v>
      </c>
      <c r="C61" s="1">
        <v>3206</v>
      </c>
      <c r="D61" s="1">
        <v>4914</v>
      </c>
      <c r="E61" s="1">
        <v>275</v>
      </c>
      <c r="F61" s="1">
        <v>67267</v>
      </c>
      <c r="G61" s="1">
        <v>91076</v>
      </c>
      <c r="H61" s="1">
        <v>138055</v>
      </c>
      <c r="I61" s="1">
        <v>10690</v>
      </c>
      <c r="J61" s="1">
        <v>361370</v>
      </c>
      <c r="K61" s="1">
        <v>4247</v>
      </c>
      <c r="L61" s="1">
        <v>365617</v>
      </c>
      <c r="M61" s="1">
        <v>271149</v>
      </c>
      <c r="N61" s="1">
        <v>1405</v>
      </c>
      <c r="O61" s="6">
        <f t="shared" si="4"/>
        <v>257.20284697508896</v>
      </c>
      <c r="P61" s="22">
        <f t="shared" si="5"/>
        <v>192.98861209964412</v>
      </c>
    </row>
    <row r="62" spans="1:16" ht="16.5" customHeight="1">
      <c r="A62" s="13" t="s">
        <v>77</v>
      </c>
      <c r="B62" s="1">
        <v>41002</v>
      </c>
      <c r="C62" s="1">
        <v>2452</v>
      </c>
      <c r="D62" s="1">
        <v>19894</v>
      </c>
      <c r="E62" s="1">
        <v>132</v>
      </c>
      <c r="F62" s="1">
        <v>17393</v>
      </c>
      <c r="G62" s="1">
        <v>34167</v>
      </c>
      <c r="H62" s="1">
        <v>57223</v>
      </c>
      <c r="I62" s="1">
        <v>45261</v>
      </c>
      <c r="J62" s="1">
        <v>217524</v>
      </c>
      <c r="K62" s="1">
        <v>4493</v>
      </c>
      <c r="L62" s="1">
        <v>222017</v>
      </c>
      <c r="M62" s="1">
        <v>185774</v>
      </c>
      <c r="N62" s="1">
        <v>990</v>
      </c>
      <c r="O62" s="6">
        <f t="shared" si="4"/>
        <v>219.72121212121212</v>
      </c>
      <c r="P62" s="22">
        <f t="shared" si="5"/>
        <v>187.65050505050505</v>
      </c>
    </row>
    <row r="63" spans="1:16" ht="16.5" customHeight="1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7"/>
      <c r="P63" s="27"/>
    </row>
    <row r="64" spans="1:16" ht="16.5" customHeight="1" thickBot="1">
      <c r="A64" s="36">
        <f>COUNTA(A47:A62)</f>
        <v>16</v>
      </c>
      <c r="B64" s="8">
        <v>2778951</v>
      </c>
      <c r="C64" s="8">
        <v>281236</v>
      </c>
      <c r="D64" s="8">
        <v>440184</v>
      </c>
      <c r="E64" s="8">
        <v>59704</v>
      </c>
      <c r="F64" s="8">
        <v>1830215</v>
      </c>
      <c r="G64" s="8">
        <v>2682205</v>
      </c>
      <c r="H64" s="8">
        <v>2478211</v>
      </c>
      <c r="I64" s="8">
        <v>1883758</v>
      </c>
      <c r="J64" s="8">
        <v>12434464</v>
      </c>
      <c r="K64" s="8">
        <v>83362</v>
      </c>
      <c r="L64" s="8">
        <v>12517826</v>
      </c>
      <c r="M64" s="8">
        <v>12329014</v>
      </c>
      <c r="N64" s="8">
        <v>63963</v>
      </c>
      <c r="O64" s="28">
        <v>194.4</v>
      </c>
      <c r="P64" s="29">
        <v>192.75</v>
      </c>
    </row>
    <row r="65" spans="1:16" ht="13.5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9"/>
      <c r="P65" s="19"/>
    </row>
    <row r="66" spans="1:16" ht="13.5">
      <c r="A66" s="9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9"/>
      <c r="P66" s="19"/>
    </row>
    <row r="67" spans="1:2" ht="21.75" customHeight="1" thickBot="1">
      <c r="A67" s="40" t="s">
        <v>20</v>
      </c>
      <c r="B67" s="40"/>
    </row>
    <row r="68" spans="1:16" ht="40.5">
      <c r="A68" s="16" t="s">
        <v>21</v>
      </c>
      <c r="B68" s="14" t="s">
        <v>0</v>
      </c>
      <c r="C68" s="14" t="s">
        <v>1</v>
      </c>
      <c r="D68" s="14" t="s">
        <v>2</v>
      </c>
      <c r="E68" s="14" t="s">
        <v>3</v>
      </c>
      <c r="F68" s="14" t="s">
        <v>4</v>
      </c>
      <c r="G68" s="14" t="s">
        <v>5</v>
      </c>
      <c r="H68" s="14" t="s">
        <v>6</v>
      </c>
      <c r="I68" s="14" t="s">
        <v>7</v>
      </c>
      <c r="J68" s="14" t="s">
        <v>8</v>
      </c>
      <c r="K68" s="14" t="s">
        <v>9</v>
      </c>
      <c r="L68" s="14" t="s">
        <v>10</v>
      </c>
      <c r="M68" s="14" t="s">
        <v>11</v>
      </c>
      <c r="N68" s="14" t="s">
        <v>12</v>
      </c>
      <c r="O68" s="14" t="s">
        <v>13</v>
      </c>
      <c r="P68" s="15" t="s">
        <v>14</v>
      </c>
    </row>
    <row r="69" spans="1:16" ht="21.75" customHeight="1">
      <c r="A69" s="13" t="s">
        <v>26</v>
      </c>
      <c r="B69" s="1">
        <v>359768</v>
      </c>
      <c r="C69" s="1">
        <v>52804</v>
      </c>
      <c r="D69" s="1">
        <v>136024</v>
      </c>
      <c r="E69" s="1">
        <v>17505</v>
      </c>
      <c r="F69" s="1">
        <v>207750</v>
      </c>
      <c r="G69" s="1">
        <v>299912</v>
      </c>
      <c r="H69" s="4">
        <v>0</v>
      </c>
      <c r="I69" s="1">
        <v>240438</v>
      </c>
      <c r="J69" s="1">
        <v>1314201</v>
      </c>
      <c r="K69" s="1">
        <v>46453</v>
      </c>
      <c r="L69" s="1">
        <v>1360654</v>
      </c>
      <c r="M69" s="1">
        <v>1311115</v>
      </c>
      <c r="N69" s="1">
        <v>5954</v>
      </c>
      <c r="O69" s="7">
        <f aca="true" t="shared" si="6" ref="O69:O91">(L69-K69)/N69</f>
        <v>220.72573060127644</v>
      </c>
      <c r="P69" s="27">
        <f aca="true" t="shared" si="7" ref="P69:P91">M69/N69</f>
        <v>220.207423580786</v>
      </c>
    </row>
    <row r="70" spans="1:16" ht="21.75" customHeight="1">
      <c r="A70" s="13" t="s">
        <v>27</v>
      </c>
      <c r="B70" s="1">
        <v>293149</v>
      </c>
      <c r="C70" s="1">
        <v>63506</v>
      </c>
      <c r="D70" s="1">
        <v>14716</v>
      </c>
      <c r="E70" s="1">
        <v>14211</v>
      </c>
      <c r="F70" s="1">
        <v>116205</v>
      </c>
      <c r="G70" s="1">
        <v>290329</v>
      </c>
      <c r="H70" s="4">
        <v>0</v>
      </c>
      <c r="I70" s="1">
        <v>370131</v>
      </c>
      <c r="J70" s="1">
        <v>1162247</v>
      </c>
      <c r="K70" s="1">
        <v>4429</v>
      </c>
      <c r="L70" s="1">
        <v>1166676</v>
      </c>
      <c r="M70" s="1">
        <v>1230356</v>
      </c>
      <c r="N70" s="1">
        <v>8612</v>
      </c>
      <c r="O70" s="6">
        <f t="shared" si="6"/>
        <v>134.95668834184858</v>
      </c>
      <c r="P70" s="22">
        <f t="shared" si="7"/>
        <v>142.86530422666047</v>
      </c>
    </row>
    <row r="71" spans="1:16" ht="21.75" customHeight="1">
      <c r="A71" s="13" t="s">
        <v>28</v>
      </c>
      <c r="B71" s="1">
        <v>322906</v>
      </c>
      <c r="C71" s="1">
        <v>42127</v>
      </c>
      <c r="D71" s="1">
        <v>48516</v>
      </c>
      <c r="E71" s="1">
        <v>9299</v>
      </c>
      <c r="F71" s="1">
        <v>157758</v>
      </c>
      <c r="G71" s="1">
        <v>216422</v>
      </c>
      <c r="H71" s="1">
        <v>227760</v>
      </c>
      <c r="I71" s="1">
        <v>102047</v>
      </c>
      <c r="J71" s="1">
        <v>1126835</v>
      </c>
      <c r="K71" s="1">
        <v>44978</v>
      </c>
      <c r="L71" s="1">
        <v>1171813</v>
      </c>
      <c r="M71" s="1">
        <v>1056074</v>
      </c>
      <c r="N71" s="1">
        <v>5403</v>
      </c>
      <c r="O71" s="6">
        <f t="shared" si="6"/>
        <v>208.55728299093096</v>
      </c>
      <c r="P71" s="22">
        <f t="shared" si="7"/>
        <v>195.46066999814917</v>
      </c>
    </row>
    <row r="72" spans="1:16" ht="21.75" customHeight="1">
      <c r="A72" s="13" t="s">
        <v>30</v>
      </c>
      <c r="B72" s="1">
        <v>91771</v>
      </c>
      <c r="C72" s="1">
        <v>11077</v>
      </c>
      <c r="D72" s="1">
        <v>6242</v>
      </c>
      <c r="E72" s="1">
        <v>3947</v>
      </c>
      <c r="F72" s="1">
        <v>13527</v>
      </c>
      <c r="G72" s="1">
        <v>16812</v>
      </c>
      <c r="H72" s="4">
        <v>0</v>
      </c>
      <c r="I72" s="1">
        <v>34845</v>
      </c>
      <c r="J72" s="1">
        <v>178221</v>
      </c>
      <c r="K72" s="4">
        <v>0</v>
      </c>
      <c r="L72" s="1">
        <v>178221</v>
      </c>
      <c r="M72" s="1">
        <v>177571</v>
      </c>
      <c r="N72" s="1">
        <v>1167</v>
      </c>
      <c r="O72" s="6">
        <f t="shared" si="6"/>
        <v>152.7172236503856</v>
      </c>
      <c r="P72" s="22">
        <f t="shared" si="7"/>
        <v>152.16023993144816</v>
      </c>
    </row>
    <row r="73" spans="1:16" ht="21.75" customHeight="1">
      <c r="A73" s="13" t="s">
        <v>57</v>
      </c>
      <c r="B73" s="1">
        <v>54971</v>
      </c>
      <c r="C73" s="1">
        <v>15197</v>
      </c>
      <c r="D73" s="1">
        <v>30732</v>
      </c>
      <c r="E73" s="1">
        <v>3776</v>
      </c>
      <c r="F73" s="1">
        <v>31704</v>
      </c>
      <c r="G73" s="1">
        <v>35976</v>
      </c>
      <c r="H73" s="4">
        <v>0</v>
      </c>
      <c r="I73" s="1">
        <v>36650</v>
      </c>
      <c r="J73" s="1">
        <v>209006</v>
      </c>
      <c r="K73" s="1">
        <v>1298</v>
      </c>
      <c r="L73" s="1">
        <v>210304</v>
      </c>
      <c r="M73" s="1">
        <v>206507</v>
      </c>
      <c r="N73" s="1">
        <v>956</v>
      </c>
      <c r="O73" s="6">
        <f t="shared" si="6"/>
        <v>218.6255230125523</v>
      </c>
      <c r="P73" s="22">
        <f t="shared" si="7"/>
        <v>216.01150627615064</v>
      </c>
    </row>
    <row r="74" spans="1:16" ht="21.75" customHeight="1">
      <c r="A74" s="13" t="s">
        <v>58</v>
      </c>
      <c r="B74" s="1">
        <v>89357</v>
      </c>
      <c r="C74" s="1">
        <v>22016</v>
      </c>
      <c r="D74" s="1">
        <v>37630</v>
      </c>
      <c r="E74" s="1">
        <v>7877</v>
      </c>
      <c r="F74" s="1">
        <v>46077</v>
      </c>
      <c r="G74" s="1">
        <v>90740</v>
      </c>
      <c r="H74" s="4">
        <v>0</v>
      </c>
      <c r="I74" s="1">
        <v>34078</v>
      </c>
      <c r="J74" s="1">
        <v>327775</v>
      </c>
      <c r="K74" s="1">
        <v>39728</v>
      </c>
      <c r="L74" s="1">
        <v>367503</v>
      </c>
      <c r="M74" s="1">
        <v>289442</v>
      </c>
      <c r="N74" s="1">
        <v>1769</v>
      </c>
      <c r="O74" s="6">
        <f t="shared" si="6"/>
        <v>185.28829847371395</v>
      </c>
      <c r="P74" s="22">
        <f t="shared" si="7"/>
        <v>163.61899378179763</v>
      </c>
    </row>
    <row r="75" spans="1:16" ht="21.75" customHeight="1">
      <c r="A75" s="13" t="s">
        <v>59</v>
      </c>
      <c r="B75" s="1">
        <v>117608</v>
      </c>
      <c r="C75" s="1">
        <v>25040</v>
      </c>
      <c r="D75" s="1">
        <v>37298</v>
      </c>
      <c r="E75" s="1">
        <v>2356</v>
      </c>
      <c r="F75" s="1">
        <v>106286</v>
      </c>
      <c r="G75" s="1">
        <v>167049</v>
      </c>
      <c r="H75" s="4">
        <v>0</v>
      </c>
      <c r="I75" s="1">
        <v>62207</v>
      </c>
      <c r="J75" s="1">
        <v>517844</v>
      </c>
      <c r="K75" s="1">
        <v>5915</v>
      </c>
      <c r="L75" s="1">
        <v>523759</v>
      </c>
      <c r="M75" s="1">
        <v>457361</v>
      </c>
      <c r="N75" s="1">
        <v>2267</v>
      </c>
      <c r="O75" s="6">
        <f t="shared" si="6"/>
        <v>228.4269960299956</v>
      </c>
      <c r="P75" s="22">
        <f t="shared" si="7"/>
        <v>201.74724305249228</v>
      </c>
    </row>
    <row r="76" spans="1:16" ht="21.75" customHeight="1">
      <c r="A76" s="13" t="s">
        <v>60</v>
      </c>
      <c r="B76" s="1">
        <v>87257</v>
      </c>
      <c r="C76" s="1">
        <v>12269</v>
      </c>
      <c r="D76" s="1">
        <v>11909</v>
      </c>
      <c r="E76" s="1">
        <v>2535</v>
      </c>
      <c r="F76" s="1">
        <v>23392</v>
      </c>
      <c r="G76" s="1">
        <v>24681</v>
      </c>
      <c r="H76" s="4">
        <v>0</v>
      </c>
      <c r="I76" s="1">
        <v>43702</v>
      </c>
      <c r="J76" s="1">
        <v>205745</v>
      </c>
      <c r="K76" s="1">
        <v>1</v>
      </c>
      <c r="L76" s="1">
        <v>205746</v>
      </c>
      <c r="M76" s="1">
        <v>227298</v>
      </c>
      <c r="N76" s="1">
        <v>1528</v>
      </c>
      <c r="O76" s="6">
        <f t="shared" si="6"/>
        <v>134.64986910994764</v>
      </c>
      <c r="P76" s="22">
        <f t="shared" si="7"/>
        <v>148.75523560209425</v>
      </c>
    </row>
    <row r="77" spans="1:16" ht="21.75" customHeight="1">
      <c r="A77" s="13" t="s">
        <v>61</v>
      </c>
      <c r="B77" s="1">
        <v>65809</v>
      </c>
      <c r="C77" s="1">
        <v>19847</v>
      </c>
      <c r="D77" s="1">
        <v>5338</v>
      </c>
      <c r="E77" s="1">
        <v>5313</v>
      </c>
      <c r="F77" s="1">
        <v>88570</v>
      </c>
      <c r="G77" s="1">
        <v>118309</v>
      </c>
      <c r="H77" s="4">
        <v>0</v>
      </c>
      <c r="I77" s="1">
        <v>61310</v>
      </c>
      <c r="J77" s="1">
        <v>364496</v>
      </c>
      <c r="K77" s="4">
        <v>0</v>
      </c>
      <c r="L77" s="1">
        <v>364496</v>
      </c>
      <c r="M77" s="1">
        <v>269469</v>
      </c>
      <c r="N77" s="1">
        <v>2350</v>
      </c>
      <c r="O77" s="6">
        <f t="shared" si="6"/>
        <v>155.10468085106382</v>
      </c>
      <c r="P77" s="22">
        <f t="shared" si="7"/>
        <v>114.66765957446809</v>
      </c>
    </row>
    <row r="78" spans="1:16" ht="21.75" customHeight="1">
      <c r="A78" s="13" t="s">
        <v>62</v>
      </c>
      <c r="B78" s="1">
        <v>38723</v>
      </c>
      <c r="C78" s="1">
        <v>6207</v>
      </c>
      <c r="D78" s="1">
        <v>3168</v>
      </c>
      <c r="E78" s="1">
        <v>349</v>
      </c>
      <c r="F78" s="1">
        <v>12543</v>
      </c>
      <c r="G78" s="1">
        <v>15517</v>
      </c>
      <c r="H78" s="1">
        <v>0</v>
      </c>
      <c r="I78" s="1">
        <v>16709</v>
      </c>
      <c r="J78" s="1">
        <v>93216</v>
      </c>
      <c r="K78" s="4">
        <v>0</v>
      </c>
      <c r="L78" s="1">
        <v>93216</v>
      </c>
      <c r="M78" s="1">
        <v>93162</v>
      </c>
      <c r="N78" s="1">
        <v>667</v>
      </c>
      <c r="O78" s="6">
        <f t="shared" si="6"/>
        <v>139.75412293853074</v>
      </c>
      <c r="P78" s="22">
        <f t="shared" si="7"/>
        <v>139.67316341829084</v>
      </c>
    </row>
    <row r="79" spans="1:16" ht="21.75" customHeight="1">
      <c r="A79" s="13" t="s">
        <v>63</v>
      </c>
      <c r="B79" s="1">
        <v>32002</v>
      </c>
      <c r="C79" s="1">
        <v>4346</v>
      </c>
      <c r="D79" s="1">
        <v>10315</v>
      </c>
      <c r="E79" s="1">
        <v>239</v>
      </c>
      <c r="F79" s="1">
        <v>7780</v>
      </c>
      <c r="G79" s="1">
        <v>20449</v>
      </c>
      <c r="H79" s="4">
        <v>0</v>
      </c>
      <c r="I79" s="1">
        <v>19483</v>
      </c>
      <c r="J79" s="1">
        <v>94614</v>
      </c>
      <c r="K79" s="4">
        <v>0</v>
      </c>
      <c r="L79" s="1">
        <v>94614</v>
      </c>
      <c r="M79" s="1">
        <v>80419</v>
      </c>
      <c r="N79" s="1">
        <v>545</v>
      </c>
      <c r="O79" s="6">
        <f t="shared" si="6"/>
        <v>173.60366972477064</v>
      </c>
      <c r="P79" s="22">
        <f t="shared" si="7"/>
        <v>147.55779816513763</v>
      </c>
    </row>
    <row r="80" spans="1:16" ht="21.75" customHeight="1">
      <c r="A80" s="13" t="s">
        <v>64</v>
      </c>
      <c r="B80" s="1">
        <v>40267</v>
      </c>
      <c r="C80" s="1">
        <v>10302</v>
      </c>
      <c r="D80" s="1">
        <v>2560</v>
      </c>
      <c r="E80" s="1">
        <v>256</v>
      </c>
      <c r="F80" s="1">
        <v>16239</v>
      </c>
      <c r="G80" s="1">
        <v>26574</v>
      </c>
      <c r="H80" s="4">
        <v>0</v>
      </c>
      <c r="I80" s="1">
        <v>40027</v>
      </c>
      <c r="J80" s="1">
        <v>136225</v>
      </c>
      <c r="K80" s="4">
        <v>0</v>
      </c>
      <c r="L80" s="1">
        <v>136225</v>
      </c>
      <c r="M80" s="1">
        <v>124764</v>
      </c>
      <c r="N80" s="1">
        <v>896</v>
      </c>
      <c r="O80" s="6">
        <f t="shared" si="6"/>
        <v>152.03683035714286</v>
      </c>
      <c r="P80" s="22">
        <f t="shared" si="7"/>
        <v>139.24553571428572</v>
      </c>
    </row>
    <row r="81" spans="1:16" ht="21.75" customHeight="1">
      <c r="A81" s="13" t="s">
        <v>65</v>
      </c>
      <c r="B81" s="1">
        <v>69389</v>
      </c>
      <c r="C81" s="1">
        <v>23718</v>
      </c>
      <c r="D81" s="1">
        <v>18384</v>
      </c>
      <c r="E81" s="1">
        <v>3990</v>
      </c>
      <c r="F81" s="1">
        <v>70121</v>
      </c>
      <c r="G81" s="1">
        <v>102035</v>
      </c>
      <c r="H81" s="4">
        <v>0</v>
      </c>
      <c r="I81" s="1">
        <v>115739</v>
      </c>
      <c r="J81" s="1">
        <v>403376</v>
      </c>
      <c r="K81" s="4">
        <v>0</v>
      </c>
      <c r="L81" s="1">
        <v>403376</v>
      </c>
      <c r="M81" s="1">
        <v>438868</v>
      </c>
      <c r="N81" s="1">
        <v>2792</v>
      </c>
      <c r="O81" s="6">
        <f t="shared" si="6"/>
        <v>144.4756446991404</v>
      </c>
      <c r="P81" s="22">
        <f t="shared" si="7"/>
        <v>157.18767908309457</v>
      </c>
    </row>
    <row r="82" spans="1:16" ht="21.75" customHeight="1">
      <c r="A82" s="13" t="s">
        <v>66</v>
      </c>
      <c r="B82" s="1">
        <v>74810</v>
      </c>
      <c r="C82" s="1">
        <v>11442</v>
      </c>
      <c r="D82" s="1">
        <v>13759</v>
      </c>
      <c r="E82" s="1">
        <v>2539</v>
      </c>
      <c r="F82" s="1">
        <v>13569</v>
      </c>
      <c r="G82" s="1">
        <v>35000</v>
      </c>
      <c r="H82" s="4">
        <v>0</v>
      </c>
      <c r="I82" s="1">
        <v>30154</v>
      </c>
      <c r="J82" s="1">
        <v>181273</v>
      </c>
      <c r="K82" s="1">
        <v>6418</v>
      </c>
      <c r="L82" s="1">
        <v>187691</v>
      </c>
      <c r="M82" s="1">
        <v>183322</v>
      </c>
      <c r="N82" s="1">
        <v>1050</v>
      </c>
      <c r="O82" s="6">
        <f t="shared" si="6"/>
        <v>172.64095238095237</v>
      </c>
      <c r="P82" s="22">
        <f t="shared" si="7"/>
        <v>174.59238095238095</v>
      </c>
    </row>
    <row r="83" spans="1:16" ht="21.75" customHeight="1">
      <c r="A83" s="13" t="s">
        <v>67</v>
      </c>
      <c r="B83" s="1">
        <v>36062</v>
      </c>
      <c r="C83" s="1">
        <v>14558</v>
      </c>
      <c r="D83" s="1">
        <v>8260</v>
      </c>
      <c r="E83" s="1">
        <v>3639</v>
      </c>
      <c r="F83" s="1">
        <v>49103</v>
      </c>
      <c r="G83" s="1">
        <v>31164</v>
      </c>
      <c r="H83" s="4">
        <v>0</v>
      </c>
      <c r="I83" s="1">
        <v>33327</v>
      </c>
      <c r="J83" s="1">
        <v>176113</v>
      </c>
      <c r="K83" s="4">
        <v>0</v>
      </c>
      <c r="L83" s="1">
        <v>176113</v>
      </c>
      <c r="M83" s="1">
        <v>131125</v>
      </c>
      <c r="N83" s="1">
        <v>620</v>
      </c>
      <c r="O83" s="6">
        <f t="shared" si="6"/>
        <v>284.0532258064516</v>
      </c>
      <c r="P83" s="22">
        <f t="shared" si="7"/>
        <v>211.49193548387098</v>
      </c>
    </row>
    <row r="84" spans="1:16" ht="21.75" customHeight="1">
      <c r="A84" s="13" t="s">
        <v>78</v>
      </c>
      <c r="B84" s="1">
        <v>40547</v>
      </c>
      <c r="C84" s="1">
        <v>11053</v>
      </c>
      <c r="D84" s="1">
        <v>9921</v>
      </c>
      <c r="E84" s="1">
        <v>423</v>
      </c>
      <c r="F84" s="1">
        <v>25634</v>
      </c>
      <c r="G84" s="1">
        <v>30565</v>
      </c>
      <c r="H84" s="1">
        <v>14107</v>
      </c>
      <c r="I84" s="1">
        <v>35058</v>
      </c>
      <c r="J84" s="1">
        <v>167308</v>
      </c>
      <c r="K84" s="1">
        <v>26652</v>
      </c>
      <c r="L84" s="1">
        <v>193960</v>
      </c>
      <c r="M84" s="1">
        <v>199406</v>
      </c>
      <c r="N84" s="1">
        <v>928</v>
      </c>
      <c r="O84" s="6">
        <f t="shared" si="6"/>
        <v>180.28879310344828</v>
      </c>
      <c r="P84" s="22">
        <f t="shared" si="7"/>
        <v>214.87715517241378</v>
      </c>
    </row>
    <row r="85" spans="1:16" ht="21.75" customHeight="1">
      <c r="A85" s="13" t="s">
        <v>79</v>
      </c>
      <c r="B85" s="1">
        <v>65400</v>
      </c>
      <c r="C85" s="1">
        <v>9827</v>
      </c>
      <c r="D85" s="1">
        <v>17768</v>
      </c>
      <c r="E85" s="1">
        <v>1547</v>
      </c>
      <c r="F85" s="1">
        <v>6356</v>
      </c>
      <c r="G85" s="1">
        <v>19144</v>
      </c>
      <c r="H85" s="4">
        <v>0</v>
      </c>
      <c r="I85" s="1">
        <v>26534</v>
      </c>
      <c r="J85" s="1">
        <v>146576</v>
      </c>
      <c r="K85" s="1">
        <v>789</v>
      </c>
      <c r="L85" s="1">
        <v>147365</v>
      </c>
      <c r="M85" s="1">
        <v>146339</v>
      </c>
      <c r="N85" s="1">
        <v>966</v>
      </c>
      <c r="O85" s="6">
        <f t="shared" si="6"/>
        <v>151.73498964803312</v>
      </c>
      <c r="P85" s="22">
        <f t="shared" si="7"/>
        <v>151.4896480331263</v>
      </c>
    </row>
    <row r="86" spans="1:16" ht="21.75" customHeight="1">
      <c r="A86" s="13" t="s">
        <v>80</v>
      </c>
      <c r="B86" s="1">
        <v>37572</v>
      </c>
      <c r="C86" s="1">
        <v>3258</v>
      </c>
      <c r="D86" s="1">
        <v>17157</v>
      </c>
      <c r="E86" s="1">
        <v>263</v>
      </c>
      <c r="F86" s="1">
        <v>12450</v>
      </c>
      <c r="G86" s="1">
        <v>32911</v>
      </c>
      <c r="H86" s="1">
        <v>112128</v>
      </c>
      <c r="I86" s="1">
        <v>18424</v>
      </c>
      <c r="J86" s="1">
        <v>234163</v>
      </c>
      <c r="K86" s="1">
        <v>5877</v>
      </c>
      <c r="L86" s="1">
        <v>240040</v>
      </c>
      <c r="M86" s="1">
        <v>190026</v>
      </c>
      <c r="N86" s="1">
        <v>814</v>
      </c>
      <c r="O86" s="6">
        <f t="shared" si="6"/>
        <v>287.66953316953317</v>
      </c>
      <c r="P86" s="22">
        <f t="shared" si="7"/>
        <v>233.44717444717443</v>
      </c>
    </row>
    <row r="87" spans="1:16" ht="21.75" customHeight="1">
      <c r="A87" s="13" t="s">
        <v>81</v>
      </c>
      <c r="B87" s="1">
        <v>43405</v>
      </c>
      <c r="C87" s="1">
        <v>9434</v>
      </c>
      <c r="D87" s="1">
        <v>11574</v>
      </c>
      <c r="E87" s="1">
        <v>175</v>
      </c>
      <c r="F87" s="1">
        <v>10437</v>
      </c>
      <c r="G87" s="1">
        <v>55351</v>
      </c>
      <c r="H87" s="1">
        <v>70368</v>
      </c>
      <c r="I87" s="1">
        <v>20542</v>
      </c>
      <c r="J87" s="1">
        <v>221286</v>
      </c>
      <c r="K87" s="1">
        <v>6770</v>
      </c>
      <c r="L87" s="1">
        <v>228056</v>
      </c>
      <c r="M87" s="1">
        <v>232115</v>
      </c>
      <c r="N87" s="1">
        <v>861</v>
      </c>
      <c r="O87" s="6">
        <f t="shared" si="6"/>
        <v>257.01045296167246</v>
      </c>
      <c r="P87" s="22">
        <f t="shared" si="7"/>
        <v>269.5876887340302</v>
      </c>
    </row>
    <row r="88" spans="1:16" ht="21.75" customHeight="1">
      <c r="A88" s="13" t="s">
        <v>82</v>
      </c>
      <c r="B88" s="1">
        <v>77201</v>
      </c>
      <c r="C88" s="1">
        <v>24318</v>
      </c>
      <c r="D88" s="1">
        <v>40930</v>
      </c>
      <c r="E88" s="1">
        <v>1686</v>
      </c>
      <c r="F88" s="1">
        <v>56597</v>
      </c>
      <c r="G88" s="1">
        <v>81064</v>
      </c>
      <c r="H88" s="1">
        <v>80592</v>
      </c>
      <c r="I88" s="1">
        <v>63944</v>
      </c>
      <c r="J88" s="1">
        <v>426332</v>
      </c>
      <c r="K88" s="1">
        <v>12080</v>
      </c>
      <c r="L88" s="1">
        <v>438412</v>
      </c>
      <c r="M88" s="1">
        <v>407128</v>
      </c>
      <c r="N88" s="1">
        <v>1771</v>
      </c>
      <c r="O88" s="6">
        <f t="shared" si="6"/>
        <v>240.729531338227</v>
      </c>
      <c r="P88" s="22">
        <f t="shared" si="7"/>
        <v>229.8859401468097</v>
      </c>
    </row>
    <row r="89" spans="1:16" ht="21.75" customHeight="1">
      <c r="A89" s="13" t="s">
        <v>83</v>
      </c>
      <c r="B89" s="1">
        <v>48068</v>
      </c>
      <c r="C89" s="1">
        <v>14797</v>
      </c>
      <c r="D89" s="1">
        <v>9413</v>
      </c>
      <c r="E89" s="1">
        <v>678</v>
      </c>
      <c r="F89" s="1">
        <v>39525</v>
      </c>
      <c r="G89" s="1">
        <v>63932</v>
      </c>
      <c r="H89" s="4">
        <v>0</v>
      </c>
      <c r="I89" s="1">
        <v>72799</v>
      </c>
      <c r="J89" s="1">
        <v>249212</v>
      </c>
      <c r="K89" s="4">
        <v>0</v>
      </c>
      <c r="L89" s="1">
        <v>249212</v>
      </c>
      <c r="M89" s="1">
        <v>214530</v>
      </c>
      <c r="N89" s="1">
        <v>927</v>
      </c>
      <c r="O89" s="6">
        <f t="shared" si="6"/>
        <v>268.83710895361384</v>
      </c>
      <c r="P89" s="22">
        <f t="shared" si="7"/>
        <v>231.42394822006472</v>
      </c>
    </row>
    <row r="90" spans="1:16" ht="21.75" customHeight="1">
      <c r="A90" s="13" t="s">
        <v>84</v>
      </c>
      <c r="B90" s="1">
        <v>47415</v>
      </c>
      <c r="C90" s="1">
        <v>18857</v>
      </c>
      <c r="D90" s="1">
        <v>11848</v>
      </c>
      <c r="E90" s="1">
        <v>2252</v>
      </c>
      <c r="F90" s="1">
        <v>27475</v>
      </c>
      <c r="G90" s="1">
        <v>54328</v>
      </c>
      <c r="H90" s="4">
        <v>0</v>
      </c>
      <c r="I90" s="1">
        <v>35522</v>
      </c>
      <c r="J90" s="1">
        <v>197697</v>
      </c>
      <c r="K90" s="4">
        <v>0</v>
      </c>
      <c r="L90" s="1">
        <v>197697</v>
      </c>
      <c r="M90" s="1">
        <v>162986</v>
      </c>
      <c r="N90" s="1">
        <v>621</v>
      </c>
      <c r="O90" s="6">
        <f t="shared" si="6"/>
        <v>318.3526570048309</v>
      </c>
      <c r="P90" s="22">
        <f t="shared" si="7"/>
        <v>262.4573268921095</v>
      </c>
    </row>
    <row r="91" spans="1:16" ht="21.75" customHeight="1">
      <c r="A91" s="13" t="s">
        <v>85</v>
      </c>
      <c r="B91" s="1">
        <v>43358</v>
      </c>
      <c r="C91" s="1">
        <v>11496</v>
      </c>
      <c r="D91" s="1">
        <v>2293</v>
      </c>
      <c r="E91" s="1">
        <v>334</v>
      </c>
      <c r="F91" s="1">
        <v>4880</v>
      </c>
      <c r="G91" s="1">
        <v>12051</v>
      </c>
      <c r="H91" s="4">
        <v>0</v>
      </c>
      <c r="I91" s="1">
        <v>34662</v>
      </c>
      <c r="J91" s="1">
        <v>109074</v>
      </c>
      <c r="K91" s="1">
        <v>2795</v>
      </c>
      <c r="L91" s="1">
        <v>111869</v>
      </c>
      <c r="M91" s="1">
        <v>80408</v>
      </c>
      <c r="N91" s="1">
        <v>648</v>
      </c>
      <c r="O91" s="6">
        <f t="shared" si="6"/>
        <v>168.32407407407408</v>
      </c>
      <c r="P91" s="22">
        <f t="shared" si="7"/>
        <v>124.08641975308642</v>
      </c>
    </row>
    <row r="92" spans="1:16" ht="21.75" customHeight="1">
      <c r="A92" s="2"/>
      <c r="B92" s="1"/>
      <c r="C92" s="1"/>
      <c r="D92" s="1"/>
      <c r="E92" s="1"/>
      <c r="F92" s="1"/>
      <c r="G92" s="1"/>
      <c r="H92" s="1"/>
      <c r="I92" s="1"/>
      <c r="J92" s="1"/>
      <c r="K92" s="4"/>
      <c r="L92" s="1"/>
      <c r="M92" s="1"/>
      <c r="N92" s="1"/>
      <c r="O92" s="6"/>
      <c r="P92" s="22"/>
    </row>
    <row r="93" spans="1:16" ht="21.75" customHeight="1">
      <c r="A93" s="37">
        <f>COUNTA(A69:A91)</f>
        <v>23</v>
      </c>
      <c r="B93" s="1">
        <v>2176815</v>
      </c>
      <c r="C93" s="1">
        <v>437496</v>
      </c>
      <c r="D93" s="1">
        <v>505755</v>
      </c>
      <c r="E93" s="1">
        <v>85189</v>
      </c>
      <c r="F93" s="1">
        <v>1143978</v>
      </c>
      <c r="G93" s="1">
        <v>1840315</v>
      </c>
      <c r="H93" s="1">
        <v>504955</v>
      </c>
      <c r="I93" s="1">
        <v>1548332</v>
      </c>
      <c r="J93" s="1">
        <v>8242835</v>
      </c>
      <c r="K93" s="1">
        <v>204183</v>
      </c>
      <c r="L93" s="1">
        <v>8447018</v>
      </c>
      <c r="M93" s="1">
        <v>7909791</v>
      </c>
      <c r="N93" s="1">
        <v>44112</v>
      </c>
      <c r="O93" s="6">
        <v>186.86</v>
      </c>
      <c r="P93" s="22">
        <v>179.31</v>
      </c>
    </row>
    <row r="94" spans="1:16" ht="21.75" customHeight="1" thickBot="1">
      <c r="A94" s="11"/>
      <c r="B94" s="17"/>
      <c r="C94" s="17"/>
      <c r="D94" s="17"/>
      <c r="E94" s="17"/>
      <c r="F94" s="17"/>
      <c r="G94" s="17"/>
      <c r="H94" s="17"/>
      <c r="I94" s="17"/>
      <c r="J94" s="17"/>
      <c r="K94" s="30"/>
      <c r="L94" s="17"/>
      <c r="M94" s="17"/>
      <c r="N94" s="17"/>
      <c r="O94" s="31"/>
      <c r="P94" s="32"/>
    </row>
    <row r="95" spans="1:16" ht="21.75" customHeight="1" thickBot="1" thickTop="1">
      <c r="A95" s="38">
        <v>20</v>
      </c>
      <c r="B95" s="33">
        <v>15035890</v>
      </c>
      <c r="C95" s="33">
        <v>2592371</v>
      </c>
      <c r="D95" s="33">
        <v>5547921</v>
      </c>
      <c r="E95" s="33">
        <v>844575</v>
      </c>
      <c r="F95" s="33">
        <v>15602872</v>
      </c>
      <c r="G95" s="33">
        <v>23386131</v>
      </c>
      <c r="H95" s="33">
        <v>14061725</v>
      </c>
      <c r="I95" s="33">
        <v>18628058</v>
      </c>
      <c r="J95" s="33">
        <v>95699543</v>
      </c>
      <c r="K95" s="33">
        <v>1425778</v>
      </c>
      <c r="L95" s="33">
        <v>97125321</v>
      </c>
      <c r="M95" s="33">
        <v>89723312</v>
      </c>
      <c r="N95" s="33">
        <v>449074</v>
      </c>
      <c r="O95" s="34">
        <v>213.1</v>
      </c>
      <c r="P95" s="35">
        <v>199.8</v>
      </c>
    </row>
  </sheetData>
  <mergeCells count="5">
    <mergeCell ref="A1:B1"/>
    <mergeCell ref="A67:B67"/>
    <mergeCell ref="A45:B45"/>
    <mergeCell ref="A29:B29"/>
    <mergeCell ref="A2:B2"/>
  </mergeCell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2004-03-15T10:15:48Z</cp:lastPrinted>
  <dcterms:created xsi:type="dcterms:W3CDTF">2003-12-08T06:32:51Z</dcterms:created>
  <dcterms:modified xsi:type="dcterms:W3CDTF">2004-03-30T00:53:08Z</dcterms:modified>
  <cp:category/>
  <cp:version/>
  <cp:contentType/>
  <cp:contentStatus/>
</cp:coreProperties>
</file>