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881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'地区計，福岡地区'!$A$1:$O$31</definedName>
    <definedName name="_xlnm.Print_Area" localSheetId="1">'筑後地区'!$A$1:$O$22</definedName>
    <definedName name="_xlnm.Print_Area" localSheetId="2">'筑豊地区'!$A$1:$O$18</definedName>
    <definedName name="_xlnm.Print_Area" localSheetId="3">'北九州地区'!$A$1:$O$17</definedName>
  </definedNames>
  <calcPr fullCalcOnLoad="1"/>
</workbook>
</file>

<file path=xl/sharedStrings.xml><?xml version="1.0" encoding="utf-8"?>
<sst xmlns="http://schemas.openxmlformats.org/spreadsheetml/2006/main" count="186" uniqueCount="129">
  <si>
    <t xml:space="preserve"> 北九州</t>
  </si>
  <si>
    <t xml:space="preserve"> 合　計</t>
  </si>
  <si>
    <t xml:space="preserve"> 春日市</t>
  </si>
  <si>
    <t xml:space="preserve"> 大野城市</t>
  </si>
  <si>
    <t xml:space="preserve"> 太宰府市</t>
  </si>
  <si>
    <t xml:space="preserve"> 前原市</t>
  </si>
  <si>
    <t xml:space="preserve"> 古賀市</t>
  </si>
  <si>
    <t xml:space="preserve"> 那珂川町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</si>
  <si>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</si>
  <si>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</si>
  <si>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</si>
  <si>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</si>
  <si>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</si>
  <si>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</si>
  <si>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二丈町</t>
  </si>
  <si>
    <t xml:space="preserve"> 志摩町</t>
  </si>
  <si>
    <t xml:space="preserve"> 福岡　計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</si>
  <si>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</si>
  <si>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</si>
  <si>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</si>
  <si>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</si>
  <si>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</si>
  <si>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大刀洗町</t>
  </si>
  <si>
    <t xml:space="preserve"> 大木町</t>
  </si>
  <si>
    <t xml:space="preserve"> 黒木町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</si>
  <si>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</si>
  <si>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</si>
  <si>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</si>
  <si>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</si>
  <si>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筑後　計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</si>
  <si>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</si>
  <si>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</si>
  <si>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</si>
  <si>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</si>
  <si>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</si>
  <si>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</si>
  <si>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</si>
  <si>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</si>
  <si>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</si>
  <si>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</si>
  <si>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</si>
  <si>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</si>
  <si>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</si>
  <si>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</si>
  <si>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 xml:space="preserve"> 市町村名</t>
  </si>
  <si>
    <t>市町村名</t>
  </si>
  <si>
    <t xml:space="preserve"> 直方市</t>
  </si>
  <si>
    <t xml:space="preserve"> 飯塚市</t>
  </si>
  <si>
    <t xml:space="preserve"> 田川市</t>
  </si>
  <si>
    <t xml:space="preserve"> 小竹町</t>
  </si>
  <si>
    <t xml:space="preserve"> 鞍手町</t>
  </si>
  <si>
    <t xml:space="preserve"> 桂川町</t>
  </si>
  <si>
    <t xml:space="preserve"> 添田町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</si>
  <si>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</si>
  <si>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</si>
  <si>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</si>
  <si>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</si>
  <si>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</si>
  <si>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</si>
  <si>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水巻町</t>
  </si>
  <si>
    <t xml:space="preserve"> 苅田町</t>
  </si>
  <si>
    <t xml:space="preserve"> 吉富町</t>
  </si>
  <si>
    <t xml:space="preserve"> 香春町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</si>
  <si>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</si>
  <si>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</si>
  <si>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</si>
  <si>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</si>
  <si>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北九州 計</t>
  </si>
  <si>
    <t>　（単位：千人）</t>
  </si>
  <si>
    <t xml:space="preserve"> 福岡市</t>
  </si>
  <si>
    <t xml:space="preserve"> 筑紫野市</t>
  </si>
  <si>
    <t>　　　　　　　　　　　　　　　　　　　　　　　　　　　　　　　　　　　　　　　　　　　</t>
  </si>
  <si>
    <t xml:space="preserve"> 地区別</t>
  </si>
  <si>
    <t xml:space="preserve"> 福　岡</t>
  </si>
  <si>
    <t xml:space="preserve"> 筑　後</t>
  </si>
  <si>
    <t xml:space="preserve"> 筑　豊</t>
  </si>
  <si>
    <t>　福 岡 地 区　　　　　　　　　　　　　　　　　　　　　　　　　　　　　　　　　　</t>
  </si>
  <si>
    <t>　　筑 豊 地 区　　　　　　　　　　　　　　　　　　　　　　　　　　　　　　　　　　</t>
  </si>
  <si>
    <t>（8）月別入込客の状況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</si>
  <si>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</si>
  <si>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</si>
  <si>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</si>
  <si>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</si>
  <si>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</si>
  <si>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</si>
  <si>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</si>
  <si>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</si>
  <si>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</si>
  <si>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</si>
  <si>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</si>
  <si>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</si>
  <si>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</si>
  <si>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</si>
  <si>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>　筑 後 地 区　　　　　　　　　　　　　　　　　　　　　　　　　　　　　　　　　　</t>
  </si>
  <si>
    <t>市町村名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</si>
  <si>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</si>
  <si>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</si>
  <si>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</si>
  <si>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</si>
  <si>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</si>
  <si>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</si>
  <si>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</si>
  <si>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</si>
  <si>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</si>
  <si>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</si>
  <si>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</si>
  <si>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</si>
  <si>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</si>
  <si>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>　　北 九 州 地 区　                        　　　　　　　　　　　　　　　　　　　　　　　　　　　　　　　</t>
  </si>
  <si>
    <t xml:space="preserve"> 宗像市</t>
  </si>
  <si>
    <t>糸田町</t>
  </si>
  <si>
    <t xml:space="preserve"> 遠賀町</t>
  </si>
  <si>
    <t xml:space="preserve"> 宇美町</t>
  </si>
  <si>
    <t xml:space="preserve"> 福津市</t>
  </si>
  <si>
    <t>築上町</t>
  </si>
  <si>
    <t xml:space="preserve"> 宮若市</t>
  </si>
  <si>
    <t xml:space="preserve"> 福智町</t>
  </si>
  <si>
    <t xml:space="preserve"> 朝倉市</t>
  </si>
  <si>
    <t xml:space="preserve"> 東峰村</t>
  </si>
  <si>
    <t xml:space="preserve"> 筑前町</t>
  </si>
  <si>
    <t xml:space="preserve"> 小郡市</t>
  </si>
  <si>
    <t xml:space="preserve"> うきは市</t>
  </si>
  <si>
    <t xml:space="preserve"> 大牟田市</t>
  </si>
  <si>
    <t xml:space="preserve"> みやま市</t>
  </si>
  <si>
    <t xml:space="preserve"> 嘉麻市</t>
  </si>
  <si>
    <t>-</t>
  </si>
  <si>
    <t xml:space="preserve"> みやこ町</t>
  </si>
  <si>
    <t xml:space="preserve"> 上毛町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</si>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</sst>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.6"/>
      <color indexed="63"/>
      <name val="ＭＳ Ｐゴシック"/>
      <family val="3"/>
    </font>
    <font>
      <sz val="12"/>
      <color indexed="8"/>
      <name val="ＭＳ Ｐゴシック"/>
      <family val="3"/>
    </font>
    <font>
      <sz val="9.6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6"/>
      <color indexed="8"/>
      <name val="ＭＳ Ｐゴシック"/>
      <family val="3"/>
    </font>
    <font>
      <sz val="9"/>
      <color indexed="63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2" fillId="0" borderId="0" xfId="0" applyNumberFormat="1" applyFont="1" applyFill="1" applyBorder="1" applyAlignment="1" applyProtection="1" quotePrefix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1" xfId="0" applyNumberFormat="1" applyFont="1" applyFill="1" applyBorder="1" applyAlignment="1" applyProtection="1" quotePrefix="1">
      <alignment vertical="center"/>
      <protection/>
    </xf>
    <xf numFmtId="176" fontId="8" fillId="0" borderId="2" xfId="0" applyNumberFormat="1" applyFont="1" applyFill="1" applyBorder="1" applyAlignment="1" applyProtection="1" quotePrefix="1">
      <alignment vertical="center"/>
      <protection/>
    </xf>
    <xf numFmtId="176" fontId="4" fillId="0" borderId="0" xfId="0" applyNumberFormat="1" applyFont="1" applyAlignment="1">
      <alignment/>
    </xf>
    <xf numFmtId="0" fontId="8" fillId="0" borderId="3" xfId="0" applyNumberFormat="1" applyFont="1" applyFill="1" applyBorder="1" applyAlignment="1" applyProtection="1" quotePrefix="1">
      <alignment vertical="center"/>
      <protection/>
    </xf>
    <xf numFmtId="0" fontId="8" fillId="0" borderId="4" xfId="0" applyNumberFormat="1" applyFont="1" applyFill="1" applyBorder="1" applyAlignment="1" applyProtection="1" quotePrefix="1">
      <alignment vertical="center"/>
      <protection/>
    </xf>
    <xf numFmtId="176" fontId="8" fillId="0" borderId="5" xfId="0" applyNumberFormat="1" applyFont="1" applyFill="1" applyBorder="1" applyAlignment="1" applyProtection="1" quotePrefix="1">
      <alignment vertical="center"/>
      <protection/>
    </xf>
    <xf numFmtId="0" fontId="8" fillId="0" borderId="6" xfId="0" applyNumberFormat="1" applyFont="1" applyFill="1" applyBorder="1" applyAlignment="1" applyProtection="1" quotePrefix="1">
      <alignment vertical="center"/>
      <protection/>
    </xf>
    <xf numFmtId="176" fontId="8" fillId="0" borderId="2" xfId="0" applyNumberFormat="1" applyFont="1" applyFill="1" applyBorder="1" applyAlignment="1" applyProtection="1">
      <alignment vertical="center"/>
      <protection/>
    </xf>
    <xf numFmtId="176" fontId="8" fillId="0" borderId="5" xfId="0" applyNumberFormat="1" applyFont="1" applyFill="1" applyBorder="1" applyAlignment="1" applyProtection="1">
      <alignment vertical="center"/>
      <protection/>
    </xf>
    <xf numFmtId="0" fontId="8" fillId="0" borderId="7" xfId="0" applyNumberFormat="1" applyFont="1" applyFill="1" applyBorder="1" applyAlignment="1" applyProtection="1" quotePrefix="1">
      <alignment vertical="center"/>
      <protection/>
    </xf>
    <xf numFmtId="176" fontId="8" fillId="0" borderId="8" xfId="0" applyNumberFormat="1" applyFont="1" applyFill="1" applyBorder="1" applyAlignment="1" applyProtection="1" quotePrefix="1">
      <alignment vertical="center"/>
      <protection/>
    </xf>
    <xf numFmtId="0" fontId="8" fillId="0" borderId="9" xfId="0" applyNumberFormat="1" applyFont="1" applyFill="1" applyBorder="1" applyAlignment="1" applyProtection="1" quotePrefix="1">
      <alignment vertical="center"/>
      <protection/>
    </xf>
    <xf numFmtId="3" fontId="4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 quotePrefix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9" fillId="0" borderId="1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 quotePrefix="1">
      <alignment/>
      <protection/>
    </xf>
    <xf numFmtId="0" fontId="6" fillId="0" borderId="0" xfId="0" applyNumberFormat="1" applyFont="1" applyFill="1" applyBorder="1" applyAlignment="1" applyProtection="1" quotePrefix="1">
      <alignment vertical="center"/>
      <protection/>
    </xf>
    <xf numFmtId="176" fontId="8" fillId="0" borderId="12" xfId="0" applyNumberFormat="1" applyFont="1" applyFill="1" applyBorder="1" applyAlignment="1" applyProtection="1" quotePrefix="1">
      <alignment horizontal="right" vertical="center"/>
      <protection/>
    </xf>
    <xf numFmtId="176" fontId="8" fillId="0" borderId="5" xfId="0" applyNumberFormat="1" applyFont="1" applyFill="1" applyBorder="1" applyAlignment="1" applyProtection="1" quotePrefix="1">
      <alignment horizontal="right" vertical="center"/>
      <protection/>
    </xf>
    <xf numFmtId="176" fontId="8" fillId="0" borderId="2" xfId="0" applyNumberFormat="1" applyFont="1" applyFill="1" applyBorder="1" applyAlignment="1" applyProtection="1">
      <alignment horizontal="right" vertical="center"/>
      <protection/>
    </xf>
    <xf numFmtId="176" fontId="8" fillId="0" borderId="5" xfId="0" applyNumberFormat="1" applyFont="1" applyFill="1" applyBorder="1" applyAlignment="1" applyProtection="1">
      <alignment horizontal="right" vertical="center"/>
      <protection/>
    </xf>
    <xf numFmtId="176" fontId="8" fillId="0" borderId="13" xfId="0" applyNumberFormat="1" applyFont="1" applyFill="1" applyBorder="1" applyAlignment="1" applyProtection="1" quotePrefix="1">
      <alignment horizontal="right" vertical="center"/>
      <protection/>
    </xf>
    <xf numFmtId="176" fontId="8" fillId="0" borderId="12" xfId="0" applyNumberFormat="1" applyFont="1" applyFill="1" applyBorder="1" applyAlignment="1" applyProtection="1">
      <alignment horizontal="right" vertical="center"/>
      <protection/>
    </xf>
    <xf numFmtId="176" fontId="8" fillId="0" borderId="14" xfId="0" applyNumberFormat="1" applyFont="1" applyFill="1" applyBorder="1" applyAlignment="1" applyProtection="1" quotePrefix="1">
      <alignment horizontal="right" vertical="center"/>
      <protection/>
    </xf>
    <xf numFmtId="176" fontId="8" fillId="0" borderId="8" xfId="0" applyNumberFormat="1" applyFont="1" applyFill="1" applyBorder="1" applyAlignment="1" applyProtection="1" quotePrefix="1">
      <alignment horizontal="right" vertical="center"/>
      <protection/>
    </xf>
    <xf numFmtId="176" fontId="8" fillId="0" borderId="15" xfId="0" applyNumberFormat="1" applyFont="1" applyFill="1" applyBorder="1" applyAlignment="1" applyProtection="1" quotePrefix="1">
      <alignment horizontal="right" vertical="center"/>
      <protection/>
    </xf>
    <xf numFmtId="0" fontId="8" fillId="2" borderId="10" xfId="0" applyNumberFormat="1" applyFont="1" applyFill="1" applyBorder="1" applyAlignment="1" applyProtection="1">
      <alignment horizontal="left" vertical="center"/>
      <protection/>
    </xf>
    <xf numFmtId="0" fontId="10" fillId="2" borderId="16" xfId="0" applyNumberFormat="1" applyFont="1" applyFill="1" applyBorder="1" applyAlignment="1" applyProtection="1">
      <alignment horizontal="center" vertical="center"/>
      <protection/>
    </xf>
    <xf numFmtId="0" fontId="10" fillId="2" borderId="17" xfId="0" applyNumberFormat="1" applyFont="1" applyFill="1" applyBorder="1" applyAlignment="1" applyProtection="1">
      <alignment horizontal="center" vertical="center"/>
      <protection/>
    </xf>
    <xf numFmtId="0" fontId="10" fillId="3" borderId="17" xfId="0" applyNumberFormat="1" applyFont="1" applyFill="1" applyBorder="1" applyAlignment="1" applyProtection="1">
      <alignment horizontal="center" vertical="center"/>
      <protection/>
    </xf>
    <xf numFmtId="0" fontId="8" fillId="3" borderId="18" xfId="0" applyNumberFormat="1" applyFont="1" applyFill="1" applyBorder="1" applyAlignment="1" applyProtection="1">
      <alignment horizontal="center" vertical="center"/>
      <protection/>
    </xf>
    <xf numFmtId="0" fontId="8" fillId="3" borderId="19" xfId="0" applyNumberFormat="1" applyFont="1" applyFill="1" applyBorder="1" applyAlignment="1" applyProtection="1" quotePrefix="1">
      <alignment vertical="center"/>
      <protection/>
    </xf>
    <xf numFmtId="0" fontId="10" fillId="3" borderId="20" xfId="0" applyNumberFormat="1" applyFont="1" applyFill="1" applyBorder="1" applyAlignment="1" applyProtection="1">
      <alignment horizontal="center" vertical="center"/>
      <protection/>
    </xf>
    <xf numFmtId="176" fontId="12" fillId="0" borderId="21" xfId="0" applyNumberFormat="1" applyFont="1" applyFill="1" applyBorder="1" applyAlignment="1" applyProtection="1" quotePrefix="1">
      <alignment vertical="center"/>
      <protection/>
    </xf>
    <xf numFmtId="176" fontId="12" fillId="0" borderId="22" xfId="0" applyNumberFormat="1" applyFont="1" applyFill="1" applyBorder="1" applyAlignment="1" applyProtection="1" quotePrefix="1">
      <alignment vertical="center"/>
      <protection/>
    </xf>
    <xf numFmtId="176" fontId="12" fillId="0" borderId="23" xfId="0" applyNumberFormat="1" applyFont="1" applyFill="1" applyBorder="1" applyAlignment="1" applyProtection="1" quotePrefix="1">
      <alignment vertical="center"/>
      <protection/>
    </xf>
    <xf numFmtId="176" fontId="12" fillId="0" borderId="24" xfId="0" applyNumberFormat="1" applyFont="1" applyFill="1" applyBorder="1" applyAlignment="1" applyProtection="1" quotePrefix="1">
      <alignment vertical="center"/>
      <protection/>
    </xf>
    <xf numFmtId="176" fontId="12" fillId="0" borderId="25" xfId="0" applyNumberFormat="1" applyFont="1" applyFill="1" applyBorder="1" applyAlignment="1" applyProtection="1" quotePrefix="1">
      <alignment vertical="center"/>
      <protection/>
    </xf>
    <xf numFmtId="3" fontId="12" fillId="0" borderId="21" xfId="0" applyNumberFormat="1" applyFont="1" applyFill="1" applyBorder="1" applyAlignment="1" applyProtection="1" quotePrefix="1">
      <alignment vertical="center"/>
      <protection/>
    </xf>
    <xf numFmtId="176" fontId="12" fillId="0" borderId="20" xfId="0" applyNumberFormat="1" applyFont="1" applyFill="1" applyBorder="1" applyAlignment="1" applyProtection="1" quotePrefix="1">
      <alignment vertical="center"/>
      <protection/>
    </xf>
    <xf numFmtId="176" fontId="12" fillId="0" borderId="17" xfId="0" applyNumberFormat="1" applyFont="1" applyFill="1" applyBorder="1" applyAlignment="1" applyProtection="1" quotePrefix="1">
      <alignment vertical="center"/>
      <protection/>
    </xf>
    <xf numFmtId="0" fontId="8" fillId="3" borderId="10" xfId="0" applyNumberFormat="1" applyFont="1" applyFill="1" applyBorder="1" applyAlignment="1" applyProtection="1">
      <alignment horizontal="center" vertical="center"/>
      <protection/>
    </xf>
    <xf numFmtId="0" fontId="8" fillId="3" borderId="16" xfId="0" applyNumberFormat="1" applyFont="1" applyFill="1" applyBorder="1" applyAlignment="1" applyProtection="1">
      <alignment horizontal="center" vertical="center"/>
      <protection/>
    </xf>
    <xf numFmtId="0" fontId="8" fillId="3" borderId="17" xfId="0" applyNumberFormat="1" applyFont="1" applyFill="1" applyBorder="1" applyAlignment="1" applyProtection="1">
      <alignment horizontal="center" vertical="center"/>
      <protection/>
    </xf>
    <xf numFmtId="176" fontId="12" fillId="0" borderId="18" xfId="0" applyNumberFormat="1" applyFont="1" applyFill="1" applyBorder="1" applyAlignment="1" applyProtection="1" quotePrefix="1">
      <alignment vertical="center"/>
      <protection/>
    </xf>
    <xf numFmtId="176" fontId="12" fillId="0" borderId="16" xfId="0" applyNumberFormat="1" applyFont="1" applyFill="1" applyBorder="1" applyAlignment="1" applyProtection="1" quotePrefix="1">
      <alignment vertical="center"/>
      <protection/>
    </xf>
    <xf numFmtId="0" fontId="11" fillId="0" borderId="10" xfId="0" applyNumberFormat="1" applyFont="1" applyFill="1" applyBorder="1" applyAlignment="1" applyProtection="1" quotePrefix="1">
      <alignment vertical="center"/>
      <protection/>
    </xf>
    <xf numFmtId="176" fontId="8" fillId="0" borderId="4" xfId="0" applyNumberFormat="1" applyFont="1" applyFill="1" applyBorder="1" applyAlignment="1" applyProtection="1">
      <alignment horizontal="right" vertical="center"/>
      <protection/>
    </xf>
    <xf numFmtId="176" fontId="8" fillId="0" borderId="4" xfId="0" applyNumberFormat="1" applyFont="1" applyFill="1" applyBorder="1" applyAlignment="1" applyProtection="1" quotePrefix="1">
      <alignment horizontal="right" vertical="center"/>
      <protection/>
    </xf>
    <xf numFmtId="176" fontId="8" fillId="0" borderId="26" xfId="0" applyNumberFormat="1" applyFont="1" applyFill="1" applyBorder="1" applyAlignment="1" applyProtection="1">
      <alignment horizontal="right" vertical="center"/>
      <protection/>
    </xf>
    <xf numFmtId="0" fontId="8" fillId="0" borderId="27" xfId="0" applyNumberFormat="1" applyFont="1" applyFill="1" applyBorder="1" applyAlignment="1" applyProtection="1" quotePrefix="1">
      <alignment vertical="center"/>
      <protection/>
    </xf>
    <xf numFmtId="176" fontId="12" fillId="0" borderId="2" xfId="0" applyNumberFormat="1" applyFont="1" applyFill="1" applyBorder="1" applyAlignment="1" applyProtection="1" quotePrefix="1">
      <alignment vertical="center"/>
      <protection/>
    </xf>
    <xf numFmtId="176" fontId="12" fillId="0" borderId="28" xfId="0" applyNumberFormat="1" applyFont="1" applyFill="1" applyBorder="1" applyAlignment="1" applyProtection="1" quotePrefix="1">
      <alignment vertical="center"/>
      <protection/>
    </xf>
    <xf numFmtId="0" fontId="8" fillId="0" borderId="4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vertical="center"/>
      <protection/>
    </xf>
    <xf numFmtId="0" fontId="10" fillId="0" borderId="29" xfId="0" applyNumberFormat="1" applyFont="1" applyFill="1" applyBorder="1" applyAlignment="1" applyProtection="1" quotePrefix="1">
      <alignment horizontal="center" vertical="center"/>
      <protection/>
    </xf>
    <xf numFmtId="0" fontId="10" fillId="0" borderId="1" xfId="0" applyNumberFormat="1" applyFont="1" applyFill="1" applyBorder="1" applyAlignment="1" applyProtection="1" quotePrefix="1">
      <alignment horizontal="center" vertical="center"/>
      <protection/>
    </xf>
    <xf numFmtId="0" fontId="10" fillId="0" borderId="6" xfId="0" applyNumberFormat="1" applyFont="1" applyFill="1" applyBorder="1" applyAlignment="1" applyProtection="1" quotePrefix="1">
      <alignment horizontal="center" vertical="center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 quotePrefix="1">
      <alignment horizontal="center" vertical="center"/>
      <protection/>
    </xf>
    <xf numFmtId="0" fontId="10" fillId="0" borderId="27" xfId="0" applyNumberFormat="1" applyFont="1" applyFill="1" applyBorder="1" applyAlignment="1" applyProtection="1">
      <alignment horizontal="center" vertical="center"/>
      <protection/>
    </xf>
    <xf numFmtId="176" fontId="10" fillId="0" borderId="2" xfId="0" applyNumberFormat="1" applyFont="1" applyFill="1" applyBorder="1" applyAlignment="1" applyProtection="1">
      <alignment horizontal="right" vertical="center"/>
      <protection/>
    </xf>
    <xf numFmtId="176" fontId="12" fillId="0" borderId="30" xfId="0" applyNumberFormat="1" applyFont="1" applyFill="1" applyBorder="1" applyAlignment="1" applyProtection="1" quotePrefix="1">
      <alignment horizontal="right" vertical="center"/>
      <protection/>
    </xf>
    <xf numFmtId="176" fontId="10" fillId="0" borderId="31" xfId="0" applyNumberFormat="1" applyFont="1" applyFill="1" applyBorder="1" applyAlignment="1" applyProtection="1" quotePrefix="1">
      <alignment horizontal="right" vertical="center"/>
      <protection/>
    </xf>
    <xf numFmtId="176" fontId="10" fillId="0" borderId="15" xfId="0" applyNumberFormat="1" applyFont="1" applyFill="1" applyBorder="1" applyAlignment="1" applyProtection="1" quotePrefix="1">
      <alignment horizontal="right" vertical="center"/>
      <protection/>
    </xf>
    <xf numFmtId="176" fontId="10" fillId="0" borderId="15" xfId="0" applyNumberFormat="1" applyFont="1" applyFill="1" applyBorder="1" applyAlignment="1" applyProtection="1">
      <alignment horizontal="right" vertical="center"/>
      <protection/>
    </xf>
    <xf numFmtId="176" fontId="12" fillId="0" borderId="32" xfId="0" applyNumberFormat="1" applyFont="1" applyFill="1" applyBorder="1" applyAlignment="1" applyProtection="1" quotePrefix="1">
      <alignment horizontal="right" vertical="center"/>
      <protection/>
    </xf>
    <xf numFmtId="0" fontId="11" fillId="0" borderId="15" xfId="0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176" fontId="10" fillId="0" borderId="31" xfId="0" applyNumberFormat="1" applyFont="1" applyFill="1" applyBorder="1" applyAlignment="1" applyProtection="1">
      <alignment horizontal="right" vertical="center"/>
      <protection/>
    </xf>
    <xf numFmtId="176" fontId="12" fillId="0" borderId="33" xfId="0" applyNumberFormat="1" applyFont="1" applyFill="1" applyBorder="1" applyAlignment="1" applyProtection="1" quotePrefix="1">
      <alignment horizontal="right" vertical="center"/>
      <protection/>
    </xf>
    <xf numFmtId="176" fontId="10" fillId="0" borderId="34" xfId="0" applyNumberFormat="1" applyFont="1" applyFill="1" applyBorder="1" applyAlignment="1" applyProtection="1" quotePrefix="1">
      <alignment horizontal="right" vertical="center"/>
      <protection/>
    </xf>
    <xf numFmtId="176" fontId="10" fillId="0" borderId="8" xfId="0" applyNumberFormat="1" applyFont="1" applyFill="1" applyBorder="1" applyAlignment="1" applyProtection="1" quotePrefix="1">
      <alignment horizontal="right" vertical="center"/>
      <protection/>
    </xf>
    <xf numFmtId="176" fontId="12" fillId="0" borderId="20" xfId="0" applyNumberFormat="1" applyFont="1" applyFill="1" applyBorder="1" applyAlignment="1" applyProtection="1" quotePrefix="1">
      <alignment horizontal="right" vertical="center"/>
      <protection/>
    </xf>
    <xf numFmtId="176" fontId="12" fillId="0" borderId="17" xfId="0" applyNumberFormat="1" applyFont="1" applyFill="1" applyBorder="1" applyAlignment="1" applyProtection="1" quotePrefix="1">
      <alignment horizontal="right" vertical="center"/>
      <protection/>
    </xf>
    <xf numFmtId="176" fontId="8" fillId="0" borderId="34" xfId="0" applyNumberFormat="1" applyFont="1" applyFill="1" applyBorder="1" applyAlignment="1" applyProtection="1">
      <alignment vertical="center"/>
      <protection/>
    </xf>
    <xf numFmtId="176" fontId="8" fillId="0" borderId="35" xfId="0" applyNumberFormat="1" applyFont="1" applyFill="1" applyBorder="1" applyAlignment="1" applyProtection="1" quotePrefix="1">
      <alignment vertical="center"/>
      <protection/>
    </xf>
    <xf numFmtId="176" fontId="8" fillId="0" borderId="36" xfId="0" applyNumberFormat="1" applyFont="1" applyFill="1" applyBorder="1" applyAlignment="1" applyProtection="1" quotePrefix="1">
      <alignment vertical="center"/>
      <protection/>
    </xf>
    <xf numFmtId="176" fontId="8" fillId="0" borderId="36" xfId="0" applyNumberFormat="1" applyFont="1" applyFill="1" applyBorder="1" applyAlignment="1" applyProtection="1">
      <alignment vertical="center"/>
      <protection/>
    </xf>
    <xf numFmtId="0" fontId="8" fillId="2" borderId="18" xfId="0" applyNumberFormat="1" applyFont="1" applyFill="1" applyBorder="1" applyAlignment="1" applyProtection="1">
      <alignment horizontal="center" vertical="center"/>
      <protection/>
    </xf>
    <xf numFmtId="0" fontId="11" fillId="0" borderId="37" xfId="0" applyFont="1" applyBorder="1" applyAlignment="1">
      <alignment horizontal="right" vertical="center"/>
    </xf>
    <xf numFmtId="176" fontId="12" fillId="0" borderId="18" xfId="0" applyNumberFormat="1" applyFont="1" applyFill="1" applyBorder="1" applyAlignment="1" applyProtection="1" quotePrefix="1">
      <alignment horizontal="right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SheetLayoutView="100" workbookViewId="0" topLeftCell="A2">
      <pane xSplit="2" ySplit="10" topLeftCell="C12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00390625" defaultRowHeight="13.5"/>
  <cols>
    <col min="1" max="1" width="2.50390625" style="2" customWidth="1"/>
    <col min="2" max="15" width="9.375" style="2" customWidth="1"/>
    <col min="16" max="16" width="2.125" style="2" customWidth="1"/>
    <col min="17" max="16384" width="9.00390625" style="2" customWidth="1"/>
  </cols>
  <sheetData>
    <row r="1" s="6" customFormat="1" ht="14.25">
      <c r="B1" s="26" t="s">
        <v>78</v>
      </c>
    </row>
    <row r="2" spans="1:15" ht="13.5" customHeight="1">
      <c r="A2" s="3" t="s">
        <v>71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93" t="s">
        <v>30</v>
      </c>
      <c r="O2" s="93"/>
    </row>
    <row r="3" spans="1:16" ht="18" customHeight="1">
      <c r="A3" s="1"/>
      <c r="B3" s="37" t="s">
        <v>72</v>
      </c>
      <c r="C3" s="38" t="s">
        <v>31</v>
      </c>
      <c r="D3" s="39" t="s">
        <v>32</v>
      </c>
      <c r="E3" s="39" t="s">
        <v>33</v>
      </c>
      <c r="F3" s="39" t="s">
        <v>34</v>
      </c>
      <c r="G3" s="39" t="s">
        <v>35</v>
      </c>
      <c r="H3" s="39" t="s">
        <v>36</v>
      </c>
      <c r="I3" s="39" t="s">
        <v>37</v>
      </c>
      <c r="J3" s="39" t="s">
        <v>38</v>
      </c>
      <c r="K3" s="39" t="s">
        <v>39</v>
      </c>
      <c r="L3" s="39" t="s">
        <v>40</v>
      </c>
      <c r="M3" s="39" t="s">
        <v>41</v>
      </c>
      <c r="N3" s="39" t="s">
        <v>42</v>
      </c>
      <c r="O3" s="90" t="s">
        <v>43</v>
      </c>
      <c r="P3" s="1"/>
    </row>
    <row r="4" spans="1:18" ht="20.25" customHeight="1">
      <c r="A4" s="1"/>
      <c r="B4" s="7" t="s">
        <v>73</v>
      </c>
      <c r="C4" s="62">
        <f>SUM(C31)</f>
        <v>5840</v>
      </c>
      <c r="D4" s="62">
        <f aca="true" t="shared" si="0" ref="D4:N4">SUM(D31)</f>
        <v>1597</v>
      </c>
      <c r="E4" s="62">
        <f t="shared" si="0"/>
        <v>1873</v>
      </c>
      <c r="F4" s="62">
        <f t="shared" si="0"/>
        <v>2278</v>
      </c>
      <c r="G4" s="62">
        <f t="shared" si="0"/>
        <v>2017</v>
      </c>
      <c r="H4" s="62">
        <f t="shared" si="0"/>
        <v>1836</v>
      </c>
      <c r="I4" s="62">
        <f t="shared" si="0"/>
        <v>1814</v>
      </c>
      <c r="J4" s="62">
        <f t="shared" si="0"/>
        <v>2335</v>
      </c>
      <c r="K4" s="62">
        <f t="shared" si="0"/>
        <v>2067</v>
      </c>
      <c r="L4" s="62">
        <f t="shared" si="0"/>
        <v>2696</v>
      </c>
      <c r="M4" s="62">
        <f t="shared" si="0"/>
        <v>2657</v>
      </c>
      <c r="N4" s="62">
        <f t="shared" si="0"/>
        <v>1510</v>
      </c>
      <c r="O4" s="44">
        <f>O31</f>
        <v>45220</v>
      </c>
      <c r="P4" s="1"/>
      <c r="R4" s="9"/>
    </row>
    <row r="5" spans="1:18" ht="20.25" customHeight="1">
      <c r="A5" s="1"/>
      <c r="B5" s="7" t="s">
        <v>74</v>
      </c>
      <c r="C5" s="62">
        <f>'筑後地区'!C22</f>
        <v>1426</v>
      </c>
      <c r="D5" s="62">
        <f>'筑後地区'!D22</f>
        <v>1058</v>
      </c>
      <c r="E5" s="62">
        <f>'筑後地区'!E22</f>
        <v>1560</v>
      </c>
      <c r="F5" s="62">
        <f>'筑後地区'!F22</f>
        <v>1877</v>
      </c>
      <c r="G5" s="62">
        <f>'筑後地区'!G22</f>
        <v>1945</v>
      </c>
      <c r="H5" s="62">
        <f>'筑後地区'!H22</f>
        <v>1243</v>
      </c>
      <c r="I5" s="62">
        <f>'筑後地区'!I22</f>
        <v>1680</v>
      </c>
      <c r="J5" s="62">
        <f>'筑後地区'!J22</f>
        <v>2344</v>
      </c>
      <c r="K5" s="62">
        <f>'筑後地区'!K22</f>
        <v>1535</v>
      </c>
      <c r="L5" s="62">
        <f>'筑後地区'!L22</f>
        <v>2105</v>
      </c>
      <c r="M5" s="62">
        <f>'筑後地区'!M22</f>
        <v>1927</v>
      </c>
      <c r="N5" s="62">
        <f>'筑後地区'!N22</f>
        <v>902</v>
      </c>
      <c r="O5" s="44">
        <f>'筑後地区'!O22</f>
        <v>19602</v>
      </c>
      <c r="P5" s="1"/>
      <c r="R5" s="9"/>
    </row>
    <row r="6" spans="1:18" ht="20.25" customHeight="1">
      <c r="A6" s="1"/>
      <c r="B6" s="7" t="s">
        <v>75</v>
      </c>
      <c r="C6" s="62">
        <f>'筑豊地区'!C18</f>
        <v>588</v>
      </c>
      <c r="D6" s="62">
        <f>'筑豊地区'!D18</f>
        <v>726</v>
      </c>
      <c r="E6" s="62">
        <f>'筑豊地区'!E18</f>
        <v>547</v>
      </c>
      <c r="F6" s="62">
        <f>'筑豊地区'!F18</f>
        <v>983</v>
      </c>
      <c r="G6" s="62">
        <f>'筑豊地区'!G18</f>
        <v>882</v>
      </c>
      <c r="H6" s="62">
        <f>'筑豊地区'!H18</f>
        <v>564</v>
      </c>
      <c r="I6" s="62">
        <f>'筑豊地区'!I18</f>
        <v>816</v>
      </c>
      <c r="J6" s="62">
        <f>'筑豊地区'!J18</f>
        <v>862</v>
      </c>
      <c r="K6" s="62">
        <f>'筑豊地区'!K18</f>
        <v>650</v>
      </c>
      <c r="L6" s="62">
        <f>'筑豊地区'!L18</f>
        <v>1015</v>
      </c>
      <c r="M6" s="62">
        <f>'筑豊地区'!M18</f>
        <v>879</v>
      </c>
      <c r="N6" s="62">
        <f>'筑豊地区'!N18</f>
        <v>529</v>
      </c>
      <c r="O6" s="44">
        <f>'筑豊地区'!O18</f>
        <v>9041</v>
      </c>
      <c r="P6" s="1"/>
      <c r="R6" s="9"/>
    </row>
    <row r="7" spans="1:18" ht="20.25" customHeight="1">
      <c r="A7" s="1"/>
      <c r="B7" s="7" t="s">
        <v>0</v>
      </c>
      <c r="C7" s="62">
        <f>'北九州地区'!C17</f>
        <v>532</v>
      </c>
      <c r="D7" s="62">
        <f>'北九州地区'!D17</f>
        <v>448</v>
      </c>
      <c r="E7" s="62">
        <f>'北九州地区'!E17</f>
        <v>545</v>
      </c>
      <c r="F7" s="62">
        <f>'北九州地区'!F17</f>
        <v>572</v>
      </c>
      <c r="G7" s="62">
        <f>'北九州地区'!G17</f>
        <v>579</v>
      </c>
      <c r="H7" s="62">
        <f>'北九州地区'!H17</f>
        <v>421</v>
      </c>
      <c r="I7" s="62">
        <f>'北九州地区'!I17</f>
        <v>548</v>
      </c>
      <c r="J7" s="62">
        <f>'北九州地区'!J17</f>
        <v>763</v>
      </c>
      <c r="K7" s="62">
        <f>'北九州地区'!K17</f>
        <v>477</v>
      </c>
      <c r="L7" s="62">
        <f>'北九州地区'!L17</f>
        <v>826</v>
      </c>
      <c r="M7" s="62">
        <f>'北九州地区'!M17</f>
        <v>615</v>
      </c>
      <c r="N7" s="62">
        <f>'北九州地区'!N17</f>
        <v>399</v>
      </c>
      <c r="O7" s="44">
        <f>'北九州地区'!O17</f>
        <v>23167</v>
      </c>
      <c r="P7" s="1"/>
      <c r="R7" s="9"/>
    </row>
    <row r="8" spans="1:18" ht="20.25" customHeight="1">
      <c r="A8" s="1"/>
      <c r="B8" s="10" t="s">
        <v>1</v>
      </c>
      <c r="C8" s="63">
        <f>SUM(C4:C7)</f>
        <v>8386</v>
      </c>
      <c r="D8" s="47">
        <f>SUM(D4:D7)</f>
        <v>3829</v>
      </c>
      <c r="E8" s="63">
        <f aca="true" t="shared" si="1" ref="E8:O8">SUM(E4:E7)</f>
        <v>4525</v>
      </c>
      <c r="F8" s="47">
        <f t="shared" si="1"/>
        <v>5710</v>
      </c>
      <c r="G8" s="63">
        <f t="shared" si="1"/>
        <v>5423</v>
      </c>
      <c r="H8" s="47">
        <f t="shared" si="1"/>
        <v>4064</v>
      </c>
      <c r="I8" s="63">
        <f t="shared" si="1"/>
        <v>4858</v>
      </c>
      <c r="J8" s="47">
        <f t="shared" si="1"/>
        <v>6304</v>
      </c>
      <c r="K8" s="63">
        <f t="shared" si="1"/>
        <v>4729</v>
      </c>
      <c r="L8" s="47">
        <f t="shared" si="1"/>
        <v>6642</v>
      </c>
      <c r="M8" s="63">
        <f t="shared" si="1"/>
        <v>6078</v>
      </c>
      <c r="N8" s="47">
        <f t="shared" si="1"/>
        <v>3340</v>
      </c>
      <c r="O8" s="46">
        <f t="shared" si="1"/>
        <v>97030</v>
      </c>
      <c r="P8" s="1"/>
      <c r="R8" s="9"/>
    </row>
    <row r="10" spans="2:15" ht="15.75" customHeight="1">
      <c r="B10" s="27" t="s">
        <v>76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93" t="s">
        <v>30</v>
      </c>
      <c r="O10" s="93"/>
    </row>
    <row r="11" spans="1:16" ht="15.75" customHeight="1">
      <c r="A11" s="1"/>
      <c r="B11" s="42" t="s">
        <v>44</v>
      </c>
      <c r="C11" s="43" t="s">
        <v>31</v>
      </c>
      <c r="D11" s="40" t="s">
        <v>32</v>
      </c>
      <c r="E11" s="40" t="s">
        <v>33</v>
      </c>
      <c r="F11" s="40" t="s">
        <v>34</v>
      </c>
      <c r="G11" s="40" t="s">
        <v>35</v>
      </c>
      <c r="H11" s="40" t="s">
        <v>36</v>
      </c>
      <c r="I11" s="40" t="s">
        <v>37</v>
      </c>
      <c r="J11" s="40" t="s">
        <v>38</v>
      </c>
      <c r="K11" s="40" t="s">
        <v>39</v>
      </c>
      <c r="L11" s="40" t="s">
        <v>40</v>
      </c>
      <c r="M11" s="40" t="s">
        <v>41</v>
      </c>
      <c r="N11" s="40" t="s">
        <v>42</v>
      </c>
      <c r="O11" s="41" t="s">
        <v>43</v>
      </c>
      <c r="P11" s="1"/>
    </row>
    <row r="12" spans="1:18" ht="17.25" customHeight="1">
      <c r="A12" s="1"/>
      <c r="B12" s="11" t="s">
        <v>69</v>
      </c>
      <c r="C12" s="58" t="s">
        <v>125</v>
      </c>
      <c r="D12" s="60" t="s">
        <v>128</v>
      </c>
      <c r="E12" s="60" t="s">
        <v>128</v>
      </c>
      <c r="F12" s="60" t="s">
        <v>128</v>
      </c>
      <c r="G12" s="60" t="s">
        <v>128</v>
      </c>
      <c r="H12" s="60" t="s">
        <v>128</v>
      </c>
      <c r="I12" s="60" t="s">
        <v>128</v>
      </c>
      <c r="J12" s="60" t="s">
        <v>128</v>
      </c>
      <c r="K12" s="60" t="s">
        <v>128</v>
      </c>
      <c r="L12" s="60" t="s">
        <v>128</v>
      </c>
      <c r="M12" s="60" t="s">
        <v>128</v>
      </c>
      <c r="N12" s="60" t="s">
        <v>128</v>
      </c>
      <c r="O12" s="44">
        <v>16700</v>
      </c>
      <c r="P12" s="1"/>
      <c r="R12" s="9"/>
    </row>
    <row r="13" spans="1:18" ht="17.25" customHeight="1">
      <c r="A13" s="1"/>
      <c r="B13" s="11" t="s">
        <v>70</v>
      </c>
      <c r="C13" s="59">
        <v>76</v>
      </c>
      <c r="D13" s="29">
        <v>72</v>
      </c>
      <c r="E13" s="29">
        <v>137</v>
      </c>
      <c r="F13" s="29">
        <v>214</v>
      </c>
      <c r="G13" s="29">
        <v>201</v>
      </c>
      <c r="H13" s="29">
        <v>131</v>
      </c>
      <c r="I13" s="29">
        <v>156</v>
      </c>
      <c r="J13" s="29">
        <v>180</v>
      </c>
      <c r="K13" s="29">
        <v>171</v>
      </c>
      <c r="L13" s="29">
        <v>195</v>
      </c>
      <c r="M13" s="29">
        <v>193</v>
      </c>
      <c r="N13" s="29">
        <v>115</v>
      </c>
      <c r="O13" s="44">
        <f aca="true" t="shared" si="2" ref="O13:O29">SUM(C13:N13)</f>
        <v>1841</v>
      </c>
      <c r="P13" s="1"/>
      <c r="R13" s="9"/>
    </row>
    <row r="14" spans="1:18" ht="17.25" customHeight="1">
      <c r="A14" s="1"/>
      <c r="B14" s="11" t="s">
        <v>2</v>
      </c>
      <c r="C14" s="28">
        <v>20</v>
      </c>
      <c r="D14" s="29">
        <v>21</v>
      </c>
      <c r="E14" s="29">
        <v>44</v>
      </c>
      <c r="F14" s="29">
        <v>51</v>
      </c>
      <c r="G14" s="29">
        <v>89</v>
      </c>
      <c r="H14" s="29">
        <v>35</v>
      </c>
      <c r="I14" s="29">
        <v>45</v>
      </c>
      <c r="J14" s="29">
        <v>180</v>
      </c>
      <c r="K14" s="29">
        <v>42</v>
      </c>
      <c r="L14" s="29">
        <v>39</v>
      </c>
      <c r="M14" s="29">
        <v>33</v>
      </c>
      <c r="N14" s="29">
        <v>21</v>
      </c>
      <c r="O14" s="44">
        <f t="shared" si="2"/>
        <v>620</v>
      </c>
      <c r="P14" s="1"/>
      <c r="R14" s="9"/>
    </row>
    <row r="15" spans="1:18" ht="17.25" customHeight="1">
      <c r="A15" s="1"/>
      <c r="B15" s="13" t="s">
        <v>3</v>
      </c>
      <c r="C15" s="30">
        <v>19</v>
      </c>
      <c r="D15" s="31">
        <v>20</v>
      </c>
      <c r="E15" s="29">
        <v>27</v>
      </c>
      <c r="F15" s="29">
        <v>40</v>
      </c>
      <c r="G15" s="29">
        <v>32</v>
      </c>
      <c r="H15" s="29">
        <v>19</v>
      </c>
      <c r="I15" s="29">
        <v>23</v>
      </c>
      <c r="J15" s="29">
        <v>24</v>
      </c>
      <c r="K15" s="29">
        <v>64</v>
      </c>
      <c r="L15" s="29">
        <v>51</v>
      </c>
      <c r="M15" s="29">
        <v>34</v>
      </c>
      <c r="N15" s="32">
        <v>13</v>
      </c>
      <c r="O15" s="44">
        <f t="shared" si="2"/>
        <v>366</v>
      </c>
      <c r="P15" s="1"/>
      <c r="R15" s="9"/>
    </row>
    <row r="16" spans="1:18" ht="17.25" customHeight="1">
      <c r="A16" s="1"/>
      <c r="B16" s="64" t="s">
        <v>109</v>
      </c>
      <c r="C16" s="28">
        <v>945</v>
      </c>
      <c r="D16" s="29">
        <v>293</v>
      </c>
      <c r="E16" s="29">
        <v>386</v>
      </c>
      <c r="F16" s="29">
        <v>420</v>
      </c>
      <c r="G16" s="29">
        <v>392</v>
      </c>
      <c r="H16" s="29">
        <v>269</v>
      </c>
      <c r="I16" s="29">
        <v>311</v>
      </c>
      <c r="J16" s="29">
        <v>380</v>
      </c>
      <c r="K16" s="29">
        <v>283</v>
      </c>
      <c r="L16" s="29">
        <v>692</v>
      </c>
      <c r="M16" s="29">
        <v>874</v>
      </c>
      <c r="N16" s="29">
        <v>333</v>
      </c>
      <c r="O16" s="44">
        <f t="shared" si="2"/>
        <v>5578</v>
      </c>
      <c r="P16" s="1"/>
      <c r="R16" s="9"/>
    </row>
    <row r="17" spans="1:18" ht="17.25" customHeight="1">
      <c r="A17" s="1"/>
      <c r="B17" s="11" t="s">
        <v>4</v>
      </c>
      <c r="C17" s="28">
        <v>2852</v>
      </c>
      <c r="D17" s="29">
        <v>392</v>
      </c>
      <c r="E17" s="29">
        <v>450</v>
      </c>
      <c r="F17" s="29">
        <v>340</v>
      </c>
      <c r="G17" s="29">
        <v>295</v>
      </c>
      <c r="H17" s="29">
        <v>300</v>
      </c>
      <c r="I17" s="29">
        <v>226</v>
      </c>
      <c r="J17" s="29">
        <v>252</v>
      </c>
      <c r="K17" s="29">
        <v>275</v>
      </c>
      <c r="L17" s="29">
        <v>582</v>
      </c>
      <c r="M17" s="29">
        <v>639</v>
      </c>
      <c r="N17" s="29">
        <v>320</v>
      </c>
      <c r="O17" s="44">
        <f t="shared" si="2"/>
        <v>6923</v>
      </c>
      <c r="P17" s="1"/>
      <c r="R17" s="9"/>
    </row>
    <row r="18" spans="1:18" ht="17.25" customHeight="1">
      <c r="A18" s="1"/>
      <c r="B18" s="11" t="s">
        <v>5</v>
      </c>
      <c r="C18" s="28">
        <v>57</v>
      </c>
      <c r="D18" s="29">
        <v>49</v>
      </c>
      <c r="E18" s="29">
        <v>54</v>
      </c>
      <c r="F18" s="29">
        <v>85</v>
      </c>
      <c r="G18" s="29">
        <v>87</v>
      </c>
      <c r="H18" s="29">
        <v>60</v>
      </c>
      <c r="I18" s="29">
        <v>137</v>
      </c>
      <c r="J18" s="29">
        <v>234</v>
      </c>
      <c r="K18" s="29">
        <v>82</v>
      </c>
      <c r="L18" s="29">
        <v>192</v>
      </c>
      <c r="M18" s="29">
        <v>85</v>
      </c>
      <c r="N18" s="29">
        <v>57</v>
      </c>
      <c r="O18" s="44">
        <f t="shared" si="2"/>
        <v>1179</v>
      </c>
      <c r="P18" s="1"/>
      <c r="R18" s="9"/>
    </row>
    <row r="19" spans="1:18" ht="17.25" customHeight="1">
      <c r="A19" s="1"/>
      <c r="B19" s="11" t="s">
        <v>6</v>
      </c>
      <c r="C19" s="28">
        <v>44</v>
      </c>
      <c r="D19" s="29">
        <v>43</v>
      </c>
      <c r="E19" s="29">
        <v>51</v>
      </c>
      <c r="F19" s="29">
        <v>53</v>
      </c>
      <c r="G19" s="29">
        <v>57</v>
      </c>
      <c r="H19" s="29">
        <v>47</v>
      </c>
      <c r="I19" s="29">
        <v>47</v>
      </c>
      <c r="J19" s="29">
        <v>46</v>
      </c>
      <c r="K19" s="29">
        <v>46</v>
      </c>
      <c r="L19" s="29">
        <v>50</v>
      </c>
      <c r="M19" s="29">
        <v>95</v>
      </c>
      <c r="N19" s="29">
        <v>54</v>
      </c>
      <c r="O19" s="44">
        <f t="shared" si="2"/>
        <v>633</v>
      </c>
      <c r="P19" s="1"/>
      <c r="R19" s="9"/>
    </row>
    <row r="20" spans="1:18" ht="17.25" customHeight="1">
      <c r="A20" s="1"/>
      <c r="B20" s="11" t="s">
        <v>113</v>
      </c>
      <c r="C20" s="28">
        <v>1199</v>
      </c>
      <c r="D20" s="29">
        <v>338</v>
      </c>
      <c r="E20" s="29">
        <v>259</v>
      </c>
      <c r="F20" s="29">
        <v>521</v>
      </c>
      <c r="G20" s="29">
        <v>222</v>
      </c>
      <c r="H20" s="29">
        <v>546</v>
      </c>
      <c r="I20" s="29">
        <v>275</v>
      </c>
      <c r="J20" s="29">
        <v>416</v>
      </c>
      <c r="K20" s="29">
        <v>569</v>
      </c>
      <c r="L20" s="29">
        <v>316</v>
      </c>
      <c r="M20" s="29">
        <v>173</v>
      </c>
      <c r="N20" s="29">
        <v>167</v>
      </c>
      <c r="O20" s="44">
        <f t="shared" si="2"/>
        <v>5001</v>
      </c>
      <c r="P20" s="1"/>
      <c r="R20" s="9"/>
    </row>
    <row r="21" spans="1:18" ht="17.25" customHeight="1">
      <c r="A21" s="1"/>
      <c r="B21" s="11" t="s">
        <v>7</v>
      </c>
      <c r="C21" s="28">
        <v>13</v>
      </c>
      <c r="D21" s="29">
        <v>13</v>
      </c>
      <c r="E21" s="29">
        <v>23</v>
      </c>
      <c r="F21" s="29">
        <v>45</v>
      </c>
      <c r="G21" s="29">
        <v>50</v>
      </c>
      <c r="H21" s="29">
        <v>41</v>
      </c>
      <c r="I21" s="29">
        <v>57</v>
      </c>
      <c r="J21" s="29">
        <v>94</v>
      </c>
      <c r="K21" s="29">
        <v>45</v>
      </c>
      <c r="L21" s="29">
        <v>50</v>
      </c>
      <c r="M21" s="29">
        <v>42</v>
      </c>
      <c r="N21" s="29">
        <v>26</v>
      </c>
      <c r="O21" s="44">
        <f t="shared" si="2"/>
        <v>499</v>
      </c>
      <c r="P21" s="1"/>
      <c r="R21" s="9"/>
    </row>
    <row r="22" spans="1:18" ht="17.25" customHeight="1">
      <c r="A22" s="1"/>
      <c r="B22" s="11" t="s">
        <v>112</v>
      </c>
      <c r="C22" s="28">
        <v>172</v>
      </c>
      <c r="D22" s="29">
        <v>74</v>
      </c>
      <c r="E22" s="29">
        <v>54</v>
      </c>
      <c r="F22" s="29">
        <v>65</v>
      </c>
      <c r="G22" s="29">
        <v>54</v>
      </c>
      <c r="H22" s="29">
        <v>31</v>
      </c>
      <c r="I22" s="29">
        <v>38</v>
      </c>
      <c r="J22" s="29">
        <v>42</v>
      </c>
      <c r="K22" s="29">
        <v>38</v>
      </c>
      <c r="L22" s="29">
        <v>87</v>
      </c>
      <c r="M22" s="29">
        <v>75</v>
      </c>
      <c r="N22" s="29">
        <v>48</v>
      </c>
      <c r="O22" s="44">
        <f t="shared" si="2"/>
        <v>778</v>
      </c>
      <c r="P22" s="1"/>
      <c r="R22" s="9"/>
    </row>
    <row r="23" spans="1:18" ht="17.25" customHeight="1">
      <c r="A23" s="1"/>
      <c r="B23" s="11" t="s">
        <v>8</v>
      </c>
      <c r="C23" s="28">
        <v>156</v>
      </c>
      <c r="D23" s="29">
        <v>83</v>
      </c>
      <c r="E23" s="29">
        <v>150</v>
      </c>
      <c r="F23" s="31">
        <v>162</v>
      </c>
      <c r="G23" s="29">
        <v>180</v>
      </c>
      <c r="H23" s="29">
        <v>102</v>
      </c>
      <c r="I23" s="29">
        <v>132</v>
      </c>
      <c r="J23" s="29">
        <v>137</v>
      </c>
      <c r="K23" s="29">
        <v>149</v>
      </c>
      <c r="L23" s="29">
        <v>151</v>
      </c>
      <c r="M23" s="29">
        <v>141</v>
      </c>
      <c r="N23" s="29">
        <v>109</v>
      </c>
      <c r="O23" s="44">
        <f t="shared" si="2"/>
        <v>1652</v>
      </c>
      <c r="P23" s="1"/>
      <c r="R23" s="9"/>
    </row>
    <row r="24" spans="1:18" ht="17.25" customHeight="1">
      <c r="A24" s="1"/>
      <c r="B24" s="11" t="s">
        <v>9</v>
      </c>
      <c r="C24" s="33" t="s">
        <v>125</v>
      </c>
      <c r="D24" s="31" t="s">
        <v>125</v>
      </c>
      <c r="E24" s="31">
        <v>0</v>
      </c>
      <c r="F24" s="31">
        <v>2</v>
      </c>
      <c r="G24" s="31">
        <v>1</v>
      </c>
      <c r="H24" s="31">
        <v>1</v>
      </c>
      <c r="I24" s="36">
        <v>0</v>
      </c>
      <c r="J24" s="36">
        <v>1</v>
      </c>
      <c r="K24" s="36">
        <v>1</v>
      </c>
      <c r="L24" s="31">
        <v>1</v>
      </c>
      <c r="M24" s="31">
        <v>0</v>
      </c>
      <c r="N24" s="31" t="s">
        <v>125</v>
      </c>
      <c r="O24" s="44">
        <f t="shared" si="2"/>
        <v>7</v>
      </c>
      <c r="P24" s="1"/>
      <c r="R24" s="9"/>
    </row>
    <row r="25" spans="1:18" ht="17.25" customHeight="1">
      <c r="A25" s="1"/>
      <c r="B25" s="11" t="s">
        <v>10</v>
      </c>
      <c r="C25" s="28">
        <v>2</v>
      </c>
      <c r="D25" s="29">
        <v>4</v>
      </c>
      <c r="E25" s="29">
        <v>10</v>
      </c>
      <c r="F25" s="29">
        <v>15</v>
      </c>
      <c r="G25" s="29">
        <v>14</v>
      </c>
      <c r="H25" s="29">
        <v>8</v>
      </c>
      <c r="I25" s="29">
        <v>6</v>
      </c>
      <c r="J25" s="29">
        <v>7</v>
      </c>
      <c r="K25" s="29">
        <v>8</v>
      </c>
      <c r="L25" s="29">
        <v>8</v>
      </c>
      <c r="M25" s="29">
        <v>6</v>
      </c>
      <c r="N25" s="29">
        <v>2</v>
      </c>
      <c r="O25" s="44">
        <f t="shared" si="2"/>
        <v>90</v>
      </c>
      <c r="P25" s="1"/>
      <c r="R25" s="9"/>
    </row>
    <row r="26" spans="1:18" ht="17.25" customHeight="1">
      <c r="A26" s="1"/>
      <c r="B26" s="11" t="s">
        <v>11</v>
      </c>
      <c r="C26" s="28">
        <v>13</v>
      </c>
      <c r="D26" s="29">
        <v>13</v>
      </c>
      <c r="E26" s="29">
        <v>14</v>
      </c>
      <c r="F26" s="29">
        <v>18</v>
      </c>
      <c r="G26" s="29">
        <v>18</v>
      </c>
      <c r="H26" s="29">
        <v>16</v>
      </c>
      <c r="I26" s="29">
        <v>27</v>
      </c>
      <c r="J26" s="29">
        <v>24</v>
      </c>
      <c r="K26" s="29">
        <v>21</v>
      </c>
      <c r="L26" s="29">
        <v>24</v>
      </c>
      <c r="M26" s="29">
        <v>41</v>
      </c>
      <c r="N26" s="29">
        <v>19</v>
      </c>
      <c r="O26" s="44">
        <f t="shared" si="2"/>
        <v>248</v>
      </c>
      <c r="P26" s="1"/>
      <c r="R26" s="9"/>
    </row>
    <row r="27" spans="1:18" ht="17.25" customHeight="1">
      <c r="A27" s="1"/>
      <c r="B27" s="11" t="s">
        <v>12</v>
      </c>
      <c r="C27" s="28">
        <v>33</v>
      </c>
      <c r="D27" s="29">
        <v>22</v>
      </c>
      <c r="E27" s="29">
        <v>26</v>
      </c>
      <c r="F27" s="29">
        <v>37</v>
      </c>
      <c r="G27" s="29">
        <v>40</v>
      </c>
      <c r="H27" s="29">
        <v>44</v>
      </c>
      <c r="I27" s="29">
        <v>56</v>
      </c>
      <c r="J27" s="29">
        <v>50</v>
      </c>
      <c r="K27" s="29">
        <v>28</v>
      </c>
      <c r="L27" s="29">
        <v>29</v>
      </c>
      <c r="M27" s="29">
        <v>27</v>
      </c>
      <c r="N27" s="29">
        <v>27</v>
      </c>
      <c r="O27" s="44">
        <f>SUM(C27:N27)</f>
        <v>419</v>
      </c>
      <c r="P27" s="1"/>
      <c r="R27" s="9"/>
    </row>
    <row r="28" spans="1:18" ht="17.25" customHeight="1">
      <c r="A28" s="1"/>
      <c r="B28" s="11" t="s">
        <v>13</v>
      </c>
      <c r="C28" s="33">
        <v>1</v>
      </c>
      <c r="D28" s="31">
        <v>1</v>
      </c>
      <c r="E28" s="31">
        <v>1</v>
      </c>
      <c r="F28" s="29">
        <v>3</v>
      </c>
      <c r="G28" s="29">
        <v>8</v>
      </c>
      <c r="H28" s="29">
        <v>0</v>
      </c>
      <c r="I28" s="29">
        <v>13</v>
      </c>
      <c r="J28" s="29">
        <v>0</v>
      </c>
      <c r="K28" s="29">
        <v>1</v>
      </c>
      <c r="L28" s="29">
        <v>15</v>
      </c>
      <c r="M28" s="29">
        <v>1</v>
      </c>
      <c r="N28" s="29">
        <v>0</v>
      </c>
      <c r="O28" s="44">
        <f>SUM(C28:N28)</f>
        <v>44</v>
      </c>
      <c r="P28" s="1"/>
      <c r="R28" s="9"/>
    </row>
    <row r="29" spans="1:18" ht="17.25" customHeight="1">
      <c r="A29" s="1"/>
      <c r="B29" s="11" t="s">
        <v>14</v>
      </c>
      <c r="C29" s="28">
        <v>92</v>
      </c>
      <c r="D29" s="29">
        <v>90</v>
      </c>
      <c r="E29" s="29">
        <v>100</v>
      </c>
      <c r="F29" s="29">
        <v>103</v>
      </c>
      <c r="G29" s="29">
        <v>124</v>
      </c>
      <c r="H29" s="29">
        <v>98</v>
      </c>
      <c r="I29" s="29">
        <v>149</v>
      </c>
      <c r="J29" s="29">
        <v>138</v>
      </c>
      <c r="K29" s="29">
        <v>138</v>
      </c>
      <c r="L29" s="29">
        <v>118</v>
      </c>
      <c r="M29" s="29">
        <v>107</v>
      </c>
      <c r="N29" s="29">
        <v>111</v>
      </c>
      <c r="O29" s="44">
        <f t="shared" si="2"/>
        <v>1368</v>
      </c>
      <c r="P29" s="1"/>
      <c r="R29" s="9"/>
    </row>
    <row r="30" spans="1:18" ht="17.25" customHeight="1">
      <c r="A30" s="1"/>
      <c r="B30" s="16" t="s">
        <v>15</v>
      </c>
      <c r="C30" s="34">
        <v>146</v>
      </c>
      <c r="D30" s="35">
        <v>69</v>
      </c>
      <c r="E30" s="35">
        <v>87</v>
      </c>
      <c r="F30" s="35">
        <v>104</v>
      </c>
      <c r="G30" s="35">
        <v>153</v>
      </c>
      <c r="H30" s="35">
        <v>88</v>
      </c>
      <c r="I30" s="35">
        <v>116</v>
      </c>
      <c r="J30" s="35">
        <v>130</v>
      </c>
      <c r="K30" s="35">
        <v>106</v>
      </c>
      <c r="L30" s="35">
        <v>96</v>
      </c>
      <c r="M30" s="35">
        <v>91</v>
      </c>
      <c r="N30" s="35">
        <v>88</v>
      </c>
      <c r="O30" s="45">
        <f>SUM(C30:N30)</f>
        <v>1274</v>
      </c>
      <c r="P30" s="1"/>
      <c r="R30" s="9"/>
    </row>
    <row r="31" spans="1:18" ht="17.25" customHeight="1">
      <c r="A31" s="1"/>
      <c r="B31" s="18" t="s">
        <v>16</v>
      </c>
      <c r="C31" s="48">
        <f>SUM(C12:C30)</f>
        <v>5840</v>
      </c>
      <c r="D31" s="47">
        <f aca="true" t="shared" si="3" ref="D31:M31">SUM(D12:D30)</f>
        <v>1597</v>
      </c>
      <c r="E31" s="47">
        <f t="shared" si="3"/>
        <v>1873</v>
      </c>
      <c r="F31" s="47">
        <f t="shared" si="3"/>
        <v>2278</v>
      </c>
      <c r="G31" s="47">
        <f t="shared" si="3"/>
        <v>2017</v>
      </c>
      <c r="H31" s="47">
        <f t="shared" si="3"/>
        <v>1836</v>
      </c>
      <c r="I31" s="47">
        <f t="shared" si="3"/>
        <v>1814</v>
      </c>
      <c r="J31" s="47">
        <f t="shared" si="3"/>
        <v>2335</v>
      </c>
      <c r="K31" s="47">
        <f t="shared" si="3"/>
        <v>2067</v>
      </c>
      <c r="L31" s="47">
        <f t="shared" si="3"/>
        <v>2696</v>
      </c>
      <c r="M31" s="47">
        <f t="shared" si="3"/>
        <v>2657</v>
      </c>
      <c r="N31" s="47">
        <f>SUM(N12:N30)</f>
        <v>1510</v>
      </c>
      <c r="O31" s="46">
        <f>SUM(O12:O30)</f>
        <v>45220</v>
      </c>
      <c r="P31" s="1"/>
      <c r="R31" s="9"/>
    </row>
    <row r="32" ht="27" customHeight="1"/>
  </sheetData>
  <mergeCells count="2">
    <mergeCell ref="N2:O2"/>
    <mergeCell ref="N10:O10"/>
  </mergeCells>
  <printOptions/>
  <pageMargins left="0.7874015748031497" right="0.7874015748031497" top="0.7874015748031497" bottom="0.4330708661417323" header="0.2755905511811024" footer="0.2362204724409449"/>
  <pageSetup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zoomScaleSheetLayoutView="10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2.50390625" style="2" customWidth="1"/>
    <col min="2" max="15" width="9.375" style="2" customWidth="1"/>
    <col min="16" max="16" width="2.125" style="2" customWidth="1"/>
    <col min="17" max="16384" width="9.00390625" style="2" customWidth="1"/>
  </cols>
  <sheetData>
    <row r="1" spans="2:15" ht="16.5" customHeight="1">
      <c r="B1" s="27" t="s">
        <v>93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93" t="s">
        <v>79</v>
      </c>
      <c r="O1" s="93"/>
    </row>
    <row r="2" spans="1:15" ht="22.5" customHeight="1">
      <c r="A2" s="1"/>
      <c r="B2" s="42" t="s">
        <v>44</v>
      </c>
      <c r="C2" s="43" t="s">
        <v>80</v>
      </c>
      <c r="D2" s="40" t="s">
        <v>81</v>
      </c>
      <c r="E2" s="40" t="s">
        <v>82</v>
      </c>
      <c r="F2" s="40" t="s">
        <v>83</v>
      </c>
      <c r="G2" s="40" t="s">
        <v>84</v>
      </c>
      <c r="H2" s="40" t="s">
        <v>85</v>
      </c>
      <c r="I2" s="40" t="s">
        <v>86</v>
      </c>
      <c r="J2" s="40" t="s">
        <v>87</v>
      </c>
      <c r="K2" s="40" t="s">
        <v>88</v>
      </c>
      <c r="L2" s="40" t="s">
        <v>89</v>
      </c>
      <c r="M2" s="40" t="s">
        <v>90</v>
      </c>
      <c r="N2" s="40" t="s">
        <v>91</v>
      </c>
      <c r="O2" s="41" t="s">
        <v>92</v>
      </c>
    </row>
    <row r="3" spans="1:18" ht="22.5" customHeight="1">
      <c r="A3" s="1"/>
      <c r="B3" s="65" t="s">
        <v>122</v>
      </c>
      <c r="C3" s="28">
        <v>115</v>
      </c>
      <c r="D3" s="29">
        <v>138</v>
      </c>
      <c r="E3" s="29">
        <v>305</v>
      </c>
      <c r="F3" s="29">
        <v>232</v>
      </c>
      <c r="G3" s="29">
        <v>185</v>
      </c>
      <c r="H3" s="29">
        <v>143</v>
      </c>
      <c r="I3" s="29">
        <v>494</v>
      </c>
      <c r="J3" s="29">
        <v>187</v>
      </c>
      <c r="K3" s="29">
        <v>157</v>
      </c>
      <c r="L3" s="29">
        <v>204</v>
      </c>
      <c r="M3" s="29">
        <v>132</v>
      </c>
      <c r="N3" s="29">
        <v>101</v>
      </c>
      <c r="O3" s="49">
        <f aca="true" t="shared" si="0" ref="O3:O21">SUM(C3:N3)</f>
        <v>2393</v>
      </c>
      <c r="R3" s="19"/>
    </row>
    <row r="4" spans="1:18" ht="22.5" customHeight="1">
      <c r="A4" s="1"/>
      <c r="B4" s="7" t="s">
        <v>17</v>
      </c>
      <c r="C4" s="28">
        <v>591</v>
      </c>
      <c r="D4" s="29">
        <v>190</v>
      </c>
      <c r="E4" s="29">
        <v>283</v>
      </c>
      <c r="F4" s="29">
        <v>495</v>
      </c>
      <c r="G4" s="29">
        <v>428</v>
      </c>
      <c r="H4" s="29">
        <v>245</v>
      </c>
      <c r="I4" s="29">
        <v>230</v>
      </c>
      <c r="J4" s="29">
        <v>619</v>
      </c>
      <c r="K4" s="29">
        <v>328</v>
      </c>
      <c r="L4" s="29">
        <v>495</v>
      </c>
      <c r="M4" s="29">
        <v>560</v>
      </c>
      <c r="N4" s="29">
        <v>176</v>
      </c>
      <c r="O4" s="49">
        <f t="shared" si="0"/>
        <v>4640</v>
      </c>
      <c r="R4" s="19"/>
    </row>
    <row r="5" spans="1:18" ht="22.5" customHeight="1">
      <c r="A5" s="1"/>
      <c r="B5" s="7" t="s">
        <v>18</v>
      </c>
      <c r="C5" s="28">
        <v>69</v>
      </c>
      <c r="D5" s="29">
        <v>81</v>
      </c>
      <c r="E5" s="29">
        <v>120</v>
      </c>
      <c r="F5" s="29">
        <v>144</v>
      </c>
      <c r="G5" s="29">
        <v>112</v>
      </c>
      <c r="H5" s="29">
        <v>74</v>
      </c>
      <c r="I5" s="29">
        <v>84</v>
      </c>
      <c r="J5" s="29">
        <v>172</v>
      </c>
      <c r="K5" s="29">
        <v>78</v>
      </c>
      <c r="L5" s="29">
        <v>95</v>
      </c>
      <c r="M5" s="29">
        <v>158</v>
      </c>
      <c r="N5" s="29">
        <v>67</v>
      </c>
      <c r="O5" s="49">
        <f t="shared" si="0"/>
        <v>1254</v>
      </c>
      <c r="R5" s="19"/>
    </row>
    <row r="6" spans="1:18" ht="22.5" customHeight="1">
      <c r="A6" s="1"/>
      <c r="B6" s="7" t="s">
        <v>117</v>
      </c>
      <c r="C6" s="28">
        <v>168</v>
      </c>
      <c r="D6" s="29">
        <v>152</v>
      </c>
      <c r="E6" s="29">
        <v>233</v>
      </c>
      <c r="F6" s="29">
        <v>251</v>
      </c>
      <c r="G6" s="29">
        <v>285</v>
      </c>
      <c r="H6" s="29">
        <v>206</v>
      </c>
      <c r="I6" s="29">
        <v>185</v>
      </c>
      <c r="J6" s="29">
        <v>295</v>
      </c>
      <c r="K6" s="29">
        <v>289</v>
      </c>
      <c r="L6" s="29">
        <v>341</v>
      </c>
      <c r="M6" s="29">
        <v>347</v>
      </c>
      <c r="N6" s="29">
        <v>184</v>
      </c>
      <c r="O6" s="49">
        <f t="shared" si="0"/>
        <v>2936</v>
      </c>
      <c r="R6" s="19"/>
    </row>
    <row r="7" spans="1:18" ht="22.5" customHeight="1">
      <c r="A7" s="1"/>
      <c r="B7" s="7" t="s">
        <v>19</v>
      </c>
      <c r="C7" s="28">
        <v>48</v>
      </c>
      <c r="D7" s="29">
        <v>44</v>
      </c>
      <c r="E7" s="29">
        <v>116</v>
      </c>
      <c r="F7" s="29">
        <v>58</v>
      </c>
      <c r="G7" s="29">
        <v>95</v>
      </c>
      <c r="H7" s="29">
        <v>114</v>
      </c>
      <c r="I7" s="29">
        <v>50</v>
      </c>
      <c r="J7" s="29">
        <v>79</v>
      </c>
      <c r="K7" s="29">
        <v>95</v>
      </c>
      <c r="L7" s="29">
        <v>52</v>
      </c>
      <c r="M7" s="29">
        <v>64</v>
      </c>
      <c r="N7" s="29">
        <v>40</v>
      </c>
      <c r="O7" s="49">
        <f t="shared" si="0"/>
        <v>855</v>
      </c>
      <c r="R7" s="19"/>
    </row>
    <row r="8" spans="1:18" ht="22.5" customHeight="1">
      <c r="A8" s="1"/>
      <c r="B8" s="7" t="s">
        <v>20</v>
      </c>
      <c r="C8" s="28">
        <v>53</v>
      </c>
      <c r="D8" s="29">
        <v>35</v>
      </c>
      <c r="E8" s="29">
        <v>56</v>
      </c>
      <c r="F8" s="29">
        <v>36</v>
      </c>
      <c r="G8" s="29">
        <v>38</v>
      </c>
      <c r="H8" s="29">
        <v>39</v>
      </c>
      <c r="I8" s="29">
        <v>43</v>
      </c>
      <c r="J8" s="31">
        <v>138</v>
      </c>
      <c r="K8" s="29">
        <v>65</v>
      </c>
      <c r="L8" s="29">
        <v>37</v>
      </c>
      <c r="M8" s="29">
        <v>40</v>
      </c>
      <c r="N8" s="29">
        <v>34</v>
      </c>
      <c r="O8" s="49">
        <f t="shared" si="0"/>
        <v>614</v>
      </c>
      <c r="R8" s="19"/>
    </row>
    <row r="9" spans="1:18" ht="22.5" customHeight="1">
      <c r="A9" s="1"/>
      <c r="B9" s="7" t="s">
        <v>21</v>
      </c>
      <c r="C9" s="28">
        <v>101</v>
      </c>
      <c r="D9" s="29">
        <v>58</v>
      </c>
      <c r="E9" s="29">
        <v>25</v>
      </c>
      <c r="F9" s="29">
        <v>35</v>
      </c>
      <c r="G9" s="29">
        <v>19</v>
      </c>
      <c r="H9" s="29">
        <v>15</v>
      </c>
      <c r="I9" s="29">
        <v>32</v>
      </c>
      <c r="J9" s="29">
        <v>108</v>
      </c>
      <c r="K9" s="29">
        <v>7</v>
      </c>
      <c r="L9" s="29">
        <v>238</v>
      </c>
      <c r="M9" s="29">
        <v>36</v>
      </c>
      <c r="N9" s="29">
        <v>5</v>
      </c>
      <c r="O9" s="49">
        <f t="shared" si="0"/>
        <v>679</v>
      </c>
      <c r="R9" s="19"/>
    </row>
    <row r="10" spans="1:18" ht="22.5" customHeight="1">
      <c r="A10" s="1"/>
      <c r="B10" s="7" t="s">
        <v>120</v>
      </c>
      <c r="C10" s="28">
        <v>10</v>
      </c>
      <c r="D10" s="29">
        <v>7</v>
      </c>
      <c r="E10" s="29">
        <v>17</v>
      </c>
      <c r="F10" s="29">
        <v>23</v>
      </c>
      <c r="G10" s="29">
        <v>42</v>
      </c>
      <c r="H10" s="29">
        <v>12</v>
      </c>
      <c r="I10" s="29">
        <v>6</v>
      </c>
      <c r="J10" s="29">
        <v>204</v>
      </c>
      <c r="K10" s="29">
        <v>8</v>
      </c>
      <c r="L10" s="29">
        <v>25</v>
      </c>
      <c r="M10" s="29">
        <v>25</v>
      </c>
      <c r="N10" s="29">
        <v>7</v>
      </c>
      <c r="O10" s="49">
        <f t="shared" si="0"/>
        <v>386</v>
      </c>
      <c r="R10" s="19"/>
    </row>
    <row r="11" spans="1:18" ht="22.5" customHeight="1">
      <c r="A11" s="1"/>
      <c r="B11" s="65" t="s">
        <v>121</v>
      </c>
      <c r="C11" s="28">
        <v>87</v>
      </c>
      <c r="D11" s="29">
        <v>138</v>
      </c>
      <c r="E11" s="29">
        <v>185</v>
      </c>
      <c r="F11" s="29">
        <v>138</v>
      </c>
      <c r="G11" s="29">
        <v>176</v>
      </c>
      <c r="H11" s="29">
        <v>129</v>
      </c>
      <c r="I11" s="29">
        <v>186</v>
      </c>
      <c r="J11" s="29">
        <v>174</v>
      </c>
      <c r="K11" s="29">
        <v>212</v>
      </c>
      <c r="L11" s="29">
        <v>172</v>
      </c>
      <c r="M11" s="29">
        <v>199</v>
      </c>
      <c r="N11" s="29">
        <v>134</v>
      </c>
      <c r="O11" s="49">
        <f t="shared" si="0"/>
        <v>1930</v>
      </c>
      <c r="R11" s="19"/>
    </row>
    <row r="12" spans="1:18" ht="22.5" customHeight="1">
      <c r="A12" s="1"/>
      <c r="B12" s="65" t="s">
        <v>123</v>
      </c>
      <c r="C12" s="33">
        <v>37</v>
      </c>
      <c r="D12" s="29">
        <v>16</v>
      </c>
      <c r="E12" s="29">
        <v>34</v>
      </c>
      <c r="F12" s="29">
        <v>79</v>
      </c>
      <c r="G12" s="29">
        <v>57</v>
      </c>
      <c r="H12" s="29">
        <v>14</v>
      </c>
      <c r="I12" s="29">
        <v>139</v>
      </c>
      <c r="J12" s="29">
        <v>80</v>
      </c>
      <c r="K12" s="29">
        <v>21</v>
      </c>
      <c r="L12" s="29">
        <v>84</v>
      </c>
      <c r="M12" s="29">
        <v>98</v>
      </c>
      <c r="N12" s="29">
        <v>15</v>
      </c>
      <c r="O12" s="49">
        <f t="shared" si="0"/>
        <v>674</v>
      </c>
      <c r="R12" s="19"/>
    </row>
    <row r="13" spans="1:18" ht="22.5" customHeight="1">
      <c r="A13" s="1"/>
      <c r="B13" s="7" t="s">
        <v>119</v>
      </c>
      <c r="C13" s="28">
        <v>49</v>
      </c>
      <c r="D13" s="29">
        <v>45</v>
      </c>
      <c r="E13" s="29">
        <v>56</v>
      </c>
      <c r="F13" s="29">
        <v>60</v>
      </c>
      <c r="G13" s="29">
        <v>70</v>
      </c>
      <c r="H13" s="29">
        <v>45</v>
      </c>
      <c r="I13" s="29">
        <v>48</v>
      </c>
      <c r="J13" s="29">
        <v>57</v>
      </c>
      <c r="K13" s="29">
        <v>50</v>
      </c>
      <c r="L13" s="29">
        <v>73</v>
      </c>
      <c r="M13" s="29">
        <v>54</v>
      </c>
      <c r="N13" s="29">
        <v>38</v>
      </c>
      <c r="O13" s="49">
        <f t="shared" si="0"/>
        <v>645</v>
      </c>
      <c r="R13" s="19"/>
    </row>
    <row r="14" spans="1:18" ht="22.5" customHeight="1">
      <c r="A14" s="1"/>
      <c r="B14" s="7" t="s">
        <v>118</v>
      </c>
      <c r="C14" s="28">
        <v>11</v>
      </c>
      <c r="D14" s="29">
        <v>11</v>
      </c>
      <c r="E14" s="29">
        <v>23</v>
      </c>
      <c r="F14" s="29">
        <v>83</v>
      </c>
      <c r="G14" s="29">
        <v>230</v>
      </c>
      <c r="H14" s="29">
        <v>76</v>
      </c>
      <c r="I14" s="29">
        <v>59</v>
      </c>
      <c r="J14" s="29">
        <v>78</v>
      </c>
      <c r="K14" s="29">
        <v>77</v>
      </c>
      <c r="L14" s="29">
        <v>156</v>
      </c>
      <c r="M14" s="29">
        <v>52</v>
      </c>
      <c r="N14" s="29">
        <v>16</v>
      </c>
      <c r="O14" s="49">
        <f t="shared" si="0"/>
        <v>872</v>
      </c>
      <c r="R14" s="19"/>
    </row>
    <row r="15" spans="1:18" ht="22.5" customHeight="1">
      <c r="A15" s="1"/>
      <c r="B15" s="7" t="s">
        <v>22</v>
      </c>
      <c r="C15" s="33">
        <v>0</v>
      </c>
      <c r="D15" s="31">
        <v>2</v>
      </c>
      <c r="E15" s="31">
        <v>0</v>
      </c>
      <c r="F15" s="31">
        <v>1</v>
      </c>
      <c r="G15" s="29">
        <v>1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3</v>
      </c>
      <c r="N15" s="31">
        <v>0</v>
      </c>
      <c r="O15" s="49">
        <f t="shared" si="0"/>
        <v>7</v>
      </c>
      <c r="R15" s="19"/>
    </row>
    <row r="16" spans="1:18" ht="22.5" customHeight="1">
      <c r="A16" s="1"/>
      <c r="B16" s="7" t="s">
        <v>23</v>
      </c>
      <c r="C16" s="28">
        <v>17</v>
      </c>
      <c r="D16" s="29">
        <v>16</v>
      </c>
      <c r="E16" s="29">
        <v>18</v>
      </c>
      <c r="F16" s="29">
        <v>16</v>
      </c>
      <c r="G16" s="29">
        <v>15</v>
      </c>
      <c r="H16" s="29">
        <v>14</v>
      </c>
      <c r="I16" s="29">
        <v>18</v>
      </c>
      <c r="J16" s="29">
        <v>21</v>
      </c>
      <c r="K16" s="31">
        <v>14</v>
      </c>
      <c r="L16" s="29">
        <v>13</v>
      </c>
      <c r="M16" s="29">
        <v>13</v>
      </c>
      <c r="N16" s="29">
        <v>13</v>
      </c>
      <c r="O16" s="49">
        <f t="shared" si="0"/>
        <v>188</v>
      </c>
      <c r="R16" s="19"/>
    </row>
    <row r="17" spans="1:18" ht="22.5" customHeight="1">
      <c r="A17" s="1"/>
      <c r="B17" s="7" t="s">
        <v>24</v>
      </c>
      <c r="C17" s="28">
        <v>10</v>
      </c>
      <c r="D17" s="29">
        <v>8</v>
      </c>
      <c r="E17" s="29">
        <v>14</v>
      </c>
      <c r="F17" s="29">
        <v>118</v>
      </c>
      <c r="G17" s="29">
        <v>37</v>
      </c>
      <c r="H17" s="29">
        <v>12</v>
      </c>
      <c r="I17" s="29">
        <v>16</v>
      </c>
      <c r="J17" s="29">
        <v>21</v>
      </c>
      <c r="K17" s="29">
        <v>12</v>
      </c>
      <c r="L17" s="29">
        <v>13</v>
      </c>
      <c r="M17" s="29">
        <v>28</v>
      </c>
      <c r="N17" s="29">
        <v>14</v>
      </c>
      <c r="O17" s="49">
        <f t="shared" si="0"/>
        <v>303</v>
      </c>
      <c r="R17" s="19"/>
    </row>
    <row r="18" spans="1:18" ht="22.5" customHeight="1">
      <c r="A18" s="1"/>
      <c r="B18" s="7" t="s">
        <v>25</v>
      </c>
      <c r="C18" s="28">
        <v>37</v>
      </c>
      <c r="D18" s="29">
        <v>97</v>
      </c>
      <c r="E18" s="29">
        <v>40</v>
      </c>
      <c r="F18" s="29">
        <v>56</v>
      </c>
      <c r="G18" s="29">
        <v>69</v>
      </c>
      <c r="H18" s="29">
        <v>59</v>
      </c>
      <c r="I18" s="29">
        <v>39</v>
      </c>
      <c r="J18" s="29">
        <v>41</v>
      </c>
      <c r="K18" s="29">
        <v>40</v>
      </c>
      <c r="L18" s="29">
        <v>51</v>
      </c>
      <c r="M18" s="29">
        <v>48</v>
      </c>
      <c r="N18" s="29">
        <v>37</v>
      </c>
      <c r="O18" s="49">
        <f t="shared" si="0"/>
        <v>614</v>
      </c>
      <c r="R18" s="19"/>
    </row>
    <row r="19" spans="1:18" ht="22.5" customHeight="1">
      <c r="A19" s="1"/>
      <c r="B19" s="7" t="s">
        <v>26</v>
      </c>
      <c r="C19" s="28">
        <v>9</v>
      </c>
      <c r="D19" s="29">
        <v>8</v>
      </c>
      <c r="E19" s="29">
        <v>11</v>
      </c>
      <c r="F19" s="29">
        <v>14</v>
      </c>
      <c r="G19" s="29">
        <v>12</v>
      </c>
      <c r="H19" s="29">
        <v>10</v>
      </c>
      <c r="I19" s="29">
        <v>13</v>
      </c>
      <c r="J19" s="29">
        <v>12</v>
      </c>
      <c r="K19" s="29">
        <v>57</v>
      </c>
      <c r="L19" s="29">
        <v>27</v>
      </c>
      <c r="M19" s="29">
        <v>21</v>
      </c>
      <c r="N19" s="29">
        <v>8</v>
      </c>
      <c r="O19" s="49">
        <f t="shared" si="0"/>
        <v>202</v>
      </c>
      <c r="R19" s="19"/>
    </row>
    <row r="20" spans="1:18" ht="22.5" customHeight="1">
      <c r="A20" s="1"/>
      <c r="B20" s="7" t="s">
        <v>27</v>
      </c>
      <c r="C20" s="28">
        <v>1</v>
      </c>
      <c r="D20" s="29">
        <v>1</v>
      </c>
      <c r="E20" s="29">
        <v>7</v>
      </c>
      <c r="F20" s="29">
        <v>9</v>
      </c>
      <c r="G20" s="29">
        <v>9</v>
      </c>
      <c r="H20" s="31">
        <v>4</v>
      </c>
      <c r="I20" s="29">
        <v>9</v>
      </c>
      <c r="J20" s="29">
        <v>16</v>
      </c>
      <c r="K20" s="29">
        <v>5</v>
      </c>
      <c r="L20" s="29">
        <v>7</v>
      </c>
      <c r="M20" s="29">
        <v>14</v>
      </c>
      <c r="N20" s="29">
        <v>1</v>
      </c>
      <c r="O20" s="49">
        <f t="shared" si="0"/>
        <v>83</v>
      </c>
      <c r="R20" s="19"/>
    </row>
    <row r="21" spans="1:18" ht="22.5" customHeight="1">
      <c r="A21" s="1"/>
      <c r="B21" s="7" t="s">
        <v>28</v>
      </c>
      <c r="C21" s="28">
        <v>13</v>
      </c>
      <c r="D21" s="29">
        <v>11</v>
      </c>
      <c r="E21" s="29">
        <v>17</v>
      </c>
      <c r="F21" s="29">
        <v>29</v>
      </c>
      <c r="G21" s="29">
        <v>65</v>
      </c>
      <c r="H21" s="29">
        <v>32</v>
      </c>
      <c r="I21" s="29">
        <v>29</v>
      </c>
      <c r="J21" s="29">
        <v>42</v>
      </c>
      <c r="K21" s="29">
        <v>20</v>
      </c>
      <c r="L21" s="29">
        <v>22</v>
      </c>
      <c r="M21" s="29">
        <v>35</v>
      </c>
      <c r="N21" s="29">
        <v>12</v>
      </c>
      <c r="O21" s="49">
        <f t="shared" si="0"/>
        <v>327</v>
      </c>
      <c r="R21" s="19"/>
    </row>
    <row r="22" spans="1:18" ht="22.5" customHeight="1">
      <c r="A22" s="1"/>
      <c r="B22" s="20" t="s">
        <v>29</v>
      </c>
      <c r="C22" s="50">
        <f aca="true" t="shared" si="1" ref="C22:O22">SUM(C3:C21)</f>
        <v>1426</v>
      </c>
      <c r="D22" s="51">
        <f t="shared" si="1"/>
        <v>1058</v>
      </c>
      <c r="E22" s="51">
        <f t="shared" si="1"/>
        <v>1560</v>
      </c>
      <c r="F22" s="51">
        <f t="shared" si="1"/>
        <v>1877</v>
      </c>
      <c r="G22" s="51">
        <f t="shared" si="1"/>
        <v>1945</v>
      </c>
      <c r="H22" s="51">
        <f t="shared" si="1"/>
        <v>1243</v>
      </c>
      <c r="I22" s="51">
        <f t="shared" si="1"/>
        <v>1680</v>
      </c>
      <c r="J22" s="51">
        <f t="shared" si="1"/>
        <v>2344</v>
      </c>
      <c r="K22" s="51">
        <f t="shared" si="1"/>
        <v>1535</v>
      </c>
      <c r="L22" s="51">
        <f t="shared" si="1"/>
        <v>2105</v>
      </c>
      <c r="M22" s="51">
        <f t="shared" si="1"/>
        <v>1927</v>
      </c>
      <c r="N22" s="51">
        <f t="shared" si="1"/>
        <v>902</v>
      </c>
      <c r="O22" s="55">
        <f t="shared" si="1"/>
        <v>19602</v>
      </c>
      <c r="R22" s="19"/>
    </row>
  </sheetData>
  <mergeCells count="1">
    <mergeCell ref="N1:O1"/>
  </mergeCells>
  <printOptions/>
  <pageMargins left="0.7874015748031497" right="0.7874015748031497" top="0.7874015748031497" bottom="0.4330708661417323" header="0.2755905511811024" footer="0.2362204724409449"/>
  <pageSetup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"/>
  <sheetViews>
    <sheetView zoomScaleSheetLayoutView="10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2.125" style="6" customWidth="1"/>
    <col min="2" max="15" width="9.375" style="6" customWidth="1"/>
    <col min="16" max="16" width="6.75390625" style="6" customWidth="1"/>
    <col min="17" max="16384" width="9.00390625" style="6" customWidth="1"/>
  </cols>
  <sheetData>
    <row r="1" spans="1:15" s="2" customFormat="1" ht="17.25" customHeight="1">
      <c r="A1" s="27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93" t="s">
        <v>68</v>
      </c>
      <c r="O1" s="93"/>
    </row>
    <row r="2" spans="1:16" s="22" customFormat="1" ht="24" customHeight="1">
      <c r="A2" s="21"/>
      <c r="B2" s="52" t="s">
        <v>45</v>
      </c>
      <c r="C2" s="53" t="s">
        <v>31</v>
      </c>
      <c r="D2" s="54" t="s">
        <v>32</v>
      </c>
      <c r="E2" s="54" t="s">
        <v>33</v>
      </c>
      <c r="F2" s="54" t="s">
        <v>34</v>
      </c>
      <c r="G2" s="54" t="s">
        <v>35</v>
      </c>
      <c r="H2" s="54" t="s">
        <v>36</v>
      </c>
      <c r="I2" s="54" t="s">
        <v>37</v>
      </c>
      <c r="J2" s="54" t="s">
        <v>38</v>
      </c>
      <c r="K2" s="54" t="s">
        <v>39</v>
      </c>
      <c r="L2" s="54" t="s">
        <v>40</v>
      </c>
      <c r="M2" s="54" t="s">
        <v>41</v>
      </c>
      <c r="N2" s="54" t="s">
        <v>42</v>
      </c>
      <c r="O2" s="41" t="s">
        <v>43</v>
      </c>
      <c r="P2" s="21"/>
    </row>
    <row r="3" spans="1:27" s="22" customFormat="1" ht="24" customHeight="1">
      <c r="A3" s="4"/>
      <c r="B3" s="7" t="s">
        <v>46</v>
      </c>
      <c r="C3" s="8">
        <v>66</v>
      </c>
      <c r="D3" s="12">
        <v>33</v>
      </c>
      <c r="E3" s="12">
        <v>46</v>
      </c>
      <c r="F3" s="12">
        <v>386</v>
      </c>
      <c r="G3" s="12">
        <v>91</v>
      </c>
      <c r="H3" s="12">
        <v>54</v>
      </c>
      <c r="I3" s="12">
        <v>226</v>
      </c>
      <c r="J3" s="12">
        <v>37</v>
      </c>
      <c r="K3" s="12">
        <v>57</v>
      </c>
      <c r="L3" s="12">
        <v>145</v>
      </c>
      <c r="M3" s="12">
        <v>111</v>
      </c>
      <c r="N3" s="12">
        <v>63</v>
      </c>
      <c r="O3" s="44">
        <f aca="true" t="shared" si="0" ref="O3:O18">SUM(C3:N3)</f>
        <v>1315</v>
      </c>
      <c r="P3" s="4"/>
      <c r="Q3" s="23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22" customFormat="1" ht="24" customHeight="1">
      <c r="A4" s="4"/>
      <c r="B4" s="7" t="s">
        <v>47</v>
      </c>
      <c r="C4" s="8">
        <v>77</v>
      </c>
      <c r="D4" s="12">
        <v>373</v>
      </c>
      <c r="E4" s="12">
        <v>99</v>
      </c>
      <c r="F4" s="12">
        <v>120</v>
      </c>
      <c r="G4" s="12">
        <v>144</v>
      </c>
      <c r="H4" s="12">
        <v>100</v>
      </c>
      <c r="I4" s="12">
        <v>149</v>
      </c>
      <c r="J4" s="12">
        <v>321</v>
      </c>
      <c r="K4" s="12">
        <v>114</v>
      </c>
      <c r="L4" s="12">
        <v>291</v>
      </c>
      <c r="M4" s="12">
        <v>110</v>
      </c>
      <c r="N4" s="12">
        <v>89</v>
      </c>
      <c r="O4" s="44">
        <f t="shared" si="0"/>
        <v>1987</v>
      </c>
      <c r="P4" s="4"/>
      <c r="Q4" s="23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22" customFormat="1" ht="24" customHeight="1">
      <c r="A5" s="4"/>
      <c r="B5" s="7" t="s">
        <v>48</v>
      </c>
      <c r="C5" s="8">
        <v>21</v>
      </c>
      <c r="D5" s="12">
        <v>6</v>
      </c>
      <c r="E5" s="12">
        <v>18</v>
      </c>
      <c r="F5" s="12">
        <v>21</v>
      </c>
      <c r="G5" s="12">
        <v>103</v>
      </c>
      <c r="H5" s="12">
        <v>17</v>
      </c>
      <c r="I5" s="12">
        <v>9</v>
      </c>
      <c r="J5" s="12">
        <v>15</v>
      </c>
      <c r="K5" s="12">
        <v>16</v>
      </c>
      <c r="L5" s="12">
        <v>23</v>
      </c>
      <c r="M5" s="12">
        <v>23</v>
      </c>
      <c r="N5" s="12">
        <v>9</v>
      </c>
      <c r="O5" s="44">
        <f t="shared" si="0"/>
        <v>281</v>
      </c>
      <c r="P5" s="4"/>
      <c r="Q5" s="23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s="22" customFormat="1" ht="24" customHeight="1">
      <c r="A6" s="4"/>
      <c r="B6" s="7" t="s">
        <v>115</v>
      </c>
      <c r="C6" s="30">
        <v>70</v>
      </c>
      <c r="D6" s="8">
        <v>58</v>
      </c>
      <c r="E6" s="8">
        <v>73</v>
      </c>
      <c r="F6" s="30">
        <v>84</v>
      </c>
      <c r="G6" s="8">
        <v>84</v>
      </c>
      <c r="H6" s="30">
        <v>86</v>
      </c>
      <c r="I6" s="8">
        <v>95</v>
      </c>
      <c r="J6" s="8">
        <v>83</v>
      </c>
      <c r="K6" s="8">
        <v>92</v>
      </c>
      <c r="L6" s="8">
        <v>96</v>
      </c>
      <c r="M6" s="8">
        <v>90</v>
      </c>
      <c r="N6" s="8">
        <v>79</v>
      </c>
      <c r="O6" s="44">
        <f t="shared" si="0"/>
        <v>990</v>
      </c>
      <c r="P6" s="4"/>
      <c r="Q6" s="23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s="22" customFormat="1" ht="24" customHeight="1">
      <c r="A7" s="4"/>
      <c r="B7" s="65" t="s">
        <v>124</v>
      </c>
      <c r="C7" s="30">
        <v>71</v>
      </c>
      <c r="D7" s="8">
        <v>75</v>
      </c>
      <c r="E7" s="8">
        <v>85</v>
      </c>
      <c r="F7" s="30">
        <v>95</v>
      </c>
      <c r="G7" s="8">
        <v>96</v>
      </c>
      <c r="H7" s="30">
        <v>90</v>
      </c>
      <c r="I7" s="8">
        <v>97</v>
      </c>
      <c r="J7" s="8">
        <v>115</v>
      </c>
      <c r="K7" s="8">
        <v>129</v>
      </c>
      <c r="L7" s="8">
        <v>118</v>
      </c>
      <c r="M7" s="8">
        <v>124</v>
      </c>
      <c r="N7" s="8">
        <v>92</v>
      </c>
      <c r="O7" s="44">
        <f t="shared" si="0"/>
        <v>1187</v>
      </c>
      <c r="P7" s="4"/>
      <c r="Q7" s="23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s="22" customFormat="1" ht="24" customHeight="1">
      <c r="A8" s="4"/>
      <c r="B8" s="7" t="s">
        <v>49</v>
      </c>
      <c r="C8" s="30">
        <v>3</v>
      </c>
      <c r="D8" s="30">
        <v>3</v>
      </c>
      <c r="E8" s="30">
        <v>4</v>
      </c>
      <c r="F8" s="30">
        <v>4</v>
      </c>
      <c r="G8" s="30">
        <v>4</v>
      </c>
      <c r="H8" s="30">
        <v>4</v>
      </c>
      <c r="I8" s="30">
        <v>4</v>
      </c>
      <c r="J8" s="30">
        <v>4</v>
      </c>
      <c r="K8" s="30">
        <v>5</v>
      </c>
      <c r="L8" s="30">
        <v>5</v>
      </c>
      <c r="M8" s="30">
        <v>4</v>
      </c>
      <c r="N8" s="30">
        <v>4</v>
      </c>
      <c r="O8" s="44">
        <f t="shared" si="0"/>
        <v>48</v>
      </c>
      <c r="P8" s="4"/>
      <c r="Q8" s="23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s="22" customFormat="1" ht="24" customHeight="1">
      <c r="A9" s="4"/>
      <c r="B9" s="7" t="s">
        <v>50</v>
      </c>
      <c r="C9" s="8">
        <v>13</v>
      </c>
      <c r="D9" s="12">
        <v>12</v>
      </c>
      <c r="E9" s="12">
        <v>14</v>
      </c>
      <c r="F9" s="12">
        <v>14</v>
      </c>
      <c r="G9" s="12">
        <v>15</v>
      </c>
      <c r="H9" s="12">
        <v>14</v>
      </c>
      <c r="I9" s="12">
        <v>13</v>
      </c>
      <c r="J9" s="12">
        <v>13</v>
      </c>
      <c r="K9" s="12">
        <v>15</v>
      </c>
      <c r="L9" s="12">
        <v>26</v>
      </c>
      <c r="M9" s="12">
        <v>16</v>
      </c>
      <c r="N9" s="12">
        <v>14</v>
      </c>
      <c r="O9" s="44">
        <f t="shared" si="0"/>
        <v>179</v>
      </c>
      <c r="P9" s="4"/>
      <c r="Q9" s="23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s="22" customFormat="1" ht="24" customHeight="1">
      <c r="A10" s="4"/>
      <c r="B10" s="7" t="s">
        <v>51</v>
      </c>
      <c r="C10" s="30">
        <v>0</v>
      </c>
      <c r="D10" s="31">
        <v>0</v>
      </c>
      <c r="E10" s="31">
        <v>0</v>
      </c>
      <c r="F10" s="12">
        <v>2</v>
      </c>
      <c r="G10" s="12">
        <v>1</v>
      </c>
      <c r="H10" s="31">
        <v>1</v>
      </c>
      <c r="I10" s="12">
        <v>1</v>
      </c>
      <c r="J10" s="12">
        <v>4</v>
      </c>
      <c r="K10" s="12">
        <v>1</v>
      </c>
      <c r="L10" s="12">
        <v>3</v>
      </c>
      <c r="M10" s="12">
        <v>14</v>
      </c>
      <c r="N10" s="15">
        <v>0</v>
      </c>
      <c r="O10" s="44">
        <f t="shared" si="0"/>
        <v>27</v>
      </c>
      <c r="P10" s="4"/>
      <c r="Q10" s="23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s="22" customFormat="1" ht="24" customHeight="1">
      <c r="A11" s="4"/>
      <c r="B11" s="7" t="s">
        <v>62</v>
      </c>
      <c r="C11" s="8">
        <v>5</v>
      </c>
      <c r="D11" s="12">
        <v>6</v>
      </c>
      <c r="E11" s="12">
        <v>9</v>
      </c>
      <c r="F11" s="12">
        <v>8</v>
      </c>
      <c r="G11" s="12">
        <v>11</v>
      </c>
      <c r="H11" s="12">
        <v>5</v>
      </c>
      <c r="I11" s="12">
        <v>5</v>
      </c>
      <c r="J11" s="12">
        <v>12</v>
      </c>
      <c r="K11" s="12">
        <v>6</v>
      </c>
      <c r="L11" s="12">
        <v>7</v>
      </c>
      <c r="M11" s="12">
        <v>9</v>
      </c>
      <c r="N11" s="12">
        <v>6</v>
      </c>
      <c r="O11" s="44">
        <f t="shared" si="0"/>
        <v>89</v>
      </c>
      <c r="P11" s="4"/>
      <c r="Q11" s="23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s="22" customFormat="1" ht="24" customHeight="1">
      <c r="A12" s="4"/>
      <c r="B12" s="7" t="s">
        <v>52</v>
      </c>
      <c r="C12" s="8">
        <v>134</v>
      </c>
      <c r="D12" s="12">
        <v>56</v>
      </c>
      <c r="E12" s="12">
        <v>78</v>
      </c>
      <c r="F12" s="12">
        <v>111</v>
      </c>
      <c r="G12" s="12">
        <v>175</v>
      </c>
      <c r="H12" s="12">
        <v>85</v>
      </c>
      <c r="I12" s="12">
        <v>92</v>
      </c>
      <c r="J12" s="12">
        <v>109</v>
      </c>
      <c r="K12" s="12">
        <v>90</v>
      </c>
      <c r="L12" s="12">
        <v>167</v>
      </c>
      <c r="M12" s="12">
        <v>246</v>
      </c>
      <c r="N12" s="12">
        <v>61</v>
      </c>
      <c r="O12" s="44">
        <f t="shared" si="0"/>
        <v>1404</v>
      </c>
      <c r="P12" s="4"/>
      <c r="Q12" s="23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s="22" customFormat="1" ht="24" customHeight="1">
      <c r="A13" s="4"/>
      <c r="B13" s="65" t="s">
        <v>110</v>
      </c>
      <c r="C13" s="14">
        <v>6</v>
      </c>
      <c r="D13" s="12">
        <v>6</v>
      </c>
      <c r="E13" s="12">
        <v>8</v>
      </c>
      <c r="F13" s="12">
        <v>5</v>
      </c>
      <c r="G13" s="12">
        <v>29</v>
      </c>
      <c r="H13" s="12">
        <v>6</v>
      </c>
      <c r="I13" s="12">
        <v>5</v>
      </c>
      <c r="J13" s="12">
        <v>5</v>
      </c>
      <c r="K13" s="12">
        <v>5</v>
      </c>
      <c r="L13" s="12">
        <v>6</v>
      </c>
      <c r="M13" s="12">
        <v>7</v>
      </c>
      <c r="N13" s="12">
        <v>7</v>
      </c>
      <c r="O13" s="44">
        <f t="shared" si="0"/>
        <v>95</v>
      </c>
      <c r="P13" s="4"/>
      <c r="Q13" s="23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s="22" customFormat="1" ht="24" customHeight="1">
      <c r="A14" s="4"/>
      <c r="B14" s="7" t="s">
        <v>53</v>
      </c>
      <c r="C14" s="8">
        <v>12</v>
      </c>
      <c r="D14" s="12">
        <v>12</v>
      </c>
      <c r="E14" s="12">
        <v>15</v>
      </c>
      <c r="F14" s="12">
        <v>18</v>
      </c>
      <c r="G14" s="12">
        <v>21</v>
      </c>
      <c r="H14" s="12">
        <v>16</v>
      </c>
      <c r="I14" s="12">
        <v>17</v>
      </c>
      <c r="J14" s="12">
        <v>26</v>
      </c>
      <c r="K14" s="12">
        <v>29</v>
      </c>
      <c r="L14" s="12">
        <v>26</v>
      </c>
      <c r="M14" s="12">
        <v>36</v>
      </c>
      <c r="N14" s="12">
        <v>19</v>
      </c>
      <c r="O14" s="44">
        <f t="shared" si="0"/>
        <v>247</v>
      </c>
      <c r="P14" s="4"/>
      <c r="Q14" s="23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s="22" customFormat="1" ht="24" customHeight="1">
      <c r="A15" s="4"/>
      <c r="B15" s="7" t="s">
        <v>63</v>
      </c>
      <c r="C15" s="8">
        <v>4</v>
      </c>
      <c r="D15" s="8">
        <v>4</v>
      </c>
      <c r="E15" s="8">
        <v>5</v>
      </c>
      <c r="F15" s="8">
        <v>6</v>
      </c>
      <c r="G15" s="12">
        <v>8</v>
      </c>
      <c r="H15" s="15">
        <v>6</v>
      </c>
      <c r="I15" s="12">
        <v>6</v>
      </c>
      <c r="J15" s="15">
        <v>9</v>
      </c>
      <c r="K15" s="12">
        <v>5</v>
      </c>
      <c r="L15" s="12">
        <v>6</v>
      </c>
      <c r="M15" s="12">
        <v>4</v>
      </c>
      <c r="N15" s="12">
        <v>4</v>
      </c>
      <c r="O15" s="44">
        <f t="shared" si="0"/>
        <v>67</v>
      </c>
      <c r="P15" s="4"/>
      <c r="Q15" s="23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s="22" customFormat="1" ht="24" customHeight="1">
      <c r="A16" s="4"/>
      <c r="B16" s="7" t="s">
        <v>116</v>
      </c>
      <c r="C16" s="87">
        <v>78</v>
      </c>
      <c r="D16" s="87">
        <v>58</v>
      </c>
      <c r="E16" s="87">
        <v>64</v>
      </c>
      <c r="F16" s="87">
        <v>78</v>
      </c>
      <c r="G16" s="88">
        <v>68</v>
      </c>
      <c r="H16" s="89">
        <v>52</v>
      </c>
      <c r="I16" s="88">
        <v>60</v>
      </c>
      <c r="J16" s="89">
        <v>61</v>
      </c>
      <c r="K16" s="88">
        <v>55</v>
      </c>
      <c r="L16" s="88">
        <v>67</v>
      </c>
      <c r="M16" s="88">
        <v>57</v>
      </c>
      <c r="N16" s="88">
        <v>55</v>
      </c>
      <c r="O16" s="44">
        <f t="shared" si="0"/>
        <v>753</v>
      </c>
      <c r="P16" s="4"/>
      <c r="Q16" s="23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s="22" customFormat="1" ht="24" customHeight="1">
      <c r="A17" s="4"/>
      <c r="B17" s="61" t="s">
        <v>54</v>
      </c>
      <c r="C17" s="86">
        <v>28</v>
      </c>
      <c r="D17" s="17">
        <v>24</v>
      </c>
      <c r="E17" s="17">
        <v>29</v>
      </c>
      <c r="F17" s="17">
        <v>31</v>
      </c>
      <c r="G17" s="17">
        <v>32</v>
      </c>
      <c r="H17" s="17">
        <v>28</v>
      </c>
      <c r="I17" s="17">
        <v>37</v>
      </c>
      <c r="J17" s="17">
        <v>48</v>
      </c>
      <c r="K17" s="17">
        <v>31</v>
      </c>
      <c r="L17" s="17">
        <v>29</v>
      </c>
      <c r="M17" s="17">
        <v>28</v>
      </c>
      <c r="N17" s="17">
        <v>27</v>
      </c>
      <c r="O17" s="45">
        <f t="shared" si="0"/>
        <v>372</v>
      </c>
      <c r="P17" s="4"/>
      <c r="Q17" s="23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s="22" customFormat="1" ht="24" customHeight="1">
      <c r="A18" s="4"/>
      <c r="B18" s="57" t="s">
        <v>64</v>
      </c>
      <c r="C18" s="56">
        <f>SUM(C3:C17)</f>
        <v>588</v>
      </c>
      <c r="D18" s="51">
        <f aca="true" t="shared" si="1" ref="D18:N18">SUM(D3:D17)</f>
        <v>726</v>
      </c>
      <c r="E18" s="51">
        <f t="shared" si="1"/>
        <v>547</v>
      </c>
      <c r="F18" s="51">
        <f t="shared" si="1"/>
        <v>983</v>
      </c>
      <c r="G18" s="51">
        <f t="shared" si="1"/>
        <v>882</v>
      </c>
      <c r="H18" s="51">
        <f t="shared" si="1"/>
        <v>564</v>
      </c>
      <c r="I18" s="51">
        <f t="shared" si="1"/>
        <v>816</v>
      </c>
      <c r="J18" s="51">
        <f t="shared" si="1"/>
        <v>862</v>
      </c>
      <c r="K18" s="51">
        <f t="shared" si="1"/>
        <v>650</v>
      </c>
      <c r="L18" s="51">
        <f t="shared" si="1"/>
        <v>1015</v>
      </c>
      <c r="M18" s="51">
        <f t="shared" si="1"/>
        <v>879</v>
      </c>
      <c r="N18" s="51">
        <f t="shared" si="1"/>
        <v>529</v>
      </c>
      <c r="O18" s="55">
        <f t="shared" si="0"/>
        <v>9041</v>
      </c>
      <c r="P18" s="4"/>
      <c r="Q18" s="23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ht="27.75" customHeight="1"/>
  </sheetData>
  <mergeCells count="1">
    <mergeCell ref="N1:O1"/>
  </mergeCells>
  <printOptions/>
  <pageMargins left="0.7874015748031497" right="0.7874015748031497" top="0.5905511811023623" bottom="0.3937007874015748" header="0.31496062992125984" footer="0.31496062992125984"/>
  <pageSetup horizontalDpi="300" verticalDpi="3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63"/>
  <sheetViews>
    <sheetView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2.125" style="6" customWidth="1"/>
    <col min="2" max="2" width="11.125" style="6" customWidth="1"/>
    <col min="3" max="15" width="9.375" style="6" customWidth="1"/>
    <col min="16" max="16" width="6.75390625" style="6" customWidth="1"/>
    <col min="17" max="16384" width="9.00390625" style="6" customWidth="1"/>
  </cols>
  <sheetData>
    <row r="2" spans="1:15" s="2" customFormat="1" ht="13.5">
      <c r="A2" s="27" t="s">
        <v>108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93" t="s">
        <v>68</v>
      </c>
      <c r="O2" s="93"/>
    </row>
    <row r="3" spans="1:15" s="22" customFormat="1" ht="30" customHeight="1">
      <c r="A3" s="21"/>
      <c r="B3" s="52" t="s">
        <v>94</v>
      </c>
      <c r="C3" s="53" t="s">
        <v>95</v>
      </c>
      <c r="D3" s="54" t="s">
        <v>96</v>
      </c>
      <c r="E3" s="54" t="s">
        <v>97</v>
      </c>
      <c r="F3" s="54" t="s">
        <v>98</v>
      </c>
      <c r="G3" s="54" t="s">
        <v>99</v>
      </c>
      <c r="H3" s="54" t="s">
        <v>100</v>
      </c>
      <c r="I3" s="54" t="s">
        <v>101</v>
      </c>
      <c r="J3" s="54" t="s">
        <v>102</v>
      </c>
      <c r="K3" s="54" t="s">
        <v>103</v>
      </c>
      <c r="L3" s="54" t="s">
        <v>104</v>
      </c>
      <c r="M3" s="54" t="s">
        <v>105</v>
      </c>
      <c r="N3" s="54" t="s">
        <v>106</v>
      </c>
      <c r="O3" s="41" t="s">
        <v>107</v>
      </c>
    </row>
    <row r="4" spans="1:27" ht="30" customHeight="1">
      <c r="A4" s="1"/>
      <c r="B4" s="66" t="s">
        <v>55</v>
      </c>
      <c r="C4" s="72" t="s">
        <v>125</v>
      </c>
      <c r="D4" s="72" t="s">
        <v>125</v>
      </c>
      <c r="E4" s="72" t="s">
        <v>125</v>
      </c>
      <c r="F4" s="72" t="s">
        <v>125</v>
      </c>
      <c r="G4" s="72" t="s">
        <v>125</v>
      </c>
      <c r="H4" s="72" t="s">
        <v>125</v>
      </c>
      <c r="I4" s="72" t="s">
        <v>125</v>
      </c>
      <c r="J4" s="72" t="s">
        <v>125</v>
      </c>
      <c r="K4" s="72" t="s">
        <v>125</v>
      </c>
      <c r="L4" s="72" t="s">
        <v>125</v>
      </c>
      <c r="M4" s="72" t="s">
        <v>125</v>
      </c>
      <c r="N4" s="72" t="s">
        <v>125</v>
      </c>
      <c r="O4" s="73">
        <v>16442</v>
      </c>
      <c r="P4" s="1"/>
      <c r="Q4" s="9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30" customHeight="1">
      <c r="A5" s="1"/>
      <c r="B5" s="67" t="s">
        <v>65</v>
      </c>
      <c r="C5" s="74">
        <v>28</v>
      </c>
      <c r="D5" s="75">
        <v>8</v>
      </c>
      <c r="E5" s="75">
        <v>28</v>
      </c>
      <c r="F5" s="75">
        <v>39</v>
      </c>
      <c r="G5" s="75">
        <v>26</v>
      </c>
      <c r="H5" s="75">
        <v>14</v>
      </c>
      <c r="I5" s="76">
        <v>26</v>
      </c>
      <c r="J5" s="75">
        <v>175</v>
      </c>
      <c r="K5" s="75">
        <v>17</v>
      </c>
      <c r="L5" s="75">
        <v>16</v>
      </c>
      <c r="M5" s="75">
        <v>68</v>
      </c>
      <c r="N5" s="75">
        <v>9</v>
      </c>
      <c r="O5" s="77">
        <f aca="true" t="shared" si="0" ref="O5:O16">SUM(C5:N5)</f>
        <v>454</v>
      </c>
      <c r="P5" s="1"/>
      <c r="Q5" s="9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30" customHeight="1">
      <c r="A6" s="1"/>
      <c r="B6" s="67" t="s">
        <v>56</v>
      </c>
      <c r="C6" s="74">
        <v>158</v>
      </c>
      <c r="D6" s="75">
        <v>127</v>
      </c>
      <c r="E6" s="75">
        <v>168</v>
      </c>
      <c r="F6" s="75">
        <v>206</v>
      </c>
      <c r="G6" s="75">
        <v>220</v>
      </c>
      <c r="H6" s="78">
        <v>140</v>
      </c>
      <c r="I6" s="75">
        <v>189</v>
      </c>
      <c r="J6" s="75">
        <v>195</v>
      </c>
      <c r="K6" s="75">
        <v>156</v>
      </c>
      <c r="L6" s="75">
        <v>291</v>
      </c>
      <c r="M6" s="75">
        <v>193</v>
      </c>
      <c r="N6" s="75">
        <v>138</v>
      </c>
      <c r="O6" s="77">
        <f t="shared" si="0"/>
        <v>2181</v>
      </c>
      <c r="P6" s="1"/>
      <c r="Q6" s="9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0" customHeight="1">
      <c r="A7" s="1"/>
      <c r="B7" s="68" t="s">
        <v>57</v>
      </c>
      <c r="C7" s="74">
        <v>13</v>
      </c>
      <c r="D7" s="76">
        <v>2</v>
      </c>
      <c r="E7" s="75">
        <v>19</v>
      </c>
      <c r="F7" s="75">
        <v>28</v>
      </c>
      <c r="G7" s="75">
        <v>6</v>
      </c>
      <c r="H7" s="75">
        <v>3</v>
      </c>
      <c r="I7" s="75">
        <v>5</v>
      </c>
      <c r="J7" s="75">
        <v>29</v>
      </c>
      <c r="K7" s="75">
        <v>5</v>
      </c>
      <c r="L7" s="75">
        <v>27</v>
      </c>
      <c r="M7" s="75">
        <v>6</v>
      </c>
      <c r="N7" s="79">
        <v>6</v>
      </c>
      <c r="O7" s="77">
        <f t="shared" si="0"/>
        <v>149</v>
      </c>
      <c r="P7" s="1"/>
      <c r="Q7" s="9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30" customHeight="1">
      <c r="A8" s="1"/>
      <c r="B8" s="67" t="s">
        <v>58</v>
      </c>
      <c r="C8" s="74">
        <v>16</v>
      </c>
      <c r="D8" s="76">
        <v>13</v>
      </c>
      <c r="E8" s="75">
        <v>15</v>
      </c>
      <c r="F8" s="75">
        <v>19</v>
      </c>
      <c r="G8" s="75">
        <v>26</v>
      </c>
      <c r="H8" s="75">
        <v>18</v>
      </c>
      <c r="I8" s="75">
        <v>92</v>
      </c>
      <c r="J8" s="75">
        <v>90</v>
      </c>
      <c r="K8" s="75">
        <v>35</v>
      </c>
      <c r="L8" s="75">
        <v>28</v>
      </c>
      <c r="M8" s="75">
        <v>19</v>
      </c>
      <c r="N8" s="75">
        <v>16</v>
      </c>
      <c r="O8" s="77">
        <f t="shared" si="0"/>
        <v>387</v>
      </c>
      <c r="P8" s="1"/>
      <c r="Q8" s="9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30" customHeight="1">
      <c r="A9" s="1"/>
      <c r="B9" s="67" t="s">
        <v>59</v>
      </c>
      <c r="C9" s="74">
        <v>5</v>
      </c>
      <c r="D9" s="75">
        <v>5</v>
      </c>
      <c r="E9" s="75">
        <v>8</v>
      </c>
      <c r="F9" s="75">
        <v>8</v>
      </c>
      <c r="G9" s="76">
        <v>9</v>
      </c>
      <c r="H9" s="76">
        <v>6</v>
      </c>
      <c r="I9" s="75">
        <v>6</v>
      </c>
      <c r="J9" s="75">
        <v>6</v>
      </c>
      <c r="K9" s="75">
        <v>9</v>
      </c>
      <c r="L9" s="75">
        <v>161</v>
      </c>
      <c r="M9" s="75">
        <v>54</v>
      </c>
      <c r="N9" s="75">
        <v>4</v>
      </c>
      <c r="O9" s="77">
        <f t="shared" si="0"/>
        <v>281</v>
      </c>
      <c r="P9" s="1"/>
      <c r="Q9" s="9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30" customHeight="1">
      <c r="A10" s="1"/>
      <c r="B10" s="67" t="s">
        <v>66</v>
      </c>
      <c r="C10" s="74">
        <v>45</v>
      </c>
      <c r="D10" s="75">
        <v>9</v>
      </c>
      <c r="E10" s="75">
        <v>26</v>
      </c>
      <c r="F10" s="75">
        <v>9</v>
      </c>
      <c r="G10" s="75">
        <v>26</v>
      </c>
      <c r="H10" s="75">
        <v>10</v>
      </c>
      <c r="I10" s="75">
        <v>20</v>
      </c>
      <c r="J10" s="75">
        <v>25</v>
      </c>
      <c r="K10" s="75">
        <v>43</v>
      </c>
      <c r="L10" s="75">
        <v>42</v>
      </c>
      <c r="M10" s="75">
        <v>25</v>
      </c>
      <c r="N10" s="75">
        <v>37</v>
      </c>
      <c r="O10" s="77">
        <f t="shared" si="0"/>
        <v>317</v>
      </c>
      <c r="P10" s="1"/>
      <c r="Q10" s="9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30" customHeight="1">
      <c r="A11" s="1"/>
      <c r="B11" s="69" t="s">
        <v>111</v>
      </c>
      <c r="C11" s="74">
        <v>14</v>
      </c>
      <c r="D11" s="75">
        <v>12</v>
      </c>
      <c r="E11" s="75">
        <v>15</v>
      </c>
      <c r="F11" s="75">
        <v>19</v>
      </c>
      <c r="G11" s="75">
        <v>15</v>
      </c>
      <c r="H11" s="75">
        <v>15</v>
      </c>
      <c r="I11" s="75">
        <v>14</v>
      </c>
      <c r="J11" s="75">
        <v>18</v>
      </c>
      <c r="K11" s="75">
        <v>14</v>
      </c>
      <c r="L11" s="75">
        <v>16</v>
      </c>
      <c r="M11" s="75">
        <v>15</v>
      </c>
      <c r="N11" s="75">
        <v>14</v>
      </c>
      <c r="O11" s="77">
        <f t="shared" si="0"/>
        <v>181</v>
      </c>
      <c r="P11" s="1"/>
      <c r="Q11" s="9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30" customHeight="1">
      <c r="A12" s="1"/>
      <c r="B12" s="67" t="s">
        <v>60</v>
      </c>
      <c r="C12" s="74">
        <v>36</v>
      </c>
      <c r="D12" s="75">
        <v>8</v>
      </c>
      <c r="E12" s="75">
        <v>12</v>
      </c>
      <c r="F12" s="75">
        <v>11</v>
      </c>
      <c r="G12" s="75">
        <v>16</v>
      </c>
      <c r="H12" s="75">
        <v>15</v>
      </c>
      <c r="I12" s="75">
        <v>12</v>
      </c>
      <c r="J12" s="75">
        <v>10</v>
      </c>
      <c r="K12" s="75">
        <v>18</v>
      </c>
      <c r="L12" s="75">
        <v>25</v>
      </c>
      <c r="M12" s="75">
        <v>15</v>
      </c>
      <c r="N12" s="75">
        <v>7</v>
      </c>
      <c r="O12" s="77">
        <f t="shared" si="0"/>
        <v>185</v>
      </c>
      <c r="P12" s="1"/>
      <c r="Q12" s="9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30" customHeight="1">
      <c r="A13" s="1"/>
      <c r="B13" s="67" t="s">
        <v>126</v>
      </c>
      <c r="C13" s="74">
        <v>37</v>
      </c>
      <c r="D13" s="75">
        <v>40</v>
      </c>
      <c r="E13" s="75">
        <v>54</v>
      </c>
      <c r="F13" s="75">
        <v>60</v>
      </c>
      <c r="G13" s="75">
        <v>61</v>
      </c>
      <c r="H13" s="75">
        <v>71</v>
      </c>
      <c r="I13" s="75">
        <v>54</v>
      </c>
      <c r="J13" s="75">
        <v>60</v>
      </c>
      <c r="K13" s="75">
        <v>48</v>
      </c>
      <c r="L13" s="75">
        <v>50</v>
      </c>
      <c r="M13" s="75">
        <v>63</v>
      </c>
      <c r="N13" s="76">
        <v>46</v>
      </c>
      <c r="O13" s="77">
        <f t="shared" si="0"/>
        <v>644</v>
      </c>
      <c r="P13" s="1"/>
      <c r="Q13" s="9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30" customHeight="1">
      <c r="A14" s="1"/>
      <c r="B14" s="67" t="s">
        <v>61</v>
      </c>
      <c r="C14" s="80">
        <v>2</v>
      </c>
      <c r="D14" s="76" t="s">
        <v>125</v>
      </c>
      <c r="E14" s="76" t="s">
        <v>125</v>
      </c>
      <c r="F14" s="75">
        <v>4</v>
      </c>
      <c r="G14" s="75">
        <v>1</v>
      </c>
      <c r="H14" s="76">
        <v>0</v>
      </c>
      <c r="I14" s="76">
        <v>0</v>
      </c>
      <c r="J14" s="75">
        <v>2</v>
      </c>
      <c r="K14" s="75">
        <v>0</v>
      </c>
      <c r="L14" s="76">
        <v>0</v>
      </c>
      <c r="M14" s="76">
        <v>1</v>
      </c>
      <c r="N14" s="76" t="s">
        <v>125</v>
      </c>
      <c r="O14" s="77">
        <f t="shared" si="0"/>
        <v>10</v>
      </c>
      <c r="P14" s="1"/>
      <c r="Q14" s="9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30" customHeight="1">
      <c r="A15" s="1"/>
      <c r="B15" s="67" t="s">
        <v>127</v>
      </c>
      <c r="C15" s="91">
        <v>109</v>
      </c>
      <c r="D15" s="78">
        <v>104</v>
      </c>
      <c r="E15" s="78">
        <v>125</v>
      </c>
      <c r="F15" s="78">
        <v>123</v>
      </c>
      <c r="G15" s="78">
        <v>130</v>
      </c>
      <c r="H15" s="78">
        <v>111</v>
      </c>
      <c r="I15" s="78">
        <v>112</v>
      </c>
      <c r="J15" s="78">
        <v>135</v>
      </c>
      <c r="K15" s="78">
        <v>115</v>
      </c>
      <c r="L15" s="78">
        <v>144</v>
      </c>
      <c r="M15" s="78">
        <v>135</v>
      </c>
      <c r="N15" s="78">
        <v>107</v>
      </c>
      <c r="O15" s="77">
        <f t="shared" si="0"/>
        <v>1450</v>
      </c>
      <c r="P15" s="1"/>
      <c r="Q15" s="9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30" customHeight="1">
      <c r="A16" s="1"/>
      <c r="B16" s="71" t="s">
        <v>114</v>
      </c>
      <c r="C16" s="82">
        <v>69</v>
      </c>
      <c r="D16" s="83">
        <v>120</v>
      </c>
      <c r="E16" s="83">
        <v>75</v>
      </c>
      <c r="F16" s="83">
        <v>46</v>
      </c>
      <c r="G16" s="83">
        <v>43</v>
      </c>
      <c r="H16" s="83">
        <v>18</v>
      </c>
      <c r="I16" s="83">
        <v>18</v>
      </c>
      <c r="J16" s="83">
        <v>18</v>
      </c>
      <c r="K16" s="83">
        <v>17</v>
      </c>
      <c r="L16" s="83">
        <v>26</v>
      </c>
      <c r="M16" s="83">
        <v>21</v>
      </c>
      <c r="N16" s="83">
        <v>15</v>
      </c>
      <c r="O16" s="81">
        <f t="shared" si="0"/>
        <v>486</v>
      </c>
      <c r="P16" s="1"/>
      <c r="Q16" s="9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30" customHeight="1">
      <c r="A17" s="1"/>
      <c r="B17" s="70" t="s">
        <v>67</v>
      </c>
      <c r="C17" s="84">
        <f aca="true" t="shared" si="1" ref="C17:O17">SUM(C4:C16)</f>
        <v>532</v>
      </c>
      <c r="D17" s="85">
        <f t="shared" si="1"/>
        <v>448</v>
      </c>
      <c r="E17" s="85">
        <f t="shared" si="1"/>
        <v>545</v>
      </c>
      <c r="F17" s="85">
        <f t="shared" si="1"/>
        <v>572</v>
      </c>
      <c r="G17" s="85">
        <f t="shared" si="1"/>
        <v>579</v>
      </c>
      <c r="H17" s="85">
        <f t="shared" si="1"/>
        <v>421</v>
      </c>
      <c r="I17" s="85">
        <f t="shared" si="1"/>
        <v>548</v>
      </c>
      <c r="J17" s="85">
        <f t="shared" si="1"/>
        <v>763</v>
      </c>
      <c r="K17" s="85">
        <f t="shared" si="1"/>
        <v>477</v>
      </c>
      <c r="L17" s="85">
        <f t="shared" si="1"/>
        <v>826</v>
      </c>
      <c r="M17" s="85">
        <f t="shared" si="1"/>
        <v>615</v>
      </c>
      <c r="N17" s="85">
        <f t="shared" si="1"/>
        <v>399</v>
      </c>
      <c r="O17" s="92">
        <f t="shared" si="1"/>
        <v>23167</v>
      </c>
      <c r="P17" s="1"/>
      <c r="Q17" s="9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2:27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2:27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2:27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2:27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2:27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2:27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2:27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2:27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2:27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2:27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2:27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2:27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2:27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2:27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2:27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2:27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2:27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2:27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2:27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2:27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2:27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2:27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2:27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2:27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2:27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2:27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2:27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2:27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2:27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2:27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2:27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2:27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2:27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2:27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2:27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2:27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2:27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2:27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2:27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2:27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2:27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2:27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2:27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2:27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2:27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2:27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</sheetData>
  <mergeCells count="1">
    <mergeCell ref="N2:O2"/>
  </mergeCells>
  <printOptions/>
  <pageMargins left="0.7874015748031497" right="0.7874015748031497" top="0.5905511811023623" bottom="0.3937007874015748" header="0.31496062992125984" footer="0.31496062992125984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岡野</cp:lastModifiedBy>
  <cp:lastPrinted>2006-11-15T15:14:06Z</cp:lastPrinted>
  <dcterms:created xsi:type="dcterms:W3CDTF">1999-10-28T07:46:55Z</dcterms:created>
  <dcterms:modified xsi:type="dcterms:W3CDTF">2007-12-25T06:09:59Z</dcterms:modified>
  <cp:category/>
  <cp:version/>
  <cp:contentType/>
  <cp:contentStatus/>
</cp:coreProperties>
</file>