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679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'地区計，福岡地区'!$A$1:$AE$39</definedName>
    <definedName name="_xlnm.Print_Area" localSheetId="1">'筑後地区'!$A$1:$AF$41</definedName>
    <definedName name="_xlnm.Print_Area" localSheetId="2">'筑豊地区'!$A$1:$AF$32</definedName>
    <definedName name="_xlnm.Print_Area" localSheetId="3">'北九州地区'!$A$1:$AF$22</definedName>
  </definedNames>
  <calcPr fullCalcOnLoad="1"/>
</workbook>
</file>

<file path=xl/sharedStrings.xml><?xml version="1.0" encoding="utf-8"?>
<sst xmlns="http://schemas.openxmlformats.org/spreadsheetml/2006/main" count="650" uniqueCount="159">
  <si>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</si>
  <si>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</si>
  <si>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</si>
  <si>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</si>
  <si>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</si>
  <si>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</si>
  <si>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</si>
  <si>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</si>
  <si>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</si>
  <si>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</si>
  <si>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</si>
  <si>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</si>
  <si>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</si>
  <si>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</si>
  <si>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</si>
  <si>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</si>
  <si>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</si>
  <si>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</si>
  <si>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</si>
  <si>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</si>
  <si>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</si>
  <si>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</si>
  <si>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</si>
  <si>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</si>
  <si>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</si>
  <si>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</si>
  <si>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</si>
  <si>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</si>
  <si>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</si>
  <si>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</si>
  <si>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</si>
  <si>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</si>
  <si>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</si>
  <si>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</si>
  <si>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</si>
  <si>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</si>
  <si>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</si>
  <si>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</si>
  <si>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</si>
  <si>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</si>
  <si>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</si>
  <si>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</si>
  <si>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</si>
  <si>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</si>
  <si>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</si>
  <si>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</si>
  <si>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</si>
  <si>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</si>
  <si>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</si>
  <si>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</si>
  <si>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</si>
  <si>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</si>
  <si>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</si>
  <si>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</si>
  <si>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</si>
  <si>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</si>
  <si>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</si>
  <si>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</si>
  <si>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</si>
  <si>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</si>
  <si>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</si>
  <si>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</si>
  <si>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</si>
  <si>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</si>
  <si>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</si>
  <si>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</si>
  <si>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</si>
  <si>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</si>
  <si>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</si>
  <si>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</si>
  <si>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</si>
  <si>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</si>
  <si>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</si>
  <si>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</si>
  <si>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</si>
  <si>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</si>
  <si>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</si>
  <si>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</si>
  <si>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</si>
  <si>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</si>
  <si>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</si>
  <si>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</si>
  <si>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</si>
  <si>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</si>
  <si>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</si>
  <si>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</si>
  <si>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</si>
  <si>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</si>
  <si>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</si>
  <si>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</si>
  <si>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</si>
  <si>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</si>
  <si>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</si>
  <si>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</si>
  <si>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</si>
  <si>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</si>
  <si>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</si>
  <si>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</si>
  <si>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</si>
  <si>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</si>
  <si>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北九州計</t>
  </si>
  <si>
    <t xml:space="preserve"> （6）地区別・市町村別入込客、消費額の推移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</si>
  <si>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</si>
  <si>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</si>
  <si>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　筑 豊 地 区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</si>
  <si>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</si>
  <si>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（単位：千人、百万円）</t>
  </si>
  <si>
    <t xml:space="preserve">  北 九 州 地 区　　</t>
  </si>
  <si>
    <t xml:space="preserve"> 北九州市</t>
  </si>
  <si>
    <t>地  区</t>
  </si>
  <si>
    <t xml:space="preserve"> 総数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</si>
  <si>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</si>
  <si>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</si>
  <si>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</si>
  <si>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</si>
  <si>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</si>
  <si>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</si>
  <si>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</si>
  <si>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宗像市に計上</t>
  </si>
  <si>
    <t>（単位：千人、百万円）</t>
  </si>
  <si>
    <t>日帰</t>
  </si>
  <si>
    <t xml:space="preserve"> 宿泊</t>
  </si>
  <si>
    <t xml:space="preserve"> 県外</t>
  </si>
  <si>
    <t xml:space="preserve"> 県内</t>
  </si>
  <si>
    <t>消費額</t>
  </si>
  <si>
    <t>-</t>
  </si>
  <si>
    <t xml:space="preserve">      -</t>
  </si>
  <si>
    <t>2003　　　　　Ｈ15</t>
  </si>
  <si>
    <t>2001　　　　　Ｈ13</t>
  </si>
  <si>
    <t>久留米市へ計上</t>
  </si>
  <si>
    <t>柳川市へ計上</t>
  </si>
  <si>
    <t>-</t>
  </si>
  <si>
    <t>2002　　　　　Ｈ14</t>
  </si>
  <si>
    <t>2004　　　　　Ｈ16</t>
  </si>
  <si>
    <t>2005　　　　Ｈ17</t>
  </si>
  <si>
    <t>-</t>
  </si>
  <si>
    <t>-</t>
  </si>
  <si>
    <t>-</t>
  </si>
  <si>
    <t>-</t>
  </si>
  <si>
    <t>-</t>
  </si>
  <si>
    <t>-</t>
  </si>
  <si>
    <t xml:space="preserve"> 福津市</t>
  </si>
  <si>
    <t>福津市に計上</t>
  </si>
  <si>
    <t>-</t>
  </si>
  <si>
    <t>築上町へ計上</t>
  </si>
  <si>
    <t xml:space="preserve"> 築上町</t>
  </si>
  <si>
    <t>－</t>
  </si>
  <si>
    <t>－</t>
  </si>
  <si>
    <t xml:space="preserve"> 宮若市</t>
  </si>
  <si>
    <t>宮若市へ計上</t>
  </si>
  <si>
    <t xml:space="preserve"> 福智町</t>
  </si>
  <si>
    <t>福智町へ計上</t>
  </si>
  <si>
    <t xml:space="preserve"> 朝倉市</t>
  </si>
  <si>
    <t>朝倉市へ計上</t>
  </si>
  <si>
    <t>東峰村へ計上</t>
  </si>
  <si>
    <t xml:space="preserve"> 東峰村</t>
  </si>
  <si>
    <t>筑前町へ計上</t>
  </si>
  <si>
    <t xml:space="preserve"> 筑前町</t>
  </si>
  <si>
    <t>飯塚市へ計上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</si>
</sst>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0.00_ "/>
    <numFmt numFmtId="183" formatCode="0.00_ "/>
    <numFmt numFmtId="184" formatCode="0.0000_ "/>
    <numFmt numFmtId="185" formatCode="#,##0.00_);[Red]\(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77" fontId="5" fillId="0" borderId="2" xfId="0" applyNumberFormat="1" applyFont="1" applyFill="1" applyBorder="1" applyAlignment="1" applyProtection="1">
      <alignment horizontal="center" vertical="center"/>
      <protection/>
    </xf>
    <xf numFmtId="177" fontId="9" fillId="0" borderId="3" xfId="0" applyNumberFormat="1" applyFont="1" applyFill="1" applyBorder="1" applyAlignment="1" applyProtection="1" quotePrefix="1">
      <alignment vertical="center"/>
      <protection/>
    </xf>
    <xf numFmtId="177" fontId="9" fillId="0" borderId="4" xfId="0" applyNumberFormat="1" applyFont="1" applyFill="1" applyBorder="1" applyAlignment="1" applyProtection="1" quotePrefix="1">
      <alignment vertical="center"/>
      <protection/>
    </xf>
    <xf numFmtId="176" fontId="9" fillId="0" borderId="5" xfId="0" applyNumberFormat="1" applyFont="1" applyFill="1" applyBorder="1" applyAlignment="1" applyProtection="1" quotePrefix="1">
      <alignment vertical="center"/>
      <protection/>
    </xf>
    <xf numFmtId="176" fontId="9" fillId="0" borderId="6" xfId="0" applyNumberFormat="1" applyFont="1" applyFill="1" applyBorder="1" applyAlignment="1" applyProtection="1" quotePrefix="1">
      <alignment vertical="center"/>
      <protection/>
    </xf>
    <xf numFmtId="176" fontId="9" fillId="0" borderId="7" xfId="0" applyNumberFormat="1" applyFont="1" applyFill="1" applyBorder="1" applyAlignment="1" applyProtection="1" quotePrefix="1">
      <alignment vertical="center"/>
      <protection/>
    </xf>
    <xf numFmtId="176" fontId="9" fillId="0" borderId="8" xfId="0" applyNumberFormat="1" applyFont="1" applyFill="1" applyBorder="1" applyAlignment="1" applyProtection="1" quotePrefix="1">
      <alignment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6" fontId="9" fillId="0" borderId="10" xfId="0" applyNumberFormat="1" applyFont="1" applyFill="1" applyBorder="1" applyAlignment="1" applyProtection="1" quotePrefix="1">
      <alignment vertical="center"/>
      <protection/>
    </xf>
    <xf numFmtId="176" fontId="9" fillId="0" borderId="11" xfId="0" applyNumberFormat="1" applyFont="1" applyFill="1" applyBorder="1" applyAlignment="1" applyProtection="1" quotePrefix="1">
      <alignment vertical="center"/>
      <protection/>
    </xf>
    <xf numFmtId="177" fontId="9" fillId="0" borderId="12" xfId="0" applyNumberFormat="1" applyFont="1" applyFill="1" applyBorder="1" applyAlignment="1" applyProtection="1" quotePrefix="1">
      <alignment vertical="center"/>
      <protection/>
    </xf>
    <xf numFmtId="177" fontId="9" fillId="0" borderId="13" xfId="0" applyNumberFormat="1" applyFont="1" applyFill="1" applyBorder="1" applyAlignment="1" applyProtection="1" quotePrefix="1">
      <alignment vertical="center"/>
      <protection/>
    </xf>
    <xf numFmtId="177" fontId="9" fillId="0" borderId="14" xfId="0" applyNumberFormat="1" applyFont="1" applyFill="1" applyBorder="1" applyAlignment="1" applyProtection="1" quotePrefix="1">
      <alignment vertical="center"/>
      <protection/>
    </xf>
    <xf numFmtId="177" fontId="9" fillId="0" borderId="15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78" fontId="9" fillId="0" borderId="0" xfId="0" applyNumberFormat="1" applyFont="1" applyFill="1" applyBorder="1" applyAlignment="1" applyProtection="1" quotePrefix="1">
      <alignment vertical="center"/>
      <protection/>
    </xf>
    <xf numFmtId="177" fontId="9" fillId="0" borderId="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2" xfId="0" applyNumberFormat="1" applyFont="1" applyFill="1" applyBorder="1" applyAlignment="1" applyProtection="1" quotePrefix="1">
      <alignment vertical="center"/>
      <protection/>
    </xf>
    <xf numFmtId="176" fontId="5" fillId="0" borderId="16" xfId="0" applyNumberFormat="1" applyFont="1" applyFill="1" applyBorder="1" applyAlignment="1" applyProtection="1" quotePrefix="1">
      <alignment vertical="center"/>
      <protection/>
    </xf>
    <xf numFmtId="176" fontId="5" fillId="0" borderId="17" xfId="0" applyNumberFormat="1" applyFont="1" applyFill="1" applyBorder="1" applyAlignment="1" applyProtection="1" quotePrefix="1">
      <alignment vertical="center"/>
      <protection/>
    </xf>
    <xf numFmtId="176" fontId="5" fillId="0" borderId="18" xfId="0" applyNumberFormat="1" applyFont="1" applyFill="1" applyBorder="1" applyAlignment="1" applyProtection="1" quotePrefix="1">
      <alignment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 quotePrefix="1">
      <alignment vertical="center"/>
      <protection/>
    </xf>
    <xf numFmtId="176" fontId="5" fillId="0" borderId="19" xfId="0" applyNumberFormat="1" applyFont="1" applyFill="1" applyBorder="1" applyAlignment="1" applyProtection="1" quotePrefix="1">
      <alignment vertical="center"/>
      <protection/>
    </xf>
    <xf numFmtId="176" fontId="5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21" xfId="0" applyNumberFormat="1" applyFont="1" applyFill="1" applyBorder="1" applyAlignment="1" applyProtection="1" quotePrefix="1">
      <alignment vertical="center"/>
      <protection/>
    </xf>
    <xf numFmtId="176" fontId="5" fillId="0" borderId="22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 quotePrefix="1">
      <alignment vertical="center"/>
      <protection/>
    </xf>
    <xf numFmtId="176" fontId="9" fillId="0" borderId="13" xfId="0" applyNumberFormat="1" applyFont="1" applyFill="1" applyBorder="1" applyAlignment="1" applyProtection="1" quotePrefix="1">
      <alignment vertical="center"/>
      <protection/>
    </xf>
    <xf numFmtId="176" fontId="9" fillId="0" borderId="14" xfId="0" applyNumberFormat="1" applyFont="1" applyFill="1" applyBorder="1" applyAlignment="1" applyProtection="1" quotePrefix="1">
      <alignment vertical="center"/>
      <protection/>
    </xf>
    <xf numFmtId="176" fontId="9" fillId="0" borderId="15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/>
      <protection/>
    </xf>
    <xf numFmtId="3" fontId="9" fillId="0" borderId="2" xfId="0" applyNumberFormat="1" applyFont="1" applyFill="1" applyBorder="1" applyAlignment="1" applyProtection="1" quotePrefix="1">
      <alignment vertical="center"/>
      <protection/>
    </xf>
    <xf numFmtId="3" fontId="9" fillId="0" borderId="5" xfId="0" applyNumberFormat="1" applyFont="1" applyFill="1" applyBorder="1" applyAlignment="1" applyProtection="1" quotePrefix="1">
      <alignment vertical="center"/>
      <protection/>
    </xf>
    <xf numFmtId="3" fontId="9" fillId="0" borderId="24" xfId="0" applyNumberFormat="1" applyFont="1" applyFill="1" applyBorder="1" applyAlignment="1" applyProtection="1" quotePrefix="1">
      <alignment vertical="center"/>
      <protection/>
    </xf>
    <xf numFmtId="3" fontId="9" fillId="0" borderId="16" xfId="0" applyNumberFormat="1" applyFont="1" applyFill="1" applyBorder="1" applyAlignment="1" applyProtection="1" quotePrefix="1">
      <alignment vertical="center"/>
      <protection/>
    </xf>
    <xf numFmtId="3" fontId="9" fillId="0" borderId="17" xfId="0" applyNumberFormat="1" applyFont="1" applyFill="1" applyBorder="1" applyAlignment="1" applyProtection="1" quotePrefix="1">
      <alignment vertical="center"/>
      <protection/>
    </xf>
    <xf numFmtId="3" fontId="9" fillId="0" borderId="18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3" fontId="9" fillId="0" borderId="17" xfId="0" applyNumberFormat="1" applyFont="1" applyFill="1" applyBorder="1" applyAlignment="1" applyProtection="1">
      <alignment vertical="center"/>
      <protection/>
    </xf>
    <xf numFmtId="3" fontId="9" fillId="0" borderId="24" xfId="0" applyNumberFormat="1" applyFont="1" applyFill="1" applyBorder="1" applyAlignment="1" applyProtection="1">
      <alignment vertical="center"/>
      <protection/>
    </xf>
    <xf numFmtId="3" fontId="9" fillId="0" borderId="16" xfId="0" applyNumberFormat="1" applyFont="1" applyFill="1" applyBorder="1" applyAlignment="1" applyProtection="1">
      <alignment vertical="center"/>
      <protection/>
    </xf>
    <xf numFmtId="3" fontId="9" fillId="0" borderId="9" xfId="0" applyNumberFormat="1" applyFont="1" applyFill="1" applyBorder="1" applyAlignment="1" applyProtection="1" quotePrefix="1">
      <alignment vertical="center"/>
      <protection/>
    </xf>
    <xf numFmtId="3" fontId="9" fillId="0" borderId="21" xfId="0" applyNumberFormat="1" applyFont="1" applyFill="1" applyBorder="1" applyAlignment="1" applyProtection="1" quotePrefix="1">
      <alignment vertical="center"/>
      <protection/>
    </xf>
    <xf numFmtId="3" fontId="9" fillId="0" borderId="25" xfId="0" applyNumberFormat="1" applyFont="1" applyFill="1" applyBorder="1" applyAlignment="1" applyProtection="1" quotePrefix="1">
      <alignment vertical="center"/>
      <protection/>
    </xf>
    <xf numFmtId="3" fontId="9" fillId="0" borderId="19" xfId="0" applyNumberFormat="1" applyFont="1" applyFill="1" applyBorder="1" applyAlignment="1" applyProtection="1" quotePrefix="1">
      <alignment vertical="center"/>
      <protection/>
    </xf>
    <xf numFmtId="3" fontId="9" fillId="0" borderId="22" xfId="0" applyNumberFormat="1" applyFont="1" applyFill="1" applyBorder="1" applyAlignment="1" applyProtection="1" quotePrefix="1">
      <alignment vertical="center"/>
      <protection/>
    </xf>
    <xf numFmtId="3" fontId="9" fillId="0" borderId="20" xfId="0" applyNumberFormat="1" applyFont="1" applyFill="1" applyBorder="1" applyAlignment="1" applyProtection="1" quotePrefix="1">
      <alignment vertical="center"/>
      <protection/>
    </xf>
    <xf numFmtId="3" fontId="9" fillId="0" borderId="12" xfId="0" applyNumberFormat="1" applyFont="1" applyFill="1" applyBorder="1" applyAlignment="1" applyProtection="1" quotePrefix="1">
      <alignment vertical="center"/>
      <protection/>
    </xf>
    <xf numFmtId="3" fontId="9" fillId="0" borderId="26" xfId="0" applyNumberFormat="1" applyFont="1" applyFill="1" applyBorder="1" applyAlignment="1" applyProtection="1" quotePrefix="1">
      <alignment vertical="center"/>
      <protection/>
    </xf>
    <xf numFmtId="3" fontId="9" fillId="0" borderId="13" xfId="0" applyNumberFormat="1" applyFont="1" applyFill="1" applyBorder="1" applyAlignment="1" applyProtection="1" quotePrefix="1">
      <alignment vertical="center"/>
      <protection/>
    </xf>
    <xf numFmtId="3" fontId="9" fillId="0" borderId="14" xfId="0" applyNumberFormat="1" applyFont="1" applyFill="1" applyBorder="1" applyAlignment="1" applyProtection="1" quotePrefix="1">
      <alignment vertical="center"/>
      <protection/>
    </xf>
    <xf numFmtId="3" fontId="9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5" fillId="0" borderId="23" xfId="0" applyNumberFormat="1" applyFont="1" applyFill="1" applyBorder="1" applyAlignment="1" applyProtection="1">
      <alignment vertical="center"/>
      <protection/>
    </xf>
    <xf numFmtId="177" fontId="5" fillId="0" borderId="23" xfId="0" applyNumberFormat="1" applyFont="1" applyFill="1" applyBorder="1" applyAlignment="1" applyProtection="1">
      <alignment/>
      <protection/>
    </xf>
    <xf numFmtId="177" fontId="5" fillId="0" borderId="2" xfId="0" applyNumberFormat="1" applyFont="1" applyFill="1" applyBorder="1" applyAlignment="1" applyProtection="1" quotePrefix="1">
      <alignment vertical="center"/>
      <protection/>
    </xf>
    <xf numFmtId="177" fontId="5" fillId="0" borderId="5" xfId="0" applyNumberFormat="1" applyFont="1" applyFill="1" applyBorder="1" applyAlignment="1" applyProtection="1" quotePrefix="1">
      <alignment vertical="center"/>
      <protection/>
    </xf>
    <xf numFmtId="177" fontId="5" fillId="0" borderId="24" xfId="0" applyNumberFormat="1" applyFont="1" applyFill="1" applyBorder="1" applyAlignment="1" applyProtection="1" quotePrefix="1">
      <alignment vertical="center"/>
      <protection/>
    </xf>
    <xf numFmtId="177" fontId="5" fillId="0" borderId="16" xfId="0" applyNumberFormat="1" applyFont="1" applyFill="1" applyBorder="1" applyAlignment="1" applyProtection="1" quotePrefix="1">
      <alignment vertical="center"/>
      <protection/>
    </xf>
    <xf numFmtId="177" fontId="5" fillId="0" borderId="18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>
      <alignment horizontal="right" vertical="center"/>
      <protection/>
    </xf>
    <xf numFmtId="177" fontId="5" fillId="0" borderId="17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>
      <alignment vertical="center"/>
      <protection/>
    </xf>
    <xf numFmtId="177" fontId="5" fillId="0" borderId="16" xfId="0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vertical="center"/>
      <protection/>
    </xf>
    <xf numFmtId="177" fontId="5" fillId="0" borderId="22" xfId="0" applyNumberFormat="1" applyFont="1" applyFill="1" applyBorder="1" applyAlignment="1" applyProtection="1" quotePrefix="1">
      <alignment vertical="center"/>
      <protection/>
    </xf>
    <xf numFmtId="177" fontId="5" fillId="0" borderId="27" xfId="0" applyNumberFormat="1" applyFont="1" applyFill="1" applyBorder="1" applyAlignment="1" applyProtection="1" quotePrefix="1">
      <alignment vertical="center"/>
      <protection/>
    </xf>
    <xf numFmtId="177" fontId="5" fillId="0" borderId="28" xfId="0" applyNumberFormat="1" applyFont="1" applyFill="1" applyBorder="1" applyAlignment="1" applyProtection="1" quotePrefix="1">
      <alignment vertical="center"/>
      <protection/>
    </xf>
    <xf numFmtId="177" fontId="5" fillId="0" borderId="9" xfId="0" applyNumberFormat="1" applyFont="1" applyFill="1" applyBorder="1" applyAlignment="1" applyProtection="1" quotePrefix="1">
      <alignment vertical="center"/>
      <protection/>
    </xf>
    <xf numFmtId="177" fontId="5" fillId="0" borderId="29" xfId="0" applyNumberFormat="1" applyFont="1" applyFill="1" applyBorder="1" applyAlignment="1" applyProtection="1" quotePrefix="1">
      <alignment vertical="center"/>
      <protection/>
    </xf>
    <xf numFmtId="177" fontId="5" fillId="0" borderId="30" xfId="0" applyNumberFormat="1" applyFont="1" applyFill="1" applyBorder="1" applyAlignment="1" applyProtection="1" quotePrefix="1">
      <alignment vertical="center"/>
      <protection/>
    </xf>
    <xf numFmtId="177" fontId="5" fillId="0" borderId="31" xfId="0" applyNumberFormat="1" applyFont="1" applyFill="1" applyBorder="1" applyAlignment="1" applyProtection="1" quotePrefix="1">
      <alignment vertical="center"/>
      <protection/>
    </xf>
    <xf numFmtId="177" fontId="5" fillId="0" borderId="32" xfId="0" applyNumberFormat="1" applyFont="1" applyFill="1" applyBorder="1" applyAlignment="1" applyProtection="1" quotePrefix="1">
      <alignment vertical="center"/>
      <protection/>
    </xf>
    <xf numFmtId="177" fontId="5" fillId="0" borderId="21" xfId="0" applyNumberFormat="1" applyFont="1" applyFill="1" applyBorder="1" applyAlignment="1" applyProtection="1" quotePrefix="1">
      <alignment vertical="center"/>
      <protection/>
    </xf>
    <xf numFmtId="177" fontId="5" fillId="0" borderId="12" xfId="0" applyNumberFormat="1" applyFont="1" applyFill="1" applyBorder="1" applyAlignment="1" applyProtection="1" quotePrefix="1">
      <alignment vertical="center"/>
      <protection/>
    </xf>
    <xf numFmtId="177" fontId="5" fillId="0" borderId="13" xfId="0" applyNumberFormat="1" applyFont="1" applyFill="1" applyBorder="1" applyAlignment="1" applyProtection="1" quotePrefix="1">
      <alignment vertical="center"/>
      <protection/>
    </xf>
    <xf numFmtId="177" fontId="5" fillId="0" borderId="15" xfId="0" applyNumberFormat="1" applyFont="1" applyFill="1" applyBorder="1" applyAlignment="1" applyProtection="1" quotePrefix="1">
      <alignment vertical="center"/>
      <protection/>
    </xf>
    <xf numFmtId="177" fontId="5" fillId="0" borderId="1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24" xfId="0" applyNumberFormat="1" applyFont="1" applyFill="1" applyBorder="1" applyAlignment="1" applyProtection="1">
      <alignment vertical="center"/>
      <protection/>
    </xf>
    <xf numFmtId="177" fontId="9" fillId="0" borderId="17" xfId="0" applyNumberFormat="1" applyFont="1" applyFill="1" applyBorder="1" applyAlignment="1" applyProtection="1">
      <alignment vertical="center"/>
      <protection/>
    </xf>
    <xf numFmtId="176" fontId="9" fillId="0" borderId="33" xfId="0" applyNumberFormat="1" applyFont="1" applyFill="1" applyBorder="1" applyAlignment="1" applyProtection="1" quotePrefix="1">
      <alignment vertical="center"/>
      <protection/>
    </xf>
    <xf numFmtId="3" fontId="9" fillId="0" borderId="19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34" xfId="0" applyFont="1" applyBorder="1" applyAlignment="1">
      <alignment vertical="center"/>
    </xf>
    <xf numFmtId="176" fontId="9" fillId="0" borderId="16" xfId="0" applyNumberFormat="1" applyFont="1" applyFill="1" applyBorder="1" applyAlignment="1" applyProtection="1" quotePrefix="1">
      <alignment horizontal="right" vertical="center"/>
      <protection/>
    </xf>
    <xf numFmtId="176" fontId="9" fillId="0" borderId="18" xfId="0" applyNumberFormat="1" applyFont="1" applyFill="1" applyBorder="1" applyAlignment="1" applyProtection="1" quotePrefix="1">
      <alignment horizontal="right" vertical="center"/>
      <protection/>
    </xf>
    <xf numFmtId="176" fontId="5" fillId="0" borderId="16" xfId="0" applyNumberFormat="1" applyFont="1" applyFill="1" applyBorder="1" applyAlignment="1" applyProtection="1" quotePrefix="1">
      <alignment horizontal="right" vertical="center"/>
      <protection/>
    </xf>
    <xf numFmtId="176" fontId="5" fillId="0" borderId="18" xfId="0" applyNumberFormat="1" applyFont="1" applyFill="1" applyBorder="1" applyAlignment="1" applyProtection="1" quotePrefix="1">
      <alignment horizontal="right" vertical="center"/>
      <protection/>
    </xf>
    <xf numFmtId="176" fontId="5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17" xfId="0" applyNumberFormat="1" applyFont="1" applyFill="1" applyBorder="1" applyAlignment="1" applyProtection="1" quotePrefix="1">
      <alignment horizontal="right" vertical="center"/>
      <protection/>
    </xf>
    <xf numFmtId="176" fontId="5" fillId="0" borderId="18" xfId="0" applyNumberFormat="1" applyFont="1" applyFill="1" applyBorder="1" applyAlignment="1" applyProtection="1">
      <alignment horizontal="right" vertical="center"/>
      <protection/>
    </xf>
    <xf numFmtId="176" fontId="5" fillId="0" borderId="19" xfId="0" applyNumberFormat="1" applyFont="1" applyFill="1" applyBorder="1" applyAlignment="1" applyProtection="1" quotePrefix="1">
      <alignment horizontal="right" vertical="center"/>
      <protection/>
    </xf>
    <xf numFmtId="176" fontId="5" fillId="0" borderId="22" xfId="0" applyNumberFormat="1" applyFont="1" applyFill="1" applyBorder="1" applyAlignment="1" applyProtection="1" quotePrefix="1">
      <alignment horizontal="right" vertical="center"/>
      <protection/>
    </xf>
    <xf numFmtId="0" fontId="5" fillId="2" borderId="35" xfId="0" applyNumberFormat="1" applyFont="1" applyFill="1" applyBorder="1" applyAlignment="1" applyProtection="1">
      <alignment horizontal="center" vertical="center"/>
      <protection/>
    </xf>
    <xf numFmtId="0" fontId="5" fillId="2" borderId="36" xfId="0" applyNumberFormat="1" applyFont="1" applyFill="1" applyBorder="1" applyAlignment="1" applyProtection="1" quotePrefix="1">
      <alignment vertical="center"/>
      <protection/>
    </xf>
    <xf numFmtId="0" fontId="5" fillId="2" borderId="9" xfId="0" applyNumberFormat="1" applyFont="1" applyFill="1" applyBorder="1" applyAlignment="1" applyProtection="1">
      <alignment horizontal="center" vertical="center"/>
      <protection/>
    </xf>
    <xf numFmtId="0" fontId="5" fillId="2" borderId="29" xfId="0" applyNumberFormat="1" applyFont="1" applyFill="1" applyBorder="1" applyAlignment="1" applyProtection="1">
      <alignment horizontal="center" vertical="center"/>
      <protection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5" fillId="2" borderId="31" xfId="0" applyNumberFormat="1" applyFont="1" applyFill="1" applyBorder="1" applyAlignment="1" applyProtection="1">
      <alignment horizontal="center" vertical="center"/>
      <protection/>
    </xf>
    <xf numFmtId="0" fontId="5" fillId="2" borderId="32" xfId="0" applyNumberFormat="1" applyFont="1" applyFill="1" applyBorder="1" applyAlignment="1" applyProtection="1">
      <alignment horizontal="center" vertical="center"/>
      <protection/>
    </xf>
    <xf numFmtId="0" fontId="5" fillId="3" borderId="37" xfId="0" applyNumberFormat="1" applyFont="1" applyFill="1" applyBorder="1" applyAlignment="1" applyProtection="1" quotePrefix="1">
      <alignment vertical="center"/>
      <protection/>
    </xf>
    <xf numFmtId="0" fontId="5" fillId="3" borderId="9" xfId="0" applyNumberFormat="1" applyFont="1" applyFill="1" applyBorder="1" applyAlignment="1" applyProtection="1">
      <alignment horizontal="center" vertical="center"/>
      <protection/>
    </xf>
    <xf numFmtId="0" fontId="5" fillId="3" borderId="35" xfId="0" applyNumberFormat="1" applyFont="1" applyFill="1" applyBorder="1" applyAlignment="1" applyProtection="1">
      <alignment horizontal="center" vertical="center"/>
      <protection/>
    </xf>
    <xf numFmtId="0" fontId="5" fillId="3" borderId="29" xfId="0" applyNumberFormat="1" applyFont="1" applyFill="1" applyBorder="1" applyAlignment="1" applyProtection="1">
      <alignment horizontal="center" vertical="center"/>
      <protection/>
    </xf>
    <xf numFmtId="0" fontId="5" fillId="3" borderId="10" xfId="0" applyNumberFormat="1" applyFont="1" applyFill="1" applyBorder="1" applyAlignment="1" applyProtection="1">
      <alignment horizontal="center" vertical="center"/>
      <protection/>
    </xf>
    <xf numFmtId="0" fontId="5" fillId="3" borderId="31" xfId="0" applyNumberFormat="1" applyFont="1" applyFill="1" applyBorder="1" applyAlignment="1" applyProtection="1">
      <alignment horizontal="center" vertical="center"/>
      <protection/>
    </xf>
    <xf numFmtId="0" fontId="5" fillId="3" borderId="32" xfId="0" applyNumberFormat="1" applyFont="1" applyFill="1" applyBorder="1" applyAlignment="1" applyProtection="1">
      <alignment horizontal="center" vertical="center"/>
      <protection/>
    </xf>
    <xf numFmtId="177" fontId="15" fillId="0" borderId="38" xfId="0" applyNumberFormat="1" applyFont="1" applyFill="1" applyBorder="1" applyAlignment="1" applyProtection="1" quotePrefix="1">
      <alignment vertical="center"/>
      <protection/>
    </xf>
    <xf numFmtId="177" fontId="15" fillId="0" borderId="6" xfId="0" applyNumberFormat="1" applyFont="1" applyFill="1" applyBorder="1" applyAlignment="1" applyProtection="1" quotePrefix="1">
      <alignment vertical="center"/>
      <protection/>
    </xf>
    <xf numFmtId="177" fontId="15" fillId="0" borderId="12" xfId="0" applyNumberFormat="1" applyFont="1" applyFill="1" applyBorder="1" applyAlignment="1" applyProtection="1" quotePrefix="1">
      <alignment vertical="center"/>
      <protection/>
    </xf>
    <xf numFmtId="177" fontId="15" fillId="0" borderId="26" xfId="0" applyNumberFormat="1" applyFont="1" applyFill="1" applyBorder="1" applyAlignment="1" applyProtection="1" quotePrefix="1">
      <alignment vertical="center"/>
      <protection/>
    </xf>
    <xf numFmtId="177" fontId="15" fillId="0" borderId="13" xfId="0" applyNumberFormat="1" applyFont="1" applyFill="1" applyBorder="1" applyAlignment="1" applyProtection="1" quotePrefix="1">
      <alignment vertical="center"/>
      <protection/>
    </xf>
    <xf numFmtId="177" fontId="15" fillId="0" borderId="15" xfId="0" applyNumberFormat="1" applyFont="1" applyFill="1" applyBorder="1" applyAlignment="1" applyProtection="1" quotePrefix="1">
      <alignment vertical="center"/>
      <protection/>
    </xf>
    <xf numFmtId="3" fontId="15" fillId="0" borderId="12" xfId="0" applyNumberFormat="1" applyFont="1" applyFill="1" applyBorder="1" applyAlignment="1" applyProtection="1" quotePrefix="1">
      <alignment vertical="center"/>
      <protection/>
    </xf>
    <xf numFmtId="3" fontId="15" fillId="0" borderId="13" xfId="0" applyNumberFormat="1" applyFont="1" applyFill="1" applyBorder="1" applyAlignment="1" applyProtection="1" quotePrefix="1">
      <alignment vertical="center"/>
      <protection/>
    </xf>
    <xf numFmtId="3" fontId="15" fillId="0" borderId="15" xfId="0" applyNumberFormat="1" applyFont="1" applyFill="1" applyBorder="1" applyAlignment="1" applyProtection="1" quotePrefix="1">
      <alignment vertical="center"/>
      <protection/>
    </xf>
    <xf numFmtId="176" fontId="15" fillId="0" borderId="5" xfId="0" applyNumberFormat="1" applyFont="1" applyFill="1" applyBorder="1" applyAlignment="1" applyProtection="1" quotePrefix="1">
      <alignment horizontal="right" vertical="center"/>
      <protection/>
    </xf>
    <xf numFmtId="176" fontId="15" fillId="0" borderId="21" xfId="0" applyNumberFormat="1" applyFont="1" applyFill="1" applyBorder="1" applyAlignment="1" applyProtection="1" quotePrefix="1">
      <alignment horizontal="right" vertical="center"/>
      <protection/>
    </xf>
    <xf numFmtId="3" fontId="15" fillId="0" borderId="5" xfId="0" applyNumberFormat="1" applyFont="1" applyFill="1" applyBorder="1" applyAlignment="1" applyProtection="1" quotePrefix="1">
      <alignment vertical="center"/>
      <protection/>
    </xf>
    <xf numFmtId="3" fontId="15" fillId="0" borderId="21" xfId="0" applyNumberFormat="1" applyFont="1" applyFill="1" applyBorder="1" applyAlignment="1" applyProtection="1" quotePrefix="1">
      <alignment vertical="center"/>
      <protection/>
    </xf>
    <xf numFmtId="3" fontId="15" fillId="0" borderId="26" xfId="0" applyNumberFormat="1" applyFont="1" applyFill="1" applyBorder="1" applyAlignment="1" applyProtection="1" quotePrefix="1">
      <alignment vertical="center"/>
      <protection/>
    </xf>
    <xf numFmtId="3" fontId="15" fillId="0" borderId="14" xfId="0" applyNumberFormat="1" applyFont="1" applyFill="1" applyBorder="1" applyAlignment="1" applyProtection="1" quotePrefix="1">
      <alignment vertical="center"/>
      <protection/>
    </xf>
    <xf numFmtId="177" fontId="15" fillId="0" borderId="5" xfId="0" applyNumberFormat="1" applyFont="1" applyFill="1" applyBorder="1" applyAlignment="1" applyProtection="1" quotePrefix="1">
      <alignment vertical="center"/>
      <protection/>
    </xf>
    <xf numFmtId="177" fontId="15" fillId="0" borderId="33" xfId="0" applyNumberFormat="1" applyFont="1" applyFill="1" applyBorder="1" applyAlignment="1" applyProtection="1" quotePrefix="1">
      <alignment vertical="center"/>
      <protection/>
    </xf>
    <xf numFmtId="177" fontId="15" fillId="0" borderId="35" xfId="0" applyNumberFormat="1" applyFont="1" applyFill="1" applyBorder="1" applyAlignment="1" applyProtection="1" quotePrefix="1">
      <alignment vertical="center"/>
      <protection/>
    </xf>
    <xf numFmtId="177" fontId="15" fillId="0" borderId="30" xfId="0" applyNumberFormat="1" applyFont="1" applyFill="1" applyBorder="1" applyAlignment="1" applyProtection="1" quotePrefix="1">
      <alignment vertical="center"/>
      <protection/>
    </xf>
    <xf numFmtId="177" fontId="15" fillId="0" borderId="31" xfId="0" applyNumberFormat="1" applyFont="1" applyFill="1" applyBorder="1" applyAlignment="1" applyProtection="1" quotePrefix="1">
      <alignment vertical="center"/>
      <protection/>
    </xf>
    <xf numFmtId="177" fontId="15" fillId="0" borderId="32" xfId="0" applyNumberFormat="1" applyFont="1" applyFill="1" applyBorder="1" applyAlignment="1" applyProtection="1" quotePrefix="1">
      <alignment vertical="center"/>
      <protection/>
    </xf>
    <xf numFmtId="177" fontId="5" fillId="0" borderId="24" xfId="0" applyNumberFormat="1" applyFont="1" applyFill="1" applyBorder="1" applyAlignment="1" applyProtection="1">
      <alignment horizontal="right" vertical="center"/>
      <protection/>
    </xf>
    <xf numFmtId="176" fontId="15" fillId="0" borderId="39" xfId="0" applyNumberFormat="1" applyFont="1" applyFill="1" applyBorder="1" applyAlignment="1" applyProtection="1">
      <alignment vertical="center"/>
      <protection/>
    </xf>
    <xf numFmtId="176" fontId="9" fillId="0" borderId="40" xfId="0" applyNumberFormat="1" applyFont="1" applyFill="1" applyBorder="1" applyAlignment="1" applyProtection="1" quotePrefix="1">
      <alignment vertical="center"/>
      <protection/>
    </xf>
    <xf numFmtId="176" fontId="9" fillId="0" borderId="41" xfId="0" applyNumberFormat="1" applyFont="1" applyFill="1" applyBorder="1" applyAlignment="1" applyProtection="1" quotePrefix="1">
      <alignment vertical="center"/>
      <protection/>
    </xf>
    <xf numFmtId="177" fontId="15" fillId="0" borderId="3" xfId="0" applyNumberFormat="1" applyFont="1" applyFill="1" applyBorder="1" applyAlignment="1" applyProtection="1" quotePrefix="1">
      <alignment vertical="center"/>
      <protection/>
    </xf>
    <xf numFmtId="3" fontId="9" fillId="0" borderId="17" xfId="0" applyNumberFormat="1" applyFont="1" applyFill="1" applyBorder="1" applyAlignment="1" applyProtection="1" quotePrefix="1">
      <alignment horizontal="right" vertical="center"/>
      <protection/>
    </xf>
    <xf numFmtId="3" fontId="9" fillId="0" borderId="20" xfId="0" applyNumberFormat="1" applyFont="1" applyFill="1" applyBorder="1" applyAlignment="1" applyProtection="1">
      <alignment horizontal="right" vertical="center"/>
      <protection/>
    </xf>
    <xf numFmtId="177" fontId="15" fillId="0" borderId="42" xfId="0" applyNumberFormat="1" applyFont="1" applyFill="1" applyBorder="1" applyAlignment="1" applyProtection="1" quotePrefix="1">
      <alignment vertical="center"/>
      <protection/>
    </xf>
    <xf numFmtId="177" fontId="5" fillId="0" borderId="43" xfId="0" applyNumberFormat="1" applyFont="1" applyFill="1" applyBorder="1" applyAlignment="1" applyProtection="1" quotePrefix="1">
      <alignment vertical="center"/>
      <protection/>
    </xf>
    <xf numFmtId="177" fontId="5" fillId="0" borderId="4" xfId="0" applyNumberFormat="1" applyFont="1" applyFill="1" applyBorder="1" applyAlignment="1" applyProtection="1" quotePrefix="1">
      <alignment vertical="center"/>
      <protection/>
    </xf>
    <xf numFmtId="177" fontId="5" fillId="0" borderId="44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>
      <alignment horizontal="right" vertical="center"/>
      <protection/>
    </xf>
    <xf numFmtId="176" fontId="5" fillId="0" borderId="40" xfId="0" applyNumberFormat="1" applyFont="1" applyFill="1" applyBorder="1" applyAlignment="1" applyProtection="1" quotePrefix="1">
      <alignment horizontal="right" vertical="center"/>
      <protection/>
    </xf>
    <xf numFmtId="3" fontId="5" fillId="0" borderId="41" xfId="0" applyNumberFormat="1" applyFont="1" applyFill="1" applyBorder="1" applyAlignment="1" applyProtection="1">
      <alignment horizontal="right" vertical="center"/>
      <protection/>
    </xf>
    <xf numFmtId="3" fontId="9" fillId="0" borderId="40" xfId="0" applyNumberFormat="1" applyFont="1" applyFill="1" applyBorder="1" applyAlignment="1" applyProtection="1" quotePrefix="1">
      <alignment vertical="center"/>
      <protection/>
    </xf>
    <xf numFmtId="3" fontId="9" fillId="0" borderId="41" xfId="0" applyNumberFormat="1" applyFont="1" applyFill="1" applyBorder="1" applyAlignment="1" applyProtection="1">
      <alignment horizontal="right" vertical="center"/>
      <protection/>
    </xf>
    <xf numFmtId="3" fontId="9" fillId="0" borderId="40" xfId="0" applyNumberFormat="1" applyFont="1" applyFill="1" applyBorder="1" applyAlignment="1" applyProtection="1">
      <alignment vertical="center"/>
      <protection/>
    </xf>
    <xf numFmtId="3" fontId="9" fillId="0" borderId="41" xfId="0" applyNumberFormat="1" applyFont="1" applyFill="1" applyBorder="1" applyAlignment="1" applyProtection="1" quotePrefix="1">
      <alignment horizontal="right" vertical="center"/>
      <protection/>
    </xf>
    <xf numFmtId="3" fontId="15" fillId="0" borderId="39" xfId="0" applyNumberFormat="1" applyFont="1" applyFill="1" applyBorder="1" applyAlignment="1" applyProtection="1">
      <alignment vertical="center"/>
      <protection/>
    </xf>
    <xf numFmtId="3" fontId="9" fillId="0" borderId="40" xfId="0" applyNumberFormat="1" applyFont="1" applyFill="1" applyBorder="1" applyAlignment="1" applyProtection="1" quotePrefix="1">
      <alignment horizontal="center" vertical="center"/>
      <protection/>
    </xf>
    <xf numFmtId="176" fontId="9" fillId="0" borderId="26" xfId="0" applyNumberFormat="1" applyFont="1" applyFill="1" applyBorder="1" applyAlignment="1" applyProtection="1" quotePrefix="1">
      <alignment vertical="center"/>
      <protection/>
    </xf>
    <xf numFmtId="177" fontId="15" fillId="0" borderId="4" xfId="0" applyNumberFormat="1" applyFont="1" applyFill="1" applyBorder="1" applyAlignment="1" applyProtection="1" quotePrefix="1">
      <alignment vertical="center"/>
      <protection/>
    </xf>
    <xf numFmtId="177" fontId="15" fillId="0" borderId="44" xfId="0" applyNumberFormat="1" applyFont="1" applyFill="1" applyBorder="1" applyAlignment="1" applyProtection="1" quotePrefix="1">
      <alignment vertical="center"/>
      <protection/>
    </xf>
    <xf numFmtId="177" fontId="15" fillId="0" borderId="16" xfId="0" applyNumberFormat="1" applyFont="1" applyFill="1" applyBorder="1" applyAlignment="1" applyProtection="1" quotePrefix="1">
      <alignment vertical="center"/>
      <protection/>
    </xf>
    <xf numFmtId="177" fontId="15" fillId="0" borderId="18" xfId="0" applyNumberFormat="1" applyFont="1" applyFill="1" applyBorder="1" applyAlignment="1" applyProtection="1" quotePrefix="1">
      <alignment vertical="center"/>
      <protection/>
    </xf>
    <xf numFmtId="177" fontId="15" fillId="0" borderId="17" xfId="0" applyNumberFormat="1" applyFont="1" applyFill="1" applyBorder="1" applyAlignment="1" applyProtection="1" quotePrefix="1">
      <alignment vertical="center"/>
      <protection/>
    </xf>
    <xf numFmtId="177" fontId="6" fillId="0" borderId="5" xfId="0" applyNumberFormat="1" applyFont="1" applyFill="1" applyBorder="1" applyAlignment="1" applyProtection="1" quotePrefix="1">
      <alignment vertical="center"/>
      <protection/>
    </xf>
    <xf numFmtId="177" fontId="6" fillId="0" borderId="42" xfId="0" applyNumberFormat="1" applyFont="1" applyFill="1" applyBorder="1" applyAlignment="1" applyProtection="1" quotePrefix="1">
      <alignment vertical="center"/>
      <protection/>
    </xf>
    <xf numFmtId="177" fontId="6" fillId="0" borderId="35" xfId="0" applyNumberFormat="1" applyFont="1" applyFill="1" applyBorder="1" applyAlignment="1" applyProtection="1" quotePrefix="1">
      <alignment vertical="center"/>
      <protection/>
    </xf>
    <xf numFmtId="177" fontId="6" fillId="0" borderId="12" xfId="0" applyNumberFormat="1" applyFont="1" applyFill="1" applyBorder="1" applyAlignment="1" applyProtection="1" quotePrefix="1">
      <alignment vertical="center"/>
      <protection/>
    </xf>
    <xf numFmtId="177" fontId="6" fillId="0" borderId="13" xfId="0" applyNumberFormat="1" applyFont="1" applyFill="1" applyBorder="1" applyAlignment="1" applyProtection="1" quotePrefix="1">
      <alignment vertical="center"/>
      <protection/>
    </xf>
    <xf numFmtId="177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24" xfId="0" applyNumberFormat="1" applyFont="1" applyFill="1" applyBorder="1" applyAlignment="1" applyProtection="1">
      <alignment vertical="center"/>
      <protection/>
    </xf>
    <xf numFmtId="177" fontId="6" fillId="0" borderId="16" xfId="0" applyNumberFormat="1" applyFont="1" applyFill="1" applyBorder="1" applyAlignment="1" applyProtection="1" quotePrefix="1">
      <alignment vertical="center"/>
      <protection/>
    </xf>
    <xf numFmtId="177" fontId="6" fillId="0" borderId="18" xfId="0" applyNumberFormat="1" applyFont="1" applyFill="1" applyBorder="1" applyAlignment="1" applyProtection="1" quotePrefix="1">
      <alignment vertical="center"/>
      <protection/>
    </xf>
    <xf numFmtId="177" fontId="6" fillId="0" borderId="17" xfId="0" applyNumberFormat="1" applyFont="1" applyFill="1" applyBorder="1" applyAlignment="1" applyProtection="1" quotePrefix="1">
      <alignment vertical="center"/>
      <protection/>
    </xf>
    <xf numFmtId="177" fontId="6" fillId="0" borderId="24" xfId="0" applyNumberFormat="1" applyFont="1" applyFill="1" applyBorder="1" applyAlignment="1" applyProtection="1" quotePrefix="1">
      <alignment vertical="center"/>
      <protection/>
    </xf>
    <xf numFmtId="177" fontId="6" fillId="0" borderId="17" xfId="0" applyNumberFormat="1" applyFont="1" applyFill="1" applyBorder="1" applyAlignment="1" applyProtection="1">
      <alignment horizontal="right" vertical="center"/>
      <protection/>
    </xf>
    <xf numFmtId="177" fontId="6" fillId="0" borderId="16" xfId="0" applyNumberFormat="1" applyFont="1" applyFill="1" applyBorder="1" applyAlignment="1" applyProtection="1">
      <alignment vertical="center"/>
      <protection/>
    </xf>
    <xf numFmtId="177" fontId="6" fillId="0" borderId="30" xfId="0" applyNumberFormat="1" applyFont="1" applyFill="1" applyBorder="1" applyAlignment="1" applyProtection="1" quotePrefix="1">
      <alignment vertical="center"/>
      <protection/>
    </xf>
    <xf numFmtId="177" fontId="6" fillId="0" borderId="31" xfId="0" applyNumberFormat="1" applyFont="1" applyFill="1" applyBorder="1" applyAlignment="1" applyProtection="1" quotePrefix="1">
      <alignment vertical="center"/>
      <protection/>
    </xf>
    <xf numFmtId="177" fontId="6" fillId="0" borderId="32" xfId="0" applyNumberFormat="1" applyFont="1" applyFill="1" applyBorder="1" applyAlignment="1" applyProtection="1" quotePrefix="1">
      <alignment vertical="center"/>
      <protection/>
    </xf>
    <xf numFmtId="3" fontId="6" fillId="0" borderId="5" xfId="0" applyNumberFormat="1" applyFont="1" applyFill="1" applyBorder="1" applyAlignment="1" applyProtection="1" quotePrefix="1">
      <alignment vertical="center"/>
      <protection/>
    </xf>
    <xf numFmtId="3" fontId="6" fillId="0" borderId="24" xfId="0" applyNumberFormat="1" applyFont="1" applyFill="1" applyBorder="1" applyAlignment="1" applyProtection="1" quotePrefix="1">
      <alignment vertical="center"/>
      <protection/>
    </xf>
    <xf numFmtId="3" fontId="6" fillId="0" borderId="16" xfId="0" applyNumberFormat="1" applyFont="1" applyFill="1" applyBorder="1" applyAlignment="1" applyProtection="1" quotePrefix="1">
      <alignment vertical="center"/>
      <protection/>
    </xf>
    <xf numFmtId="3" fontId="6" fillId="0" borderId="18" xfId="0" applyNumberFormat="1" applyFont="1" applyFill="1" applyBorder="1" applyAlignment="1" applyProtection="1" quotePrefix="1">
      <alignment vertical="center"/>
      <protection/>
    </xf>
    <xf numFmtId="3" fontId="6" fillId="0" borderId="17" xfId="0" applyNumberFormat="1" applyFont="1" applyFill="1" applyBorder="1" applyAlignment="1" applyProtection="1" quotePrefix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3" fontId="6" fillId="0" borderId="40" xfId="0" applyNumberFormat="1" applyFont="1" applyFill="1" applyBorder="1" applyAlignment="1" applyProtection="1" quotePrefix="1">
      <alignment horizontal="center" vertical="center"/>
      <protection/>
    </xf>
    <xf numFmtId="3" fontId="6" fillId="0" borderId="40" xfId="0" applyNumberFormat="1" applyFont="1" applyFill="1" applyBorder="1" applyAlignment="1" applyProtection="1" quotePrefix="1">
      <alignment vertical="center"/>
      <protection/>
    </xf>
    <xf numFmtId="3" fontId="6" fillId="0" borderId="41" xfId="0" applyNumberFormat="1" applyFont="1" applyFill="1" applyBorder="1" applyAlignment="1" applyProtection="1">
      <alignment horizontal="right" vertical="center"/>
      <protection/>
    </xf>
    <xf numFmtId="3" fontId="6" fillId="0" borderId="16" xfId="0" applyNumberFormat="1" applyFont="1" applyFill="1" applyBorder="1" applyAlignment="1" applyProtection="1">
      <alignment vertical="center"/>
      <protection/>
    </xf>
    <xf numFmtId="3" fontId="6" fillId="0" borderId="40" xfId="0" applyNumberFormat="1" applyFont="1" applyFill="1" applyBorder="1" applyAlignment="1" applyProtection="1">
      <alignment vertical="center"/>
      <protection/>
    </xf>
    <xf numFmtId="3" fontId="6" fillId="0" borderId="41" xfId="0" applyNumberFormat="1" applyFont="1" applyFill="1" applyBorder="1" applyAlignment="1" applyProtection="1" quotePrefix="1">
      <alignment horizontal="right" vertical="center"/>
      <protection/>
    </xf>
    <xf numFmtId="3" fontId="6" fillId="0" borderId="39" xfId="0" applyNumberFormat="1" applyFont="1" applyFill="1" applyBorder="1" applyAlignment="1" applyProtection="1">
      <alignment vertical="center"/>
      <protection/>
    </xf>
    <xf numFmtId="3" fontId="6" fillId="0" borderId="21" xfId="0" applyNumberFormat="1" applyFont="1" applyFill="1" applyBorder="1" applyAlignment="1" applyProtection="1" quotePrefix="1">
      <alignment vertical="center"/>
      <protection/>
    </xf>
    <xf numFmtId="3" fontId="6" fillId="0" borderId="25" xfId="0" applyNumberFormat="1" applyFont="1" applyFill="1" applyBorder="1" applyAlignment="1" applyProtection="1" quotePrefix="1">
      <alignment horizontal="left" vertical="center" indent="1"/>
      <protection/>
    </xf>
    <xf numFmtId="3" fontId="6" fillId="0" borderId="19" xfId="0" applyNumberFormat="1" applyFont="1" applyFill="1" applyBorder="1" applyAlignment="1" applyProtection="1">
      <alignment vertical="center"/>
      <protection/>
    </xf>
    <xf numFmtId="3" fontId="6" fillId="0" borderId="19" xfId="0" applyNumberFormat="1" applyFont="1" applyFill="1" applyBorder="1" applyAlignment="1" applyProtection="1" quotePrefix="1">
      <alignment vertical="center"/>
      <protection/>
    </xf>
    <xf numFmtId="3" fontId="6" fillId="0" borderId="22" xfId="0" applyNumberFormat="1" applyFont="1" applyFill="1" applyBorder="1" applyAlignment="1" applyProtection="1" quotePrefix="1">
      <alignment vertical="center"/>
      <protection/>
    </xf>
    <xf numFmtId="3" fontId="6" fillId="0" borderId="20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 applyProtection="1" quotePrefix="1">
      <alignment vertical="center"/>
      <protection/>
    </xf>
    <xf numFmtId="3" fontId="6" fillId="0" borderId="26" xfId="0" applyNumberFormat="1" applyFont="1" applyFill="1" applyBorder="1" applyAlignment="1" applyProtection="1" quotePrefix="1">
      <alignment vertical="center"/>
      <protection/>
    </xf>
    <xf numFmtId="3" fontId="6" fillId="0" borderId="13" xfId="0" applyNumberFormat="1" applyFont="1" applyFill="1" applyBorder="1" applyAlignment="1" applyProtection="1" quotePrefix="1">
      <alignment vertical="center"/>
      <protection/>
    </xf>
    <xf numFmtId="3" fontId="6" fillId="0" borderId="14" xfId="0" applyNumberFormat="1" applyFont="1" applyFill="1" applyBorder="1" applyAlignment="1" applyProtection="1" quotePrefix="1">
      <alignment vertical="center"/>
      <protection/>
    </xf>
    <xf numFmtId="3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38" xfId="0" applyNumberFormat="1" applyFont="1" applyFill="1" applyBorder="1" applyAlignment="1" applyProtection="1" quotePrefix="1">
      <alignment vertical="center"/>
      <protection/>
    </xf>
    <xf numFmtId="177" fontId="6" fillId="0" borderId="4" xfId="0" applyNumberFormat="1" applyFont="1" applyFill="1" applyBorder="1" applyAlignment="1" applyProtection="1" quotePrefix="1">
      <alignment vertical="center"/>
      <protection/>
    </xf>
    <xf numFmtId="177" fontId="6" fillId="0" borderId="44" xfId="0" applyNumberFormat="1" applyFont="1" applyFill="1" applyBorder="1" applyAlignment="1" applyProtection="1" quotePrefix="1">
      <alignment vertical="center"/>
      <protection/>
    </xf>
    <xf numFmtId="177" fontId="6" fillId="0" borderId="3" xfId="0" applyNumberFormat="1" applyFont="1" applyFill="1" applyBorder="1" applyAlignment="1" applyProtection="1" quotePrefix="1">
      <alignment vertical="center"/>
      <protection/>
    </xf>
    <xf numFmtId="177" fontId="6" fillId="0" borderId="6" xfId="0" applyNumberFormat="1" applyFont="1" applyFill="1" applyBorder="1" applyAlignment="1" applyProtection="1" quotePrefix="1">
      <alignment vertical="center"/>
      <protection/>
    </xf>
    <xf numFmtId="177" fontId="6" fillId="0" borderId="26" xfId="0" applyNumberFormat="1" applyFont="1" applyFill="1" applyBorder="1" applyAlignment="1" applyProtection="1" quotePrefix="1">
      <alignment vertical="center"/>
      <protection/>
    </xf>
    <xf numFmtId="176" fontId="6" fillId="0" borderId="5" xfId="0" applyNumberFormat="1" applyFont="1" applyFill="1" applyBorder="1" applyAlignment="1" applyProtection="1" quotePrefix="1">
      <alignment horizontal="right" vertical="center"/>
      <protection/>
    </xf>
    <xf numFmtId="176" fontId="6" fillId="0" borderId="16" xfId="0" applyNumberFormat="1" applyFont="1" applyFill="1" applyBorder="1" applyAlignment="1" applyProtection="1" quotePrefix="1">
      <alignment horizontal="right" vertical="center"/>
      <protection/>
    </xf>
    <xf numFmtId="176" fontId="6" fillId="0" borderId="18" xfId="0" applyNumberFormat="1" applyFont="1" applyFill="1" applyBorder="1" applyAlignment="1" applyProtection="1" quotePrefix="1">
      <alignment horizontal="right" vertical="center"/>
      <protection/>
    </xf>
    <xf numFmtId="176" fontId="6" fillId="0" borderId="17" xfId="0" applyNumberFormat="1" applyFont="1" applyFill="1" applyBorder="1" applyAlignment="1" applyProtection="1">
      <alignment horizontal="right" vertical="center"/>
      <protection/>
    </xf>
    <xf numFmtId="176" fontId="6" fillId="0" borderId="17" xfId="0" applyNumberFormat="1" applyFont="1" applyFill="1" applyBorder="1" applyAlignment="1" applyProtection="1" quotePrefix="1">
      <alignment horizontal="right" vertical="center"/>
      <protection/>
    </xf>
    <xf numFmtId="176" fontId="6" fillId="0" borderId="18" xfId="0" applyNumberFormat="1" applyFont="1" applyFill="1" applyBorder="1" applyAlignment="1" applyProtection="1">
      <alignment horizontal="right" vertical="center"/>
      <protection/>
    </xf>
    <xf numFmtId="176" fontId="6" fillId="0" borderId="39" xfId="0" applyNumberFormat="1" applyFont="1" applyFill="1" applyBorder="1" applyAlignment="1" applyProtection="1">
      <alignment vertical="center"/>
      <protection/>
    </xf>
    <xf numFmtId="176" fontId="6" fillId="0" borderId="40" xfId="0" applyNumberFormat="1" applyFont="1" applyFill="1" applyBorder="1" applyAlignment="1" applyProtection="1" quotePrefix="1">
      <alignment vertical="center"/>
      <protection/>
    </xf>
    <xf numFmtId="176" fontId="6" fillId="0" borderId="41" xfId="0" applyNumberFormat="1" applyFont="1" applyFill="1" applyBorder="1" applyAlignment="1" applyProtection="1" quotePrefix="1">
      <alignment vertical="center"/>
      <protection/>
    </xf>
    <xf numFmtId="176" fontId="6" fillId="0" borderId="40" xfId="0" applyNumberFormat="1" applyFont="1" applyFill="1" applyBorder="1" applyAlignment="1" applyProtection="1" quotePrefix="1">
      <alignment horizontal="right" vertical="center"/>
      <protection/>
    </xf>
    <xf numFmtId="176" fontId="6" fillId="0" borderId="21" xfId="0" applyNumberFormat="1" applyFont="1" applyFill="1" applyBorder="1" applyAlignment="1" applyProtection="1" quotePrefix="1">
      <alignment horizontal="right" vertical="center"/>
      <protection/>
    </xf>
    <xf numFmtId="176" fontId="6" fillId="0" borderId="19" xfId="0" applyNumberFormat="1" applyFont="1" applyFill="1" applyBorder="1" applyAlignment="1" applyProtection="1" quotePrefix="1">
      <alignment horizontal="right" vertical="center"/>
      <protection/>
    </xf>
    <xf numFmtId="176" fontId="6" fillId="0" borderId="22" xfId="0" applyNumberFormat="1" applyFont="1" applyFill="1" applyBorder="1" applyAlignment="1" applyProtection="1" quotePrefix="1">
      <alignment horizontal="right" vertical="center"/>
      <protection/>
    </xf>
    <xf numFmtId="176" fontId="6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5" xfId="0" applyNumberFormat="1" applyFont="1" applyFill="1" applyBorder="1" applyAlignment="1" applyProtection="1">
      <alignment horizontal="right" vertical="center"/>
      <protection/>
    </xf>
    <xf numFmtId="176" fontId="6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5" xfId="0" applyNumberFormat="1" applyFont="1" applyFill="1" applyBorder="1" applyAlignment="1" applyProtection="1">
      <alignment horizontal="right" vertical="center"/>
      <protection/>
    </xf>
    <xf numFmtId="176" fontId="5" fillId="0" borderId="16" xfId="0" applyNumberFormat="1" applyFont="1" applyFill="1" applyBorder="1" applyAlignment="1" applyProtection="1">
      <alignment horizontal="right" vertical="center"/>
      <protection/>
    </xf>
    <xf numFmtId="177" fontId="5" fillId="0" borderId="36" xfId="0" applyNumberFormat="1" applyFont="1" applyFill="1" applyBorder="1" applyAlignment="1" applyProtection="1" quotePrefix="1">
      <alignment vertical="center"/>
      <protection/>
    </xf>
    <xf numFmtId="177" fontId="5" fillId="0" borderId="45" xfId="0" applyNumberFormat="1" applyFont="1" applyFill="1" applyBorder="1" applyAlignment="1" applyProtection="1" quotePrefix="1">
      <alignment vertical="center"/>
      <protection/>
    </xf>
    <xf numFmtId="177" fontId="5" fillId="0" borderId="25" xfId="0" applyNumberFormat="1" applyFont="1" applyFill="1" applyBorder="1" applyAlignment="1" applyProtection="1" quotePrefix="1">
      <alignment vertical="center"/>
      <protection/>
    </xf>
    <xf numFmtId="177" fontId="5" fillId="0" borderId="19" xfId="0" applyNumberFormat="1" applyFont="1" applyFill="1" applyBorder="1" applyAlignment="1" applyProtection="1" quotePrefix="1">
      <alignment vertical="center"/>
      <protection/>
    </xf>
    <xf numFmtId="177" fontId="5" fillId="0" borderId="20" xfId="0" applyNumberFormat="1" applyFont="1" applyFill="1" applyBorder="1" applyAlignment="1" applyProtection="1" quotePrefix="1">
      <alignment vertical="center"/>
      <protection/>
    </xf>
    <xf numFmtId="177" fontId="6" fillId="0" borderId="45" xfId="0" applyNumberFormat="1" applyFont="1" applyFill="1" applyBorder="1" applyAlignment="1" applyProtection="1" quotePrefix="1">
      <alignment vertical="center"/>
      <protection/>
    </xf>
    <xf numFmtId="177" fontId="6" fillId="0" borderId="25" xfId="0" applyNumberFormat="1" applyFont="1" applyFill="1" applyBorder="1" applyAlignment="1" applyProtection="1" quotePrefix="1">
      <alignment vertical="center"/>
      <protection/>
    </xf>
    <xf numFmtId="177" fontId="6" fillId="0" borderId="19" xfId="0" applyNumberFormat="1" applyFont="1" applyFill="1" applyBorder="1" applyAlignment="1" applyProtection="1" quotePrefix="1">
      <alignment vertical="center"/>
      <protection/>
    </xf>
    <xf numFmtId="177" fontId="6" fillId="0" borderId="22" xfId="0" applyNumberFormat="1" applyFont="1" applyFill="1" applyBorder="1" applyAlignment="1" applyProtection="1" quotePrefix="1">
      <alignment vertical="center"/>
      <protection/>
    </xf>
    <xf numFmtId="177" fontId="6" fillId="0" borderId="20" xfId="0" applyNumberFormat="1" applyFont="1" applyFill="1" applyBorder="1" applyAlignment="1" applyProtection="1" quotePrefix="1">
      <alignment vertical="center"/>
      <protection/>
    </xf>
    <xf numFmtId="177" fontId="15" fillId="0" borderId="45" xfId="0" applyNumberFormat="1" applyFont="1" applyFill="1" applyBorder="1" applyAlignment="1" applyProtection="1" quotePrefix="1">
      <alignment vertical="center"/>
      <protection/>
    </xf>
    <xf numFmtId="177" fontId="5" fillId="0" borderId="46" xfId="0" applyNumberFormat="1" applyFont="1" applyFill="1" applyBorder="1" applyAlignment="1" applyProtection="1" quotePrefix="1">
      <alignment vertical="center"/>
      <protection/>
    </xf>
    <xf numFmtId="177" fontId="5" fillId="0" borderId="10" xfId="0" applyNumberFormat="1" applyFont="1" applyFill="1" applyBorder="1" applyAlignment="1" applyProtection="1" quotePrefix="1">
      <alignment vertical="center"/>
      <protection/>
    </xf>
    <xf numFmtId="177" fontId="5" fillId="0" borderId="47" xfId="0" applyNumberFormat="1" applyFont="1" applyFill="1" applyBorder="1" applyAlignment="1" applyProtection="1" quotePrefix="1">
      <alignment vertical="center"/>
      <protection/>
    </xf>
    <xf numFmtId="177" fontId="5" fillId="0" borderId="11" xfId="0" applyNumberFormat="1" applyFont="1" applyFill="1" applyBorder="1" applyAlignment="1" applyProtection="1" quotePrefix="1">
      <alignment vertical="center"/>
      <protection/>
    </xf>
    <xf numFmtId="177" fontId="5" fillId="0" borderId="33" xfId="0" applyNumberFormat="1" applyFont="1" applyFill="1" applyBorder="1" applyAlignment="1" applyProtection="1">
      <alignment horizontal="right" vertical="center"/>
      <protection/>
    </xf>
    <xf numFmtId="177" fontId="5" fillId="0" borderId="46" xfId="0" applyNumberFormat="1" applyFont="1" applyFill="1" applyBorder="1" applyAlignment="1" applyProtection="1">
      <alignment horizontal="right" vertical="center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47" xfId="0" applyNumberFormat="1" applyFont="1" applyFill="1" applyBorder="1" applyAlignment="1" applyProtection="1">
      <alignment horizontal="right" vertical="center"/>
      <protection/>
    </xf>
    <xf numFmtId="177" fontId="5" fillId="0" borderId="11" xfId="0" applyNumberFormat="1" applyFont="1" applyFill="1" applyBorder="1" applyAlignment="1" applyProtection="1">
      <alignment horizontal="right" vertical="center"/>
      <protection/>
    </xf>
    <xf numFmtId="177" fontId="6" fillId="0" borderId="33" xfId="0" applyNumberFormat="1" applyFont="1" applyFill="1" applyBorder="1" applyAlignment="1" applyProtection="1">
      <alignment horizontal="right" vertical="center"/>
      <protection/>
    </xf>
    <xf numFmtId="177" fontId="6" fillId="0" borderId="46" xfId="0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77" fontId="6" fillId="0" borderId="47" xfId="0" applyNumberFormat="1" applyFont="1" applyFill="1" applyBorder="1" applyAlignment="1" applyProtection="1">
      <alignment horizontal="right" vertical="center"/>
      <protection/>
    </xf>
    <xf numFmtId="177" fontId="6" fillId="0" borderId="11" xfId="0" applyNumberFormat="1" applyFont="1" applyFill="1" applyBorder="1" applyAlignment="1" applyProtection="1">
      <alignment horizontal="right" vertical="center"/>
      <protection/>
    </xf>
    <xf numFmtId="177" fontId="5" fillId="0" borderId="48" xfId="0" applyNumberFormat="1" applyFont="1" applyFill="1" applyBorder="1" applyAlignment="1" applyProtection="1" quotePrefix="1">
      <alignment vertical="center"/>
      <protection/>
    </xf>
    <xf numFmtId="177" fontId="5" fillId="0" borderId="5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177" fontId="5" fillId="0" borderId="7" xfId="0" applyNumberFormat="1" applyFont="1" applyFill="1" applyBorder="1" applyAlignment="1" applyProtection="1">
      <alignment horizontal="right" vertical="center"/>
      <protection/>
    </xf>
    <xf numFmtId="177" fontId="5" fillId="0" borderId="49" xfId="0" applyNumberFormat="1" applyFont="1" applyFill="1" applyBorder="1" applyAlignment="1" applyProtection="1" quotePrefix="1">
      <alignment vertical="center"/>
      <protection/>
    </xf>
    <xf numFmtId="177" fontId="5" fillId="0" borderId="7" xfId="0" applyNumberFormat="1" applyFont="1" applyFill="1" applyBorder="1" applyAlignment="1" applyProtection="1" quotePrefix="1">
      <alignment vertical="center"/>
      <protection/>
    </xf>
    <xf numFmtId="177" fontId="5" fillId="0" borderId="8" xfId="0" applyNumberFormat="1" applyFont="1" applyFill="1" applyBorder="1" applyAlignment="1" applyProtection="1">
      <alignment horizontal="right" vertical="center"/>
      <protection/>
    </xf>
    <xf numFmtId="177" fontId="5" fillId="0" borderId="7" xfId="0" applyNumberFormat="1" applyFont="1" applyFill="1" applyBorder="1" applyAlignment="1" applyProtection="1">
      <alignment vertical="center"/>
      <protection/>
    </xf>
    <xf numFmtId="177" fontId="5" fillId="0" borderId="6" xfId="0" applyNumberFormat="1" applyFont="1" applyFill="1" applyBorder="1" applyAlignment="1" applyProtection="1">
      <alignment horizontal="right" vertical="center"/>
      <protection/>
    </xf>
    <xf numFmtId="177" fontId="5" fillId="0" borderId="49" xfId="0" applyNumberFormat="1" applyFont="1" applyFill="1" applyBorder="1" applyAlignment="1" applyProtection="1">
      <alignment horizontal="right" vertical="center"/>
      <protection/>
    </xf>
    <xf numFmtId="177" fontId="5" fillId="0" borderId="27" xfId="0" applyNumberFormat="1" applyFont="1" applyFill="1" applyBorder="1" applyAlignment="1" applyProtection="1">
      <alignment horizontal="right" vertical="center"/>
      <protection/>
    </xf>
    <xf numFmtId="3" fontId="9" fillId="0" borderId="5" xfId="0" applyNumberFormat="1" applyFont="1" applyFill="1" applyBorder="1" applyAlignment="1" applyProtection="1">
      <alignment horizontal="right" vertical="center"/>
      <protection/>
    </xf>
    <xf numFmtId="3" fontId="9" fillId="0" borderId="24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3" fontId="9" fillId="0" borderId="18" xfId="0" applyNumberFormat="1" applyFont="1" applyFill="1" applyBorder="1" applyAlignment="1" applyProtection="1">
      <alignment horizontal="right" vertical="center"/>
      <protection/>
    </xf>
    <xf numFmtId="3" fontId="9" fillId="0" borderId="6" xfId="0" applyNumberFormat="1" applyFont="1" applyFill="1" applyBorder="1" applyAlignment="1" applyProtection="1">
      <alignment horizontal="right" vertical="center"/>
      <protection/>
    </xf>
    <xf numFmtId="3" fontId="9" fillId="0" borderId="7" xfId="0" applyNumberFormat="1" applyFont="1" applyFill="1" applyBorder="1" applyAlignment="1" applyProtection="1">
      <alignment horizontal="right" vertical="center"/>
      <protection/>
    </xf>
    <xf numFmtId="3" fontId="9" fillId="0" borderId="8" xfId="0" applyNumberFormat="1" applyFont="1" applyFill="1" applyBorder="1" applyAlignment="1" applyProtection="1">
      <alignment horizontal="right" vertical="center"/>
      <protection/>
    </xf>
    <xf numFmtId="3" fontId="6" fillId="0" borderId="7" xfId="0" applyNumberFormat="1" applyFont="1" applyFill="1" applyBorder="1" applyAlignment="1" applyProtection="1" quotePrefix="1">
      <alignment horizontal="right" vertical="center"/>
      <protection/>
    </xf>
    <xf numFmtId="3" fontId="6" fillId="0" borderId="8" xfId="0" applyNumberFormat="1" applyFont="1" applyFill="1" applyBorder="1" applyAlignment="1" applyProtection="1" quotePrefix="1">
      <alignment horizontal="right" vertical="center"/>
      <protection/>
    </xf>
    <xf numFmtId="3" fontId="15" fillId="0" borderId="40" xfId="0" applyNumberFormat="1" applyFont="1" applyFill="1" applyBorder="1" applyAlignment="1" applyProtection="1" quotePrefix="1">
      <alignment vertical="center"/>
      <protection/>
    </xf>
    <xf numFmtId="3" fontId="15" fillId="0" borderId="6" xfId="0" applyNumberFormat="1" applyFont="1" applyFill="1" applyBorder="1" applyAlignment="1" applyProtection="1" quotePrefix="1">
      <alignment vertical="center"/>
      <protection/>
    </xf>
    <xf numFmtId="3" fontId="15" fillId="0" borderId="39" xfId="0" applyNumberFormat="1" applyFont="1" applyFill="1" applyBorder="1" applyAlignment="1" applyProtection="1">
      <alignment horizontal="left" vertical="center"/>
      <protection/>
    </xf>
    <xf numFmtId="3" fontId="15" fillId="0" borderId="40" xfId="0" applyNumberFormat="1" applyFont="1" applyFill="1" applyBorder="1" applyAlignment="1" applyProtection="1" quotePrefix="1">
      <alignment horizontal="left" vertical="center"/>
      <protection/>
    </xf>
    <xf numFmtId="3" fontId="9" fillId="0" borderId="40" xfId="0" applyNumberFormat="1" applyFont="1" applyFill="1" applyBorder="1" applyAlignment="1" applyProtection="1" quotePrefix="1">
      <alignment horizontal="left" vertical="center"/>
      <protection/>
    </xf>
    <xf numFmtId="3" fontId="9" fillId="0" borderId="41" xfId="0" applyNumberFormat="1" applyFont="1" applyFill="1" applyBorder="1" applyAlignment="1" applyProtection="1" quotePrefix="1">
      <alignment horizontal="left" vertical="center"/>
      <protection/>
    </xf>
    <xf numFmtId="3" fontId="6" fillId="0" borderId="39" xfId="0" applyNumberFormat="1" applyFont="1" applyFill="1" applyBorder="1" applyAlignment="1" applyProtection="1">
      <alignment horizontal="left" vertical="center"/>
      <protection/>
    </xf>
    <xf numFmtId="3" fontId="6" fillId="0" borderId="40" xfId="0" applyNumberFormat="1" applyFont="1" applyFill="1" applyBorder="1" applyAlignment="1" applyProtection="1" quotePrefix="1">
      <alignment horizontal="left" vertical="center"/>
      <protection/>
    </xf>
    <xf numFmtId="3" fontId="6" fillId="0" borderId="41" xfId="0" applyNumberFormat="1" applyFont="1" applyFill="1" applyBorder="1" applyAlignment="1" applyProtection="1" quotePrefix="1">
      <alignment horizontal="left" vertical="center"/>
      <protection/>
    </xf>
    <xf numFmtId="176" fontId="9" fillId="0" borderId="39" xfId="0" applyNumberFormat="1" applyFont="1" applyFill="1" applyBorder="1" applyAlignment="1" applyProtection="1" quotePrefix="1">
      <alignment horizontal="left" vertical="center"/>
      <protection/>
    </xf>
    <xf numFmtId="176" fontId="9" fillId="0" borderId="40" xfId="0" applyNumberFormat="1" applyFont="1" applyFill="1" applyBorder="1" applyAlignment="1" applyProtection="1" quotePrefix="1">
      <alignment horizontal="left" vertical="center"/>
      <protection/>
    </xf>
    <xf numFmtId="176" fontId="9" fillId="0" borderId="41" xfId="0" applyNumberFormat="1" applyFont="1" applyFill="1" applyBorder="1" applyAlignment="1" applyProtection="1" quotePrefix="1">
      <alignment horizontal="left" vertical="center"/>
      <protection/>
    </xf>
    <xf numFmtId="176" fontId="15" fillId="0" borderId="39" xfId="0" applyNumberFormat="1" applyFont="1" applyFill="1" applyBorder="1" applyAlignment="1" applyProtection="1">
      <alignment horizontal="left" vertical="center"/>
      <protection/>
    </xf>
    <xf numFmtId="176" fontId="15" fillId="0" borderId="40" xfId="0" applyNumberFormat="1" applyFont="1" applyFill="1" applyBorder="1" applyAlignment="1" applyProtection="1">
      <alignment horizontal="left" vertical="center"/>
      <protection/>
    </xf>
    <xf numFmtId="176" fontId="15" fillId="0" borderId="41" xfId="0" applyNumberFormat="1" applyFont="1" applyFill="1" applyBorder="1" applyAlignment="1" applyProtection="1">
      <alignment horizontal="left" vertical="center"/>
      <protection/>
    </xf>
    <xf numFmtId="176" fontId="15" fillId="0" borderId="40" xfId="0" applyNumberFormat="1" applyFont="1" applyFill="1" applyBorder="1" applyAlignment="1" applyProtection="1" quotePrefix="1">
      <alignment horizontal="left" vertical="center"/>
      <protection/>
    </xf>
    <xf numFmtId="176" fontId="15" fillId="0" borderId="41" xfId="0" applyNumberFormat="1" applyFont="1" applyFill="1" applyBorder="1" applyAlignment="1" applyProtection="1" quotePrefix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50" xfId="0" applyNumberFormat="1" applyFont="1" applyFill="1" applyBorder="1" applyAlignment="1" applyProtection="1">
      <alignment horizontal="center" vertical="center"/>
      <protection/>
    </xf>
    <xf numFmtId="0" fontId="5" fillId="2" borderId="51" xfId="0" applyNumberFormat="1" applyFont="1" applyFill="1" applyBorder="1" applyAlignment="1" applyProtection="1">
      <alignment horizontal="center" vertical="center"/>
      <protection/>
    </xf>
    <xf numFmtId="0" fontId="5" fillId="2" borderId="52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5" fillId="3" borderId="50" xfId="0" applyNumberFormat="1" applyFont="1" applyFill="1" applyBorder="1" applyAlignment="1" applyProtection="1">
      <alignment horizontal="center" vertical="center"/>
      <protection/>
    </xf>
    <xf numFmtId="0" fontId="5" fillId="3" borderId="51" xfId="0" applyNumberFormat="1" applyFont="1" applyFill="1" applyBorder="1" applyAlignment="1" applyProtection="1">
      <alignment horizontal="center" vertical="center"/>
      <protection/>
    </xf>
    <xf numFmtId="0" fontId="5" fillId="3" borderId="52" xfId="0" applyNumberFormat="1" applyFont="1" applyFill="1" applyBorder="1" applyAlignment="1" applyProtection="1">
      <alignment horizontal="center" vertical="center"/>
      <protection/>
    </xf>
    <xf numFmtId="0" fontId="5" fillId="3" borderId="51" xfId="0" applyNumberFormat="1" applyFont="1" applyFill="1" applyBorder="1" applyAlignment="1" applyProtection="1" quotePrefix="1">
      <alignment horizontal="center" vertical="center"/>
      <protection/>
    </xf>
    <xf numFmtId="0" fontId="5" fillId="3" borderId="52" xfId="0" applyNumberFormat="1" applyFont="1" applyFill="1" applyBorder="1" applyAlignment="1" applyProtection="1" quotePrefix="1">
      <alignment horizontal="center" vertical="center"/>
      <protection/>
    </xf>
    <xf numFmtId="176" fontId="6" fillId="0" borderId="39" xfId="0" applyNumberFormat="1" applyFont="1" applyFill="1" applyBorder="1" applyAlignment="1" applyProtection="1">
      <alignment horizontal="left" vertical="center"/>
      <protection/>
    </xf>
    <xf numFmtId="176" fontId="6" fillId="0" borderId="40" xfId="0" applyNumberFormat="1" applyFont="1" applyFill="1" applyBorder="1" applyAlignment="1" applyProtection="1">
      <alignment horizontal="left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3" fontId="15" fillId="0" borderId="39" xfId="0" applyNumberFormat="1" applyFont="1" applyFill="1" applyBorder="1" applyAlignment="1" applyProtection="1">
      <alignment horizontal="left" vertical="center"/>
      <protection/>
    </xf>
    <xf numFmtId="3" fontId="15" fillId="0" borderId="40" xfId="0" applyNumberFormat="1" applyFont="1" applyFill="1" applyBorder="1" applyAlignment="1" applyProtection="1" quotePrefix="1">
      <alignment horizontal="left" vertical="center"/>
      <protection/>
    </xf>
    <xf numFmtId="3" fontId="15" fillId="0" borderId="41" xfId="0" applyNumberFormat="1" applyFont="1" applyFill="1" applyBorder="1" applyAlignment="1" applyProtection="1" quotePrefix="1">
      <alignment horizontal="left" vertical="center"/>
      <protection/>
    </xf>
    <xf numFmtId="177" fontId="15" fillId="0" borderId="39" xfId="0" applyNumberFormat="1" applyFont="1" applyFill="1" applyBorder="1" applyAlignment="1" applyProtection="1">
      <alignment horizontal="left" vertical="center"/>
      <protection/>
    </xf>
    <xf numFmtId="177" fontId="15" fillId="0" borderId="40" xfId="0" applyNumberFormat="1" applyFont="1" applyFill="1" applyBorder="1" applyAlignment="1" applyProtection="1" quotePrefix="1">
      <alignment horizontal="left" vertical="center"/>
      <protection/>
    </xf>
    <xf numFmtId="177" fontId="15" fillId="0" borderId="41" xfId="0" applyNumberFormat="1" applyFont="1" applyFill="1" applyBorder="1" applyAlignment="1" applyProtection="1" quotePrefix="1">
      <alignment horizontal="left" vertical="center"/>
      <protection/>
    </xf>
    <xf numFmtId="177" fontId="6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view="pageBreakPreview" zoomScale="75" zoomScaleSheetLayoutView="75" workbookViewId="0" topLeftCell="R1">
      <selection activeCell="Z8" sqref="Z8"/>
    </sheetView>
  </sheetViews>
  <sheetFormatPr defaultColWidth="9.00390625" defaultRowHeight="13.5"/>
  <cols>
    <col min="1" max="1" width="11.75390625" style="6" customWidth="1"/>
    <col min="2" max="2" width="11.625" style="6" customWidth="1"/>
    <col min="3" max="6" width="11.125" style="6" customWidth="1"/>
    <col min="7" max="8" width="11.625" style="6" customWidth="1"/>
    <col min="9" max="12" width="11.125" style="6" customWidth="1"/>
    <col min="13" max="14" width="11.625" style="6" customWidth="1"/>
    <col min="15" max="18" width="11.125" style="6" customWidth="1"/>
    <col min="19" max="20" width="11.625" style="6" customWidth="1"/>
    <col min="21" max="24" width="11.125" style="6" customWidth="1"/>
    <col min="25" max="25" width="11.50390625" style="6" customWidth="1"/>
    <col min="26" max="26" width="11.125" style="6" customWidth="1"/>
    <col min="27" max="27" width="11.00390625" style="6" customWidth="1"/>
    <col min="28" max="28" width="10.625" style="6" customWidth="1"/>
    <col min="29" max="29" width="11.125" style="6" customWidth="1"/>
    <col min="30" max="30" width="10.625" style="6" customWidth="1"/>
    <col min="31" max="31" width="11.00390625" style="6" customWidth="1"/>
    <col min="32" max="16384" width="9.00390625" style="6" customWidth="1"/>
  </cols>
  <sheetData>
    <row r="1" s="2" customFormat="1" ht="9" customHeight="1">
      <c r="A1" s="1"/>
    </row>
    <row r="2" s="3" customFormat="1" ht="30.75" customHeight="1">
      <c r="A2" s="3" t="s">
        <v>101</v>
      </c>
    </row>
    <row r="3" spans="1:32" ht="24" customHeight="1" thickBot="1">
      <c r="A3" s="4"/>
      <c r="B3" s="4"/>
      <c r="C3" s="4"/>
      <c r="D3" s="4"/>
      <c r="E3" s="4"/>
      <c r="F3" s="4"/>
      <c r="G3" s="4"/>
      <c r="H3" s="4"/>
      <c r="I3" s="5"/>
      <c r="J3" s="312"/>
      <c r="K3" s="312"/>
      <c r="L3" s="312"/>
      <c r="M3" s="312"/>
      <c r="N3" s="4"/>
      <c r="O3" s="5"/>
      <c r="P3" s="312"/>
      <c r="Q3" s="312"/>
      <c r="R3" s="312"/>
      <c r="S3" s="312"/>
      <c r="T3" s="4"/>
      <c r="U3" s="5"/>
      <c r="V3" s="312"/>
      <c r="W3" s="312"/>
      <c r="X3" s="312"/>
      <c r="Y3" s="312"/>
      <c r="AB3" s="312" t="s">
        <v>119</v>
      </c>
      <c r="AC3" s="312"/>
      <c r="AD3" s="312"/>
      <c r="AE3" s="312"/>
      <c r="AF3" s="113"/>
    </row>
    <row r="4" spans="1:32" s="7" customFormat="1" ht="50.25" customHeight="1">
      <c r="A4" s="125" t="s">
        <v>1</v>
      </c>
      <c r="B4" s="313" t="s">
        <v>128</v>
      </c>
      <c r="C4" s="314"/>
      <c r="D4" s="314"/>
      <c r="E4" s="314"/>
      <c r="F4" s="314"/>
      <c r="G4" s="315"/>
      <c r="H4" s="313" t="s">
        <v>132</v>
      </c>
      <c r="I4" s="314"/>
      <c r="J4" s="314"/>
      <c r="K4" s="314"/>
      <c r="L4" s="314"/>
      <c r="M4" s="315"/>
      <c r="N4" s="313" t="s">
        <v>127</v>
      </c>
      <c r="O4" s="314"/>
      <c r="P4" s="314"/>
      <c r="Q4" s="314"/>
      <c r="R4" s="314"/>
      <c r="S4" s="315"/>
      <c r="T4" s="313" t="s">
        <v>133</v>
      </c>
      <c r="U4" s="314"/>
      <c r="V4" s="314"/>
      <c r="W4" s="314"/>
      <c r="X4" s="314"/>
      <c r="Y4" s="315"/>
      <c r="Z4" s="313" t="s">
        <v>134</v>
      </c>
      <c r="AA4" s="314"/>
      <c r="AB4" s="314"/>
      <c r="AC4" s="314"/>
      <c r="AD4" s="314"/>
      <c r="AE4" s="315"/>
      <c r="AF4" s="114"/>
    </row>
    <row r="5" spans="1:31" s="7" customFormat="1" ht="26.25" customHeight="1" thickBot="1">
      <c r="A5" s="126" t="s">
        <v>109</v>
      </c>
      <c r="B5" s="124" t="s">
        <v>110</v>
      </c>
      <c r="C5" s="127" t="s">
        <v>120</v>
      </c>
      <c r="D5" s="128" t="s">
        <v>121</v>
      </c>
      <c r="E5" s="128" t="s">
        <v>122</v>
      </c>
      <c r="F5" s="129" t="s">
        <v>123</v>
      </c>
      <c r="G5" s="130" t="s">
        <v>124</v>
      </c>
      <c r="H5" s="124" t="s">
        <v>110</v>
      </c>
      <c r="I5" s="127" t="s">
        <v>120</v>
      </c>
      <c r="J5" s="128" t="s">
        <v>121</v>
      </c>
      <c r="K5" s="128" t="s">
        <v>122</v>
      </c>
      <c r="L5" s="129" t="s">
        <v>123</v>
      </c>
      <c r="M5" s="130" t="s">
        <v>124</v>
      </c>
      <c r="N5" s="124" t="s">
        <v>110</v>
      </c>
      <c r="O5" s="127" t="s">
        <v>120</v>
      </c>
      <c r="P5" s="128" t="s">
        <v>121</v>
      </c>
      <c r="Q5" s="128" t="s">
        <v>122</v>
      </c>
      <c r="R5" s="129" t="s">
        <v>123</v>
      </c>
      <c r="S5" s="130" t="s">
        <v>124</v>
      </c>
      <c r="T5" s="124" t="s">
        <v>110</v>
      </c>
      <c r="U5" s="127" t="s">
        <v>120</v>
      </c>
      <c r="V5" s="128" t="s">
        <v>121</v>
      </c>
      <c r="W5" s="128" t="s">
        <v>122</v>
      </c>
      <c r="X5" s="129" t="s">
        <v>123</v>
      </c>
      <c r="Y5" s="130" t="s">
        <v>124</v>
      </c>
      <c r="Z5" s="124" t="s">
        <v>110</v>
      </c>
      <c r="AA5" s="127" t="s">
        <v>120</v>
      </c>
      <c r="AB5" s="128" t="s">
        <v>121</v>
      </c>
      <c r="AC5" s="128" t="s">
        <v>122</v>
      </c>
      <c r="AD5" s="129" t="s">
        <v>123</v>
      </c>
      <c r="AE5" s="130" t="s">
        <v>124</v>
      </c>
    </row>
    <row r="6" spans="1:31" ht="44.25" customHeight="1">
      <c r="A6" s="8" t="s">
        <v>111</v>
      </c>
      <c r="B6" s="11">
        <v>40524</v>
      </c>
      <c r="C6" s="10">
        <v>35177</v>
      </c>
      <c r="D6" s="10">
        <v>5347</v>
      </c>
      <c r="E6" s="10">
        <v>13678</v>
      </c>
      <c r="F6" s="10">
        <v>26846</v>
      </c>
      <c r="G6" s="9">
        <v>250954</v>
      </c>
      <c r="H6" s="11">
        <v>41664</v>
      </c>
      <c r="I6" s="10">
        <v>36327</v>
      </c>
      <c r="J6" s="10">
        <v>5337</v>
      </c>
      <c r="K6" s="10">
        <v>13289</v>
      </c>
      <c r="L6" s="10">
        <v>28375</v>
      </c>
      <c r="M6" s="9">
        <v>258370</v>
      </c>
      <c r="N6" s="11">
        <v>42564</v>
      </c>
      <c r="O6" s="10">
        <v>36865</v>
      </c>
      <c r="P6" s="10">
        <v>5699</v>
      </c>
      <c r="Q6" s="10">
        <v>13945</v>
      </c>
      <c r="R6" s="10">
        <v>28619</v>
      </c>
      <c r="S6" s="9">
        <v>268062</v>
      </c>
      <c r="T6" s="226">
        <f>SUM(U6:V6)</f>
        <v>42801</v>
      </c>
      <c r="U6" s="227">
        <f>U39</f>
        <v>37297</v>
      </c>
      <c r="V6" s="228">
        <f>V39</f>
        <v>5504</v>
      </c>
      <c r="W6" s="227">
        <f>W39</f>
        <v>13884</v>
      </c>
      <c r="X6" s="228">
        <f>X39</f>
        <v>28917</v>
      </c>
      <c r="Y6" s="229">
        <f>Y39</f>
        <v>312005</v>
      </c>
      <c r="Z6" s="138">
        <f>SUM(AA6:AB6)</f>
        <v>42968</v>
      </c>
      <c r="AA6" s="180">
        <f>AA39</f>
        <v>37568</v>
      </c>
      <c r="AB6" s="181">
        <f>AB39</f>
        <v>5400</v>
      </c>
      <c r="AC6" s="180">
        <f>AC39</f>
        <v>14102</v>
      </c>
      <c r="AD6" s="181">
        <f>AD39</f>
        <v>28866</v>
      </c>
      <c r="AE6" s="163">
        <f>AE39</f>
        <v>310667</v>
      </c>
    </row>
    <row r="7" spans="1:31" ht="39.75" customHeight="1">
      <c r="A7" s="8" t="s">
        <v>112</v>
      </c>
      <c r="B7" s="12">
        <v>18002</v>
      </c>
      <c r="C7" s="13">
        <v>16261</v>
      </c>
      <c r="D7" s="13">
        <v>1741</v>
      </c>
      <c r="E7" s="13">
        <v>4930</v>
      </c>
      <c r="F7" s="13">
        <v>13072</v>
      </c>
      <c r="G7" s="14">
        <v>37966</v>
      </c>
      <c r="H7" s="12">
        <v>18577</v>
      </c>
      <c r="I7" s="13">
        <v>16861</v>
      </c>
      <c r="J7" s="13">
        <v>1716</v>
      </c>
      <c r="K7" s="13">
        <v>5011</v>
      </c>
      <c r="L7" s="13">
        <v>13566</v>
      </c>
      <c r="M7" s="14">
        <v>38052</v>
      </c>
      <c r="N7" s="12">
        <v>18486</v>
      </c>
      <c r="O7" s="13">
        <v>16839</v>
      </c>
      <c r="P7" s="13">
        <v>1647</v>
      </c>
      <c r="Q7" s="13">
        <v>5092</v>
      </c>
      <c r="R7" s="13">
        <v>13394</v>
      </c>
      <c r="S7" s="14">
        <v>36267</v>
      </c>
      <c r="T7" s="230">
        <f>SUM(U7:V7)</f>
        <v>19235</v>
      </c>
      <c r="U7" s="192">
        <f>'筑後地区'!V41</f>
        <v>17722</v>
      </c>
      <c r="V7" s="193">
        <f>'筑後地区'!W41</f>
        <v>1513</v>
      </c>
      <c r="W7" s="192">
        <f>'筑後地区'!X41</f>
        <v>5406</v>
      </c>
      <c r="X7" s="193">
        <f>'筑後地区'!Y41</f>
        <v>13829</v>
      </c>
      <c r="Y7" s="194">
        <f>'筑後地区'!Z41</f>
        <v>38008</v>
      </c>
      <c r="Z7" s="139">
        <f>SUM(AA7:AB7)</f>
        <v>19578</v>
      </c>
      <c r="AA7" s="182">
        <f>'筑後地区'!AB41</f>
        <v>17990</v>
      </c>
      <c r="AB7" s="183">
        <f>'筑後地区'!AC41</f>
        <v>1588</v>
      </c>
      <c r="AC7" s="182">
        <f>'筑後地区'!AD41</f>
        <v>5578</v>
      </c>
      <c r="AD7" s="183">
        <f>'筑後地区'!AE41</f>
        <v>14000</v>
      </c>
      <c r="AE7" s="184">
        <f>'筑後地区'!AF41</f>
        <v>37882</v>
      </c>
    </row>
    <row r="8" spans="1:31" ht="34.5" customHeight="1">
      <c r="A8" s="8" t="s">
        <v>113</v>
      </c>
      <c r="B8" s="12">
        <v>7786</v>
      </c>
      <c r="C8" s="13">
        <v>7142</v>
      </c>
      <c r="D8" s="13">
        <v>644</v>
      </c>
      <c r="E8" s="13">
        <v>1007</v>
      </c>
      <c r="F8" s="13">
        <v>6779</v>
      </c>
      <c r="G8" s="14">
        <v>17814</v>
      </c>
      <c r="H8" s="12">
        <v>8088</v>
      </c>
      <c r="I8" s="13">
        <v>7467</v>
      </c>
      <c r="J8" s="13">
        <v>621</v>
      </c>
      <c r="K8" s="13">
        <v>1034</v>
      </c>
      <c r="L8" s="13">
        <v>7054</v>
      </c>
      <c r="M8" s="14">
        <v>11596</v>
      </c>
      <c r="N8" s="12">
        <v>7502</v>
      </c>
      <c r="O8" s="13">
        <v>6969</v>
      </c>
      <c r="P8" s="13">
        <v>533</v>
      </c>
      <c r="Q8" s="13">
        <v>913</v>
      </c>
      <c r="R8" s="13">
        <v>6589</v>
      </c>
      <c r="S8" s="14">
        <v>10166</v>
      </c>
      <c r="T8" s="230">
        <f>SUM(U8:V8)</f>
        <v>7792</v>
      </c>
      <c r="U8" s="192">
        <f>'筑豊地区'!V32</f>
        <v>7153</v>
      </c>
      <c r="V8" s="193">
        <f>'筑豊地区'!W32</f>
        <v>639</v>
      </c>
      <c r="W8" s="192">
        <f>'筑豊地区'!X32</f>
        <v>861</v>
      </c>
      <c r="X8" s="193">
        <f>'筑豊地区'!Y32</f>
        <v>6931</v>
      </c>
      <c r="Y8" s="194">
        <f>'筑豊地区'!Z32</f>
        <v>8544</v>
      </c>
      <c r="Z8" s="139">
        <f>SUM(AA8:AB8)</f>
        <v>8669</v>
      </c>
      <c r="AA8" s="182">
        <f>'筑豊地区'!AB32</f>
        <v>7986</v>
      </c>
      <c r="AB8" s="183">
        <f>'筑豊地区'!AC32</f>
        <v>683</v>
      </c>
      <c r="AC8" s="182">
        <f>'筑豊地区'!AD32</f>
        <v>983</v>
      </c>
      <c r="AD8" s="183">
        <f>'筑豊地区'!AE32</f>
        <v>7686</v>
      </c>
      <c r="AE8" s="184">
        <f>'筑豊地区'!AF32</f>
        <v>9955</v>
      </c>
    </row>
    <row r="9" spans="1:31" ht="39.75" customHeight="1" thickBot="1">
      <c r="A9" s="15" t="s">
        <v>114</v>
      </c>
      <c r="B9" s="111">
        <v>24794</v>
      </c>
      <c r="C9" s="16">
        <v>23688</v>
      </c>
      <c r="D9" s="16">
        <v>1106</v>
      </c>
      <c r="E9" s="16">
        <v>7563</v>
      </c>
      <c r="F9" s="16">
        <v>17231</v>
      </c>
      <c r="G9" s="17">
        <v>69893</v>
      </c>
      <c r="H9" s="111">
        <v>23637</v>
      </c>
      <c r="I9" s="16">
        <v>22599</v>
      </c>
      <c r="J9" s="16">
        <v>1038</v>
      </c>
      <c r="K9" s="16">
        <v>6330</v>
      </c>
      <c r="L9" s="16">
        <v>17307</v>
      </c>
      <c r="M9" s="17">
        <v>68611</v>
      </c>
      <c r="N9" s="111">
        <v>24701</v>
      </c>
      <c r="O9" s="16">
        <v>23505</v>
      </c>
      <c r="P9" s="16">
        <v>1196</v>
      </c>
      <c r="Q9" s="16">
        <v>6914</v>
      </c>
      <c r="R9" s="16">
        <v>17787</v>
      </c>
      <c r="S9" s="17">
        <v>76481</v>
      </c>
      <c r="T9" s="230">
        <f>SUM(U9:V9)</f>
        <v>24247</v>
      </c>
      <c r="U9" s="198">
        <f>'北九州地区'!V22</f>
        <v>23133</v>
      </c>
      <c r="V9" s="199">
        <f>'北九州地区'!W22</f>
        <v>1114</v>
      </c>
      <c r="W9" s="198">
        <f>'北九州地区'!X22</f>
        <v>9100</v>
      </c>
      <c r="X9" s="199">
        <f>'北九州地区'!Y22</f>
        <v>15147</v>
      </c>
      <c r="Y9" s="200">
        <f>'北九州地区'!Z22</f>
        <v>68106</v>
      </c>
      <c r="Z9" s="139">
        <f>SUM(AA9:AB9)</f>
        <v>24461</v>
      </c>
      <c r="AA9" s="156">
        <f>'北九州地区'!AB22</f>
        <v>23368</v>
      </c>
      <c r="AB9" s="157">
        <f>'北九州地区'!AC22</f>
        <v>1093</v>
      </c>
      <c r="AC9" s="156">
        <f>'北九州地区'!AD22</f>
        <v>9017</v>
      </c>
      <c r="AD9" s="157">
        <f>'北九州地区'!AE22</f>
        <v>15444</v>
      </c>
      <c r="AE9" s="158">
        <f>'北九州地区'!AF22</f>
        <v>65971</v>
      </c>
    </row>
    <row r="10" spans="1:31" ht="70.5" customHeight="1" thickBot="1">
      <c r="A10" s="15" t="s">
        <v>115</v>
      </c>
      <c r="B10" s="18">
        <v>91106</v>
      </c>
      <c r="C10" s="19">
        <v>82268</v>
      </c>
      <c r="D10" s="19">
        <v>8838</v>
      </c>
      <c r="E10" s="19">
        <v>27178</v>
      </c>
      <c r="F10" s="20">
        <v>63928</v>
      </c>
      <c r="G10" s="21">
        <v>376627</v>
      </c>
      <c r="H10" s="18">
        <v>91966</v>
      </c>
      <c r="I10" s="19">
        <v>83254</v>
      </c>
      <c r="J10" s="19">
        <v>8712</v>
      </c>
      <c r="K10" s="19">
        <v>25664</v>
      </c>
      <c r="L10" s="20">
        <v>66302</v>
      </c>
      <c r="M10" s="21">
        <v>376629</v>
      </c>
      <c r="N10" s="18">
        <v>93253</v>
      </c>
      <c r="O10" s="19">
        <v>84178</v>
      </c>
      <c r="P10" s="19">
        <v>9075</v>
      </c>
      <c r="Q10" s="19">
        <v>26864</v>
      </c>
      <c r="R10" s="20">
        <v>66389</v>
      </c>
      <c r="S10" s="21">
        <v>390976</v>
      </c>
      <c r="T10" s="188">
        <f aca="true" t="shared" si="0" ref="T10:Y10">SUM(T6:T9)</f>
        <v>94075</v>
      </c>
      <c r="U10" s="231">
        <f t="shared" si="0"/>
        <v>85305</v>
      </c>
      <c r="V10" s="189">
        <f t="shared" si="0"/>
        <v>8770</v>
      </c>
      <c r="W10" s="231">
        <f t="shared" si="0"/>
        <v>29251</v>
      </c>
      <c r="X10" s="189">
        <f t="shared" si="0"/>
        <v>64824</v>
      </c>
      <c r="Y10" s="190">
        <f t="shared" si="0"/>
        <v>426663</v>
      </c>
      <c r="Z10" s="140">
        <f aca="true" t="shared" si="1" ref="Z10:AE10">SUM(Z6:Z9)</f>
        <v>95676</v>
      </c>
      <c r="AA10" s="141">
        <f t="shared" si="1"/>
        <v>86912</v>
      </c>
      <c r="AB10" s="142">
        <f t="shared" si="1"/>
        <v>8764</v>
      </c>
      <c r="AC10" s="141">
        <f t="shared" si="1"/>
        <v>29680</v>
      </c>
      <c r="AD10" s="142">
        <f t="shared" si="1"/>
        <v>65996</v>
      </c>
      <c r="AE10" s="143">
        <f t="shared" si="1"/>
        <v>424475</v>
      </c>
    </row>
    <row r="11" spans="1:25" ht="30" customHeight="1" hidden="1">
      <c r="A11" s="22"/>
      <c r="B11" s="23" t="e">
        <f>B10/#REF!</f>
        <v>#REF!</v>
      </c>
      <c r="C11" s="24"/>
      <c r="D11" s="24"/>
      <c r="E11" s="24"/>
      <c r="F11" s="24"/>
      <c r="G11" s="24"/>
      <c r="H11" s="23" t="e">
        <f>H10/#REF!</f>
        <v>#REF!</v>
      </c>
      <c r="I11" s="24"/>
      <c r="J11" s="24"/>
      <c r="K11" s="24"/>
      <c r="L11" s="24"/>
      <c r="M11" s="24"/>
      <c r="N11" s="23" t="e">
        <f>N10/#REF!</f>
        <v>#REF!</v>
      </c>
      <c r="O11" s="24"/>
      <c r="P11" s="24"/>
      <c r="Q11" s="24"/>
      <c r="R11" s="24"/>
      <c r="S11" s="24"/>
      <c r="T11" s="23" t="e">
        <f>T10/#REF!</f>
        <v>#REF!</v>
      </c>
      <c r="U11" s="24"/>
      <c r="V11" s="24"/>
      <c r="W11" s="24"/>
      <c r="X11" s="24"/>
      <c r="Y11" s="24"/>
    </row>
    <row r="12" spans="1:25" ht="22.5" customHeight="1">
      <c r="A12" s="5"/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31" s="29" customFormat="1" ht="33" customHeight="1" thickBot="1">
      <c r="A13" s="27" t="s">
        <v>116</v>
      </c>
      <c r="B13" s="28"/>
      <c r="C13" s="28"/>
      <c r="D13" s="28"/>
      <c r="E13" s="28"/>
      <c r="F13" s="28"/>
      <c r="G13" s="28"/>
      <c r="H13" s="28"/>
      <c r="I13" s="28"/>
      <c r="J13" s="316"/>
      <c r="K13" s="316"/>
      <c r="L13" s="316"/>
      <c r="M13" s="316"/>
      <c r="N13" s="28"/>
      <c r="O13" s="28"/>
      <c r="P13" s="316"/>
      <c r="Q13" s="316"/>
      <c r="R13" s="316"/>
      <c r="S13" s="316"/>
      <c r="T13" s="28"/>
      <c r="U13" s="28"/>
      <c r="V13" s="316"/>
      <c r="W13" s="316"/>
      <c r="X13" s="316"/>
      <c r="Y13" s="316"/>
      <c r="AB13" s="312" t="s">
        <v>119</v>
      </c>
      <c r="AC13" s="312"/>
      <c r="AD13" s="312"/>
      <c r="AE13" s="312"/>
    </row>
    <row r="14" spans="1:31" s="7" customFormat="1" ht="28.5" customHeight="1">
      <c r="A14" s="131" t="s">
        <v>1</v>
      </c>
      <c r="B14" s="317" t="s">
        <v>128</v>
      </c>
      <c r="C14" s="318"/>
      <c r="D14" s="318"/>
      <c r="E14" s="318"/>
      <c r="F14" s="318"/>
      <c r="G14" s="319"/>
      <c r="H14" s="317" t="s">
        <v>132</v>
      </c>
      <c r="I14" s="320"/>
      <c r="J14" s="320"/>
      <c r="K14" s="320"/>
      <c r="L14" s="320"/>
      <c r="M14" s="321"/>
      <c r="N14" s="317" t="s">
        <v>127</v>
      </c>
      <c r="O14" s="318"/>
      <c r="P14" s="318"/>
      <c r="Q14" s="318"/>
      <c r="R14" s="318"/>
      <c r="S14" s="319"/>
      <c r="T14" s="317" t="s">
        <v>133</v>
      </c>
      <c r="U14" s="318"/>
      <c r="V14" s="318"/>
      <c r="W14" s="318"/>
      <c r="X14" s="318"/>
      <c r="Y14" s="319"/>
      <c r="Z14" s="317" t="s">
        <v>134</v>
      </c>
      <c r="AA14" s="318"/>
      <c r="AB14" s="318"/>
      <c r="AC14" s="318"/>
      <c r="AD14" s="318"/>
      <c r="AE14" s="319"/>
    </row>
    <row r="15" spans="1:31" s="7" customFormat="1" ht="28.5" customHeight="1" thickBot="1">
      <c r="A15" s="132" t="s">
        <v>117</v>
      </c>
      <c r="B15" s="133" t="s">
        <v>110</v>
      </c>
      <c r="C15" s="134" t="s">
        <v>120</v>
      </c>
      <c r="D15" s="135" t="s">
        <v>121</v>
      </c>
      <c r="E15" s="135" t="s">
        <v>122</v>
      </c>
      <c r="F15" s="136" t="s">
        <v>123</v>
      </c>
      <c r="G15" s="137" t="s">
        <v>124</v>
      </c>
      <c r="H15" s="133" t="s">
        <v>110</v>
      </c>
      <c r="I15" s="134" t="s">
        <v>120</v>
      </c>
      <c r="J15" s="135" t="s">
        <v>121</v>
      </c>
      <c r="K15" s="135" t="s">
        <v>122</v>
      </c>
      <c r="L15" s="136" t="s">
        <v>123</v>
      </c>
      <c r="M15" s="137" t="s">
        <v>124</v>
      </c>
      <c r="N15" s="133" t="s">
        <v>110</v>
      </c>
      <c r="O15" s="134" t="s">
        <v>120</v>
      </c>
      <c r="P15" s="135" t="s">
        <v>121</v>
      </c>
      <c r="Q15" s="135" t="s">
        <v>122</v>
      </c>
      <c r="R15" s="136" t="s">
        <v>123</v>
      </c>
      <c r="S15" s="137" t="s">
        <v>124</v>
      </c>
      <c r="T15" s="133" t="s">
        <v>110</v>
      </c>
      <c r="U15" s="134" t="s">
        <v>120</v>
      </c>
      <c r="V15" s="135" t="s">
        <v>121</v>
      </c>
      <c r="W15" s="135" t="s">
        <v>122</v>
      </c>
      <c r="X15" s="136" t="s">
        <v>123</v>
      </c>
      <c r="Y15" s="137" t="s">
        <v>124</v>
      </c>
      <c r="Z15" s="133" t="s">
        <v>110</v>
      </c>
      <c r="AA15" s="134" t="s">
        <v>120</v>
      </c>
      <c r="AB15" s="135" t="s">
        <v>121</v>
      </c>
      <c r="AC15" s="135" t="s">
        <v>122</v>
      </c>
      <c r="AD15" s="136" t="s">
        <v>123</v>
      </c>
      <c r="AE15" s="137" t="s">
        <v>124</v>
      </c>
    </row>
    <row r="16" spans="1:31" ht="38.25" customHeight="1">
      <c r="A16" s="30" t="s">
        <v>0</v>
      </c>
      <c r="B16" s="11">
        <v>15741</v>
      </c>
      <c r="C16" s="34">
        <v>11141</v>
      </c>
      <c r="D16" s="35">
        <v>4600</v>
      </c>
      <c r="E16" s="31">
        <v>8642</v>
      </c>
      <c r="F16" s="33">
        <v>7099</v>
      </c>
      <c r="G16" s="32">
        <v>232657</v>
      </c>
      <c r="H16" s="11">
        <v>15884</v>
      </c>
      <c r="I16" s="34">
        <v>11276</v>
      </c>
      <c r="J16" s="35">
        <v>4608</v>
      </c>
      <c r="K16" s="31">
        <v>8720</v>
      </c>
      <c r="L16" s="33">
        <v>7164</v>
      </c>
      <c r="M16" s="36">
        <v>240617</v>
      </c>
      <c r="N16" s="11">
        <v>15939</v>
      </c>
      <c r="O16" s="34">
        <v>10992</v>
      </c>
      <c r="P16" s="35">
        <v>4947</v>
      </c>
      <c r="Q16" s="31">
        <v>9468</v>
      </c>
      <c r="R16" s="33">
        <v>6471</v>
      </c>
      <c r="S16" s="36">
        <v>250000</v>
      </c>
      <c r="T16" s="232">
        <f>SUM(U16:V16)</f>
        <v>16349</v>
      </c>
      <c r="U16" s="233">
        <v>11505</v>
      </c>
      <c r="V16" s="234">
        <v>4844</v>
      </c>
      <c r="W16" s="233">
        <v>9482</v>
      </c>
      <c r="X16" s="234">
        <v>6867</v>
      </c>
      <c r="Y16" s="235">
        <v>296403</v>
      </c>
      <c r="Z16" s="147">
        <f>SUM(AA16:AB16)</f>
        <v>16423</v>
      </c>
      <c r="AA16" s="115">
        <v>11694</v>
      </c>
      <c r="AB16" s="116">
        <v>4729</v>
      </c>
      <c r="AC16" s="117">
        <v>9525</v>
      </c>
      <c r="AD16" s="118">
        <v>6898</v>
      </c>
      <c r="AE16" s="119">
        <v>295300</v>
      </c>
    </row>
    <row r="17" spans="1:31" ht="38.25" customHeight="1">
      <c r="A17" s="30" t="s">
        <v>2</v>
      </c>
      <c r="B17" s="11">
        <v>1502</v>
      </c>
      <c r="C17" s="31">
        <v>1360</v>
      </c>
      <c r="D17" s="33">
        <v>142</v>
      </c>
      <c r="E17" s="31">
        <v>289</v>
      </c>
      <c r="F17" s="33">
        <v>1213</v>
      </c>
      <c r="G17" s="32">
        <v>4053</v>
      </c>
      <c r="H17" s="11">
        <v>1541</v>
      </c>
      <c r="I17" s="31">
        <v>1421</v>
      </c>
      <c r="J17" s="33">
        <v>120</v>
      </c>
      <c r="K17" s="31">
        <v>298</v>
      </c>
      <c r="L17" s="33">
        <v>1243</v>
      </c>
      <c r="M17" s="32">
        <v>3653</v>
      </c>
      <c r="N17" s="11">
        <v>1375</v>
      </c>
      <c r="O17" s="31">
        <v>1288</v>
      </c>
      <c r="P17" s="33">
        <v>87</v>
      </c>
      <c r="Q17" s="31">
        <v>283</v>
      </c>
      <c r="R17" s="33">
        <v>1092</v>
      </c>
      <c r="S17" s="32">
        <v>2563</v>
      </c>
      <c r="T17" s="232">
        <f>SUM(U17:V17)</f>
        <v>1466</v>
      </c>
      <c r="U17" s="233">
        <v>1378</v>
      </c>
      <c r="V17" s="234">
        <v>88</v>
      </c>
      <c r="W17" s="233">
        <v>269</v>
      </c>
      <c r="X17" s="234">
        <v>1197</v>
      </c>
      <c r="Y17" s="236">
        <v>3326</v>
      </c>
      <c r="Z17" s="147">
        <f>SUM(AA17:AB17)</f>
        <v>1052</v>
      </c>
      <c r="AA17" s="117">
        <v>965</v>
      </c>
      <c r="AB17" s="118">
        <v>87</v>
      </c>
      <c r="AC17" s="117">
        <v>236</v>
      </c>
      <c r="AD17" s="118">
        <v>816</v>
      </c>
      <c r="AE17" s="120">
        <v>3051</v>
      </c>
    </row>
    <row r="18" spans="1:31" ht="38.25" customHeight="1">
      <c r="A18" s="30" t="s">
        <v>3</v>
      </c>
      <c r="B18" s="11">
        <v>458</v>
      </c>
      <c r="C18" s="31">
        <v>457</v>
      </c>
      <c r="D18" s="33">
        <v>1</v>
      </c>
      <c r="E18" s="31">
        <v>0</v>
      </c>
      <c r="F18" s="33">
        <v>458</v>
      </c>
      <c r="G18" s="37" t="s">
        <v>125</v>
      </c>
      <c r="H18" s="11">
        <v>622</v>
      </c>
      <c r="I18" s="31">
        <v>620</v>
      </c>
      <c r="J18" s="33">
        <v>2</v>
      </c>
      <c r="K18" s="31">
        <v>1</v>
      </c>
      <c r="L18" s="33">
        <v>621</v>
      </c>
      <c r="M18" s="37">
        <v>513</v>
      </c>
      <c r="N18" s="11">
        <v>650</v>
      </c>
      <c r="O18" s="31">
        <v>650</v>
      </c>
      <c r="P18" s="33">
        <v>0</v>
      </c>
      <c r="Q18" s="31">
        <v>0</v>
      </c>
      <c r="R18" s="33">
        <v>650</v>
      </c>
      <c r="S18" s="37">
        <v>422</v>
      </c>
      <c r="T18" s="232">
        <f aca="true" t="shared" si="2" ref="T18:T34">SUM(U18:V18)</f>
        <v>594</v>
      </c>
      <c r="U18" s="233">
        <v>594</v>
      </c>
      <c r="V18" s="234">
        <v>0</v>
      </c>
      <c r="W18" s="233">
        <v>1</v>
      </c>
      <c r="X18" s="234">
        <v>593</v>
      </c>
      <c r="Y18" s="206">
        <v>397</v>
      </c>
      <c r="Z18" s="147">
        <f aca="true" t="shared" si="3" ref="Z18:Z32">SUM(AA18:AB18)</f>
        <v>652</v>
      </c>
      <c r="AA18" s="117">
        <v>652</v>
      </c>
      <c r="AB18" s="118">
        <v>0</v>
      </c>
      <c r="AC18" s="117">
        <v>1</v>
      </c>
      <c r="AD18" s="118">
        <v>651</v>
      </c>
      <c r="AE18" s="37">
        <v>321</v>
      </c>
    </row>
    <row r="19" spans="1:31" ht="38.25" customHeight="1">
      <c r="A19" s="30" t="s">
        <v>4</v>
      </c>
      <c r="B19" s="11">
        <v>415</v>
      </c>
      <c r="C19" s="38">
        <v>395</v>
      </c>
      <c r="D19" s="39">
        <v>20</v>
      </c>
      <c r="E19" s="38">
        <v>16</v>
      </c>
      <c r="F19" s="39">
        <v>399</v>
      </c>
      <c r="G19" s="32">
        <v>78</v>
      </c>
      <c r="H19" s="11">
        <v>443</v>
      </c>
      <c r="I19" s="38">
        <v>426</v>
      </c>
      <c r="J19" s="39">
        <v>17</v>
      </c>
      <c r="K19" s="38">
        <v>12</v>
      </c>
      <c r="L19" s="39">
        <v>431</v>
      </c>
      <c r="M19" s="32">
        <v>79</v>
      </c>
      <c r="N19" s="11">
        <v>386</v>
      </c>
      <c r="O19" s="38">
        <v>370</v>
      </c>
      <c r="P19" s="39">
        <v>16</v>
      </c>
      <c r="Q19" s="38">
        <v>11</v>
      </c>
      <c r="R19" s="39">
        <v>375</v>
      </c>
      <c r="S19" s="32">
        <v>77</v>
      </c>
      <c r="T19" s="232">
        <f t="shared" si="2"/>
        <v>358</v>
      </c>
      <c r="U19" s="233">
        <v>345</v>
      </c>
      <c r="V19" s="234">
        <v>13</v>
      </c>
      <c r="W19" s="233">
        <v>6</v>
      </c>
      <c r="X19" s="234">
        <v>352</v>
      </c>
      <c r="Y19" s="206">
        <v>76</v>
      </c>
      <c r="Z19" s="147">
        <f t="shared" si="3"/>
        <v>384</v>
      </c>
      <c r="AA19" s="117">
        <v>365</v>
      </c>
      <c r="AB19" s="118">
        <v>19</v>
      </c>
      <c r="AC19" s="117">
        <v>0</v>
      </c>
      <c r="AD19" s="118">
        <v>384</v>
      </c>
      <c r="AE19" s="37">
        <v>82</v>
      </c>
    </row>
    <row r="20" spans="1:31" ht="38.25" customHeight="1">
      <c r="A20" s="30" t="s">
        <v>5</v>
      </c>
      <c r="B20" s="11">
        <v>1801</v>
      </c>
      <c r="C20" s="31">
        <v>1709</v>
      </c>
      <c r="D20" s="33">
        <v>92</v>
      </c>
      <c r="E20" s="31">
        <v>345</v>
      </c>
      <c r="F20" s="33">
        <v>1456</v>
      </c>
      <c r="G20" s="32">
        <v>1127</v>
      </c>
      <c r="H20" s="11">
        <v>4650</v>
      </c>
      <c r="I20" s="31">
        <v>4435</v>
      </c>
      <c r="J20" s="33">
        <v>215</v>
      </c>
      <c r="K20" s="31">
        <v>487</v>
      </c>
      <c r="L20" s="33">
        <v>4163</v>
      </c>
      <c r="M20" s="32">
        <v>7057</v>
      </c>
      <c r="N20" s="11">
        <v>5265</v>
      </c>
      <c r="O20" s="31">
        <v>4999</v>
      </c>
      <c r="P20" s="33">
        <v>266</v>
      </c>
      <c r="Q20" s="31">
        <v>268</v>
      </c>
      <c r="R20" s="33">
        <v>4997</v>
      </c>
      <c r="S20" s="32">
        <v>8565</v>
      </c>
      <c r="T20" s="232">
        <f t="shared" si="2"/>
        <v>5676</v>
      </c>
      <c r="U20" s="233">
        <v>5397</v>
      </c>
      <c r="V20" s="234">
        <v>279</v>
      </c>
      <c r="W20" s="233">
        <v>287</v>
      </c>
      <c r="X20" s="234">
        <v>5389</v>
      </c>
      <c r="Y20" s="236">
        <v>9285</v>
      </c>
      <c r="Z20" s="147">
        <f t="shared" si="3"/>
        <v>5421</v>
      </c>
      <c r="AA20" s="117">
        <v>5116</v>
      </c>
      <c r="AB20" s="118">
        <v>305</v>
      </c>
      <c r="AC20" s="117">
        <v>271</v>
      </c>
      <c r="AD20" s="118">
        <v>5150</v>
      </c>
      <c r="AE20" s="120">
        <v>9314</v>
      </c>
    </row>
    <row r="21" spans="1:31" ht="38.25" customHeight="1">
      <c r="A21" s="30" t="s">
        <v>6</v>
      </c>
      <c r="B21" s="11">
        <v>5764</v>
      </c>
      <c r="C21" s="31">
        <v>5751</v>
      </c>
      <c r="D21" s="33">
        <v>13</v>
      </c>
      <c r="E21" s="31">
        <v>1614</v>
      </c>
      <c r="F21" s="33">
        <v>4150</v>
      </c>
      <c r="G21" s="37" t="s">
        <v>125</v>
      </c>
      <c r="H21" s="11">
        <v>5998</v>
      </c>
      <c r="I21" s="31">
        <v>5982</v>
      </c>
      <c r="J21" s="33">
        <v>16</v>
      </c>
      <c r="K21" s="31">
        <v>1097</v>
      </c>
      <c r="L21" s="33">
        <v>4901</v>
      </c>
      <c r="M21" s="37" t="s">
        <v>125</v>
      </c>
      <c r="N21" s="11">
        <v>5844</v>
      </c>
      <c r="O21" s="31">
        <v>5828</v>
      </c>
      <c r="P21" s="33">
        <v>16</v>
      </c>
      <c r="Q21" s="31">
        <v>1122</v>
      </c>
      <c r="R21" s="33">
        <v>4722</v>
      </c>
      <c r="S21" s="37" t="s">
        <v>125</v>
      </c>
      <c r="T21" s="232">
        <f t="shared" si="2"/>
        <v>5671</v>
      </c>
      <c r="U21" s="233">
        <v>5658</v>
      </c>
      <c r="V21" s="234">
        <v>13</v>
      </c>
      <c r="W21" s="233">
        <v>1065</v>
      </c>
      <c r="X21" s="234">
        <v>4606</v>
      </c>
      <c r="Y21" s="206" t="s">
        <v>139</v>
      </c>
      <c r="Z21" s="147">
        <f t="shared" si="3"/>
        <v>5966</v>
      </c>
      <c r="AA21" s="117">
        <v>5949</v>
      </c>
      <c r="AB21" s="118">
        <v>17</v>
      </c>
      <c r="AC21" s="117">
        <v>1259</v>
      </c>
      <c r="AD21" s="118">
        <v>4707</v>
      </c>
      <c r="AE21" s="37" t="s">
        <v>131</v>
      </c>
    </row>
    <row r="22" spans="1:31" ht="38.25" customHeight="1">
      <c r="A22" s="30" t="s">
        <v>7</v>
      </c>
      <c r="B22" s="11">
        <v>1015</v>
      </c>
      <c r="C22" s="31">
        <v>979</v>
      </c>
      <c r="D22" s="33">
        <v>36</v>
      </c>
      <c r="E22" s="31">
        <v>248</v>
      </c>
      <c r="F22" s="33">
        <v>767</v>
      </c>
      <c r="G22" s="37" t="s">
        <v>125</v>
      </c>
      <c r="H22" s="11">
        <v>1005</v>
      </c>
      <c r="I22" s="31">
        <v>967</v>
      </c>
      <c r="J22" s="33">
        <v>38</v>
      </c>
      <c r="K22" s="31">
        <v>251</v>
      </c>
      <c r="L22" s="33">
        <v>754</v>
      </c>
      <c r="M22" s="37" t="s">
        <v>125</v>
      </c>
      <c r="N22" s="11">
        <v>948</v>
      </c>
      <c r="O22" s="31">
        <v>911</v>
      </c>
      <c r="P22" s="33">
        <v>37</v>
      </c>
      <c r="Q22" s="31">
        <v>235</v>
      </c>
      <c r="R22" s="33">
        <v>713</v>
      </c>
      <c r="S22" s="37" t="s">
        <v>125</v>
      </c>
      <c r="T22" s="232">
        <f t="shared" si="2"/>
        <v>965</v>
      </c>
      <c r="U22" s="233">
        <v>929</v>
      </c>
      <c r="V22" s="234">
        <v>36</v>
      </c>
      <c r="W22" s="233">
        <v>239</v>
      </c>
      <c r="X22" s="234">
        <v>726</v>
      </c>
      <c r="Y22" s="206" t="s">
        <v>139</v>
      </c>
      <c r="Z22" s="147">
        <f t="shared" si="3"/>
        <v>988</v>
      </c>
      <c r="AA22" s="117">
        <v>950</v>
      </c>
      <c r="AB22" s="118">
        <v>38</v>
      </c>
      <c r="AC22" s="117">
        <v>250</v>
      </c>
      <c r="AD22" s="118">
        <v>738</v>
      </c>
      <c r="AE22" s="37" t="s">
        <v>131</v>
      </c>
    </row>
    <row r="23" spans="1:31" ht="38.25" customHeight="1">
      <c r="A23" s="30" t="s">
        <v>8</v>
      </c>
      <c r="B23" s="11">
        <v>207</v>
      </c>
      <c r="C23" s="31">
        <v>200</v>
      </c>
      <c r="D23" s="33">
        <v>7</v>
      </c>
      <c r="E23" s="31">
        <v>12</v>
      </c>
      <c r="F23" s="33">
        <v>195</v>
      </c>
      <c r="G23" s="32">
        <v>943</v>
      </c>
      <c r="H23" s="11">
        <v>305</v>
      </c>
      <c r="I23" s="31">
        <v>300</v>
      </c>
      <c r="J23" s="33">
        <v>5</v>
      </c>
      <c r="K23" s="31">
        <v>22</v>
      </c>
      <c r="L23" s="33">
        <v>283</v>
      </c>
      <c r="M23" s="32">
        <v>892</v>
      </c>
      <c r="N23" s="11">
        <v>511</v>
      </c>
      <c r="O23" s="31">
        <v>506</v>
      </c>
      <c r="P23" s="33">
        <v>5</v>
      </c>
      <c r="Q23" s="31">
        <v>6</v>
      </c>
      <c r="R23" s="33">
        <v>505</v>
      </c>
      <c r="S23" s="32">
        <v>1042</v>
      </c>
      <c r="T23" s="232">
        <f t="shared" si="2"/>
        <v>524</v>
      </c>
      <c r="U23" s="233">
        <v>522</v>
      </c>
      <c r="V23" s="234">
        <v>2</v>
      </c>
      <c r="W23" s="233">
        <v>20</v>
      </c>
      <c r="X23" s="234">
        <v>504</v>
      </c>
      <c r="Y23" s="206">
        <v>791</v>
      </c>
      <c r="Z23" s="147">
        <f t="shared" si="3"/>
        <v>563</v>
      </c>
      <c r="AA23" s="117">
        <v>559</v>
      </c>
      <c r="AB23" s="118">
        <v>4</v>
      </c>
      <c r="AC23" s="117">
        <v>10</v>
      </c>
      <c r="AD23" s="118">
        <v>553</v>
      </c>
      <c r="AE23" s="37">
        <v>1103</v>
      </c>
    </row>
    <row r="24" spans="1:31" ht="38.25" customHeight="1">
      <c r="A24" s="30" t="s">
        <v>141</v>
      </c>
      <c r="B24" s="248" t="s">
        <v>143</v>
      </c>
      <c r="C24" s="249" t="s">
        <v>143</v>
      </c>
      <c r="D24" s="121" t="s">
        <v>143</v>
      </c>
      <c r="E24" s="249" t="s">
        <v>143</v>
      </c>
      <c r="F24" s="121" t="s">
        <v>143</v>
      </c>
      <c r="G24" s="119" t="s">
        <v>143</v>
      </c>
      <c r="H24" s="248" t="s">
        <v>143</v>
      </c>
      <c r="I24" s="249" t="s">
        <v>143</v>
      </c>
      <c r="J24" s="121" t="s">
        <v>143</v>
      </c>
      <c r="K24" s="249" t="s">
        <v>143</v>
      </c>
      <c r="L24" s="121" t="s">
        <v>143</v>
      </c>
      <c r="M24" s="119" t="s">
        <v>143</v>
      </c>
      <c r="N24" s="248" t="s">
        <v>143</v>
      </c>
      <c r="O24" s="249" t="s">
        <v>143</v>
      </c>
      <c r="P24" s="121" t="s">
        <v>143</v>
      </c>
      <c r="Q24" s="249" t="s">
        <v>143</v>
      </c>
      <c r="R24" s="121" t="s">
        <v>143</v>
      </c>
      <c r="S24" s="119" t="s">
        <v>143</v>
      </c>
      <c r="T24" s="246" t="s">
        <v>143</v>
      </c>
      <c r="U24" s="247" t="s">
        <v>143</v>
      </c>
      <c r="V24" s="237" t="s">
        <v>143</v>
      </c>
      <c r="W24" s="247" t="s">
        <v>143</v>
      </c>
      <c r="X24" s="237" t="s">
        <v>143</v>
      </c>
      <c r="Y24" s="206" t="s">
        <v>143</v>
      </c>
      <c r="Z24" s="147">
        <v>5246</v>
      </c>
      <c r="AA24" s="117">
        <v>5215</v>
      </c>
      <c r="AB24" s="118">
        <v>31</v>
      </c>
      <c r="AC24" s="117">
        <v>1126</v>
      </c>
      <c r="AD24" s="118">
        <v>4120</v>
      </c>
      <c r="AE24" s="37" t="s">
        <v>143</v>
      </c>
    </row>
    <row r="25" spans="1:31" ht="38.25" customHeight="1">
      <c r="A25" s="30" t="s">
        <v>9</v>
      </c>
      <c r="B25" s="11">
        <v>422</v>
      </c>
      <c r="C25" s="31">
        <v>399</v>
      </c>
      <c r="D25" s="33">
        <v>23</v>
      </c>
      <c r="E25" s="31">
        <v>63</v>
      </c>
      <c r="F25" s="33">
        <v>359</v>
      </c>
      <c r="G25" s="37" t="s">
        <v>125</v>
      </c>
      <c r="H25" s="11">
        <v>439</v>
      </c>
      <c r="I25" s="31">
        <v>414</v>
      </c>
      <c r="J25" s="33">
        <v>25</v>
      </c>
      <c r="K25" s="31">
        <v>66</v>
      </c>
      <c r="L25" s="33">
        <v>373</v>
      </c>
      <c r="M25" s="37" t="s">
        <v>125</v>
      </c>
      <c r="N25" s="11">
        <v>440</v>
      </c>
      <c r="O25" s="31">
        <v>415</v>
      </c>
      <c r="P25" s="33">
        <v>25</v>
      </c>
      <c r="Q25" s="31">
        <v>66</v>
      </c>
      <c r="R25" s="33">
        <v>374</v>
      </c>
      <c r="S25" s="37" t="s">
        <v>125</v>
      </c>
      <c r="T25" s="232">
        <f t="shared" si="2"/>
        <v>425</v>
      </c>
      <c r="U25" s="233">
        <v>401</v>
      </c>
      <c r="V25" s="234">
        <v>24</v>
      </c>
      <c r="W25" s="233">
        <v>64</v>
      </c>
      <c r="X25" s="234">
        <v>361</v>
      </c>
      <c r="Y25" s="206" t="s">
        <v>131</v>
      </c>
      <c r="Z25" s="147">
        <f t="shared" si="3"/>
        <v>401</v>
      </c>
      <c r="AA25" s="117">
        <v>379</v>
      </c>
      <c r="AB25" s="118">
        <v>22</v>
      </c>
      <c r="AC25" s="117">
        <v>60</v>
      </c>
      <c r="AD25" s="118">
        <v>341</v>
      </c>
      <c r="AE25" s="37" t="s">
        <v>131</v>
      </c>
    </row>
    <row r="26" spans="1:31" ht="38.25" customHeight="1">
      <c r="A26" s="30" t="s">
        <v>10</v>
      </c>
      <c r="B26" s="11">
        <v>819</v>
      </c>
      <c r="C26" s="31">
        <v>816</v>
      </c>
      <c r="D26" s="33">
        <v>3</v>
      </c>
      <c r="E26" s="31">
        <v>9</v>
      </c>
      <c r="F26" s="33">
        <v>810</v>
      </c>
      <c r="G26" s="32">
        <v>1</v>
      </c>
      <c r="H26" s="11">
        <v>841</v>
      </c>
      <c r="I26" s="31">
        <v>838</v>
      </c>
      <c r="J26" s="33">
        <v>3</v>
      </c>
      <c r="K26" s="31">
        <v>15</v>
      </c>
      <c r="L26" s="33">
        <v>826</v>
      </c>
      <c r="M26" s="32">
        <v>1</v>
      </c>
      <c r="N26" s="11">
        <v>710</v>
      </c>
      <c r="O26" s="31">
        <v>708</v>
      </c>
      <c r="P26" s="33">
        <v>2</v>
      </c>
      <c r="Q26" s="31">
        <v>14</v>
      </c>
      <c r="R26" s="33">
        <v>696</v>
      </c>
      <c r="S26" s="120" t="s">
        <v>125</v>
      </c>
      <c r="T26" s="232">
        <f t="shared" si="2"/>
        <v>698</v>
      </c>
      <c r="U26" s="233">
        <v>697</v>
      </c>
      <c r="V26" s="234">
        <v>1</v>
      </c>
      <c r="W26" s="233">
        <v>19</v>
      </c>
      <c r="X26" s="234">
        <v>679</v>
      </c>
      <c r="Y26" s="235" t="s">
        <v>139</v>
      </c>
      <c r="Z26" s="147">
        <f t="shared" si="3"/>
        <v>785</v>
      </c>
      <c r="AA26" s="117">
        <v>781</v>
      </c>
      <c r="AB26" s="118">
        <v>4</v>
      </c>
      <c r="AC26" s="117">
        <v>20</v>
      </c>
      <c r="AD26" s="118">
        <v>765</v>
      </c>
      <c r="AE26" s="119">
        <v>0</v>
      </c>
    </row>
    <row r="27" spans="1:31" ht="38.25" customHeight="1">
      <c r="A27" s="30" t="s">
        <v>11</v>
      </c>
      <c r="B27" s="11">
        <v>1510</v>
      </c>
      <c r="C27" s="31">
        <v>1418</v>
      </c>
      <c r="D27" s="33">
        <v>92</v>
      </c>
      <c r="E27" s="31">
        <v>792</v>
      </c>
      <c r="F27" s="33">
        <v>718</v>
      </c>
      <c r="G27" s="37" t="s">
        <v>125</v>
      </c>
      <c r="H27" s="11">
        <v>1531</v>
      </c>
      <c r="I27" s="31">
        <v>1436</v>
      </c>
      <c r="J27" s="33">
        <v>95</v>
      </c>
      <c r="K27" s="31">
        <v>816</v>
      </c>
      <c r="L27" s="33">
        <v>715</v>
      </c>
      <c r="M27" s="37" t="s">
        <v>125</v>
      </c>
      <c r="N27" s="11">
        <v>1561</v>
      </c>
      <c r="O27" s="31">
        <v>1475</v>
      </c>
      <c r="P27" s="33">
        <v>86</v>
      </c>
      <c r="Q27" s="31">
        <v>856</v>
      </c>
      <c r="R27" s="33">
        <v>705</v>
      </c>
      <c r="S27" s="37" t="s">
        <v>125</v>
      </c>
      <c r="T27" s="232">
        <f t="shared" si="2"/>
        <v>1560</v>
      </c>
      <c r="U27" s="233">
        <v>1479</v>
      </c>
      <c r="V27" s="234">
        <v>81</v>
      </c>
      <c r="W27" s="233">
        <v>877</v>
      </c>
      <c r="X27" s="234">
        <v>683</v>
      </c>
      <c r="Y27" s="206" t="s">
        <v>139</v>
      </c>
      <c r="Z27" s="147">
        <f t="shared" si="3"/>
        <v>1599</v>
      </c>
      <c r="AA27" s="117">
        <v>1519</v>
      </c>
      <c r="AB27" s="118">
        <v>80</v>
      </c>
      <c r="AC27" s="117">
        <v>893</v>
      </c>
      <c r="AD27" s="118">
        <v>706</v>
      </c>
      <c r="AE27" s="37" t="s">
        <v>131</v>
      </c>
    </row>
    <row r="28" spans="1:31" ht="38.25" customHeight="1">
      <c r="A28" s="30" t="s">
        <v>12</v>
      </c>
      <c r="B28" s="11">
        <v>11</v>
      </c>
      <c r="C28" s="31">
        <v>11</v>
      </c>
      <c r="D28" s="33">
        <v>0</v>
      </c>
      <c r="E28" s="31">
        <v>0</v>
      </c>
      <c r="F28" s="33">
        <v>11</v>
      </c>
      <c r="G28" s="37" t="s">
        <v>125</v>
      </c>
      <c r="H28" s="11">
        <v>7</v>
      </c>
      <c r="I28" s="31">
        <v>7</v>
      </c>
      <c r="J28" s="33" t="s">
        <v>125</v>
      </c>
      <c r="K28" s="31">
        <v>0</v>
      </c>
      <c r="L28" s="33">
        <v>7</v>
      </c>
      <c r="M28" s="37">
        <v>0</v>
      </c>
      <c r="N28" s="11">
        <v>3</v>
      </c>
      <c r="O28" s="31">
        <v>3</v>
      </c>
      <c r="P28" s="33">
        <v>0</v>
      </c>
      <c r="Q28" s="31">
        <v>0</v>
      </c>
      <c r="R28" s="33">
        <v>3</v>
      </c>
      <c r="S28" s="37">
        <v>0</v>
      </c>
      <c r="T28" s="232">
        <f t="shared" si="2"/>
        <v>3</v>
      </c>
      <c r="U28" s="233">
        <v>3</v>
      </c>
      <c r="V28" s="237">
        <v>0</v>
      </c>
      <c r="W28" s="233">
        <v>0</v>
      </c>
      <c r="X28" s="234">
        <v>3</v>
      </c>
      <c r="Y28" s="206" t="s">
        <v>139</v>
      </c>
      <c r="Z28" s="147">
        <f t="shared" si="3"/>
        <v>6</v>
      </c>
      <c r="AA28" s="117">
        <v>6</v>
      </c>
      <c r="AB28" s="121">
        <v>0</v>
      </c>
      <c r="AC28" s="117">
        <v>0</v>
      </c>
      <c r="AD28" s="118">
        <v>6</v>
      </c>
      <c r="AE28" s="37" t="s">
        <v>131</v>
      </c>
    </row>
    <row r="29" spans="1:31" ht="38.25" customHeight="1">
      <c r="A29" s="30" t="s">
        <v>13</v>
      </c>
      <c r="B29" s="11">
        <v>55</v>
      </c>
      <c r="C29" s="31">
        <v>55</v>
      </c>
      <c r="D29" s="33">
        <v>0</v>
      </c>
      <c r="E29" s="31">
        <v>5</v>
      </c>
      <c r="F29" s="33">
        <v>50</v>
      </c>
      <c r="G29" s="32">
        <v>22</v>
      </c>
      <c r="H29" s="11">
        <v>59</v>
      </c>
      <c r="I29" s="31">
        <v>58</v>
      </c>
      <c r="J29" s="33">
        <v>1</v>
      </c>
      <c r="K29" s="31">
        <v>5</v>
      </c>
      <c r="L29" s="33">
        <v>54</v>
      </c>
      <c r="M29" s="32">
        <v>22</v>
      </c>
      <c r="N29" s="11">
        <v>85</v>
      </c>
      <c r="O29" s="31">
        <v>85</v>
      </c>
      <c r="P29" s="33">
        <v>0</v>
      </c>
      <c r="Q29" s="31">
        <v>8</v>
      </c>
      <c r="R29" s="33">
        <v>77</v>
      </c>
      <c r="S29" s="32">
        <v>36</v>
      </c>
      <c r="T29" s="232">
        <f t="shared" si="2"/>
        <v>90</v>
      </c>
      <c r="U29" s="233">
        <v>90</v>
      </c>
      <c r="V29" s="237">
        <v>0</v>
      </c>
      <c r="W29" s="233">
        <v>8</v>
      </c>
      <c r="X29" s="234">
        <v>82</v>
      </c>
      <c r="Y29" s="235">
        <v>62</v>
      </c>
      <c r="Z29" s="147">
        <f t="shared" si="3"/>
        <v>90</v>
      </c>
      <c r="AA29" s="117">
        <v>90</v>
      </c>
      <c r="AB29" s="121">
        <v>0</v>
      </c>
      <c r="AC29" s="117">
        <v>8</v>
      </c>
      <c r="AD29" s="118">
        <v>82</v>
      </c>
      <c r="AE29" s="119">
        <v>0</v>
      </c>
    </row>
    <row r="30" spans="1:31" ht="38.25" customHeight="1">
      <c r="A30" s="30" t="s">
        <v>14</v>
      </c>
      <c r="B30" s="11">
        <v>93</v>
      </c>
      <c r="C30" s="31">
        <v>93</v>
      </c>
      <c r="D30" s="33">
        <v>0</v>
      </c>
      <c r="E30" s="31">
        <v>0</v>
      </c>
      <c r="F30" s="33">
        <v>93</v>
      </c>
      <c r="G30" s="32">
        <v>35</v>
      </c>
      <c r="H30" s="11">
        <v>89</v>
      </c>
      <c r="I30" s="31">
        <v>88</v>
      </c>
      <c r="J30" s="33">
        <v>1</v>
      </c>
      <c r="K30" s="31">
        <v>0</v>
      </c>
      <c r="L30" s="33">
        <v>89</v>
      </c>
      <c r="M30" s="32">
        <v>28</v>
      </c>
      <c r="N30" s="11">
        <v>96</v>
      </c>
      <c r="O30" s="31">
        <v>95</v>
      </c>
      <c r="P30" s="33">
        <v>1</v>
      </c>
      <c r="Q30" s="31">
        <v>12</v>
      </c>
      <c r="R30" s="33">
        <v>84</v>
      </c>
      <c r="S30" s="32">
        <v>32</v>
      </c>
      <c r="T30" s="232">
        <f t="shared" si="2"/>
        <v>108</v>
      </c>
      <c r="U30" s="233">
        <v>107</v>
      </c>
      <c r="V30" s="234">
        <v>1</v>
      </c>
      <c r="W30" s="233">
        <v>12</v>
      </c>
      <c r="X30" s="234">
        <v>96</v>
      </c>
      <c r="Y30" s="236">
        <v>27</v>
      </c>
      <c r="Z30" s="147">
        <f t="shared" si="3"/>
        <v>190</v>
      </c>
      <c r="AA30" s="117">
        <v>190</v>
      </c>
      <c r="AB30" s="118">
        <v>0</v>
      </c>
      <c r="AC30" s="117">
        <v>11</v>
      </c>
      <c r="AD30" s="118">
        <v>179</v>
      </c>
      <c r="AE30" s="120">
        <v>18</v>
      </c>
    </row>
    <row r="31" spans="1:31" ht="38.25" customHeight="1">
      <c r="A31" s="30" t="s">
        <v>15</v>
      </c>
      <c r="B31" s="11">
        <v>446</v>
      </c>
      <c r="C31" s="31">
        <v>412</v>
      </c>
      <c r="D31" s="33">
        <v>34</v>
      </c>
      <c r="E31" s="31">
        <v>55</v>
      </c>
      <c r="F31" s="33">
        <v>391</v>
      </c>
      <c r="G31" s="32">
        <v>2093</v>
      </c>
      <c r="H31" s="11">
        <v>435</v>
      </c>
      <c r="I31" s="31">
        <v>402</v>
      </c>
      <c r="J31" s="33">
        <v>33</v>
      </c>
      <c r="K31" s="31">
        <v>53</v>
      </c>
      <c r="L31" s="33">
        <v>382</v>
      </c>
      <c r="M31" s="32">
        <v>2022</v>
      </c>
      <c r="N31" s="11">
        <v>399</v>
      </c>
      <c r="O31" s="31">
        <v>367</v>
      </c>
      <c r="P31" s="33">
        <v>32</v>
      </c>
      <c r="Q31" s="31">
        <v>51</v>
      </c>
      <c r="R31" s="33">
        <v>348</v>
      </c>
      <c r="S31" s="32">
        <v>1851</v>
      </c>
      <c r="T31" s="232">
        <f t="shared" si="2"/>
        <v>359</v>
      </c>
      <c r="U31" s="233">
        <v>329</v>
      </c>
      <c r="V31" s="234">
        <v>30</v>
      </c>
      <c r="W31" s="233">
        <v>33</v>
      </c>
      <c r="X31" s="234">
        <v>326</v>
      </c>
      <c r="Y31" s="236">
        <v>1635</v>
      </c>
      <c r="Z31" s="147">
        <f t="shared" si="3"/>
        <v>401</v>
      </c>
      <c r="AA31" s="117">
        <v>365</v>
      </c>
      <c r="AB31" s="118">
        <v>36</v>
      </c>
      <c r="AC31" s="117">
        <v>34</v>
      </c>
      <c r="AD31" s="118">
        <v>367</v>
      </c>
      <c r="AE31" s="120">
        <v>1474</v>
      </c>
    </row>
    <row r="32" spans="1:31" ht="38.25" customHeight="1">
      <c r="A32" s="30" t="s">
        <v>16</v>
      </c>
      <c r="B32" s="11">
        <v>396</v>
      </c>
      <c r="C32" s="31">
        <v>396</v>
      </c>
      <c r="D32" s="33">
        <v>0</v>
      </c>
      <c r="E32" s="38">
        <v>20</v>
      </c>
      <c r="F32" s="39">
        <v>376</v>
      </c>
      <c r="G32" s="32">
        <v>49</v>
      </c>
      <c r="H32" s="11">
        <v>479</v>
      </c>
      <c r="I32" s="31">
        <v>479</v>
      </c>
      <c r="J32" s="33">
        <v>0</v>
      </c>
      <c r="K32" s="38">
        <v>23</v>
      </c>
      <c r="L32" s="39">
        <v>456</v>
      </c>
      <c r="M32" s="32">
        <v>59</v>
      </c>
      <c r="N32" s="11">
        <v>476</v>
      </c>
      <c r="O32" s="31">
        <v>476</v>
      </c>
      <c r="P32" s="33">
        <v>0</v>
      </c>
      <c r="Q32" s="38">
        <v>24</v>
      </c>
      <c r="R32" s="39">
        <v>452</v>
      </c>
      <c r="S32" s="32">
        <v>59</v>
      </c>
      <c r="T32" s="232">
        <f t="shared" si="2"/>
        <v>241</v>
      </c>
      <c r="U32" s="233">
        <v>241</v>
      </c>
      <c r="V32" s="234">
        <v>0</v>
      </c>
      <c r="W32" s="233">
        <v>12</v>
      </c>
      <c r="X32" s="234">
        <v>229</v>
      </c>
      <c r="Y32" s="206">
        <v>3</v>
      </c>
      <c r="Z32" s="147">
        <f t="shared" si="3"/>
        <v>230</v>
      </c>
      <c r="AA32" s="117">
        <v>230</v>
      </c>
      <c r="AB32" s="118">
        <v>0</v>
      </c>
      <c r="AC32" s="117">
        <v>12</v>
      </c>
      <c r="AD32" s="118">
        <v>218</v>
      </c>
      <c r="AE32" s="37">
        <v>4</v>
      </c>
    </row>
    <row r="33" spans="1:31" ht="38.25" customHeight="1">
      <c r="A33" s="30" t="s">
        <v>17</v>
      </c>
      <c r="B33" s="11">
        <v>686</v>
      </c>
      <c r="C33" s="31">
        <v>667</v>
      </c>
      <c r="D33" s="33">
        <v>19</v>
      </c>
      <c r="E33" s="31">
        <v>50</v>
      </c>
      <c r="F33" s="33">
        <v>636</v>
      </c>
      <c r="G33" s="37" t="s">
        <v>125</v>
      </c>
      <c r="H33" s="11">
        <v>810</v>
      </c>
      <c r="I33" s="31">
        <v>788</v>
      </c>
      <c r="J33" s="33">
        <v>22</v>
      </c>
      <c r="K33" s="31">
        <v>47</v>
      </c>
      <c r="L33" s="33">
        <v>763</v>
      </c>
      <c r="M33" s="37" t="s">
        <v>125</v>
      </c>
      <c r="N33" s="11">
        <v>843</v>
      </c>
      <c r="O33" s="31">
        <v>820</v>
      </c>
      <c r="P33" s="33">
        <v>23</v>
      </c>
      <c r="Q33" s="31">
        <v>39</v>
      </c>
      <c r="R33" s="33">
        <v>804</v>
      </c>
      <c r="S33" s="37" t="s">
        <v>125</v>
      </c>
      <c r="T33" s="232">
        <f t="shared" si="2"/>
        <v>865</v>
      </c>
      <c r="U33" s="233">
        <v>842</v>
      </c>
      <c r="V33" s="234">
        <v>23</v>
      </c>
      <c r="W33" s="233">
        <v>39</v>
      </c>
      <c r="X33" s="234">
        <v>826</v>
      </c>
      <c r="Y33" s="206" t="s">
        <v>139</v>
      </c>
      <c r="Z33" s="307" t="s">
        <v>142</v>
      </c>
      <c r="AA33" s="308"/>
      <c r="AB33" s="308"/>
      <c r="AC33" s="308"/>
      <c r="AD33" s="308"/>
      <c r="AE33" s="309"/>
    </row>
    <row r="34" spans="1:31" ht="38.25" customHeight="1">
      <c r="A34" s="30" t="s">
        <v>18</v>
      </c>
      <c r="B34" s="11">
        <v>4551</v>
      </c>
      <c r="C34" s="31">
        <v>4526</v>
      </c>
      <c r="D34" s="33">
        <v>25</v>
      </c>
      <c r="E34" s="31">
        <v>1108</v>
      </c>
      <c r="F34" s="33">
        <v>3443</v>
      </c>
      <c r="G34" s="36">
        <v>3665</v>
      </c>
      <c r="H34" s="11">
        <v>4450</v>
      </c>
      <c r="I34" s="31">
        <v>4427</v>
      </c>
      <c r="J34" s="33">
        <v>23</v>
      </c>
      <c r="K34" s="31">
        <v>1103</v>
      </c>
      <c r="L34" s="33">
        <v>3347</v>
      </c>
      <c r="M34" s="36">
        <v>3427</v>
      </c>
      <c r="N34" s="11">
        <v>4444</v>
      </c>
      <c r="O34" s="31">
        <v>4422</v>
      </c>
      <c r="P34" s="33">
        <v>22</v>
      </c>
      <c r="Q34" s="31">
        <v>1101</v>
      </c>
      <c r="R34" s="33">
        <v>3343</v>
      </c>
      <c r="S34" s="36">
        <v>3415</v>
      </c>
      <c r="T34" s="232">
        <f t="shared" si="2"/>
        <v>4370</v>
      </c>
      <c r="U34" s="233">
        <v>4349</v>
      </c>
      <c r="V34" s="234">
        <v>21</v>
      </c>
      <c r="W34" s="233">
        <v>1095</v>
      </c>
      <c r="X34" s="234">
        <v>3275</v>
      </c>
      <c r="Y34" s="235" t="s">
        <v>139</v>
      </c>
      <c r="Z34" s="307" t="s">
        <v>142</v>
      </c>
      <c r="AA34" s="310"/>
      <c r="AB34" s="310"/>
      <c r="AC34" s="310"/>
      <c r="AD34" s="310"/>
      <c r="AE34" s="311"/>
    </row>
    <row r="35" spans="1:31" ht="38.25" customHeight="1">
      <c r="A35" s="30" t="s">
        <v>19</v>
      </c>
      <c r="B35" s="11">
        <v>2849</v>
      </c>
      <c r="C35" s="31">
        <v>2726</v>
      </c>
      <c r="D35" s="33">
        <v>123</v>
      </c>
      <c r="E35" s="31">
        <v>142</v>
      </c>
      <c r="F35" s="33">
        <v>2707</v>
      </c>
      <c r="G35" s="32">
        <v>6231</v>
      </c>
      <c r="H35" s="304" t="s">
        <v>118</v>
      </c>
      <c r="I35" s="305"/>
      <c r="J35" s="305"/>
      <c r="K35" s="305"/>
      <c r="L35" s="305"/>
      <c r="M35" s="306"/>
      <c r="N35" s="304" t="s">
        <v>118</v>
      </c>
      <c r="O35" s="305"/>
      <c r="P35" s="305"/>
      <c r="Q35" s="305"/>
      <c r="R35" s="305"/>
      <c r="S35" s="306"/>
      <c r="T35" s="238" t="s">
        <v>118</v>
      </c>
      <c r="U35" s="239"/>
      <c r="V35" s="239"/>
      <c r="W35" s="239"/>
      <c r="X35" s="239"/>
      <c r="Y35" s="240"/>
      <c r="Z35" s="160" t="s">
        <v>118</v>
      </c>
      <c r="AA35" s="161"/>
      <c r="AB35" s="161"/>
      <c r="AC35" s="161"/>
      <c r="AD35" s="161"/>
      <c r="AE35" s="162"/>
    </row>
    <row r="36" spans="1:31" ht="38.25" customHeight="1">
      <c r="A36" s="30" t="s">
        <v>20</v>
      </c>
      <c r="B36" s="11">
        <v>124</v>
      </c>
      <c r="C36" s="31">
        <v>104</v>
      </c>
      <c r="D36" s="33">
        <v>20</v>
      </c>
      <c r="E36" s="31">
        <v>6</v>
      </c>
      <c r="F36" s="33">
        <v>118</v>
      </c>
      <c r="G36" s="37" t="s">
        <v>125</v>
      </c>
      <c r="H36" s="11">
        <v>113</v>
      </c>
      <c r="I36" s="31">
        <v>95</v>
      </c>
      <c r="J36" s="33">
        <v>18</v>
      </c>
      <c r="K36" s="31">
        <v>8</v>
      </c>
      <c r="L36" s="33">
        <v>105</v>
      </c>
      <c r="M36" s="37" t="s">
        <v>125</v>
      </c>
      <c r="N36" s="11">
        <v>117</v>
      </c>
      <c r="O36" s="31">
        <v>104</v>
      </c>
      <c r="P36" s="33">
        <v>13</v>
      </c>
      <c r="Q36" s="31">
        <v>12</v>
      </c>
      <c r="R36" s="33">
        <v>105</v>
      </c>
      <c r="S36" s="37" t="s">
        <v>125</v>
      </c>
      <c r="T36" s="322" t="s">
        <v>118</v>
      </c>
      <c r="U36" s="323"/>
      <c r="V36" s="241"/>
      <c r="W36" s="241"/>
      <c r="X36" s="241"/>
      <c r="Y36" s="210"/>
      <c r="Z36" s="307" t="s">
        <v>118</v>
      </c>
      <c r="AA36" s="308"/>
      <c r="AB36" s="171"/>
      <c r="AC36" s="171"/>
      <c r="AD36" s="171"/>
      <c r="AE36" s="172"/>
    </row>
    <row r="37" spans="1:31" ht="38.25" customHeight="1">
      <c r="A37" s="30" t="s">
        <v>21</v>
      </c>
      <c r="B37" s="11">
        <v>481</v>
      </c>
      <c r="C37" s="31">
        <v>404</v>
      </c>
      <c r="D37" s="33">
        <v>77</v>
      </c>
      <c r="E37" s="31">
        <v>131</v>
      </c>
      <c r="F37" s="33">
        <v>350</v>
      </c>
      <c r="G37" s="37" t="s">
        <v>125</v>
      </c>
      <c r="H37" s="11">
        <v>737</v>
      </c>
      <c r="I37" s="31">
        <v>662</v>
      </c>
      <c r="J37" s="33">
        <v>75</v>
      </c>
      <c r="K37" s="31">
        <v>130</v>
      </c>
      <c r="L37" s="33">
        <v>607</v>
      </c>
      <c r="M37" s="37" t="s">
        <v>125</v>
      </c>
      <c r="N37" s="11">
        <v>1186</v>
      </c>
      <c r="O37" s="31">
        <v>1087</v>
      </c>
      <c r="P37" s="33">
        <v>99</v>
      </c>
      <c r="Q37" s="31">
        <v>204</v>
      </c>
      <c r="R37" s="33">
        <v>982</v>
      </c>
      <c r="S37" s="37" t="s">
        <v>125</v>
      </c>
      <c r="T37" s="232">
        <f>SUM(U37:V37)</f>
        <v>1164</v>
      </c>
      <c r="U37" s="233">
        <v>1138</v>
      </c>
      <c r="V37" s="234">
        <v>26</v>
      </c>
      <c r="W37" s="233">
        <v>188</v>
      </c>
      <c r="X37" s="234">
        <v>976</v>
      </c>
      <c r="Y37" s="206" t="s">
        <v>140</v>
      </c>
      <c r="Z37" s="147">
        <f>SUM(AA37:AB37)</f>
        <v>1296</v>
      </c>
      <c r="AA37" s="117">
        <v>1287</v>
      </c>
      <c r="AB37" s="118">
        <v>9</v>
      </c>
      <c r="AC37" s="117">
        <v>220</v>
      </c>
      <c r="AD37" s="118">
        <v>1076</v>
      </c>
      <c r="AE37" s="37" t="s">
        <v>131</v>
      </c>
    </row>
    <row r="38" spans="1:31" ht="38.25" customHeight="1" thickBot="1">
      <c r="A38" s="40" t="s">
        <v>22</v>
      </c>
      <c r="B38" s="43">
        <v>1178</v>
      </c>
      <c r="C38" s="41">
        <v>1158</v>
      </c>
      <c r="D38" s="44">
        <v>20</v>
      </c>
      <c r="E38" s="41">
        <v>131</v>
      </c>
      <c r="F38" s="44">
        <v>1047</v>
      </c>
      <c r="G38" s="42" t="s">
        <v>125</v>
      </c>
      <c r="H38" s="43">
        <v>1226</v>
      </c>
      <c r="I38" s="41">
        <v>1206</v>
      </c>
      <c r="J38" s="44">
        <v>20</v>
      </c>
      <c r="K38" s="41">
        <v>135</v>
      </c>
      <c r="L38" s="44">
        <v>1091</v>
      </c>
      <c r="M38" s="42" t="s">
        <v>125</v>
      </c>
      <c r="N38" s="11">
        <v>1286</v>
      </c>
      <c r="O38" s="41">
        <v>1264</v>
      </c>
      <c r="P38" s="44">
        <v>22</v>
      </c>
      <c r="Q38" s="41">
        <v>165</v>
      </c>
      <c r="R38" s="44">
        <v>1121</v>
      </c>
      <c r="S38" s="37" t="s">
        <v>125</v>
      </c>
      <c r="T38" s="242">
        <f>SUM(U38:V38)</f>
        <v>1315</v>
      </c>
      <c r="U38" s="243">
        <v>1293</v>
      </c>
      <c r="V38" s="244">
        <v>22</v>
      </c>
      <c r="W38" s="243">
        <v>168</v>
      </c>
      <c r="X38" s="244">
        <v>1147</v>
      </c>
      <c r="Y38" s="245" t="s">
        <v>140</v>
      </c>
      <c r="Z38" s="148">
        <f>SUM(AA38:AB38)</f>
        <v>1275</v>
      </c>
      <c r="AA38" s="122">
        <v>1256</v>
      </c>
      <c r="AB38" s="123">
        <v>19</v>
      </c>
      <c r="AC38" s="122">
        <v>166</v>
      </c>
      <c r="AD38" s="123">
        <v>1109</v>
      </c>
      <c r="AE38" s="42" t="s">
        <v>131</v>
      </c>
    </row>
    <row r="39" spans="1:31" ht="38.25" customHeight="1" thickBot="1">
      <c r="A39" s="40" t="s">
        <v>23</v>
      </c>
      <c r="B39" s="45">
        <v>40524</v>
      </c>
      <c r="C39" s="46">
        <v>35177</v>
      </c>
      <c r="D39" s="47">
        <v>5347</v>
      </c>
      <c r="E39" s="46">
        <v>13678</v>
      </c>
      <c r="F39" s="47">
        <v>26846</v>
      </c>
      <c r="G39" s="48">
        <v>250954</v>
      </c>
      <c r="H39" s="45">
        <v>41664</v>
      </c>
      <c r="I39" s="46">
        <v>36327</v>
      </c>
      <c r="J39" s="47">
        <v>5337</v>
      </c>
      <c r="K39" s="46">
        <v>13289</v>
      </c>
      <c r="L39" s="47">
        <v>28375</v>
      </c>
      <c r="M39" s="48">
        <v>258370</v>
      </c>
      <c r="N39" s="45">
        <v>42564</v>
      </c>
      <c r="O39" s="46">
        <v>36865</v>
      </c>
      <c r="P39" s="47">
        <v>5699</v>
      </c>
      <c r="Q39" s="46">
        <v>13945</v>
      </c>
      <c r="R39" s="47">
        <v>28619</v>
      </c>
      <c r="S39" s="179">
        <v>268062</v>
      </c>
      <c r="T39" s="221">
        <f aca="true" t="shared" si="4" ref="T39:Y39">SUM(T16:T38)</f>
        <v>42801</v>
      </c>
      <c r="U39" s="223">
        <f t="shared" si="4"/>
        <v>37297</v>
      </c>
      <c r="V39" s="223">
        <f t="shared" si="4"/>
        <v>5504</v>
      </c>
      <c r="W39" s="223">
        <f t="shared" si="4"/>
        <v>13884</v>
      </c>
      <c r="X39" s="223">
        <f t="shared" si="4"/>
        <v>28917</v>
      </c>
      <c r="Y39" s="225">
        <f t="shared" si="4"/>
        <v>312005</v>
      </c>
      <c r="Z39" s="144">
        <f aca="true" t="shared" si="5" ref="Z39:AE39">SUM(Z16:Z38)</f>
        <v>42968</v>
      </c>
      <c r="AA39" s="145">
        <f t="shared" si="5"/>
        <v>37568</v>
      </c>
      <c r="AB39" s="145">
        <f t="shared" si="5"/>
        <v>5400</v>
      </c>
      <c r="AC39" s="145">
        <f t="shared" si="5"/>
        <v>14102</v>
      </c>
      <c r="AD39" s="145">
        <f t="shared" si="5"/>
        <v>28866</v>
      </c>
      <c r="AE39" s="146">
        <f t="shared" si="5"/>
        <v>310667</v>
      </c>
    </row>
  </sheetData>
  <mergeCells count="24">
    <mergeCell ref="Z36:AA36"/>
    <mergeCell ref="Z4:AE4"/>
    <mergeCell ref="Z14:AE14"/>
    <mergeCell ref="V3:Y3"/>
    <mergeCell ref="T4:Y4"/>
    <mergeCell ref="V13:Y13"/>
    <mergeCell ref="T14:Y14"/>
    <mergeCell ref="AB3:AE3"/>
    <mergeCell ref="AB13:AE13"/>
    <mergeCell ref="T36:U36"/>
    <mergeCell ref="J13:M13"/>
    <mergeCell ref="P13:S13"/>
    <mergeCell ref="B14:G14"/>
    <mergeCell ref="H14:M14"/>
    <mergeCell ref="N14:S14"/>
    <mergeCell ref="J3:M3"/>
    <mergeCell ref="P3:S3"/>
    <mergeCell ref="B4:G4"/>
    <mergeCell ref="H4:M4"/>
    <mergeCell ref="N4:S4"/>
    <mergeCell ref="H35:M35"/>
    <mergeCell ref="N35:S35"/>
    <mergeCell ref="Z33:AE33"/>
    <mergeCell ref="Z34:AE34"/>
  </mergeCells>
  <printOptions/>
  <pageMargins left="0.5905511811023623" right="0.31496062992125984" top="0.35433070866141736" bottom="0.31496062992125984" header="0.2755905511811024" footer="0.1968503937007874"/>
  <pageSetup firstPageNumber="5" useFirstPageNumber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41"/>
  <sheetViews>
    <sheetView view="pageBreakPreview" zoomScale="75" zoomScaleNormal="75" zoomScaleSheetLayoutView="75" workbookViewId="0" topLeftCell="A2">
      <pane xSplit="2" ySplit="3" topLeftCell="U3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A41" sqref="AA41"/>
    </sheetView>
  </sheetViews>
  <sheetFormatPr defaultColWidth="9.00390625" defaultRowHeight="31.5" customHeight="1"/>
  <cols>
    <col min="1" max="1" width="3.25390625" style="60" customWidth="1"/>
    <col min="2" max="3" width="11.625" style="60" customWidth="1"/>
    <col min="4" max="7" width="11.125" style="60" customWidth="1"/>
    <col min="8" max="9" width="11.625" style="60" customWidth="1"/>
    <col min="10" max="13" width="11.125" style="60" customWidth="1"/>
    <col min="14" max="15" width="11.625" style="60" customWidth="1"/>
    <col min="16" max="19" width="11.125" style="60" customWidth="1"/>
    <col min="20" max="21" width="11.625" style="60" customWidth="1"/>
    <col min="22" max="25" width="11.125" style="60" customWidth="1"/>
    <col min="26" max="27" width="11.625" style="60" customWidth="1"/>
    <col min="28" max="28" width="11.25390625" style="60" customWidth="1"/>
    <col min="29" max="29" width="11.625" style="60" customWidth="1"/>
    <col min="30" max="30" width="12.00390625" style="60" customWidth="1"/>
    <col min="31" max="31" width="11.375" style="60" customWidth="1"/>
    <col min="32" max="32" width="11.00390625" style="60" customWidth="1"/>
    <col min="33" max="16384" width="9.00390625" style="60" customWidth="1"/>
  </cols>
  <sheetData>
    <row r="2" spans="2:32" s="49" customFormat="1" ht="58.5" customHeight="1" thickBot="1">
      <c r="B2" s="50" t="s">
        <v>102</v>
      </c>
      <c r="C2" s="51"/>
      <c r="D2" s="51"/>
      <c r="E2" s="51"/>
      <c r="F2" s="51"/>
      <c r="G2" s="51"/>
      <c r="H2" s="51"/>
      <c r="I2" s="51"/>
      <c r="J2" s="51"/>
      <c r="K2" s="325"/>
      <c r="L2" s="325"/>
      <c r="M2" s="325"/>
      <c r="N2" s="325"/>
      <c r="O2" s="51"/>
      <c r="P2" s="51"/>
      <c r="Q2" s="325"/>
      <c r="R2" s="325"/>
      <c r="S2" s="325"/>
      <c r="T2" s="325"/>
      <c r="U2" s="51"/>
      <c r="V2" s="51"/>
      <c r="W2" s="324"/>
      <c r="X2" s="324"/>
      <c r="Y2" s="324"/>
      <c r="Z2" s="324"/>
      <c r="AC2" s="324" t="s">
        <v>103</v>
      </c>
      <c r="AD2" s="324"/>
      <c r="AE2" s="324"/>
      <c r="AF2" s="324"/>
    </row>
    <row r="3" spans="1:32" s="49" customFormat="1" ht="31.5" customHeight="1">
      <c r="A3" s="52"/>
      <c r="B3" s="131" t="s">
        <v>1</v>
      </c>
      <c r="C3" s="317" t="s">
        <v>128</v>
      </c>
      <c r="D3" s="318"/>
      <c r="E3" s="318"/>
      <c r="F3" s="318"/>
      <c r="G3" s="318"/>
      <c r="H3" s="319"/>
      <c r="I3" s="317" t="s">
        <v>132</v>
      </c>
      <c r="J3" s="320"/>
      <c r="K3" s="320"/>
      <c r="L3" s="320"/>
      <c r="M3" s="320"/>
      <c r="N3" s="321"/>
      <c r="O3" s="317" t="s">
        <v>127</v>
      </c>
      <c r="P3" s="318"/>
      <c r="Q3" s="318"/>
      <c r="R3" s="318"/>
      <c r="S3" s="318"/>
      <c r="T3" s="319"/>
      <c r="U3" s="317" t="s">
        <v>133</v>
      </c>
      <c r="V3" s="318"/>
      <c r="W3" s="318"/>
      <c r="X3" s="318"/>
      <c r="Y3" s="318"/>
      <c r="Z3" s="319"/>
      <c r="AA3" s="317" t="s">
        <v>134</v>
      </c>
      <c r="AB3" s="318"/>
      <c r="AC3" s="318"/>
      <c r="AD3" s="318"/>
      <c r="AE3" s="318"/>
      <c r="AF3" s="319"/>
    </row>
    <row r="4" spans="1:32" s="49" customFormat="1" ht="31.5" customHeight="1" thickBot="1">
      <c r="A4" s="52"/>
      <c r="B4" s="132" t="s">
        <v>117</v>
      </c>
      <c r="C4" s="133" t="s">
        <v>110</v>
      </c>
      <c r="D4" s="134" t="s">
        <v>120</v>
      </c>
      <c r="E4" s="135" t="s">
        <v>121</v>
      </c>
      <c r="F4" s="135" t="s">
        <v>122</v>
      </c>
      <c r="G4" s="136" t="s">
        <v>123</v>
      </c>
      <c r="H4" s="137" t="s">
        <v>124</v>
      </c>
      <c r="I4" s="133" t="s">
        <v>110</v>
      </c>
      <c r="J4" s="134" t="s">
        <v>120</v>
      </c>
      <c r="K4" s="135" t="s">
        <v>121</v>
      </c>
      <c r="L4" s="135" t="s">
        <v>122</v>
      </c>
      <c r="M4" s="136" t="s">
        <v>123</v>
      </c>
      <c r="N4" s="137" t="s">
        <v>124</v>
      </c>
      <c r="O4" s="133" t="s">
        <v>110</v>
      </c>
      <c r="P4" s="134" t="s">
        <v>120</v>
      </c>
      <c r="Q4" s="135" t="s">
        <v>121</v>
      </c>
      <c r="R4" s="135" t="s">
        <v>122</v>
      </c>
      <c r="S4" s="136" t="s">
        <v>123</v>
      </c>
      <c r="T4" s="137" t="s">
        <v>124</v>
      </c>
      <c r="U4" s="133" t="s">
        <v>110</v>
      </c>
      <c r="V4" s="134" t="s">
        <v>120</v>
      </c>
      <c r="W4" s="135" t="s">
        <v>121</v>
      </c>
      <c r="X4" s="135" t="s">
        <v>122</v>
      </c>
      <c r="Y4" s="136" t="s">
        <v>123</v>
      </c>
      <c r="Z4" s="137" t="s">
        <v>124</v>
      </c>
      <c r="AA4" s="133" t="s">
        <v>110</v>
      </c>
      <c r="AB4" s="134" t="s">
        <v>120</v>
      </c>
      <c r="AC4" s="135" t="s">
        <v>121</v>
      </c>
      <c r="AD4" s="135" t="s">
        <v>122</v>
      </c>
      <c r="AE4" s="136" t="s">
        <v>123</v>
      </c>
      <c r="AF4" s="137" t="s">
        <v>124</v>
      </c>
    </row>
    <row r="5" spans="1:32" ht="39.75" customHeight="1">
      <c r="A5" s="53"/>
      <c r="B5" s="54" t="s">
        <v>24</v>
      </c>
      <c r="C5" s="55">
        <v>1897</v>
      </c>
      <c r="D5" s="56">
        <v>1733</v>
      </c>
      <c r="E5" s="57">
        <v>164</v>
      </c>
      <c r="F5" s="57">
        <v>244</v>
      </c>
      <c r="G5" s="59">
        <v>1653</v>
      </c>
      <c r="H5" s="58">
        <v>3075</v>
      </c>
      <c r="I5" s="55">
        <v>2306</v>
      </c>
      <c r="J5" s="56">
        <v>2086</v>
      </c>
      <c r="K5" s="57">
        <v>220</v>
      </c>
      <c r="L5" s="57">
        <v>633</v>
      </c>
      <c r="M5" s="59">
        <v>1673</v>
      </c>
      <c r="N5" s="58">
        <v>3240</v>
      </c>
      <c r="O5" s="55">
        <v>2583</v>
      </c>
      <c r="P5" s="56">
        <v>2371</v>
      </c>
      <c r="Q5" s="57">
        <v>212</v>
      </c>
      <c r="R5" s="57">
        <v>946</v>
      </c>
      <c r="S5" s="59">
        <v>1637</v>
      </c>
      <c r="T5" s="58">
        <v>2988</v>
      </c>
      <c r="U5" s="201">
        <f>SUM(V5:W5)</f>
        <v>2453</v>
      </c>
      <c r="V5" s="202">
        <v>2236</v>
      </c>
      <c r="W5" s="203">
        <v>217</v>
      </c>
      <c r="X5" s="203">
        <v>956</v>
      </c>
      <c r="Y5" s="204">
        <v>1497</v>
      </c>
      <c r="Z5" s="205">
        <v>2617</v>
      </c>
      <c r="AA5" s="149">
        <f>SUM(AB5:AC5)</f>
        <v>2515</v>
      </c>
      <c r="AB5" s="56">
        <v>2278</v>
      </c>
      <c r="AC5" s="57">
        <v>237</v>
      </c>
      <c r="AD5" s="57">
        <v>1476</v>
      </c>
      <c r="AE5" s="59">
        <v>1039</v>
      </c>
      <c r="AF5" s="164">
        <v>2687</v>
      </c>
    </row>
    <row r="6" spans="1:32" ht="39.75" customHeight="1">
      <c r="A6" s="53"/>
      <c r="B6" s="54" t="s">
        <v>25</v>
      </c>
      <c r="C6" s="55">
        <v>3455</v>
      </c>
      <c r="D6" s="56">
        <v>2947</v>
      </c>
      <c r="E6" s="57">
        <v>508</v>
      </c>
      <c r="F6" s="57">
        <v>977</v>
      </c>
      <c r="G6" s="59">
        <v>2478</v>
      </c>
      <c r="H6" s="58">
        <v>10285</v>
      </c>
      <c r="I6" s="55">
        <v>3370</v>
      </c>
      <c r="J6" s="56">
        <v>2850</v>
      </c>
      <c r="K6" s="57">
        <v>520</v>
      </c>
      <c r="L6" s="57">
        <v>954</v>
      </c>
      <c r="M6" s="59">
        <v>2416</v>
      </c>
      <c r="N6" s="58">
        <v>10294</v>
      </c>
      <c r="O6" s="55">
        <v>3167</v>
      </c>
      <c r="P6" s="56">
        <v>2674</v>
      </c>
      <c r="Q6" s="57">
        <v>493</v>
      </c>
      <c r="R6" s="57">
        <v>858</v>
      </c>
      <c r="S6" s="59">
        <v>2309</v>
      </c>
      <c r="T6" s="58">
        <v>9690</v>
      </c>
      <c r="U6" s="201">
        <f>SUM(V6:W6)</f>
        <v>4426</v>
      </c>
      <c r="V6" s="202">
        <v>3951</v>
      </c>
      <c r="W6" s="203">
        <v>475</v>
      </c>
      <c r="X6" s="203">
        <v>1194</v>
      </c>
      <c r="Y6" s="204">
        <v>3232</v>
      </c>
      <c r="Z6" s="205">
        <v>11121</v>
      </c>
      <c r="AA6" s="149">
        <f>SUM(AB6:AC6)</f>
        <v>4436</v>
      </c>
      <c r="AB6" s="56">
        <v>3970</v>
      </c>
      <c r="AC6" s="57">
        <v>466</v>
      </c>
      <c r="AD6" s="57">
        <v>1193</v>
      </c>
      <c r="AE6" s="59">
        <v>3243</v>
      </c>
      <c r="AF6" s="164">
        <v>11072</v>
      </c>
    </row>
    <row r="7" spans="1:32" ht="39.75" customHeight="1">
      <c r="A7" s="53"/>
      <c r="B7" s="54" t="s">
        <v>26</v>
      </c>
      <c r="C7" s="55">
        <v>1126</v>
      </c>
      <c r="D7" s="56">
        <v>1055</v>
      </c>
      <c r="E7" s="57">
        <v>71</v>
      </c>
      <c r="F7" s="57">
        <v>687</v>
      </c>
      <c r="G7" s="59">
        <v>439</v>
      </c>
      <c r="H7" s="58">
        <v>5343</v>
      </c>
      <c r="I7" s="55">
        <v>1073</v>
      </c>
      <c r="J7" s="56">
        <v>1003</v>
      </c>
      <c r="K7" s="57">
        <v>70</v>
      </c>
      <c r="L7" s="57">
        <v>627</v>
      </c>
      <c r="M7" s="59">
        <v>446</v>
      </c>
      <c r="N7" s="58">
        <v>5460</v>
      </c>
      <c r="O7" s="55">
        <v>1112</v>
      </c>
      <c r="P7" s="56">
        <v>1047</v>
      </c>
      <c r="Q7" s="57">
        <v>65</v>
      </c>
      <c r="R7" s="57">
        <v>646</v>
      </c>
      <c r="S7" s="59">
        <v>466</v>
      </c>
      <c r="T7" s="58">
        <v>5426</v>
      </c>
      <c r="U7" s="201">
        <f aca="true" t="shared" si="0" ref="U7:U13">SUM(V7:W7)</f>
        <v>1295</v>
      </c>
      <c r="V7" s="202">
        <v>1229</v>
      </c>
      <c r="W7" s="203">
        <v>66</v>
      </c>
      <c r="X7" s="203">
        <v>583</v>
      </c>
      <c r="Y7" s="204">
        <v>712</v>
      </c>
      <c r="Z7" s="205">
        <v>6248</v>
      </c>
      <c r="AA7" s="149">
        <f aca="true" t="shared" si="1" ref="AA7:AA15">SUM(AB7:AC7)</f>
        <v>1203</v>
      </c>
      <c r="AB7" s="56">
        <v>1143</v>
      </c>
      <c r="AC7" s="57">
        <v>60</v>
      </c>
      <c r="AD7" s="57">
        <v>541</v>
      </c>
      <c r="AE7" s="59">
        <v>662</v>
      </c>
      <c r="AF7" s="164">
        <v>5138</v>
      </c>
    </row>
    <row r="8" spans="1:32" ht="39.75" customHeight="1">
      <c r="A8" s="53"/>
      <c r="B8" s="54" t="s">
        <v>152</v>
      </c>
      <c r="C8" s="286" t="s">
        <v>131</v>
      </c>
      <c r="D8" s="287" t="s">
        <v>131</v>
      </c>
      <c r="E8" s="288" t="s">
        <v>131</v>
      </c>
      <c r="F8" s="288" t="s">
        <v>131</v>
      </c>
      <c r="G8" s="289" t="s">
        <v>131</v>
      </c>
      <c r="H8" s="61" t="s">
        <v>131</v>
      </c>
      <c r="I8" s="286" t="s">
        <v>131</v>
      </c>
      <c r="J8" s="287" t="s">
        <v>131</v>
      </c>
      <c r="K8" s="288" t="s">
        <v>131</v>
      </c>
      <c r="L8" s="288" t="s">
        <v>131</v>
      </c>
      <c r="M8" s="289" t="s">
        <v>131</v>
      </c>
      <c r="N8" s="61" t="s">
        <v>131</v>
      </c>
      <c r="O8" s="286" t="s">
        <v>131</v>
      </c>
      <c r="P8" s="287" t="s">
        <v>131</v>
      </c>
      <c r="Q8" s="288" t="s">
        <v>131</v>
      </c>
      <c r="R8" s="288" t="s">
        <v>131</v>
      </c>
      <c r="S8" s="289" t="s">
        <v>131</v>
      </c>
      <c r="T8" s="61" t="s">
        <v>131</v>
      </c>
      <c r="U8" s="286" t="s">
        <v>131</v>
      </c>
      <c r="V8" s="287" t="s">
        <v>131</v>
      </c>
      <c r="W8" s="288" t="s">
        <v>131</v>
      </c>
      <c r="X8" s="288" t="s">
        <v>131</v>
      </c>
      <c r="Y8" s="289" t="s">
        <v>131</v>
      </c>
      <c r="Z8" s="61" t="s">
        <v>131</v>
      </c>
      <c r="AA8" s="149">
        <f t="shared" si="1"/>
        <v>2846</v>
      </c>
      <c r="AB8" s="56">
        <v>2390</v>
      </c>
      <c r="AC8" s="57">
        <v>456</v>
      </c>
      <c r="AD8" s="57">
        <v>655</v>
      </c>
      <c r="AE8" s="59">
        <v>2191</v>
      </c>
      <c r="AF8" s="164">
        <v>7909</v>
      </c>
    </row>
    <row r="9" spans="1:32" ht="39.75" customHeight="1">
      <c r="A9" s="53"/>
      <c r="B9" s="54" t="s">
        <v>27</v>
      </c>
      <c r="C9" s="55">
        <v>557</v>
      </c>
      <c r="D9" s="56">
        <v>551</v>
      </c>
      <c r="E9" s="57">
        <v>6</v>
      </c>
      <c r="F9" s="57">
        <v>34</v>
      </c>
      <c r="G9" s="59">
        <v>523</v>
      </c>
      <c r="H9" s="58">
        <v>530</v>
      </c>
      <c r="I9" s="55">
        <v>625</v>
      </c>
      <c r="J9" s="56">
        <v>620</v>
      </c>
      <c r="K9" s="57">
        <v>5</v>
      </c>
      <c r="L9" s="57">
        <v>51</v>
      </c>
      <c r="M9" s="59">
        <v>574</v>
      </c>
      <c r="N9" s="58">
        <v>557</v>
      </c>
      <c r="O9" s="55">
        <v>625</v>
      </c>
      <c r="P9" s="56">
        <v>618</v>
      </c>
      <c r="Q9" s="57">
        <v>7</v>
      </c>
      <c r="R9" s="57">
        <v>57</v>
      </c>
      <c r="S9" s="59">
        <v>568</v>
      </c>
      <c r="T9" s="58">
        <v>530</v>
      </c>
      <c r="U9" s="201">
        <f t="shared" si="0"/>
        <v>567</v>
      </c>
      <c r="V9" s="202">
        <v>560</v>
      </c>
      <c r="W9" s="203">
        <v>7</v>
      </c>
      <c r="X9" s="203">
        <v>50</v>
      </c>
      <c r="Y9" s="204">
        <v>517</v>
      </c>
      <c r="Z9" s="205">
        <v>788</v>
      </c>
      <c r="AA9" s="149">
        <f t="shared" si="1"/>
        <v>606</v>
      </c>
      <c r="AB9" s="56">
        <v>598</v>
      </c>
      <c r="AC9" s="57">
        <v>8</v>
      </c>
      <c r="AD9" s="57">
        <v>55</v>
      </c>
      <c r="AE9" s="59">
        <v>551</v>
      </c>
      <c r="AF9" s="164">
        <v>765</v>
      </c>
    </row>
    <row r="10" spans="1:32" ht="39.75" customHeight="1">
      <c r="A10" s="53"/>
      <c r="B10" s="54" t="s">
        <v>28</v>
      </c>
      <c r="C10" s="55">
        <v>491</v>
      </c>
      <c r="D10" s="56">
        <v>428</v>
      </c>
      <c r="E10" s="57">
        <v>63</v>
      </c>
      <c r="F10" s="57">
        <v>107</v>
      </c>
      <c r="G10" s="59">
        <v>384</v>
      </c>
      <c r="H10" s="61" t="s">
        <v>126</v>
      </c>
      <c r="I10" s="55">
        <v>643</v>
      </c>
      <c r="J10" s="56">
        <v>566</v>
      </c>
      <c r="K10" s="57">
        <v>77</v>
      </c>
      <c r="L10" s="57">
        <v>91</v>
      </c>
      <c r="M10" s="59">
        <v>552</v>
      </c>
      <c r="N10" s="61" t="s">
        <v>125</v>
      </c>
      <c r="O10" s="55">
        <v>622</v>
      </c>
      <c r="P10" s="56">
        <v>548</v>
      </c>
      <c r="Q10" s="57">
        <v>74</v>
      </c>
      <c r="R10" s="57">
        <v>88</v>
      </c>
      <c r="S10" s="59">
        <v>534</v>
      </c>
      <c r="T10" s="61" t="s">
        <v>125</v>
      </c>
      <c r="U10" s="201">
        <f t="shared" si="0"/>
        <v>622</v>
      </c>
      <c r="V10" s="202">
        <v>547</v>
      </c>
      <c r="W10" s="203">
        <v>75</v>
      </c>
      <c r="X10" s="203">
        <v>87</v>
      </c>
      <c r="Y10" s="204">
        <v>535</v>
      </c>
      <c r="Z10" s="206" t="s">
        <v>136</v>
      </c>
      <c r="AA10" s="149">
        <f t="shared" si="1"/>
        <v>689</v>
      </c>
      <c r="AB10" s="56">
        <v>503</v>
      </c>
      <c r="AC10" s="57">
        <v>186</v>
      </c>
      <c r="AD10" s="57">
        <v>96</v>
      </c>
      <c r="AE10" s="59">
        <v>593</v>
      </c>
      <c r="AF10" s="61" t="s">
        <v>131</v>
      </c>
    </row>
    <row r="11" spans="1:32" ht="39.75" customHeight="1">
      <c r="A11" s="53"/>
      <c r="B11" s="54" t="s">
        <v>29</v>
      </c>
      <c r="C11" s="55">
        <v>700</v>
      </c>
      <c r="D11" s="56">
        <v>664</v>
      </c>
      <c r="E11" s="57">
        <v>36</v>
      </c>
      <c r="F11" s="57">
        <v>156</v>
      </c>
      <c r="G11" s="59">
        <v>544</v>
      </c>
      <c r="H11" s="58">
        <v>2768</v>
      </c>
      <c r="I11" s="55">
        <v>716</v>
      </c>
      <c r="J11" s="56">
        <v>676</v>
      </c>
      <c r="K11" s="57">
        <v>40</v>
      </c>
      <c r="L11" s="57">
        <v>167</v>
      </c>
      <c r="M11" s="59">
        <v>549</v>
      </c>
      <c r="N11" s="62">
        <v>2784</v>
      </c>
      <c r="O11" s="55">
        <v>703</v>
      </c>
      <c r="P11" s="56">
        <v>668</v>
      </c>
      <c r="Q11" s="57">
        <v>35</v>
      </c>
      <c r="R11" s="57">
        <v>162</v>
      </c>
      <c r="S11" s="59">
        <v>541</v>
      </c>
      <c r="T11" s="62">
        <v>2746</v>
      </c>
      <c r="U11" s="201">
        <f t="shared" si="0"/>
        <v>705</v>
      </c>
      <c r="V11" s="202">
        <v>665</v>
      </c>
      <c r="W11" s="203">
        <v>40</v>
      </c>
      <c r="X11" s="203">
        <v>163</v>
      </c>
      <c r="Y11" s="204">
        <v>542</v>
      </c>
      <c r="Z11" s="205">
        <v>2662</v>
      </c>
      <c r="AA11" s="149">
        <f t="shared" si="1"/>
        <v>676</v>
      </c>
      <c r="AB11" s="56">
        <v>641</v>
      </c>
      <c r="AC11" s="57">
        <v>35</v>
      </c>
      <c r="AD11" s="57">
        <v>164</v>
      </c>
      <c r="AE11" s="59">
        <v>512</v>
      </c>
      <c r="AF11" s="164">
        <v>2661</v>
      </c>
    </row>
    <row r="12" spans="1:32" ht="39.75" customHeight="1">
      <c r="A12" s="53"/>
      <c r="B12" s="54" t="s">
        <v>30</v>
      </c>
      <c r="C12" s="55">
        <v>291</v>
      </c>
      <c r="D12" s="56">
        <v>291</v>
      </c>
      <c r="E12" s="57">
        <v>0</v>
      </c>
      <c r="F12" s="57">
        <v>96</v>
      </c>
      <c r="G12" s="59">
        <v>195</v>
      </c>
      <c r="H12" s="164" t="s">
        <v>126</v>
      </c>
      <c r="I12" s="55">
        <v>412</v>
      </c>
      <c r="J12" s="56">
        <v>412</v>
      </c>
      <c r="K12" s="57">
        <v>0</v>
      </c>
      <c r="L12" s="57">
        <v>127</v>
      </c>
      <c r="M12" s="59">
        <v>285</v>
      </c>
      <c r="N12" s="61" t="s">
        <v>125</v>
      </c>
      <c r="O12" s="55">
        <v>435</v>
      </c>
      <c r="P12" s="56">
        <v>435</v>
      </c>
      <c r="Q12" s="57">
        <v>0</v>
      </c>
      <c r="R12" s="57">
        <v>128</v>
      </c>
      <c r="S12" s="59">
        <v>307</v>
      </c>
      <c r="T12" s="61" t="s">
        <v>125</v>
      </c>
      <c r="U12" s="201">
        <f t="shared" si="0"/>
        <v>407</v>
      </c>
      <c r="V12" s="202">
        <v>407</v>
      </c>
      <c r="W12" s="203">
        <v>0</v>
      </c>
      <c r="X12" s="203">
        <v>127</v>
      </c>
      <c r="Y12" s="204">
        <v>280</v>
      </c>
      <c r="Z12" s="206">
        <v>882</v>
      </c>
      <c r="AA12" s="149">
        <f t="shared" si="1"/>
        <v>389</v>
      </c>
      <c r="AB12" s="56">
        <v>389</v>
      </c>
      <c r="AC12" s="57">
        <v>0</v>
      </c>
      <c r="AD12" s="57">
        <v>99</v>
      </c>
      <c r="AE12" s="59">
        <v>290</v>
      </c>
      <c r="AF12" s="61">
        <v>892</v>
      </c>
    </row>
    <row r="13" spans="1:32" ht="39.75" customHeight="1">
      <c r="A13" s="53"/>
      <c r="B13" s="54" t="s">
        <v>31</v>
      </c>
      <c r="C13" s="55">
        <v>1358</v>
      </c>
      <c r="D13" s="56">
        <v>1312</v>
      </c>
      <c r="E13" s="57">
        <v>46</v>
      </c>
      <c r="F13" s="57">
        <v>458</v>
      </c>
      <c r="G13" s="59">
        <v>900</v>
      </c>
      <c r="H13" s="61" t="s">
        <v>126</v>
      </c>
      <c r="I13" s="55">
        <v>1493</v>
      </c>
      <c r="J13" s="56">
        <v>1431</v>
      </c>
      <c r="K13" s="57">
        <v>62</v>
      </c>
      <c r="L13" s="57">
        <v>386</v>
      </c>
      <c r="M13" s="59">
        <v>1107</v>
      </c>
      <c r="N13" s="61" t="s">
        <v>125</v>
      </c>
      <c r="O13" s="55">
        <v>1057</v>
      </c>
      <c r="P13" s="56">
        <v>994</v>
      </c>
      <c r="Q13" s="57">
        <v>63</v>
      </c>
      <c r="R13" s="57">
        <v>294</v>
      </c>
      <c r="S13" s="59">
        <v>763</v>
      </c>
      <c r="T13" s="61" t="s">
        <v>125</v>
      </c>
      <c r="U13" s="201">
        <f t="shared" si="0"/>
        <v>1091</v>
      </c>
      <c r="V13" s="202">
        <v>1020</v>
      </c>
      <c r="W13" s="203">
        <v>71</v>
      </c>
      <c r="X13" s="203">
        <v>306</v>
      </c>
      <c r="Y13" s="204">
        <v>785</v>
      </c>
      <c r="Z13" s="206" t="s">
        <v>136</v>
      </c>
      <c r="AA13" s="326" t="s">
        <v>153</v>
      </c>
      <c r="AB13" s="327"/>
      <c r="AC13" s="327"/>
      <c r="AD13" s="327"/>
      <c r="AE13" s="327"/>
      <c r="AF13" s="328"/>
    </row>
    <row r="14" spans="1:32" ht="39.75" customHeight="1">
      <c r="A14" s="53"/>
      <c r="B14" s="54" t="s">
        <v>157</v>
      </c>
      <c r="C14" s="290" t="s">
        <v>126</v>
      </c>
      <c r="D14" s="291" t="s">
        <v>126</v>
      </c>
      <c r="E14" s="291" t="s">
        <v>126</v>
      </c>
      <c r="F14" s="291" t="s">
        <v>126</v>
      </c>
      <c r="G14" s="291" t="s">
        <v>126</v>
      </c>
      <c r="H14" s="292" t="s">
        <v>126</v>
      </c>
      <c r="I14" s="290" t="s">
        <v>126</v>
      </c>
      <c r="J14" s="291" t="s">
        <v>126</v>
      </c>
      <c r="K14" s="291" t="s">
        <v>126</v>
      </c>
      <c r="L14" s="291" t="s">
        <v>126</v>
      </c>
      <c r="M14" s="291" t="s">
        <v>126</v>
      </c>
      <c r="N14" s="292" t="s">
        <v>126</v>
      </c>
      <c r="O14" s="290" t="s">
        <v>126</v>
      </c>
      <c r="P14" s="291" t="s">
        <v>126</v>
      </c>
      <c r="Q14" s="291" t="s">
        <v>126</v>
      </c>
      <c r="R14" s="291" t="s">
        <v>126</v>
      </c>
      <c r="S14" s="291" t="s">
        <v>126</v>
      </c>
      <c r="T14" s="292" t="s">
        <v>126</v>
      </c>
      <c r="U14" s="290" t="s">
        <v>126</v>
      </c>
      <c r="V14" s="291" t="s">
        <v>126</v>
      </c>
      <c r="W14" s="291" t="s">
        <v>126</v>
      </c>
      <c r="X14" s="291" t="s">
        <v>126</v>
      </c>
      <c r="Y14" s="291" t="s">
        <v>126</v>
      </c>
      <c r="Z14" s="292" t="s">
        <v>126</v>
      </c>
      <c r="AA14" s="296">
        <f t="shared" si="1"/>
        <v>651</v>
      </c>
      <c r="AB14" s="293">
        <v>651</v>
      </c>
      <c r="AC14" s="293">
        <v>0</v>
      </c>
      <c r="AD14" s="293">
        <v>48</v>
      </c>
      <c r="AE14" s="293">
        <v>603</v>
      </c>
      <c r="AF14" s="294">
        <v>1458</v>
      </c>
    </row>
    <row r="15" spans="1:32" ht="39.75" customHeight="1">
      <c r="A15" s="53"/>
      <c r="B15" s="54" t="s">
        <v>155</v>
      </c>
      <c r="C15" s="290" t="s">
        <v>126</v>
      </c>
      <c r="D15" s="291" t="s">
        <v>126</v>
      </c>
      <c r="E15" s="291" t="s">
        <v>126</v>
      </c>
      <c r="F15" s="291" t="s">
        <v>126</v>
      </c>
      <c r="G15" s="291" t="s">
        <v>126</v>
      </c>
      <c r="H15" s="292" t="s">
        <v>126</v>
      </c>
      <c r="I15" s="290" t="s">
        <v>126</v>
      </c>
      <c r="J15" s="291" t="s">
        <v>126</v>
      </c>
      <c r="K15" s="291" t="s">
        <v>126</v>
      </c>
      <c r="L15" s="291" t="s">
        <v>126</v>
      </c>
      <c r="M15" s="291" t="s">
        <v>126</v>
      </c>
      <c r="N15" s="292" t="s">
        <v>126</v>
      </c>
      <c r="O15" s="290" t="s">
        <v>126</v>
      </c>
      <c r="P15" s="291" t="s">
        <v>126</v>
      </c>
      <c r="Q15" s="291" t="s">
        <v>126</v>
      </c>
      <c r="R15" s="291" t="s">
        <v>126</v>
      </c>
      <c r="S15" s="291" t="s">
        <v>126</v>
      </c>
      <c r="T15" s="292" t="s">
        <v>126</v>
      </c>
      <c r="U15" s="290" t="s">
        <v>126</v>
      </c>
      <c r="V15" s="291" t="s">
        <v>126</v>
      </c>
      <c r="W15" s="291" t="s">
        <v>126</v>
      </c>
      <c r="X15" s="291" t="s">
        <v>126</v>
      </c>
      <c r="Y15" s="291" t="s">
        <v>126</v>
      </c>
      <c r="Z15" s="292" t="s">
        <v>126</v>
      </c>
      <c r="AA15" s="149">
        <f t="shared" si="1"/>
        <v>853</v>
      </c>
      <c r="AB15" s="293">
        <v>842</v>
      </c>
      <c r="AC15" s="293">
        <v>11</v>
      </c>
      <c r="AD15" s="293">
        <v>256</v>
      </c>
      <c r="AE15" s="293">
        <v>597</v>
      </c>
      <c r="AF15" s="294">
        <v>254</v>
      </c>
    </row>
    <row r="16" spans="1:32" ht="39.75" customHeight="1">
      <c r="A16" s="53"/>
      <c r="B16" s="54" t="s">
        <v>32</v>
      </c>
      <c r="C16" s="55">
        <v>1322</v>
      </c>
      <c r="D16" s="56">
        <v>809</v>
      </c>
      <c r="E16" s="57">
        <v>513</v>
      </c>
      <c r="F16" s="57">
        <v>478</v>
      </c>
      <c r="G16" s="59">
        <v>844</v>
      </c>
      <c r="H16" s="58">
        <v>6113</v>
      </c>
      <c r="I16" s="55">
        <v>1488</v>
      </c>
      <c r="J16" s="56">
        <v>986</v>
      </c>
      <c r="K16" s="57">
        <v>502</v>
      </c>
      <c r="L16" s="57">
        <v>554</v>
      </c>
      <c r="M16" s="59">
        <v>934</v>
      </c>
      <c r="N16" s="58">
        <v>7316</v>
      </c>
      <c r="O16" s="55">
        <v>1481</v>
      </c>
      <c r="P16" s="56">
        <v>1031</v>
      </c>
      <c r="Q16" s="57">
        <v>450</v>
      </c>
      <c r="R16" s="57">
        <v>515</v>
      </c>
      <c r="S16" s="59">
        <v>966</v>
      </c>
      <c r="T16" s="58">
        <v>6761</v>
      </c>
      <c r="U16" s="201">
        <f aca="true" t="shared" si="2" ref="U16:U22">SUM(V16:W16)</f>
        <v>1360</v>
      </c>
      <c r="V16" s="202">
        <v>941</v>
      </c>
      <c r="W16" s="203">
        <v>419</v>
      </c>
      <c r="X16" s="203">
        <v>526</v>
      </c>
      <c r="Y16" s="204">
        <v>834</v>
      </c>
      <c r="Z16" s="205">
        <v>6456</v>
      </c>
      <c r="AA16" s="326" t="s">
        <v>153</v>
      </c>
      <c r="AB16" s="327"/>
      <c r="AC16" s="327"/>
      <c r="AD16" s="327"/>
      <c r="AE16" s="327"/>
      <c r="AF16" s="328"/>
    </row>
    <row r="17" spans="1:32" ht="39.75" customHeight="1">
      <c r="A17" s="53"/>
      <c r="B17" s="54" t="s">
        <v>33</v>
      </c>
      <c r="C17" s="55">
        <v>358</v>
      </c>
      <c r="D17" s="56">
        <v>357</v>
      </c>
      <c r="E17" s="57">
        <v>1</v>
      </c>
      <c r="F17" s="57">
        <v>92</v>
      </c>
      <c r="G17" s="59">
        <v>266</v>
      </c>
      <c r="H17" s="58">
        <v>598</v>
      </c>
      <c r="I17" s="55">
        <v>419</v>
      </c>
      <c r="J17" s="63">
        <v>418</v>
      </c>
      <c r="K17" s="64">
        <v>1</v>
      </c>
      <c r="L17" s="57">
        <v>90</v>
      </c>
      <c r="M17" s="59">
        <v>329</v>
      </c>
      <c r="N17" s="58">
        <v>714</v>
      </c>
      <c r="O17" s="55">
        <v>418</v>
      </c>
      <c r="P17" s="63">
        <v>417</v>
      </c>
      <c r="Q17" s="64">
        <v>1</v>
      </c>
      <c r="R17" s="57">
        <v>95</v>
      </c>
      <c r="S17" s="59">
        <v>323</v>
      </c>
      <c r="T17" s="58">
        <v>718</v>
      </c>
      <c r="U17" s="201">
        <f t="shared" si="2"/>
        <v>439</v>
      </c>
      <c r="V17" s="202">
        <v>438</v>
      </c>
      <c r="W17" s="203">
        <v>1</v>
      </c>
      <c r="X17" s="203">
        <v>99</v>
      </c>
      <c r="Y17" s="204">
        <v>340</v>
      </c>
      <c r="Z17" s="205">
        <v>757</v>
      </c>
      <c r="AA17" s="326" t="s">
        <v>153</v>
      </c>
      <c r="AB17" s="327"/>
      <c r="AC17" s="327"/>
      <c r="AD17" s="327"/>
      <c r="AE17" s="327"/>
      <c r="AF17" s="328"/>
    </row>
    <row r="18" spans="1:32" ht="39.75" customHeight="1">
      <c r="A18" s="53"/>
      <c r="B18" s="54" t="s">
        <v>34</v>
      </c>
      <c r="C18" s="55">
        <v>19</v>
      </c>
      <c r="D18" s="56">
        <v>19</v>
      </c>
      <c r="E18" s="57">
        <v>0</v>
      </c>
      <c r="F18" s="57">
        <v>8</v>
      </c>
      <c r="G18" s="59">
        <v>11</v>
      </c>
      <c r="H18" s="61" t="s">
        <v>126</v>
      </c>
      <c r="I18" s="55">
        <v>21</v>
      </c>
      <c r="J18" s="56">
        <v>21</v>
      </c>
      <c r="K18" s="57">
        <v>0</v>
      </c>
      <c r="L18" s="57">
        <v>7</v>
      </c>
      <c r="M18" s="59">
        <v>14</v>
      </c>
      <c r="N18" s="61" t="s">
        <v>125</v>
      </c>
      <c r="O18" s="55">
        <v>20</v>
      </c>
      <c r="P18" s="56">
        <v>20</v>
      </c>
      <c r="Q18" s="57">
        <v>0</v>
      </c>
      <c r="R18" s="57">
        <v>8</v>
      </c>
      <c r="S18" s="59">
        <v>12</v>
      </c>
      <c r="T18" s="61" t="s">
        <v>125</v>
      </c>
      <c r="U18" s="201">
        <f t="shared" si="2"/>
        <v>20</v>
      </c>
      <c r="V18" s="202">
        <v>20</v>
      </c>
      <c r="W18" s="203">
        <v>0</v>
      </c>
      <c r="X18" s="203">
        <v>8</v>
      </c>
      <c r="Y18" s="204">
        <v>12</v>
      </c>
      <c r="Z18" s="206" t="s">
        <v>136</v>
      </c>
      <c r="AA18" s="326" t="s">
        <v>156</v>
      </c>
      <c r="AB18" s="327"/>
      <c r="AC18" s="327"/>
      <c r="AD18" s="327"/>
      <c r="AE18" s="327"/>
      <c r="AF18" s="328"/>
    </row>
    <row r="19" spans="1:32" ht="39.75" customHeight="1">
      <c r="A19" s="53"/>
      <c r="B19" s="54" t="s">
        <v>35</v>
      </c>
      <c r="C19" s="55">
        <v>236</v>
      </c>
      <c r="D19" s="56">
        <v>236</v>
      </c>
      <c r="E19" s="57">
        <v>0</v>
      </c>
      <c r="F19" s="57">
        <v>12</v>
      </c>
      <c r="G19" s="59">
        <v>224</v>
      </c>
      <c r="H19" s="58">
        <v>936</v>
      </c>
      <c r="I19" s="55">
        <v>214</v>
      </c>
      <c r="J19" s="56">
        <v>214</v>
      </c>
      <c r="K19" s="57">
        <v>0</v>
      </c>
      <c r="L19" s="57">
        <v>16</v>
      </c>
      <c r="M19" s="59">
        <v>198</v>
      </c>
      <c r="N19" s="58">
        <v>836</v>
      </c>
      <c r="O19" s="55">
        <v>236</v>
      </c>
      <c r="P19" s="56">
        <v>236</v>
      </c>
      <c r="Q19" s="57">
        <v>0</v>
      </c>
      <c r="R19" s="57">
        <v>19</v>
      </c>
      <c r="S19" s="59">
        <v>217</v>
      </c>
      <c r="T19" s="58">
        <v>719</v>
      </c>
      <c r="U19" s="201">
        <f t="shared" si="2"/>
        <v>256</v>
      </c>
      <c r="V19" s="202">
        <v>256</v>
      </c>
      <c r="W19" s="203">
        <v>0</v>
      </c>
      <c r="X19" s="203">
        <v>20</v>
      </c>
      <c r="Y19" s="204">
        <v>236</v>
      </c>
      <c r="Z19" s="205">
        <v>719</v>
      </c>
      <c r="AA19" s="326" t="s">
        <v>156</v>
      </c>
      <c r="AB19" s="327"/>
      <c r="AC19" s="327"/>
      <c r="AD19" s="327"/>
      <c r="AE19" s="327"/>
      <c r="AF19" s="328"/>
    </row>
    <row r="20" spans="1:32" ht="39.75" customHeight="1">
      <c r="A20" s="53"/>
      <c r="B20" s="54" t="s">
        <v>36</v>
      </c>
      <c r="C20" s="55">
        <v>616</v>
      </c>
      <c r="D20" s="56">
        <v>605</v>
      </c>
      <c r="E20" s="57">
        <v>11</v>
      </c>
      <c r="F20" s="57">
        <v>197</v>
      </c>
      <c r="G20" s="59">
        <v>419</v>
      </c>
      <c r="H20" s="58">
        <v>1585</v>
      </c>
      <c r="I20" s="55">
        <v>618</v>
      </c>
      <c r="J20" s="56">
        <v>610</v>
      </c>
      <c r="K20" s="57">
        <v>8</v>
      </c>
      <c r="L20" s="57">
        <v>179</v>
      </c>
      <c r="M20" s="59">
        <v>439</v>
      </c>
      <c r="N20" s="58">
        <v>1590</v>
      </c>
      <c r="O20" s="55">
        <v>628</v>
      </c>
      <c r="P20" s="56">
        <v>621</v>
      </c>
      <c r="Q20" s="57">
        <v>7</v>
      </c>
      <c r="R20" s="57">
        <v>183</v>
      </c>
      <c r="S20" s="59">
        <v>445</v>
      </c>
      <c r="T20" s="58">
        <v>1625</v>
      </c>
      <c r="U20" s="201">
        <f t="shared" si="2"/>
        <v>851</v>
      </c>
      <c r="V20" s="202">
        <v>844</v>
      </c>
      <c r="W20" s="203">
        <v>7</v>
      </c>
      <c r="X20" s="207">
        <v>268</v>
      </c>
      <c r="Y20" s="204">
        <v>583</v>
      </c>
      <c r="Z20" s="205">
        <v>1548</v>
      </c>
      <c r="AA20" s="326" t="s">
        <v>154</v>
      </c>
      <c r="AB20" s="327"/>
      <c r="AC20" s="327"/>
      <c r="AD20" s="327"/>
      <c r="AE20" s="327"/>
      <c r="AF20" s="328"/>
    </row>
    <row r="21" spans="1:32" ht="39.75" customHeight="1">
      <c r="A21" s="53"/>
      <c r="B21" s="54" t="s">
        <v>37</v>
      </c>
      <c r="C21" s="55">
        <v>53</v>
      </c>
      <c r="D21" s="56">
        <v>48</v>
      </c>
      <c r="E21" s="57">
        <v>5</v>
      </c>
      <c r="F21" s="57">
        <v>19</v>
      </c>
      <c r="G21" s="59">
        <v>34</v>
      </c>
      <c r="H21" s="58">
        <v>40</v>
      </c>
      <c r="I21" s="55">
        <v>72</v>
      </c>
      <c r="J21" s="56">
        <v>67</v>
      </c>
      <c r="K21" s="57">
        <v>5</v>
      </c>
      <c r="L21" s="57">
        <v>22</v>
      </c>
      <c r="M21" s="59">
        <v>50</v>
      </c>
      <c r="N21" s="62">
        <v>44</v>
      </c>
      <c r="O21" s="55">
        <v>94</v>
      </c>
      <c r="P21" s="56">
        <v>90</v>
      </c>
      <c r="Q21" s="57">
        <v>4</v>
      </c>
      <c r="R21" s="57">
        <v>15</v>
      </c>
      <c r="S21" s="59">
        <v>79</v>
      </c>
      <c r="T21" s="62">
        <v>40</v>
      </c>
      <c r="U21" s="201">
        <f t="shared" si="2"/>
        <v>106</v>
      </c>
      <c r="V21" s="202">
        <v>103</v>
      </c>
      <c r="W21" s="203">
        <v>3</v>
      </c>
      <c r="X21" s="203">
        <v>17</v>
      </c>
      <c r="Y21" s="204">
        <v>89</v>
      </c>
      <c r="Z21" s="205">
        <v>38</v>
      </c>
      <c r="AA21" s="326" t="s">
        <v>154</v>
      </c>
      <c r="AB21" s="327"/>
      <c r="AC21" s="327"/>
      <c r="AD21" s="327"/>
      <c r="AE21" s="327"/>
      <c r="AF21" s="328"/>
    </row>
    <row r="22" spans="1:32" ht="39.75" customHeight="1">
      <c r="A22" s="53"/>
      <c r="B22" s="54" t="s">
        <v>38</v>
      </c>
      <c r="C22" s="55">
        <v>551</v>
      </c>
      <c r="D22" s="56">
        <v>524</v>
      </c>
      <c r="E22" s="57">
        <v>27</v>
      </c>
      <c r="F22" s="57">
        <v>180</v>
      </c>
      <c r="G22" s="59">
        <v>371</v>
      </c>
      <c r="H22" s="61" t="s">
        <v>126</v>
      </c>
      <c r="I22" s="55">
        <v>531</v>
      </c>
      <c r="J22" s="56">
        <v>510</v>
      </c>
      <c r="K22" s="57">
        <v>21</v>
      </c>
      <c r="L22" s="57">
        <v>180</v>
      </c>
      <c r="M22" s="59">
        <v>351</v>
      </c>
      <c r="N22" s="61" t="s">
        <v>125</v>
      </c>
      <c r="O22" s="55">
        <v>460</v>
      </c>
      <c r="P22" s="56">
        <v>439</v>
      </c>
      <c r="Q22" s="57">
        <v>21</v>
      </c>
      <c r="R22" s="57">
        <v>158</v>
      </c>
      <c r="S22" s="59">
        <v>302</v>
      </c>
      <c r="T22" s="61" t="s">
        <v>125</v>
      </c>
      <c r="U22" s="201">
        <f t="shared" si="2"/>
        <v>1309</v>
      </c>
      <c r="V22" s="202">
        <v>1289</v>
      </c>
      <c r="W22" s="203">
        <v>20</v>
      </c>
      <c r="X22" s="203">
        <v>265</v>
      </c>
      <c r="Y22" s="204">
        <v>1044</v>
      </c>
      <c r="Z22" s="206" t="s">
        <v>136</v>
      </c>
      <c r="AA22" s="149">
        <f aca="true" t="shared" si="3" ref="AA22:AA36">SUM(AB22:AC22)</f>
        <v>1157</v>
      </c>
      <c r="AB22" s="56">
        <v>1138</v>
      </c>
      <c r="AC22" s="57">
        <v>19</v>
      </c>
      <c r="AD22" s="57">
        <v>289</v>
      </c>
      <c r="AE22" s="59">
        <v>868</v>
      </c>
      <c r="AF22" s="61" t="s">
        <v>131</v>
      </c>
    </row>
    <row r="23" spans="1:32" ht="39.75" customHeight="1">
      <c r="A23" s="53"/>
      <c r="B23" s="54" t="s">
        <v>39</v>
      </c>
      <c r="C23" s="55">
        <v>546</v>
      </c>
      <c r="D23" s="56">
        <v>538</v>
      </c>
      <c r="E23" s="57">
        <v>8</v>
      </c>
      <c r="F23" s="57">
        <v>94</v>
      </c>
      <c r="G23" s="59">
        <v>452</v>
      </c>
      <c r="H23" s="61" t="s">
        <v>126</v>
      </c>
      <c r="I23" s="55">
        <v>500</v>
      </c>
      <c r="J23" s="56">
        <v>493</v>
      </c>
      <c r="K23" s="57">
        <v>7</v>
      </c>
      <c r="L23" s="57">
        <v>84</v>
      </c>
      <c r="M23" s="59">
        <v>416</v>
      </c>
      <c r="N23" s="61">
        <v>0</v>
      </c>
      <c r="O23" s="55">
        <v>570</v>
      </c>
      <c r="P23" s="56">
        <v>562</v>
      </c>
      <c r="Q23" s="57">
        <v>8</v>
      </c>
      <c r="R23" s="57">
        <v>82</v>
      </c>
      <c r="S23" s="59">
        <v>488</v>
      </c>
      <c r="T23" s="61">
        <v>0</v>
      </c>
      <c r="U23" s="214" t="s">
        <v>129</v>
      </c>
      <c r="V23" s="209"/>
      <c r="W23" s="209"/>
      <c r="X23" s="209"/>
      <c r="Y23" s="209"/>
      <c r="Z23" s="210"/>
      <c r="AA23" s="177" t="s">
        <v>129</v>
      </c>
      <c r="AB23" s="295"/>
      <c r="AC23" s="173"/>
      <c r="AD23" s="173"/>
      <c r="AE23" s="173"/>
      <c r="AF23" s="174"/>
    </row>
    <row r="24" spans="1:32" ht="39.75" customHeight="1">
      <c r="A24" s="53"/>
      <c r="B24" s="54" t="s">
        <v>40</v>
      </c>
      <c r="C24" s="55">
        <v>940</v>
      </c>
      <c r="D24" s="56">
        <v>794</v>
      </c>
      <c r="E24" s="57">
        <v>146</v>
      </c>
      <c r="F24" s="57">
        <v>404</v>
      </c>
      <c r="G24" s="59">
        <v>536</v>
      </c>
      <c r="H24" s="58">
        <v>1659</v>
      </c>
      <c r="I24" s="55">
        <v>1050</v>
      </c>
      <c r="J24" s="56">
        <v>993</v>
      </c>
      <c r="K24" s="57">
        <v>57</v>
      </c>
      <c r="L24" s="57">
        <v>263</v>
      </c>
      <c r="M24" s="59">
        <v>787</v>
      </c>
      <c r="N24" s="58">
        <v>1834</v>
      </c>
      <c r="O24" s="55">
        <v>957</v>
      </c>
      <c r="P24" s="56">
        <v>875</v>
      </c>
      <c r="Q24" s="57">
        <v>82</v>
      </c>
      <c r="R24" s="57">
        <v>239</v>
      </c>
      <c r="S24" s="59">
        <v>718</v>
      </c>
      <c r="T24" s="58">
        <v>1756</v>
      </c>
      <c r="U24" s="201">
        <f>SUM(V24:W24)</f>
        <v>941</v>
      </c>
      <c r="V24" s="202">
        <v>926</v>
      </c>
      <c r="W24" s="203">
        <v>15</v>
      </c>
      <c r="X24" s="203">
        <v>235</v>
      </c>
      <c r="Y24" s="204">
        <v>706</v>
      </c>
      <c r="Z24" s="205">
        <v>1512</v>
      </c>
      <c r="AA24" s="149">
        <f t="shared" si="3"/>
        <v>875</v>
      </c>
      <c r="AB24" s="56">
        <v>860</v>
      </c>
      <c r="AC24" s="57">
        <v>15</v>
      </c>
      <c r="AD24" s="57">
        <v>219</v>
      </c>
      <c r="AE24" s="59">
        <v>656</v>
      </c>
      <c r="AF24" s="61">
        <v>1477</v>
      </c>
    </row>
    <row r="25" spans="1:32" ht="39.75" customHeight="1">
      <c r="A25" s="53"/>
      <c r="B25" s="54" t="s">
        <v>41</v>
      </c>
      <c r="C25" s="55">
        <v>180</v>
      </c>
      <c r="D25" s="56">
        <v>180</v>
      </c>
      <c r="E25" s="57">
        <v>0</v>
      </c>
      <c r="F25" s="57">
        <v>20</v>
      </c>
      <c r="G25" s="59">
        <v>160</v>
      </c>
      <c r="H25" s="61">
        <v>24</v>
      </c>
      <c r="I25" s="55">
        <v>138</v>
      </c>
      <c r="J25" s="56">
        <v>138</v>
      </c>
      <c r="K25" s="57">
        <v>0</v>
      </c>
      <c r="L25" s="57">
        <v>15</v>
      </c>
      <c r="M25" s="59">
        <v>123</v>
      </c>
      <c r="N25" s="61">
        <v>25</v>
      </c>
      <c r="O25" s="55">
        <v>205</v>
      </c>
      <c r="P25" s="56">
        <v>205</v>
      </c>
      <c r="Q25" s="57">
        <v>0</v>
      </c>
      <c r="R25" s="57">
        <v>21</v>
      </c>
      <c r="S25" s="59">
        <v>184</v>
      </c>
      <c r="T25" s="61">
        <v>28</v>
      </c>
      <c r="U25" s="214" t="s">
        <v>129</v>
      </c>
      <c r="V25" s="209"/>
      <c r="W25" s="209"/>
      <c r="X25" s="209"/>
      <c r="Y25" s="209"/>
      <c r="Z25" s="210"/>
      <c r="AA25" s="177" t="s">
        <v>129</v>
      </c>
      <c r="AB25" s="295"/>
      <c r="AC25" s="173"/>
      <c r="AD25" s="173"/>
      <c r="AE25" s="173"/>
      <c r="AF25" s="174"/>
    </row>
    <row r="26" spans="1:32" ht="39.75" customHeight="1">
      <c r="A26" s="53"/>
      <c r="B26" s="54" t="s">
        <v>42</v>
      </c>
      <c r="C26" s="55">
        <v>7</v>
      </c>
      <c r="D26" s="56">
        <v>7</v>
      </c>
      <c r="E26" s="57">
        <v>0</v>
      </c>
      <c r="F26" s="57">
        <v>0</v>
      </c>
      <c r="G26" s="59">
        <v>7</v>
      </c>
      <c r="H26" s="61" t="s">
        <v>126</v>
      </c>
      <c r="I26" s="55">
        <v>4</v>
      </c>
      <c r="J26" s="56">
        <v>4</v>
      </c>
      <c r="K26" s="57">
        <v>0</v>
      </c>
      <c r="L26" s="57" t="s">
        <v>125</v>
      </c>
      <c r="M26" s="59">
        <v>4</v>
      </c>
      <c r="N26" s="61" t="s">
        <v>125</v>
      </c>
      <c r="O26" s="55">
        <v>5</v>
      </c>
      <c r="P26" s="56">
        <v>5</v>
      </c>
      <c r="Q26" s="57">
        <v>0</v>
      </c>
      <c r="R26" s="57">
        <v>0</v>
      </c>
      <c r="S26" s="59">
        <v>5</v>
      </c>
      <c r="T26" s="61" t="s">
        <v>125</v>
      </c>
      <c r="U26" s="201">
        <f>SUM(V26:W26)</f>
        <v>7</v>
      </c>
      <c r="V26" s="202">
        <v>7</v>
      </c>
      <c r="W26" s="203">
        <v>0</v>
      </c>
      <c r="X26" s="211">
        <v>0</v>
      </c>
      <c r="Y26" s="204">
        <v>7</v>
      </c>
      <c r="Z26" s="206" t="s">
        <v>137</v>
      </c>
      <c r="AA26" s="149">
        <f t="shared" si="3"/>
        <v>7</v>
      </c>
      <c r="AB26" s="56">
        <v>7</v>
      </c>
      <c r="AC26" s="57">
        <v>0</v>
      </c>
      <c r="AD26" s="64">
        <v>0</v>
      </c>
      <c r="AE26" s="59">
        <v>7</v>
      </c>
      <c r="AF26" s="61" t="s">
        <v>131</v>
      </c>
    </row>
    <row r="27" spans="1:32" ht="39.75" customHeight="1">
      <c r="A27" s="53"/>
      <c r="B27" s="54" t="s">
        <v>43</v>
      </c>
      <c r="C27" s="55">
        <v>86</v>
      </c>
      <c r="D27" s="56">
        <v>86</v>
      </c>
      <c r="E27" s="57">
        <v>0</v>
      </c>
      <c r="F27" s="57">
        <v>21</v>
      </c>
      <c r="G27" s="59">
        <v>65</v>
      </c>
      <c r="H27" s="58">
        <v>225</v>
      </c>
      <c r="I27" s="55">
        <v>80</v>
      </c>
      <c r="J27" s="56">
        <v>80</v>
      </c>
      <c r="K27" s="57" t="s">
        <v>125</v>
      </c>
      <c r="L27" s="57">
        <v>17</v>
      </c>
      <c r="M27" s="59">
        <v>63</v>
      </c>
      <c r="N27" s="58">
        <v>214</v>
      </c>
      <c r="O27" s="55">
        <v>84</v>
      </c>
      <c r="P27" s="56">
        <v>84</v>
      </c>
      <c r="Q27" s="57">
        <v>0</v>
      </c>
      <c r="R27" s="57">
        <v>15</v>
      </c>
      <c r="S27" s="59">
        <v>69</v>
      </c>
      <c r="T27" s="58">
        <v>216</v>
      </c>
      <c r="U27" s="214" t="s">
        <v>129</v>
      </c>
      <c r="V27" s="209"/>
      <c r="W27" s="212"/>
      <c r="X27" s="209"/>
      <c r="Y27" s="209"/>
      <c r="Z27" s="213"/>
      <c r="AA27" s="177" t="s">
        <v>129</v>
      </c>
      <c r="AB27" s="295"/>
      <c r="AC27" s="175"/>
      <c r="AD27" s="173"/>
      <c r="AE27" s="173"/>
      <c r="AF27" s="176"/>
    </row>
    <row r="28" spans="1:32" ht="39.75" customHeight="1">
      <c r="A28" s="53"/>
      <c r="B28" s="54" t="s">
        <v>44</v>
      </c>
      <c r="C28" s="55">
        <v>182</v>
      </c>
      <c r="D28" s="56">
        <v>182</v>
      </c>
      <c r="E28" s="57">
        <v>0</v>
      </c>
      <c r="F28" s="57">
        <v>18</v>
      </c>
      <c r="G28" s="59">
        <v>164</v>
      </c>
      <c r="H28" s="58">
        <v>122</v>
      </c>
      <c r="I28" s="55">
        <v>188</v>
      </c>
      <c r="J28" s="56">
        <v>188</v>
      </c>
      <c r="K28" s="57">
        <v>0</v>
      </c>
      <c r="L28" s="57">
        <v>19</v>
      </c>
      <c r="M28" s="59">
        <v>169</v>
      </c>
      <c r="N28" s="58">
        <v>153</v>
      </c>
      <c r="O28" s="55">
        <v>191</v>
      </c>
      <c r="P28" s="56">
        <v>191</v>
      </c>
      <c r="Q28" s="57">
        <v>0</v>
      </c>
      <c r="R28" s="57">
        <v>19</v>
      </c>
      <c r="S28" s="59">
        <v>172</v>
      </c>
      <c r="T28" s="58">
        <v>148</v>
      </c>
      <c r="U28" s="201">
        <f>SUM(V28:W28)</f>
        <v>181</v>
      </c>
      <c r="V28" s="202">
        <v>181</v>
      </c>
      <c r="W28" s="203">
        <v>0</v>
      </c>
      <c r="X28" s="203">
        <v>18</v>
      </c>
      <c r="Y28" s="204">
        <v>163</v>
      </c>
      <c r="Z28" s="206">
        <v>140</v>
      </c>
      <c r="AA28" s="149">
        <f t="shared" si="3"/>
        <v>180</v>
      </c>
      <c r="AB28" s="56">
        <v>180</v>
      </c>
      <c r="AC28" s="57">
        <v>0</v>
      </c>
      <c r="AD28" s="57">
        <v>18</v>
      </c>
      <c r="AE28" s="59">
        <v>162</v>
      </c>
      <c r="AF28" s="61">
        <v>146</v>
      </c>
    </row>
    <row r="29" spans="1:32" ht="39.75" customHeight="1">
      <c r="A29" s="53"/>
      <c r="B29" s="54" t="s">
        <v>45</v>
      </c>
      <c r="C29" s="55">
        <v>38</v>
      </c>
      <c r="D29" s="56">
        <v>38</v>
      </c>
      <c r="E29" s="57">
        <v>0</v>
      </c>
      <c r="F29" s="57">
        <v>0</v>
      </c>
      <c r="G29" s="59">
        <v>38</v>
      </c>
      <c r="H29" s="58">
        <v>31</v>
      </c>
      <c r="I29" s="55">
        <v>120</v>
      </c>
      <c r="J29" s="56">
        <v>120</v>
      </c>
      <c r="K29" s="57">
        <v>0</v>
      </c>
      <c r="L29" s="57">
        <v>10</v>
      </c>
      <c r="M29" s="59">
        <v>110</v>
      </c>
      <c r="N29" s="58">
        <v>85</v>
      </c>
      <c r="O29" s="55">
        <v>162</v>
      </c>
      <c r="P29" s="56">
        <v>162</v>
      </c>
      <c r="Q29" s="57">
        <v>0</v>
      </c>
      <c r="R29" s="57">
        <v>14</v>
      </c>
      <c r="S29" s="59">
        <v>148</v>
      </c>
      <c r="T29" s="58">
        <v>87</v>
      </c>
      <c r="U29" s="214" t="s">
        <v>129</v>
      </c>
      <c r="V29" s="208"/>
      <c r="W29" s="209"/>
      <c r="X29" s="209"/>
      <c r="Y29" s="209"/>
      <c r="Z29" s="213"/>
      <c r="AA29" s="177" t="s">
        <v>129</v>
      </c>
      <c r="AB29" s="178"/>
      <c r="AC29" s="173"/>
      <c r="AD29" s="173"/>
      <c r="AE29" s="173"/>
      <c r="AF29" s="176"/>
    </row>
    <row r="30" spans="1:32" ht="39.75" customHeight="1">
      <c r="A30" s="53"/>
      <c r="B30" s="54" t="s">
        <v>46</v>
      </c>
      <c r="C30" s="55">
        <v>431</v>
      </c>
      <c r="D30" s="56">
        <v>396</v>
      </c>
      <c r="E30" s="57">
        <v>35</v>
      </c>
      <c r="F30" s="57">
        <v>168</v>
      </c>
      <c r="G30" s="59">
        <v>263</v>
      </c>
      <c r="H30" s="58">
        <v>645</v>
      </c>
      <c r="I30" s="55">
        <v>386</v>
      </c>
      <c r="J30" s="56">
        <v>338</v>
      </c>
      <c r="K30" s="57">
        <v>48</v>
      </c>
      <c r="L30" s="57">
        <v>147</v>
      </c>
      <c r="M30" s="59">
        <v>239</v>
      </c>
      <c r="N30" s="58">
        <v>668</v>
      </c>
      <c r="O30" s="55">
        <v>351</v>
      </c>
      <c r="P30" s="56">
        <v>304</v>
      </c>
      <c r="Q30" s="57">
        <v>47</v>
      </c>
      <c r="R30" s="57">
        <v>119</v>
      </c>
      <c r="S30" s="59">
        <v>232</v>
      </c>
      <c r="T30" s="58">
        <v>562</v>
      </c>
      <c r="U30" s="201">
        <f aca="true" t="shared" si="4" ref="U30:U36">SUM(V30:W30)</f>
        <v>304</v>
      </c>
      <c r="V30" s="202">
        <v>264</v>
      </c>
      <c r="W30" s="203">
        <v>40</v>
      </c>
      <c r="X30" s="203">
        <v>102</v>
      </c>
      <c r="Y30" s="204">
        <v>202</v>
      </c>
      <c r="Z30" s="205">
        <v>501</v>
      </c>
      <c r="AA30" s="149">
        <f t="shared" si="3"/>
        <v>315</v>
      </c>
      <c r="AB30" s="56">
        <v>272</v>
      </c>
      <c r="AC30" s="57">
        <v>43</v>
      </c>
      <c r="AD30" s="57">
        <v>107</v>
      </c>
      <c r="AE30" s="59">
        <v>208</v>
      </c>
      <c r="AF30" s="164">
        <v>577</v>
      </c>
    </row>
    <row r="31" spans="1:32" ht="39.75" customHeight="1">
      <c r="A31" s="53"/>
      <c r="B31" s="54" t="s">
        <v>47</v>
      </c>
      <c r="C31" s="55">
        <v>186</v>
      </c>
      <c r="D31" s="56">
        <v>184</v>
      </c>
      <c r="E31" s="57">
        <v>2</v>
      </c>
      <c r="F31" s="57">
        <v>81</v>
      </c>
      <c r="G31" s="59">
        <v>105</v>
      </c>
      <c r="H31" s="58">
        <v>809</v>
      </c>
      <c r="I31" s="55">
        <v>316</v>
      </c>
      <c r="J31" s="56">
        <v>314</v>
      </c>
      <c r="K31" s="57">
        <v>2</v>
      </c>
      <c r="L31" s="57">
        <v>41</v>
      </c>
      <c r="M31" s="59">
        <v>275</v>
      </c>
      <c r="N31" s="58">
        <v>737</v>
      </c>
      <c r="O31" s="55">
        <v>316</v>
      </c>
      <c r="P31" s="56">
        <v>314</v>
      </c>
      <c r="Q31" s="57">
        <v>2</v>
      </c>
      <c r="R31" s="57">
        <v>39</v>
      </c>
      <c r="S31" s="59">
        <v>277</v>
      </c>
      <c r="T31" s="58">
        <v>662</v>
      </c>
      <c r="U31" s="201">
        <f t="shared" si="4"/>
        <v>281</v>
      </c>
      <c r="V31" s="202">
        <v>278</v>
      </c>
      <c r="W31" s="203">
        <v>3</v>
      </c>
      <c r="X31" s="203">
        <v>41</v>
      </c>
      <c r="Y31" s="204">
        <v>240</v>
      </c>
      <c r="Z31" s="205">
        <v>643</v>
      </c>
      <c r="AA31" s="149">
        <f t="shared" si="3"/>
        <v>293</v>
      </c>
      <c r="AB31" s="56">
        <v>291</v>
      </c>
      <c r="AC31" s="57">
        <v>2</v>
      </c>
      <c r="AD31" s="57">
        <v>39</v>
      </c>
      <c r="AE31" s="59">
        <v>254</v>
      </c>
      <c r="AF31" s="164">
        <v>697</v>
      </c>
    </row>
    <row r="32" spans="1:32" ht="39.75" customHeight="1">
      <c r="A32" s="53"/>
      <c r="B32" s="54" t="s">
        <v>48</v>
      </c>
      <c r="C32" s="55">
        <v>222</v>
      </c>
      <c r="D32" s="56">
        <v>217</v>
      </c>
      <c r="E32" s="57">
        <v>5</v>
      </c>
      <c r="F32" s="57">
        <v>86</v>
      </c>
      <c r="G32" s="59">
        <v>136</v>
      </c>
      <c r="H32" s="58">
        <v>36</v>
      </c>
      <c r="I32" s="55">
        <v>282</v>
      </c>
      <c r="J32" s="56">
        <v>275</v>
      </c>
      <c r="K32" s="57">
        <v>7</v>
      </c>
      <c r="L32" s="57">
        <v>65</v>
      </c>
      <c r="M32" s="59">
        <v>217</v>
      </c>
      <c r="N32" s="62">
        <v>33</v>
      </c>
      <c r="O32" s="55">
        <v>290</v>
      </c>
      <c r="P32" s="56">
        <v>283</v>
      </c>
      <c r="Q32" s="57">
        <v>7</v>
      </c>
      <c r="R32" s="57">
        <v>72</v>
      </c>
      <c r="S32" s="59">
        <v>218</v>
      </c>
      <c r="T32" s="62">
        <v>79</v>
      </c>
      <c r="U32" s="201">
        <f t="shared" si="4"/>
        <v>320</v>
      </c>
      <c r="V32" s="202">
        <v>311</v>
      </c>
      <c r="W32" s="203">
        <v>9</v>
      </c>
      <c r="X32" s="203">
        <v>119</v>
      </c>
      <c r="Y32" s="204">
        <v>201</v>
      </c>
      <c r="Z32" s="205">
        <v>78</v>
      </c>
      <c r="AA32" s="149">
        <f t="shared" si="3"/>
        <v>580</v>
      </c>
      <c r="AB32" s="56">
        <v>571</v>
      </c>
      <c r="AC32" s="57">
        <v>9</v>
      </c>
      <c r="AD32" s="57">
        <v>101</v>
      </c>
      <c r="AE32" s="59">
        <v>479</v>
      </c>
      <c r="AF32" s="164">
        <v>412</v>
      </c>
    </row>
    <row r="33" spans="1:32" ht="39.75" customHeight="1">
      <c r="A33" s="53"/>
      <c r="B33" s="54" t="s">
        <v>49</v>
      </c>
      <c r="C33" s="55">
        <v>207</v>
      </c>
      <c r="D33" s="56">
        <v>207</v>
      </c>
      <c r="E33" s="57">
        <v>0</v>
      </c>
      <c r="F33" s="57">
        <v>15</v>
      </c>
      <c r="G33" s="59">
        <v>192</v>
      </c>
      <c r="H33" s="58">
        <v>596</v>
      </c>
      <c r="I33" s="55">
        <v>199</v>
      </c>
      <c r="J33" s="56">
        <v>199</v>
      </c>
      <c r="K33" s="57">
        <v>0</v>
      </c>
      <c r="L33" s="57">
        <v>13</v>
      </c>
      <c r="M33" s="59">
        <v>186</v>
      </c>
      <c r="N33" s="58">
        <v>540</v>
      </c>
      <c r="O33" s="55">
        <v>195</v>
      </c>
      <c r="P33" s="56">
        <v>195</v>
      </c>
      <c r="Q33" s="57">
        <v>0</v>
      </c>
      <c r="R33" s="57">
        <v>11</v>
      </c>
      <c r="S33" s="59">
        <v>184</v>
      </c>
      <c r="T33" s="58">
        <v>540</v>
      </c>
      <c r="U33" s="201">
        <f t="shared" si="4"/>
        <v>187</v>
      </c>
      <c r="V33" s="202">
        <v>187</v>
      </c>
      <c r="W33" s="203">
        <v>0</v>
      </c>
      <c r="X33" s="203">
        <v>8</v>
      </c>
      <c r="Y33" s="204">
        <v>179</v>
      </c>
      <c r="Z33" s="205">
        <v>553</v>
      </c>
      <c r="AA33" s="149">
        <f t="shared" si="3"/>
        <v>191</v>
      </c>
      <c r="AB33" s="56">
        <v>191</v>
      </c>
      <c r="AC33" s="57">
        <v>0</v>
      </c>
      <c r="AD33" s="57">
        <v>12</v>
      </c>
      <c r="AE33" s="59">
        <v>179</v>
      </c>
      <c r="AF33" s="164">
        <v>569</v>
      </c>
    </row>
    <row r="34" spans="1:32" ht="39.75" customHeight="1">
      <c r="A34" s="53"/>
      <c r="B34" s="54" t="s">
        <v>50</v>
      </c>
      <c r="C34" s="55">
        <v>109</v>
      </c>
      <c r="D34" s="56">
        <v>98</v>
      </c>
      <c r="E34" s="57">
        <v>11</v>
      </c>
      <c r="F34" s="57">
        <v>29</v>
      </c>
      <c r="G34" s="59">
        <v>80</v>
      </c>
      <c r="H34" s="58">
        <v>135</v>
      </c>
      <c r="I34" s="55">
        <v>109</v>
      </c>
      <c r="J34" s="56">
        <v>99</v>
      </c>
      <c r="K34" s="57">
        <v>10</v>
      </c>
      <c r="L34" s="57">
        <v>32</v>
      </c>
      <c r="M34" s="59">
        <v>77</v>
      </c>
      <c r="N34" s="58">
        <v>122</v>
      </c>
      <c r="O34" s="55">
        <v>107</v>
      </c>
      <c r="P34" s="56">
        <v>96</v>
      </c>
      <c r="Q34" s="57">
        <v>11</v>
      </c>
      <c r="R34" s="57">
        <v>32</v>
      </c>
      <c r="S34" s="59">
        <v>75</v>
      </c>
      <c r="T34" s="58">
        <v>143</v>
      </c>
      <c r="U34" s="201">
        <f t="shared" si="4"/>
        <v>101</v>
      </c>
      <c r="V34" s="202">
        <v>90</v>
      </c>
      <c r="W34" s="203">
        <v>11</v>
      </c>
      <c r="X34" s="203">
        <v>28</v>
      </c>
      <c r="Y34" s="204">
        <v>73</v>
      </c>
      <c r="Z34" s="205">
        <v>140</v>
      </c>
      <c r="AA34" s="149">
        <f t="shared" si="3"/>
        <v>94</v>
      </c>
      <c r="AB34" s="56">
        <v>85</v>
      </c>
      <c r="AC34" s="57">
        <v>9</v>
      </c>
      <c r="AD34" s="57">
        <v>24</v>
      </c>
      <c r="AE34" s="59">
        <v>70</v>
      </c>
      <c r="AF34" s="164">
        <v>98</v>
      </c>
    </row>
    <row r="35" spans="1:32" ht="39.75" customHeight="1">
      <c r="A35" s="53"/>
      <c r="B35" s="54" t="s">
        <v>51</v>
      </c>
      <c r="C35" s="55">
        <v>385</v>
      </c>
      <c r="D35" s="56">
        <v>348</v>
      </c>
      <c r="E35" s="57">
        <v>37</v>
      </c>
      <c r="F35" s="57">
        <v>158</v>
      </c>
      <c r="G35" s="59">
        <v>227</v>
      </c>
      <c r="H35" s="58">
        <v>650</v>
      </c>
      <c r="I35" s="55">
        <v>381</v>
      </c>
      <c r="J35" s="56">
        <v>350</v>
      </c>
      <c r="K35" s="57">
        <v>31</v>
      </c>
      <c r="L35" s="57">
        <v>78</v>
      </c>
      <c r="M35" s="59">
        <v>303</v>
      </c>
      <c r="N35" s="58">
        <v>639</v>
      </c>
      <c r="O35" s="55">
        <v>400</v>
      </c>
      <c r="P35" s="56">
        <v>370</v>
      </c>
      <c r="Q35" s="57">
        <v>30</v>
      </c>
      <c r="R35" s="57">
        <v>80</v>
      </c>
      <c r="S35" s="59">
        <v>320</v>
      </c>
      <c r="T35" s="58">
        <v>621</v>
      </c>
      <c r="U35" s="201">
        <f t="shared" si="4"/>
        <v>347</v>
      </c>
      <c r="V35" s="202">
        <v>323</v>
      </c>
      <c r="W35" s="203">
        <v>24</v>
      </c>
      <c r="X35" s="203">
        <v>69</v>
      </c>
      <c r="Y35" s="204">
        <v>278</v>
      </c>
      <c r="Z35" s="205">
        <v>580</v>
      </c>
      <c r="AA35" s="149">
        <f>SUM(AB35:AC35)</f>
        <v>350</v>
      </c>
      <c r="AB35" s="56">
        <v>325</v>
      </c>
      <c r="AC35" s="57">
        <v>25</v>
      </c>
      <c r="AD35" s="57">
        <v>70</v>
      </c>
      <c r="AE35" s="59">
        <v>280</v>
      </c>
      <c r="AF35" s="164">
        <v>561</v>
      </c>
    </row>
    <row r="36" spans="1:32" ht="39.75" customHeight="1">
      <c r="A36" s="53"/>
      <c r="B36" s="54" t="s">
        <v>52</v>
      </c>
      <c r="C36" s="55">
        <v>372</v>
      </c>
      <c r="D36" s="56">
        <v>362</v>
      </c>
      <c r="E36" s="57">
        <v>10</v>
      </c>
      <c r="F36" s="57">
        <v>94</v>
      </c>
      <c r="G36" s="59">
        <v>278</v>
      </c>
      <c r="H36" s="61" t="s">
        <v>126</v>
      </c>
      <c r="I36" s="55">
        <v>412</v>
      </c>
      <c r="J36" s="56">
        <v>402</v>
      </c>
      <c r="K36" s="57">
        <v>10</v>
      </c>
      <c r="L36" s="57">
        <v>94</v>
      </c>
      <c r="M36" s="59">
        <v>318</v>
      </c>
      <c r="N36" s="61" t="s">
        <v>125</v>
      </c>
      <c r="O36" s="55">
        <v>437</v>
      </c>
      <c r="P36" s="56">
        <v>427</v>
      </c>
      <c r="Q36" s="57">
        <v>10</v>
      </c>
      <c r="R36" s="57">
        <v>94</v>
      </c>
      <c r="S36" s="59">
        <v>343</v>
      </c>
      <c r="T36" s="61" t="s">
        <v>125</v>
      </c>
      <c r="U36" s="201">
        <f t="shared" si="4"/>
        <v>444</v>
      </c>
      <c r="V36" s="202">
        <v>434</v>
      </c>
      <c r="W36" s="203">
        <v>10</v>
      </c>
      <c r="X36" s="203">
        <v>95</v>
      </c>
      <c r="Y36" s="204">
        <v>349</v>
      </c>
      <c r="Z36" s="206" t="s">
        <v>137</v>
      </c>
      <c r="AA36" s="149">
        <f t="shared" si="3"/>
        <v>443</v>
      </c>
      <c r="AB36" s="56">
        <v>436</v>
      </c>
      <c r="AC36" s="57">
        <v>7</v>
      </c>
      <c r="AD36" s="57">
        <v>95</v>
      </c>
      <c r="AE36" s="59">
        <v>348</v>
      </c>
      <c r="AF36" s="61" t="s">
        <v>131</v>
      </c>
    </row>
    <row r="37" spans="1:32" ht="39.75" customHeight="1">
      <c r="A37" s="53"/>
      <c r="B37" s="54" t="s">
        <v>53</v>
      </c>
      <c r="C37" s="55">
        <v>16</v>
      </c>
      <c r="D37" s="56">
        <v>15</v>
      </c>
      <c r="E37" s="57">
        <v>1</v>
      </c>
      <c r="F37" s="57">
        <v>1</v>
      </c>
      <c r="G37" s="59">
        <v>15</v>
      </c>
      <c r="H37" s="58">
        <v>7</v>
      </c>
      <c r="I37" s="55">
        <v>15</v>
      </c>
      <c r="J37" s="56">
        <v>14</v>
      </c>
      <c r="K37" s="57">
        <v>1</v>
      </c>
      <c r="L37" s="57">
        <v>1</v>
      </c>
      <c r="M37" s="59">
        <v>14</v>
      </c>
      <c r="N37" s="58">
        <v>5</v>
      </c>
      <c r="O37" s="55">
        <v>14</v>
      </c>
      <c r="P37" s="56">
        <v>13</v>
      </c>
      <c r="Q37" s="57">
        <v>1</v>
      </c>
      <c r="R37" s="57">
        <v>1</v>
      </c>
      <c r="S37" s="59">
        <v>13</v>
      </c>
      <c r="T37" s="58">
        <v>5</v>
      </c>
      <c r="U37" s="301" t="s">
        <v>130</v>
      </c>
      <c r="V37" s="302"/>
      <c r="W37" s="302"/>
      <c r="X37" s="302"/>
      <c r="Y37" s="302"/>
      <c r="Z37" s="303"/>
      <c r="AA37" s="297" t="s">
        <v>130</v>
      </c>
      <c r="AB37" s="298"/>
      <c r="AC37" s="299"/>
      <c r="AD37" s="299"/>
      <c r="AE37" s="299"/>
      <c r="AF37" s="300"/>
    </row>
    <row r="38" spans="1:32" ht="39.75" customHeight="1">
      <c r="A38" s="53"/>
      <c r="B38" s="54" t="s">
        <v>54</v>
      </c>
      <c r="C38" s="55">
        <v>146</v>
      </c>
      <c r="D38" s="56">
        <v>129</v>
      </c>
      <c r="E38" s="57">
        <v>17</v>
      </c>
      <c r="F38" s="57">
        <v>21</v>
      </c>
      <c r="G38" s="59">
        <v>125</v>
      </c>
      <c r="H38" s="61">
        <v>99</v>
      </c>
      <c r="I38" s="55">
        <v>171</v>
      </c>
      <c r="J38" s="56">
        <v>159</v>
      </c>
      <c r="K38" s="57">
        <v>12</v>
      </c>
      <c r="L38" s="57">
        <v>25</v>
      </c>
      <c r="M38" s="59">
        <v>146</v>
      </c>
      <c r="N38" s="61">
        <v>153</v>
      </c>
      <c r="O38" s="55">
        <v>306</v>
      </c>
      <c r="P38" s="56">
        <v>289</v>
      </c>
      <c r="Q38" s="57">
        <v>17</v>
      </c>
      <c r="R38" s="57">
        <v>56</v>
      </c>
      <c r="S38" s="59">
        <v>250</v>
      </c>
      <c r="T38" s="61">
        <v>168</v>
      </c>
      <c r="U38" s="214" t="s">
        <v>130</v>
      </c>
      <c r="V38" s="209"/>
      <c r="W38" s="209"/>
      <c r="X38" s="209"/>
      <c r="Y38" s="209"/>
      <c r="Z38" s="210"/>
      <c r="AA38" s="177" t="s">
        <v>130</v>
      </c>
      <c r="AB38" s="295"/>
      <c r="AC38" s="173"/>
      <c r="AD38" s="173"/>
      <c r="AE38" s="173"/>
      <c r="AF38" s="174"/>
    </row>
    <row r="39" spans="1:32" ht="39.75" customHeight="1">
      <c r="A39" s="53"/>
      <c r="B39" s="54" t="s">
        <v>55</v>
      </c>
      <c r="C39" s="55">
        <v>16</v>
      </c>
      <c r="D39" s="56">
        <v>16</v>
      </c>
      <c r="E39" s="57">
        <v>0</v>
      </c>
      <c r="F39" s="57">
        <v>2</v>
      </c>
      <c r="G39" s="59">
        <v>14</v>
      </c>
      <c r="H39" s="61">
        <v>10</v>
      </c>
      <c r="I39" s="55">
        <v>15</v>
      </c>
      <c r="J39" s="56">
        <v>15</v>
      </c>
      <c r="K39" s="57" t="s">
        <v>125</v>
      </c>
      <c r="L39" s="57">
        <v>2</v>
      </c>
      <c r="M39" s="59">
        <v>13</v>
      </c>
      <c r="N39" s="61">
        <v>9</v>
      </c>
      <c r="O39" s="55">
        <v>17</v>
      </c>
      <c r="P39" s="56">
        <v>17</v>
      </c>
      <c r="Q39" s="57">
        <v>0</v>
      </c>
      <c r="R39" s="57">
        <v>2</v>
      </c>
      <c r="S39" s="59">
        <v>15</v>
      </c>
      <c r="T39" s="61">
        <v>9</v>
      </c>
      <c r="U39" s="201">
        <f>SUM(V39:W39)</f>
        <v>18</v>
      </c>
      <c r="V39" s="202">
        <v>18</v>
      </c>
      <c r="W39" s="211">
        <v>0</v>
      </c>
      <c r="X39" s="203">
        <v>3</v>
      </c>
      <c r="Y39" s="204">
        <v>15</v>
      </c>
      <c r="Z39" s="206">
        <v>25</v>
      </c>
      <c r="AA39" s="149">
        <f>SUM(AB39:AC39)</f>
        <v>18</v>
      </c>
      <c r="AB39" s="56">
        <v>18</v>
      </c>
      <c r="AC39" s="64">
        <v>0</v>
      </c>
      <c r="AD39" s="57">
        <v>3</v>
      </c>
      <c r="AE39" s="59">
        <v>15</v>
      </c>
      <c r="AF39" s="61">
        <v>25</v>
      </c>
    </row>
    <row r="40" spans="1:32" ht="39.75" customHeight="1" thickBot="1">
      <c r="A40" s="53"/>
      <c r="B40" s="65" t="s">
        <v>56</v>
      </c>
      <c r="C40" s="66">
        <v>120</v>
      </c>
      <c r="D40" s="67">
        <v>119</v>
      </c>
      <c r="E40" s="68">
        <v>1</v>
      </c>
      <c r="F40" s="68">
        <v>18</v>
      </c>
      <c r="G40" s="69">
        <v>102</v>
      </c>
      <c r="H40" s="70" t="s">
        <v>126</v>
      </c>
      <c r="I40" s="66">
        <v>210</v>
      </c>
      <c r="J40" s="67">
        <v>210</v>
      </c>
      <c r="K40" s="68" t="s">
        <v>125</v>
      </c>
      <c r="L40" s="68">
        <v>21</v>
      </c>
      <c r="M40" s="69">
        <v>189</v>
      </c>
      <c r="N40" s="61" t="s">
        <v>125</v>
      </c>
      <c r="O40" s="66">
        <v>238</v>
      </c>
      <c r="P40" s="67">
        <v>238</v>
      </c>
      <c r="Q40" s="68">
        <v>0</v>
      </c>
      <c r="R40" s="68">
        <v>24</v>
      </c>
      <c r="S40" s="69">
        <v>214</v>
      </c>
      <c r="T40" s="61" t="s">
        <v>125</v>
      </c>
      <c r="U40" s="215">
        <f>SUM(V40:W40)</f>
        <v>197</v>
      </c>
      <c r="V40" s="216">
        <v>197</v>
      </c>
      <c r="W40" s="217" t="s">
        <v>138</v>
      </c>
      <c r="X40" s="218">
        <v>19</v>
      </c>
      <c r="Y40" s="219">
        <v>178</v>
      </c>
      <c r="Z40" s="220" t="s">
        <v>138</v>
      </c>
      <c r="AA40" s="150">
        <f>SUM(AB40:AC40)</f>
        <v>211</v>
      </c>
      <c r="AB40" s="67">
        <v>211</v>
      </c>
      <c r="AC40" s="112">
        <v>0</v>
      </c>
      <c r="AD40" s="68">
        <v>18</v>
      </c>
      <c r="AE40" s="69">
        <v>193</v>
      </c>
      <c r="AF40" s="165">
        <v>484</v>
      </c>
    </row>
    <row r="41" spans="1:32" ht="39.75" customHeight="1" thickBot="1">
      <c r="A41" s="53"/>
      <c r="B41" s="65" t="s">
        <v>57</v>
      </c>
      <c r="C41" s="71">
        <v>17219</v>
      </c>
      <c r="D41" s="72">
        <v>15495</v>
      </c>
      <c r="E41" s="73">
        <v>1724</v>
      </c>
      <c r="F41" s="73">
        <v>4975</v>
      </c>
      <c r="G41" s="74">
        <v>12244</v>
      </c>
      <c r="H41" s="75">
        <v>36321</v>
      </c>
      <c r="I41" s="71">
        <v>18577</v>
      </c>
      <c r="J41" s="72">
        <v>16861</v>
      </c>
      <c r="K41" s="73">
        <v>1716</v>
      </c>
      <c r="L41" s="73">
        <v>5011</v>
      </c>
      <c r="M41" s="74">
        <v>13566</v>
      </c>
      <c r="N41" s="75">
        <v>38052</v>
      </c>
      <c r="O41" s="71">
        <v>18486</v>
      </c>
      <c r="P41" s="72">
        <v>16839</v>
      </c>
      <c r="Q41" s="73">
        <v>1647</v>
      </c>
      <c r="R41" s="73">
        <v>5092</v>
      </c>
      <c r="S41" s="74">
        <v>13394</v>
      </c>
      <c r="T41" s="75">
        <v>36267</v>
      </c>
      <c r="U41" s="221">
        <f aca="true" t="shared" si="5" ref="U41:Z41">SUM(U5:U40)</f>
        <v>19235</v>
      </c>
      <c r="V41" s="222">
        <f t="shared" si="5"/>
        <v>17722</v>
      </c>
      <c r="W41" s="223">
        <f t="shared" si="5"/>
        <v>1513</v>
      </c>
      <c r="X41" s="223">
        <f t="shared" si="5"/>
        <v>5406</v>
      </c>
      <c r="Y41" s="224">
        <f t="shared" si="5"/>
        <v>13829</v>
      </c>
      <c r="Z41" s="225">
        <f t="shared" si="5"/>
        <v>38008</v>
      </c>
      <c r="AA41" s="144">
        <f aca="true" t="shared" si="6" ref="AA41:AF41">SUM(AA5:AA40)</f>
        <v>19578</v>
      </c>
      <c r="AB41" s="151">
        <f t="shared" si="6"/>
        <v>17990</v>
      </c>
      <c r="AC41" s="145">
        <f t="shared" si="6"/>
        <v>1588</v>
      </c>
      <c r="AD41" s="145">
        <f t="shared" si="6"/>
        <v>5578</v>
      </c>
      <c r="AE41" s="152">
        <f t="shared" si="6"/>
        <v>14000</v>
      </c>
      <c r="AF41" s="146">
        <f t="shared" si="6"/>
        <v>37882</v>
      </c>
    </row>
    <row r="42" ht="40.5" customHeight="1"/>
  </sheetData>
  <mergeCells count="16">
    <mergeCell ref="AA20:AF20"/>
    <mergeCell ref="AA21:AF21"/>
    <mergeCell ref="AA18:AF18"/>
    <mergeCell ref="AC2:AF2"/>
    <mergeCell ref="AA3:AF3"/>
    <mergeCell ref="AA19:AF19"/>
    <mergeCell ref="AA13:AF13"/>
    <mergeCell ref="AA16:AF16"/>
    <mergeCell ref="AA17:AF17"/>
    <mergeCell ref="C3:H3"/>
    <mergeCell ref="W2:Z2"/>
    <mergeCell ref="U3:Z3"/>
    <mergeCell ref="K2:N2"/>
    <mergeCell ref="Q2:T2"/>
    <mergeCell ref="I3:N3"/>
    <mergeCell ref="O3:T3"/>
  </mergeCells>
  <printOptions/>
  <pageMargins left="0.5905511811023623" right="0.31496062992125984" top="0.35433070866141736" bottom="0.31496062992125984" header="0.2755905511811024" footer="0.1968503937007874"/>
  <pageSetup horizontalDpi="300" verticalDpi="300" orientation="landscape" paperSize="9" scale="37" r:id="rId1"/>
  <rowBreaks count="1" manualBreakCount="1">
    <brk id="41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F32"/>
  <sheetViews>
    <sheetView view="pageBreakPreview" zoomScale="75" zoomScaleNormal="75" zoomScaleSheetLayoutView="75" workbookViewId="0" topLeftCell="A2">
      <pane xSplit="2" ySplit="3" topLeftCell="O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P5" sqref="P5"/>
    </sheetView>
  </sheetViews>
  <sheetFormatPr defaultColWidth="9.00390625" defaultRowHeight="13.5"/>
  <cols>
    <col min="1" max="1" width="0.74609375" style="76" customWidth="1"/>
    <col min="2" max="3" width="11.625" style="76" customWidth="1"/>
    <col min="4" max="7" width="11.125" style="76" customWidth="1"/>
    <col min="8" max="9" width="11.625" style="76" customWidth="1"/>
    <col min="10" max="13" width="11.125" style="76" customWidth="1"/>
    <col min="14" max="15" width="11.625" style="76" customWidth="1"/>
    <col min="16" max="19" width="11.125" style="76" customWidth="1"/>
    <col min="20" max="21" width="11.625" style="76" customWidth="1"/>
    <col min="22" max="25" width="11.125" style="76" customWidth="1"/>
    <col min="26" max="26" width="11.625" style="76" customWidth="1"/>
    <col min="27" max="27" width="12.50390625" style="76" customWidth="1"/>
    <col min="28" max="28" width="11.375" style="76" customWidth="1"/>
    <col min="29" max="29" width="11.50390625" style="76" customWidth="1"/>
    <col min="30" max="30" width="11.75390625" style="76" customWidth="1"/>
    <col min="31" max="32" width="11.625" style="76" customWidth="1"/>
    <col min="33" max="16384" width="9.00390625" style="76" customWidth="1"/>
  </cols>
  <sheetData>
    <row r="1" ht="15" customHeight="1"/>
    <row r="2" spans="1:30" s="80" customFormat="1" ht="38.25" customHeight="1" thickBot="1">
      <c r="A2" s="77" t="s">
        <v>104</v>
      </c>
      <c r="B2" s="78"/>
      <c r="C2" s="78"/>
      <c r="D2" s="78"/>
      <c r="E2" s="78"/>
      <c r="F2" s="78"/>
      <c r="G2" s="78"/>
      <c r="H2" s="78"/>
      <c r="I2" s="79"/>
      <c r="K2" s="332"/>
      <c r="L2" s="332"/>
      <c r="M2" s="332"/>
      <c r="N2" s="332"/>
      <c r="O2" s="79"/>
      <c r="Q2" s="81"/>
      <c r="R2" s="81"/>
      <c r="S2" s="81"/>
      <c r="T2" s="81"/>
      <c r="U2" s="79"/>
      <c r="W2" s="82"/>
      <c r="X2" s="81"/>
      <c r="Y2" s="81"/>
      <c r="Z2" s="81"/>
      <c r="AC2" s="82"/>
      <c r="AD2" s="82" t="s">
        <v>105</v>
      </c>
    </row>
    <row r="3" spans="1:32" s="80" customFormat="1" ht="30" customHeight="1">
      <c r="A3" s="83"/>
      <c r="B3" s="131" t="s">
        <v>1</v>
      </c>
      <c r="C3" s="317" t="s">
        <v>128</v>
      </c>
      <c r="D3" s="318"/>
      <c r="E3" s="318"/>
      <c r="F3" s="318"/>
      <c r="G3" s="318"/>
      <c r="H3" s="319"/>
      <c r="I3" s="317" t="s">
        <v>132</v>
      </c>
      <c r="J3" s="320"/>
      <c r="K3" s="320"/>
      <c r="L3" s="320"/>
      <c r="M3" s="320"/>
      <c r="N3" s="321"/>
      <c r="O3" s="317" t="s">
        <v>127</v>
      </c>
      <c r="P3" s="318"/>
      <c r="Q3" s="318"/>
      <c r="R3" s="318"/>
      <c r="S3" s="318"/>
      <c r="T3" s="319"/>
      <c r="U3" s="317" t="s">
        <v>133</v>
      </c>
      <c r="V3" s="318"/>
      <c r="W3" s="318"/>
      <c r="X3" s="318"/>
      <c r="Y3" s="318"/>
      <c r="Z3" s="319"/>
      <c r="AA3" s="317" t="s">
        <v>134</v>
      </c>
      <c r="AB3" s="318"/>
      <c r="AC3" s="318"/>
      <c r="AD3" s="318"/>
      <c r="AE3" s="318"/>
      <c r="AF3" s="319"/>
    </row>
    <row r="4" spans="1:32" ht="30" customHeight="1" thickBot="1">
      <c r="A4" s="84"/>
      <c r="B4" s="132" t="s">
        <v>117</v>
      </c>
      <c r="C4" s="133" t="s">
        <v>110</v>
      </c>
      <c r="D4" s="134" t="s">
        <v>120</v>
      </c>
      <c r="E4" s="135" t="s">
        <v>121</v>
      </c>
      <c r="F4" s="135" t="s">
        <v>122</v>
      </c>
      <c r="G4" s="136" t="s">
        <v>123</v>
      </c>
      <c r="H4" s="137" t="s">
        <v>124</v>
      </c>
      <c r="I4" s="133" t="s">
        <v>110</v>
      </c>
      <c r="J4" s="134" t="s">
        <v>120</v>
      </c>
      <c r="K4" s="135" t="s">
        <v>121</v>
      </c>
      <c r="L4" s="135" t="s">
        <v>122</v>
      </c>
      <c r="M4" s="136" t="s">
        <v>123</v>
      </c>
      <c r="N4" s="137" t="s">
        <v>124</v>
      </c>
      <c r="O4" s="133" t="s">
        <v>110</v>
      </c>
      <c r="P4" s="134" t="s">
        <v>120</v>
      </c>
      <c r="Q4" s="135" t="s">
        <v>121</v>
      </c>
      <c r="R4" s="135" t="s">
        <v>122</v>
      </c>
      <c r="S4" s="136" t="s">
        <v>123</v>
      </c>
      <c r="T4" s="137" t="s">
        <v>124</v>
      </c>
      <c r="U4" s="133" t="s">
        <v>110</v>
      </c>
      <c r="V4" s="134" t="s">
        <v>120</v>
      </c>
      <c r="W4" s="135" t="s">
        <v>121</v>
      </c>
      <c r="X4" s="135" t="s">
        <v>122</v>
      </c>
      <c r="Y4" s="136" t="s">
        <v>123</v>
      </c>
      <c r="Z4" s="137" t="s">
        <v>124</v>
      </c>
      <c r="AA4" s="133" t="s">
        <v>110</v>
      </c>
      <c r="AB4" s="134" t="s">
        <v>120</v>
      </c>
      <c r="AC4" s="135" t="s">
        <v>121</v>
      </c>
      <c r="AD4" s="135" t="s">
        <v>122</v>
      </c>
      <c r="AE4" s="136" t="s">
        <v>123</v>
      </c>
      <c r="AF4" s="137" t="s">
        <v>124</v>
      </c>
    </row>
    <row r="5" spans="1:32" ht="46.5" customHeight="1">
      <c r="A5" s="84"/>
      <c r="B5" s="85" t="s">
        <v>58</v>
      </c>
      <c r="C5" s="86">
        <v>1245</v>
      </c>
      <c r="D5" s="87">
        <v>1161</v>
      </c>
      <c r="E5" s="88">
        <v>84</v>
      </c>
      <c r="F5" s="88">
        <v>206</v>
      </c>
      <c r="G5" s="89">
        <v>1039</v>
      </c>
      <c r="H5" s="90" t="s">
        <v>125</v>
      </c>
      <c r="I5" s="86">
        <v>1247</v>
      </c>
      <c r="J5" s="87">
        <v>1171</v>
      </c>
      <c r="K5" s="88">
        <v>76</v>
      </c>
      <c r="L5" s="88">
        <v>208</v>
      </c>
      <c r="M5" s="89">
        <v>1039</v>
      </c>
      <c r="N5" s="90" t="s">
        <v>125</v>
      </c>
      <c r="O5" s="86">
        <v>1223</v>
      </c>
      <c r="P5" s="87">
        <v>1142</v>
      </c>
      <c r="Q5" s="88">
        <v>81</v>
      </c>
      <c r="R5" s="88">
        <v>184</v>
      </c>
      <c r="S5" s="89">
        <v>1039</v>
      </c>
      <c r="T5" s="90" t="s">
        <v>125</v>
      </c>
      <c r="U5" s="186">
        <f>SUM(V5:W5)</f>
        <v>1252</v>
      </c>
      <c r="V5" s="167">
        <v>1090</v>
      </c>
      <c r="W5" s="168">
        <v>162</v>
      </c>
      <c r="X5" s="168">
        <v>159</v>
      </c>
      <c r="Y5" s="169">
        <v>1093</v>
      </c>
      <c r="Z5" s="170" t="s">
        <v>131</v>
      </c>
      <c r="AA5" s="166">
        <f>SUM(AB5:AC5)</f>
        <v>1290</v>
      </c>
      <c r="AB5" s="167">
        <v>1097</v>
      </c>
      <c r="AC5" s="168">
        <v>193</v>
      </c>
      <c r="AD5" s="168">
        <v>177</v>
      </c>
      <c r="AE5" s="169">
        <v>1113</v>
      </c>
      <c r="AF5" s="170" t="s">
        <v>131</v>
      </c>
    </row>
    <row r="6" spans="1:32" ht="46.5" customHeight="1">
      <c r="A6" s="84"/>
      <c r="B6" s="85" t="s">
        <v>59</v>
      </c>
      <c r="C6" s="86">
        <v>1026</v>
      </c>
      <c r="D6" s="87">
        <v>931</v>
      </c>
      <c r="E6" s="88">
        <v>95</v>
      </c>
      <c r="F6" s="88">
        <v>194</v>
      </c>
      <c r="G6" s="89">
        <v>832</v>
      </c>
      <c r="H6" s="91">
        <v>2451</v>
      </c>
      <c r="I6" s="86">
        <v>1244</v>
      </c>
      <c r="J6" s="87">
        <v>1145</v>
      </c>
      <c r="K6" s="88">
        <v>99</v>
      </c>
      <c r="L6" s="88">
        <v>219</v>
      </c>
      <c r="M6" s="89">
        <v>1025</v>
      </c>
      <c r="N6" s="91">
        <v>2767</v>
      </c>
      <c r="O6" s="86">
        <v>1034</v>
      </c>
      <c r="P6" s="87">
        <v>940</v>
      </c>
      <c r="Q6" s="88">
        <v>94</v>
      </c>
      <c r="R6" s="88">
        <v>194</v>
      </c>
      <c r="S6" s="89">
        <v>840</v>
      </c>
      <c r="T6" s="91">
        <v>2258</v>
      </c>
      <c r="U6" s="185">
        <f>SUM(V6:W6)</f>
        <v>1150</v>
      </c>
      <c r="V6" s="87">
        <v>1056</v>
      </c>
      <c r="W6" s="88">
        <v>94</v>
      </c>
      <c r="X6" s="88">
        <v>205</v>
      </c>
      <c r="Y6" s="89">
        <v>945</v>
      </c>
      <c r="Z6" s="91">
        <v>2519</v>
      </c>
      <c r="AA6" s="153">
        <f>SUM(AB6:AC6)</f>
        <v>1837</v>
      </c>
      <c r="AB6" s="87">
        <v>1668</v>
      </c>
      <c r="AC6" s="88">
        <v>169</v>
      </c>
      <c r="AD6" s="88">
        <v>320</v>
      </c>
      <c r="AE6" s="89">
        <v>1517</v>
      </c>
      <c r="AF6" s="91">
        <v>5346</v>
      </c>
    </row>
    <row r="7" spans="1:32" ht="46.5" customHeight="1">
      <c r="A7" s="84"/>
      <c r="B7" s="85" t="s">
        <v>60</v>
      </c>
      <c r="C7" s="86">
        <v>383</v>
      </c>
      <c r="D7" s="87">
        <v>360</v>
      </c>
      <c r="E7" s="88">
        <v>23</v>
      </c>
      <c r="F7" s="88">
        <v>85</v>
      </c>
      <c r="G7" s="89">
        <v>298</v>
      </c>
      <c r="H7" s="91">
        <v>491</v>
      </c>
      <c r="I7" s="86">
        <v>328</v>
      </c>
      <c r="J7" s="87">
        <v>309</v>
      </c>
      <c r="K7" s="88">
        <v>19</v>
      </c>
      <c r="L7" s="88">
        <v>83</v>
      </c>
      <c r="M7" s="89">
        <v>245</v>
      </c>
      <c r="N7" s="91">
        <v>405</v>
      </c>
      <c r="O7" s="86">
        <v>316</v>
      </c>
      <c r="P7" s="87">
        <v>297</v>
      </c>
      <c r="Q7" s="88">
        <v>19</v>
      </c>
      <c r="R7" s="88">
        <v>84</v>
      </c>
      <c r="S7" s="89">
        <v>232</v>
      </c>
      <c r="T7" s="91">
        <v>394</v>
      </c>
      <c r="U7" s="185">
        <f>SUM(V7:W7)</f>
        <v>283</v>
      </c>
      <c r="V7" s="159">
        <v>266</v>
      </c>
      <c r="W7" s="159">
        <v>17</v>
      </c>
      <c r="X7" s="159">
        <v>80</v>
      </c>
      <c r="Y7" s="159">
        <v>203</v>
      </c>
      <c r="Z7" s="90">
        <v>342</v>
      </c>
      <c r="AA7" s="153">
        <f>SUM(AB7:AC7)</f>
        <v>296</v>
      </c>
      <c r="AB7" s="159">
        <v>277</v>
      </c>
      <c r="AC7" s="159">
        <v>19</v>
      </c>
      <c r="AD7" s="159">
        <v>90</v>
      </c>
      <c r="AE7" s="159">
        <v>206</v>
      </c>
      <c r="AF7" s="90">
        <v>358</v>
      </c>
    </row>
    <row r="8" spans="1:32" ht="46.5" customHeight="1">
      <c r="A8" s="84"/>
      <c r="B8" s="85" t="s">
        <v>61</v>
      </c>
      <c r="C8" s="86">
        <v>24</v>
      </c>
      <c r="D8" s="87">
        <v>24</v>
      </c>
      <c r="E8" s="88">
        <v>0</v>
      </c>
      <c r="F8" s="88">
        <v>0</v>
      </c>
      <c r="G8" s="89">
        <v>24</v>
      </c>
      <c r="H8" s="90" t="s">
        <v>125</v>
      </c>
      <c r="I8" s="86">
        <v>24</v>
      </c>
      <c r="J8" s="87">
        <v>24</v>
      </c>
      <c r="K8" s="88">
        <v>0</v>
      </c>
      <c r="L8" s="88">
        <v>0</v>
      </c>
      <c r="M8" s="89">
        <v>24</v>
      </c>
      <c r="N8" s="90" t="s">
        <v>125</v>
      </c>
      <c r="O8" s="86">
        <v>23</v>
      </c>
      <c r="P8" s="87">
        <v>23</v>
      </c>
      <c r="Q8" s="88">
        <v>0</v>
      </c>
      <c r="R8" s="88">
        <v>0</v>
      </c>
      <c r="S8" s="89">
        <v>23</v>
      </c>
      <c r="T8" s="90" t="s">
        <v>125</v>
      </c>
      <c r="U8" s="185">
        <f>SUM(V8:W8)</f>
        <v>24</v>
      </c>
      <c r="V8" s="87">
        <v>24</v>
      </c>
      <c r="W8" s="88">
        <v>0</v>
      </c>
      <c r="X8" s="88">
        <v>0</v>
      </c>
      <c r="Y8" s="89">
        <v>24</v>
      </c>
      <c r="Z8" s="90" t="s">
        <v>131</v>
      </c>
      <c r="AA8" s="153">
        <f>SUM(AB8:AC8)</f>
        <v>143</v>
      </c>
      <c r="AB8" s="87">
        <v>143</v>
      </c>
      <c r="AC8" s="88">
        <v>0</v>
      </c>
      <c r="AD8" s="88">
        <v>0</v>
      </c>
      <c r="AE8" s="89">
        <v>143</v>
      </c>
      <c r="AF8" s="90">
        <v>35</v>
      </c>
    </row>
    <row r="9" spans="1:32" ht="46.5" customHeight="1">
      <c r="A9" s="84"/>
      <c r="B9" s="85" t="s">
        <v>148</v>
      </c>
      <c r="C9" s="276" t="s">
        <v>131</v>
      </c>
      <c r="D9" s="159" t="s">
        <v>131</v>
      </c>
      <c r="E9" s="277" t="s">
        <v>131</v>
      </c>
      <c r="F9" s="277" t="s">
        <v>131</v>
      </c>
      <c r="G9" s="277" t="s">
        <v>131</v>
      </c>
      <c r="H9" s="90" t="s">
        <v>125</v>
      </c>
      <c r="I9" s="276" t="s">
        <v>131</v>
      </c>
      <c r="J9" s="159" t="s">
        <v>131</v>
      </c>
      <c r="K9" s="277" t="s">
        <v>131</v>
      </c>
      <c r="L9" s="277" t="s">
        <v>131</v>
      </c>
      <c r="M9" s="277" t="s">
        <v>131</v>
      </c>
      <c r="N9" s="90" t="s">
        <v>125</v>
      </c>
      <c r="O9" s="276" t="s">
        <v>131</v>
      </c>
      <c r="P9" s="159" t="s">
        <v>131</v>
      </c>
      <c r="Q9" s="277" t="s">
        <v>131</v>
      </c>
      <c r="R9" s="277" t="s">
        <v>131</v>
      </c>
      <c r="S9" s="277" t="s">
        <v>131</v>
      </c>
      <c r="T9" s="90" t="s">
        <v>125</v>
      </c>
      <c r="U9" s="276" t="s">
        <v>131</v>
      </c>
      <c r="V9" s="159" t="s">
        <v>131</v>
      </c>
      <c r="W9" s="277" t="s">
        <v>131</v>
      </c>
      <c r="X9" s="277" t="s">
        <v>131</v>
      </c>
      <c r="Y9" s="277" t="s">
        <v>131</v>
      </c>
      <c r="Z9" s="90" t="s">
        <v>125</v>
      </c>
      <c r="AA9" s="153">
        <f>SUM(AB9:AC9)</f>
        <v>973</v>
      </c>
      <c r="AB9" s="159">
        <v>914</v>
      </c>
      <c r="AC9" s="159">
        <v>59</v>
      </c>
      <c r="AD9" s="159">
        <v>90</v>
      </c>
      <c r="AE9" s="278">
        <v>883</v>
      </c>
      <c r="AF9" s="90" t="s">
        <v>131</v>
      </c>
    </row>
    <row r="10" spans="1:32" ht="46.5" customHeight="1">
      <c r="A10" s="84"/>
      <c r="B10" s="85" t="s">
        <v>62</v>
      </c>
      <c r="C10" s="86">
        <v>63</v>
      </c>
      <c r="D10" s="87">
        <v>63</v>
      </c>
      <c r="E10" s="88">
        <v>0</v>
      </c>
      <c r="F10" s="88">
        <v>9</v>
      </c>
      <c r="G10" s="89">
        <v>54</v>
      </c>
      <c r="H10" s="91">
        <v>583</v>
      </c>
      <c r="I10" s="86">
        <v>30</v>
      </c>
      <c r="J10" s="87">
        <v>30</v>
      </c>
      <c r="K10" s="88">
        <v>0</v>
      </c>
      <c r="L10" s="88">
        <v>3</v>
      </c>
      <c r="M10" s="89">
        <v>27</v>
      </c>
      <c r="N10" s="91">
        <v>7</v>
      </c>
      <c r="O10" s="86" t="s">
        <v>125</v>
      </c>
      <c r="P10" s="87" t="s">
        <v>125</v>
      </c>
      <c r="Q10" s="88" t="s">
        <v>125</v>
      </c>
      <c r="R10" s="88" t="s">
        <v>125</v>
      </c>
      <c r="S10" s="89" t="s">
        <v>125</v>
      </c>
      <c r="T10" s="91" t="s">
        <v>125</v>
      </c>
      <c r="U10" s="185">
        <f aca="true" t="shared" si="0" ref="U10:U31">SUM(V10:W10)</f>
        <v>48</v>
      </c>
      <c r="V10" s="159">
        <v>48</v>
      </c>
      <c r="W10" s="159">
        <v>0</v>
      </c>
      <c r="X10" s="159">
        <v>14</v>
      </c>
      <c r="Y10" s="159">
        <v>34</v>
      </c>
      <c r="Z10" s="90" t="s">
        <v>131</v>
      </c>
      <c r="AA10" s="153">
        <f aca="true" t="shared" si="1" ref="AA10:AA31">SUM(AB10:AC10)</f>
        <v>49</v>
      </c>
      <c r="AB10" s="159">
        <v>49</v>
      </c>
      <c r="AC10" s="159">
        <v>0</v>
      </c>
      <c r="AD10" s="159">
        <v>3</v>
      </c>
      <c r="AE10" s="159">
        <v>46</v>
      </c>
      <c r="AF10" s="90" t="s">
        <v>131</v>
      </c>
    </row>
    <row r="11" spans="1:32" ht="46.5" customHeight="1">
      <c r="A11" s="84"/>
      <c r="B11" s="85" t="s">
        <v>63</v>
      </c>
      <c r="C11" s="86">
        <v>192</v>
      </c>
      <c r="D11" s="87">
        <v>192</v>
      </c>
      <c r="E11" s="88">
        <v>0</v>
      </c>
      <c r="F11" s="88">
        <v>13</v>
      </c>
      <c r="G11" s="89">
        <v>179</v>
      </c>
      <c r="H11" s="91">
        <v>1011</v>
      </c>
      <c r="I11" s="86">
        <v>192</v>
      </c>
      <c r="J11" s="87">
        <v>192</v>
      </c>
      <c r="K11" s="88">
        <v>0</v>
      </c>
      <c r="L11" s="88">
        <v>12</v>
      </c>
      <c r="M11" s="89">
        <v>180</v>
      </c>
      <c r="N11" s="91">
        <v>992</v>
      </c>
      <c r="O11" s="86">
        <v>163</v>
      </c>
      <c r="P11" s="87">
        <v>163</v>
      </c>
      <c r="Q11" s="88">
        <v>0</v>
      </c>
      <c r="R11" s="88">
        <v>12</v>
      </c>
      <c r="S11" s="89">
        <v>151</v>
      </c>
      <c r="T11" s="91">
        <v>819</v>
      </c>
      <c r="U11" s="185">
        <f t="shared" si="0"/>
        <v>168</v>
      </c>
      <c r="V11" s="87">
        <v>168</v>
      </c>
      <c r="W11" s="88">
        <v>0</v>
      </c>
      <c r="X11" s="88">
        <v>12</v>
      </c>
      <c r="Y11" s="89">
        <v>156</v>
      </c>
      <c r="Z11" s="91">
        <v>774</v>
      </c>
      <c r="AA11" s="153">
        <f t="shared" si="1"/>
        <v>183</v>
      </c>
      <c r="AB11" s="87">
        <v>183</v>
      </c>
      <c r="AC11" s="88">
        <v>0</v>
      </c>
      <c r="AD11" s="88">
        <v>5</v>
      </c>
      <c r="AE11" s="89">
        <v>178</v>
      </c>
      <c r="AF11" s="91">
        <v>793</v>
      </c>
    </row>
    <row r="12" spans="1:32" ht="46.5" customHeight="1">
      <c r="A12" s="84"/>
      <c r="B12" s="85" t="s">
        <v>90</v>
      </c>
      <c r="C12" s="86">
        <v>276</v>
      </c>
      <c r="D12" s="87">
        <v>269</v>
      </c>
      <c r="E12" s="88">
        <v>7</v>
      </c>
      <c r="F12" s="88">
        <v>26</v>
      </c>
      <c r="G12" s="89">
        <v>250</v>
      </c>
      <c r="H12" s="90" t="s">
        <v>125</v>
      </c>
      <c r="I12" s="86">
        <v>276</v>
      </c>
      <c r="J12" s="87">
        <v>268</v>
      </c>
      <c r="K12" s="88">
        <v>8</v>
      </c>
      <c r="L12" s="88">
        <v>34</v>
      </c>
      <c r="M12" s="89">
        <v>242</v>
      </c>
      <c r="N12" s="90" t="s">
        <v>125</v>
      </c>
      <c r="O12" s="86">
        <v>242</v>
      </c>
      <c r="P12" s="87">
        <v>238</v>
      </c>
      <c r="Q12" s="88">
        <v>4</v>
      </c>
      <c r="R12" s="88">
        <v>37</v>
      </c>
      <c r="S12" s="89">
        <v>205</v>
      </c>
      <c r="T12" s="90" t="s">
        <v>125</v>
      </c>
      <c r="U12" s="185">
        <f t="shared" si="0"/>
        <v>169</v>
      </c>
      <c r="V12" s="87">
        <v>164</v>
      </c>
      <c r="W12" s="88">
        <v>5</v>
      </c>
      <c r="X12" s="88">
        <v>27</v>
      </c>
      <c r="Y12" s="89">
        <v>142</v>
      </c>
      <c r="Z12" s="90" t="s">
        <v>131</v>
      </c>
      <c r="AA12" s="329" t="s">
        <v>149</v>
      </c>
      <c r="AB12" s="330"/>
      <c r="AC12" s="330"/>
      <c r="AD12" s="330"/>
      <c r="AE12" s="330"/>
      <c r="AF12" s="331"/>
    </row>
    <row r="13" spans="1:32" ht="46.5" customHeight="1">
      <c r="A13" s="84"/>
      <c r="B13" s="85" t="s">
        <v>64</v>
      </c>
      <c r="C13" s="86">
        <v>901</v>
      </c>
      <c r="D13" s="87">
        <v>745</v>
      </c>
      <c r="E13" s="88">
        <v>156</v>
      </c>
      <c r="F13" s="88">
        <v>83</v>
      </c>
      <c r="G13" s="89">
        <v>818</v>
      </c>
      <c r="H13" s="91">
        <v>6487</v>
      </c>
      <c r="I13" s="86">
        <v>848</v>
      </c>
      <c r="J13" s="87">
        <v>713</v>
      </c>
      <c r="K13" s="88">
        <v>135</v>
      </c>
      <c r="L13" s="88">
        <v>79</v>
      </c>
      <c r="M13" s="89">
        <v>769</v>
      </c>
      <c r="N13" s="92">
        <v>1258</v>
      </c>
      <c r="O13" s="86">
        <v>813</v>
      </c>
      <c r="P13" s="87">
        <v>757</v>
      </c>
      <c r="Q13" s="88">
        <v>56</v>
      </c>
      <c r="R13" s="88">
        <v>99</v>
      </c>
      <c r="S13" s="89">
        <v>714</v>
      </c>
      <c r="T13" s="92">
        <v>1006</v>
      </c>
      <c r="U13" s="185">
        <f t="shared" si="0"/>
        <v>856</v>
      </c>
      <c r="V13" s="87">
        <v>808</v>
      </c>
      <c r="W13" s="88">
        <v>48</v>
      </c>
      <c r="X13" s="88">
        <v>31</v>
      </c>
      <c r="Y13" s="89">
        <v>825</v>
      </c>
      <c r="Z13" s="90" t="s">
        <v>131</v>
      </c>
      <c r="AA13" s="329" t="s">
        <v>149</v>
      </c>
      <c r="AB13" s="330"/>
      <c r="AC13" s="330"/>
      <c r="AD13" s="330"/>
      <c r="AE13" s="330"/>
      <c r="AF13" s="331"/>
    </row>
    <row r="14" spans="1:32" ht="46.5" customHeight="1">
      <c r="A14" s="84"/>
      <c r="B14" s="85" t="s">
        <v>65</v>
      </c>
      <c r="C14" s="86">
        <v>83</v>
      </c>
      <c r="D14" s="87">
        <v>83</v>
      </c>
      <c r="E14" s="88">
        <v>0</v>
      </c>
      <c r="F14" s="88">
        <v>5</v>
      </c>
      <c r="G14" s="89">
        <v>78</v>
      </c>
      <c r="H14" s="91">
        <v>687</v>
      </c>
      <c r="I14" s="86">
        <v>32</v>
      </c>
      <c r="J14" s="87">
        <v>31</v>
      </c>
      <c r="K14" s="88">
        <v>1</v>
      </c>
      <c r="L14" s="88">
        <v>1</v>
      </c>
      <c r="M14" s="89">
        <v>31</v>
      </c>
      <c r="N14" s="91">
        <v>4</v>
      </c>
      <c r="O14" s="86">
        <v>24</v>
      </c>
      <c r="P14" s="87">
        <v>23</v>
      </c>
      <c r="Q14" s="88">
        <v>1</v>
      </c>
      <c r="R14" s="88">
        <v>1</v>
      </c>
      <c r="S14" s="89">
        <v>23</v>
      </c>
      <c r="T14" s="91">
        <v>3</v>
      </c>
      <c r="U14" s="185">
        <f t="shared" si="0"/>
        <v>20</v>
      </c>
      <c r="V14" s="87">
        <v>19</v>
      </c>
      <c r="W14" s="88">
        <v>1</v>
      </c>
      <c r="X14" s="88">
        <v>1</v>
      </c>
      <c r="Y14" s="89">
        <v>19</v>
      </c>
      <c r="Z14" s="91">
        <v>2</v>
      </c>
      <c r="AA14" s="153">
        <f t="shared" si="1"/>
        <v>27</v>
      </c>
      <c r="AB14" s="87">
        <v>26</v>
      </c>
      <c r="AC14" s="88">
        <v>1</v>
      </c>
      <c r="AD14" s="88">
        <v>5</v>
      </c>
      <c r="AE14" s="89">
        <v>22</v>
      </c>
      <c r="AF14" s="91">
        <v>2</v>
      </c>
    </row>
    <row r="15" spans="1:32" ht="46.5" customHeight="1">
      <c r="A15" s="84"/>
      <c r="B15" s="85" t="s">
        <v>91</v>
      </c>
      <c r="C15" s="86">
        <v>144</v>
      </c>
      <c r="D15" s="87">
        <v>144</v>
      </c>
      <c r="E15" s="88">
        <v>0</v>
      </c>
      <c r="F15" s="88">
        <v>0</v>
      </c>
      <c r="G15" s="89">
        <v>144</v>
      </c>
      <c r="H15" s="90">
        <v>65</v>
      </c>
      <c r="I15" s="86">
        <v>136</v>
      </c>
      <c r="J15" s="87">
        <v>136</v>
      </c>
      <c r="K15" s="88">
        <v>0</v>
      </c>
      <c r="L15" s="88">
        <v>0</v>
      </c>
      <c r="M15" s="89">
        <v>136</v>
      </c>
      <c r="N15" s="90">
        <v>64</v>
      </c>
      <c r="O15" s="86">
        <v>181</v>
      </c>
      <c r="P15" s="87">
        <v>181</v>
      </c>
      <c r="Q15" s="88">
        <v>0</v>
      </c>
      <c r="R15" s="88">
        <v>0</v>
      </c>
      <c r="S15" s="89">
        <v>181</v>
      </c>
      <c r="T15" s="90">
        <v>90</v>
      </c>
      <c r="U15" s="185">
        <f t="shared" si="0"/>
        <v>173</v>
      </c>
      <c r="V15" s="87">
        <v>173</v>
      </c>
      <c r="W15" s="88">
        <v>0</v>
      </c>
      <c r="X15" s="88">
        <v>0</v>
      </c>
      <c r="Y15" s="89">
        <v>173</v>
      </c>
      <c r="Z15" s="90">
        <v>87</v>
      </c>
      <c r="AA15" s="153">
        <f t="shared" si="1"/>
        <v>164</v>
      </c>
      <c r="AB15" s="87">
        <v>164</v>
      </c>
      <c r="AC15" s="88">
        <v>0</v>
      </c>
      <c r="AD15" s="88">
        <v>0</v>
      </c>
      <c r="AE15" s="89">
        <v>164</v>
      </c>
      <c r="AF15" s="90">
        <v>119</v>
      </c>
    </row>
    <row r="16" spans="1:32" ht="46.5" customHeight="1">
      <c r="A16" s="84"/>
      <c r="B16" s="85" t="s">
        <v>66</v>
      </c>
      <c r="C16" s="86">
        <v>14</v>
      </c>
      <c r="D16" s="87">
        <v>14</v>
      </c>
      <c r="E16" s="88">
        <v>0</v>
      </c>
      <c r="F16" s="88">
        <v>1</v>
      </c>
      <c r="G16" s="89">
        <v>13</v>
      </c>
      <c r="H16" s="91">
        <v>2</v>
      </c>
      <c r="I16" s="86">
        <v>14</v>
      </c>
      <c r="J16" s="87">
        <v>13</v>
      </c>
      <c r="K16" s="88">
        <v>1</v>
      </c>
      <c r="L16" s="88">
        <v>1</v>
      </c>
      <c r="M16" s="89">
        <v>13</v>
      </c>
      <c r="N16" s="91">
        <v>2</v>
      </c>
      <c r="O16" s="86">
        <v>12</v>
      </c>
      <c r="P16" s="87">
        <v>12</v>
      </c>
      <c r="Q16" s="88">
        <v>0</v>
      </c>
      <c r="R16" s="88">
        <v>1</v>
      </c>
      <c r="S16" s="89">
        <v>11</v>
      </c>
      <c r="T16" s="91">
        <v>2</v>
      </c>
      <c r="U16" s="185">
        <f t="shared" si="0"/>
        <v>17</v>
      </c>
      <c r="V16" s="87">
        <v>17</v>
      </c>
      <c r="W16" s="277" t="s">
        <v>131</v>
      </c>
      <c r="X16" s="88">
        <v>1</v>
      </c>
      <c r="Y16" s="89">
        <v>16</v>
      </c>
      <c r="Z16" s="91">
        <v>2</v>
      </c>
      <c r="AA16" s="153">
        <f t="shared" si="1"/>
        <v>201</v>
      </c>
      <c r="AB16" s="87">
        <v>201</v>
      </c>
      <c r="AC16" s="93">
        <v>0</v>
      </c>
      <c r="AD16" s="88">
        <v>10</v>
      </c>
      <c r="AE16" s="89">
        <v>191</v>
      </c>
      <c r="AF16" s="91">
        <v>197</v>
      </c>
    </row>
    <row r="17" spans="1:32" ht="46.5" customHeight="1">
      <c r="A17" s="84"/>
      <c r="B17" s="85" t="s">
        <v>67</v>
      </c>
      <c r="C17" s="86">
        <v>633</v>
      </c>
      <c r="D17" s="87">
        <v>630</v>
      </c>
      <c r="E17" s="88">
        <v>3</v>
      </c>
      <c r="F17" s="88">
        <v>37</v>
      </c>
      <c r="G17" s="89">
        <v>596</v>
      </c>
      <c r="H17" s="91">
        <v>597</v>
      </c>
      <c r="I17" s="86">
        <v>656</v>
      </c>
      <c r="J17" s="87">
        <v>650</v>
      </c>
      <c r="K17" s="88">
        <v>6</v>
      </c>
      <c r="L17" s="88">
        <v>33</v>
      </c>
      <c r="M17" s="89">
        <v>623</v>
      </c>
      <c r="N17" s="91">
        <v>637</v>
      </c>
      <c r="O17" s="86">
        <v>663</v>
      </c>
      <c r="P17" s="87">
        <v>656</v>
      </c>
      <c r="Q17" s="88">
        <v>7</v>
      </c>
      <c r="R17" s="88">
        <v>36</v>
      </c>
      <c r="S17" s="89">
        <v>627</v>
      </c>
      <c r="T17" s="91">
        <v>652</v>
      </c>
      <c r="U17" s="185">
        <f t="shared" si="0"/>
        <v>650</v>
      </c>
      <c r="V17" s="87">
        <v>642</v>
      </c>
      <c r="W17" s="88">
        <v>8</v>
      </c>
      <c r="X17" s="88">
        <v>33</v>
      </c>
      <c r="Y17" s="89">
        <v>617</v>
      </c>
      <c r="Z17" s="91">
        <v>632</v>
      </c>
      <c r="AA17" s="153">
        <f t="shared" si="1"/>
        <v>578</v>
      </c>
      <c r="AB17" s="87">
        <v>573</v>
      </c>
      <c r="AC17" s="88">
        <v>5</v>
      </c>
      <c r="AD17" s="88">
        <v>0</v>
      </c>
      <c r="AE17" s="89">
        <v>578</v>
      </c>
      <c r="AF17" s="91">
        <v>541</v>
      </c>
    </row>
    <row r="18" spans="1:32" ht="46.5" customHeight="1">
      <c r="A18" s="84"/>
      <c r="B18" s="85" t="s">
        <v>68</v>
      </c>
      <c r="C18" s="86">
        <v>175</v>
      </c>
      <c r="D18" s="87">
        <v>159</v>
      </c>
      <c r="E18" s="88">
        <v>16</v>
      </c>
      <c r="F18" s="88">
        <v>39</v>
      </c>
      <c r="G18" s="89">
        <v>136</v>
      </c>
      <c r="H18" s="91">
        <v>1575</v>
      </c>
      <c r="I18" s="86">
        <v>172</v>
      </c>
      <c r="J18" s="87">
        <v>157</v>
      </c>
      <c r="K18" s="88">
        <v>15</v>
      </c>
      <c r="L18" s="88">
        <v>40</v>
      </c>
      <c r="M18" s="89">
        <v>132</v>
      </c>
      <c r="N18" s="91">
        <v>1611</v>
      </c>
      <c r="O18" s="86">
        <v>163</v>
      </c>
      <c r="P18" s="87">
        <v>149</v>
      </c>
      <c r="Q18" s="88">
        <v>14</v>
      </c>
      <c r="R18" s="88">
        <v>37</v>
      </c>
      <c r="S18" s="89">
        <v>126</v>
      </c>
      <c r="T18" s="91">
        <v>1414</v>
      </c>
      <c r="U18" s="185">
        <f t="shared" si="0"/>
        <v>100</v>
      </c>
      <c r="V18" s="87">
        <v>88</v>
      </c>
      <c r="W18" s="88">
        <v>12</v>
      </c>
      <c r="X18" s="88">
        <v>14</v>
      </c>
      <c r="Y18" s="89">
        <v>86</v>
      </c>
      <c r="Z18" s="91">
        <v>595</v>
      </c>
      <c r="AA18" s="329" t="s">
        <v>158</v>
      </c>
      <c r="AB18" s="330"/>
      <c r="AC18" s="330"/>
      <c r="AD18" s="330"/>
      <c r="AE18" s="330"/>
      <c r="AF18" s="331"/>
    </row>
    <row r="19" spans="1:32" ht="46.5" customHeight="1">
      <c r="A19" s="84"/>
      <c r="B19" s="85" t="s">
        <v>69</v>
      </c>
      <c r="C19" s="86">
        <v>93</v>
      </c>
      <c r="D19" s="87">
        <v>93</v>
      </c>
      <c r="E19" s="88">
        <v>0</v>
      </c>
      <c r="F19" s="88">
        <v>2</v>
      </c>
      <c r="G19" s="89">
        <v>91</v>
      </c>
      <c r="H19" s="91">
        <v>555</v>
      </c>
      <c r="I19" s="86">
        <v>92</v>
      </c>
      <c r="J19" s="87">
        <v>92</v>
      </c>
      <c r="K19" s="88">
        <v>0</v>
      </c>
      <c r="L19" s="88">
        <v>1</v>
      </c>
      <c r="M19" s="89">
        <v>91</v>
      </c>
      <c r="N19" s="91">
        <v>527</v>
      </c>
      <c r="O19" s="86">
        <v>95</v>
      </c>
      <c r="P19" s="87">
        <v>95</v>
      </c>
      <c r="Q19" s="88">
        <v>0</v>
      </c>
      <c r="R19" s="88">
        <v>2</v>
      </c>
      <c r="S19" s="89">
        <v>93</v>
      </c>
      <c r="T19" s="91">
        <v>490</v>
      </c>
      <c r="U19" s="185">
        <f t="shared" si="0"/>
        <v>89</v>
      </c>
      <c r="V19" s="87">
        <v>89</v>
      </c>
      <c r="W19" s="88">
        <v>0</v>
      </c>
      <c r="X19" s="88">
        <v>2</v>
      </c>
      <c r="Y19" s="89">
        <v>87</v>
      </c>
      <c r="Z19" s="92">
        <v>442</v>
      </c>
      <c r="AA19" s="329" t="s">
        <v>158</v>
      </c>
      <c r="AB19" s="330"/>
      <c r="AC19" s="330"/>
      <c r="AD19" s="330"/>
      <c r="AE19" s="330"/>
      <c r="AF19" s="331"/>
    </row>
    <row r="20" spans="1:32" ht="46.5" customHeight="1">
      <c r="A20" s="84"/>
      <c r="B20" s="85" t="s">
        <v>70</v>
      </c>
      <c r="C20" s="86">
        <v>116</v>
      </c>
      <c r="D20" s="87">
        <v>106</v>
      </c>
      <c r="E20" s="88">
        <v>10</v>
      </c>
      <c r="F20" s="88">
        <v>12</v>
      </c>
      <c r="G20" s="89">
        <v>104</v>
      </c>
      <c r="H20" s="91">
        <v>725</v>
      </c>
      <c r="I20" s="86">
        <v>110</v>
      </c>
      <c r="J20" s="87">
        <v>100</v>
      </c>
      <c r="K20" s="88">
        <v>10</v>
      </c>
      <c r="L20" s="88">
        <v>16</v>
      </c>
      <c r="M20" s="89">
        <v>94</v>
      </c>
      <c r="N20" s="91">
        <v>692</v>
      </c>
      <c r="O20" s="86">
        <v>125</v>
      </c>
      <c r="P20" s="87">
        <v>114</v>
      </c>
      <c r="Q20" s="88">
        <v>11</v>
      </c>
      <c r="R20" s="88">
        <v>14</v>
      </c>
      <c r="S20" s="89">
        <v>111</v>
      </c>
      <c r="T20" s="91">
        <v>690</v>
      </c>
      <c r="U20" s="185">
        <f t="shared" si="0"/>
        <v>120</v>
      </c>
      <c r="V20" s="87">
        <v>107</v>
      </c>
      <c r="W20" s="88">
        <v>13</v>
      </c>
      <c r="X20" s="88">
        <v>15</v>
      </c>
      <c r="Y20" s="89">
        <v>105</v>
      </c>
      <c r="Z20" s="91">
        <v>696</v>
      </c>
      <c r="AA20" s="329" t="s">
        <v>158</v>
      </c>
      <c r="AB20" s="330"/>
      <c r="AC20" s="330"/>
      <c r="AD20" s="330"/>
      <c r="AE20" s="330"/>
      <c r="AF20" s="331"/>
    </row>
    <row r="21" spans="1:32" ht="46.5" customHeight="1">
      <c r="A21" s="84"/>
      <c r="B21" s="85" t="s">
        <v>71</v>
      </c>
      <c r="C21" s="86">
        <v>113</v>
      </c>
      <c r="D21" s="87">
        <v>113</v>
      </c>
      <c r="E21" s="88">
        <v>0</v>
      </c>
      <c r="F21" s="88">
        <v>0</v>
      </c>
      <c r="G21" s="89">
        <v>113</v>
      </c>
      <c r="H21" s="91">
        <v>5</v>
      </c>
      <c r="I21" s="86">
        <v>100</v>
      </c>
      <c r="J21" s="87">
        <v>100</v>
      </c>
      <c r="K21" s="88">
        <v>0</v>
      </c>
      <c r="L21" s="93">
        <v>0</v>
      </c>
      <c r="M21" s="94">
        <v>100</v>
      </c>
      <c r="N21" s="91">
        <v>2</v>
      </c>
      <c r="O21" s="86">
        <v>95</v>
      </c>
      <c r="P21" s="87">
        <v>95</v>
      </c>
      <c r="Q21" s="88">
        <v>0</v>
      </c>
      <c r="R21" s="93">
        <v>0</v>
      </c>
      <c r="S21" s="94">
        <v>95</v>
      </c>
      <c r="T21" s="91" t="s">
        <v>125</v>
      </c>
      <c r="U21" s="185">
        <f t="shared" si="0"/>
        <v>96</v>
      </c>
      <c r="V21" s="87">
        <v>96</v>
      </c>
      <c r="W21" s="88">
        <v>0</v>
      </c>
      <c r="X21" s="88">
        <v>0</v>
      </c>
      <c r="Y21" s="89">
        <v>96</v>
      </c>
      <c r="Z21" s="90" t="s">
        <v>131</v>
      </c>
      <c r="AA21" s="329" t="s">
        <v>158</v>
      </c>
      <c r="AB21" s="330"/>
      <c r="AC21" s="330"/>
      <c r="AD21" s="330"/>
      <c r="AE21" s="330"/>
      <c r="AF21" s="331"/>
    </row>
    <row r="22" spans="1:32" ht="46.5" customHeight="1">
      <c r="A22" s="84"/>
      <c r="B22" s="85" t="s">
        <v>92</v>
      </c>
      <c r="C22" s="86">
        <v>109</v>
      </c>
      <c r="D22" s="87">
        <v>108</v>
      </c>
      <c r="E22" s="88">
        <v>1</v>
      </c>
      <c r="F22" s="88">
        <v>12</v>
      </c>
      <c r="G22" s="89">
        <v>97</v>
      </c>
      <c r="H22" s="91">
        <v>171</v>
      </c>
      <c r="I22" s="86">
        <v>108</v>
      </c>
      <c r="J22" s="87">
        <v>107</v>
      </c>
      <c r="K22" s="88">
        <v>1</v>
      </c>
      <c r="L22" s="88">
        <v>12</v>
      </c>
      <c r="M22" s="89">
        <v>96</v>
      </c>
      <c r="N22" s="91">
        <v>165</v>
      </c>
      <c r="O22" s="86">
        <v>96</v>
      </c>
      <c r="P22" s="87">
        <v>95</v>
      </c>
      <c r="Q22" s="88">
        <v>1</v>
      </c>
      <c r="R22" s="88">
        <v>12</v>
      </c>
      <c r="S22" s="89">
        <v>84</v>
      </c>
      <c r="T22" s="91">
        <v>145</v>
      </c>
      <c r="U22" s="185">
        <f t="shared" si="0"/>
        <v>95</v>
      </c>
      <c r="V22" s="87">
        <v>94</v>
      </c>
      <c r="W22" s="88">
        <v>1</v>
      </c>
      <c r="X22" s="88">
        <v>13</v>
      </c>
      <c r="Y22" s="89">
        <v>82</v>
      </c>
      <c r="Z22" s="91">
        <v>142</v>
      </c>
      <c r="AA22" s="153">
        <f t="shared" si="1"/>
        <v>93</v>
      </c>
      <c r="AB22" s="87">
        <v>92</v>
      </c>
      <c r="AC22" s="88">
        <v>1</v>
      </c>
      <c r="AD22" s="88">
        <v>12</v>
      </c>
      <c r="AE22" s="89">
        <v>81</v>
      </c>
      <c r="AF22" s="91">
        <v>138</v>
      </c>
    </row>
    <row r="23" spans="1:32" ht="46.5" customHeight="1">
      <c r="A23" s="84"/>
      <c r="B23" s="85" t="s">
        <v>72</v>
      </c>
      <c r="C23" s="86">
        <v>1057</v>
      </c>
      <c r="D23" s="87">
        <v>853</v>
      </c>
      <c r="E23" s="88">
        <v>204</v>
      </c>
      <c r="F23" s="88">
        <v>159</v>
      </c>
      <c r="G23" s="89">
        <v>898</v>
      </c>
      <c r="H23" s="90" t="s">
        <v>125</v>
      </c>
      <c r="I23" s="86">
        <v>1036</v>
      </c>
      <c r="J23" s="87">
        <v>836</v>
      </c>
      <c r="K23" s="88">
        <v>200</v>
      </c>
      <c r="L23" s="88">
        <v>156</v>
      </c>
      <c r="M23" s="89">
        <v>880</v>
      </c>
      <c r="N23" s="90" t="s">
        <v>125</v>
      </c>
      <c r="O23" s="86">
        <v>1026</v>
      </c>
      <c r="P23" s="87">
        <v>826</v>
      </c>
      <c r="Q23" s="88">
        <v>200</v>
      </c>
      <c r="R23" s="88">
        <v>155</v>
      </c>
      <c r="S23" s="89">
        <v>871</v>
      </c>
      <c r="T23" s="90" t="s">
        <v>125</v>
      </c>
      <c r="U23" s="185">
        <f t="shared" si="0"/>
        <v>933</v>
      </c>
      <c r="V23" s="87">
        <v>751</v>
      </c>
      <c r="W23" s="88">
        <v>182</v>
      </c>
      <c r="X23" s="88">
        <v>141</v>
      </c>
      <c r="Y23" s="89">
        <v>792</v>
      </c>
      <c r="Z23" s="90" t="s">
        <v>131</v>
      </c>
      <c r="AA23" s="153">
        <f t="shared" si="1"/>
        <v>1112</v>
      </c>
      <c r="AB23" s="87">
        <v>949</v>
      </c>
      <c r="AC23" s="88">
        <v>163</v>
      </c>
      <c r="AD23" s="88">
        <v>177</v>
      </c>
      <c r="AE23" s="89">
        <v>935</v>
      </c>
      <c r="AF23" s="90" t="s">
        <v>131</v>
      </c>
    </row>
    <row r="24" spans="1:32" ht="46.5" customHeight="1">
      <c r="A24" s="84"/>
      <c r="B24" s="85" t="s">
        <v>73</v>
      </c>
      <c r="C24" s="86">
        <v>83</v>
      </c>
      <c r="D24" s="87">
        <v>80</v>
      </c>
      <c r="E24" s="88">
        <v>3</v>
      </c>
      <c r="F24" s="88">
        <v>0</v>
      </c>
      <c r="G24" s="89">
        <v>83</v>
      </c>
      <c r="H24" s="91">
        <v>45</v>
      </c>
      <c r="I24" s="86">
        <v>237</v>
      </c>
      <c r="J24" s="87">
        <v>234</v>
      </c>
      <c r="K24" s="88">
        <v>3</v>
      </c>
      <c r="L24" s="88">
        <v>0</v>
      </c>
      <c r="M24" s="89">
        <v>237</v>
      </c>
      <c r="N24" s="91">
        <v>115</v>
      </c>
      <c r="O24" s="86">
        <v>384</v>
      </c>
      <c r="P24" s="87">
        <v>382</v>
      </c>
      <c r="Q24" s="88">
        <v>2</v>
      </c>
      <c r="R24" s="88">
        <v>0</v>
      </c>
      <c r="S24" s="89">
        <v>384</v>
      </c>
      <c r="T24" s="91">
        <v>218</v>
      </c>
      <c r="U24" s="185">
        <f t="shared" si="0"/>
        <v>349</v>
      </c>
      <c r="V24" s="87">
        <v>347</v>
      </c>
      <c r="W24" s="88">
        <v>2</v>
      </c>
      <c r="X24" s="88">
        <v>0</v>
      </c>
      <c r="Y24" s="89">
        <v>349</v>
      </c>
      <c r="Z24" s="91">
        <v>214</v>
      </c>
      <c r="AA24" s="329" t="s">
        <v>151</v>
      </c>
      <c r="AB24" s="330"/>
      <c r="AC24" s="330"/>
      <c r="AD24" s="330"/>
      <c r="AE24" s="330"/>
      <c r="AF24" s="331"/>
    </row>
    <row r="25" spans="1:32" ht="46.5" customHeight="1">
      <c r="A25" s="84"/>
      <c r="B25" s="85" t="s">
        <v>74</v>
      </c>
      <c r="C25" s="86">
        <v>68</v>
      </c>
      <c r="D25" s="87">
        <v>68</v>
      </c>
      <c r="E25" s="88">
        <v>0</v>
      </c>
      <c r="F25" s="88">
        <v>0</v>
      </c>
      <c r="G25" s="95">
        <v>68</v>
      </c>
      <c r="H25" s="90">
        <v>11</v>
      </c>
      <c r="I25" s="86">
        <v>76</v>
      </c>
      <c r="J25" s="87">
        <v>76</v>
      </c>
      <c r="K25" s="88">
        <v>0</v>
      </c>
      <c r="L25" s="88">
        <v>1</v>
      </c>
      <c r="M25" s="95">
        <v>75</v>
      </c>
      <c r="N25" s="90">
        <v>10</v>
      </c>
      <c r="O25" s="86">
        <v>108</v>
      </c>
      <c r="P25" s="87">
        <v>108</v>
      </c>
      <c r="Q25" s="88">
        <v>0</v>
      </c>
      <c r="R25" s="88">
        <v>1</v>
      </c>
      <c r="S25" s="95">
        <v>107</v>
      </c>
      <c r="T25" s="90">
        <v>13</v>
      </c>
      <c r="U25" s="185">
        <f t="shared" si="0"/>
        <v>108</v>
      </c>
      <c r="V25" s="87">
        <v>108</v>
      </c>
      <c r="W25" s="88">
        <v>0</v>
      </c>
      <c r="X25" s="93">
        <v>1</v>
      </c>
      <c r="Y25" s="95">
        <v>107</v>
      </c>
      <c r="Z25" s="90">
        <v>13</v>
      </c>
      <c r="AA25" s="153">
        <f t="shared" si="1"/>
        <v>100</v>
      </c>
      <c r="AB25" s="87">
        <v>100</v>
      </c>
      <c r="AC25" s="88">
        <v>0</v>
      </c>
      <c r="AD25" s="93">
        <v>1</v>
      </c>
      <c r="AE25" s="95">
        <v>99</v>
      </c>
      <c r="AF25" s="90">
        <v>12</v>
      </c>
    </row>
    <row r="26" spans="1:32" ht="46.5" customHeight="1">
      <c r="A26" s="84"/>
      <c r="B26" s="85" t="s">
        <v>75</v>
      </c>
      <c r="C26" s="86">
        <v>250</v>
      </c>
      <c r="D26" s="87">
        <v>234</v>
      </c>
      <c r="E26" s="88">
        <v>16</v>
      </c>
      <c r="F26" s="88">
        <v>37</v>
      </c>
      <c r="G26" s="96">
        <v>213</v>
      </c>
      <c r="H26" s="97">
        <v>845</v>
      </c>
      <c r="I26" s="86">
        <v>267</v>
      </c>
      <c r="J26" s="87">
        <v>249</v>
      </c>
      <c r="K26" s="88">
        <v>18</v>
      </c>
      <c r="L26" s="88">
        <v>50</v>
      </c>
      <c r="M26" s="96">
        <v>217</v>
      </c>
      <c r="N26" s="97">
        <v>883</v>
      </c>
      <c r="O26" s="86">
        <v>211</v>
      </c>
      <c r="P26" s="87">
        <v>197</v>
      </c>
      <c r="Q26" s="88">
        <v>14</v>
      </c>
      <c r="R26" s="88">
        <v>24</v>
      </c>
      <c r="S26" s="96">
        <v>187</v>
      </c>
      <c r="T26" s="97">
        <v>713</v>
      </c>
      <c r="U26" s="185">
        <f t="shared" si="0"/>
        <v>295</v>
      </c>
      <c r="V26" s="87">
        <v>281</v>
      </c>
      <c r="W26" s="88">
        <v>14</v>
      </c>
      <c r="X26" s="88">
        <v>37</v>
      </c>
      <c r="Y26" s="96">
        <v>258</v>
      </c>
      <c r="Z26" s="97">
        <v>769</v>
      </c>
      <c r="AA26" s="153">
        <f t="shared" si="1"/>
        <v>331</v>
      </c>
      <c r="AB26" s="87">
        <v>317</v>
      </c>
      <c r="AC26" s="88">
        <v>14</v>
      </c>
      <c r="AD26" s="88">
        <v>38</v>
      </c>
      <c r="AE26" s="96">
        <v>293</v>
      </c>
      <c r="AF26" s="97">
        <v>782</v>
      </c>
    </row>
    <row r="27" spans="1:32" ht="46.5" customHeight="1">
      <c r="A27" s="84"/>
      <c r="B27" s="85" t="s">
        <v>93</v>
      </c>
      <c r="C27" s="86">
        <v>74</v>
      </c>
      <c r="D27" s="87">
        <v>74</v>
      </c>
      <c r="E27" s="88">
        <v>0</v>
      </c>
      <c r="F27" s="88">
        <v>23</v>
      </c>
      <c r="G27" s="89">
        <v>51</v>
      </c>
      <c r="H27" s="91">
        <v>230</v>
      </c>
      <c r="I27" s="86">
        <v>173</v>
      </c>
      <c r="J27" s="87">
        <v>173</v>
      </c>
      <c r="K27" s="88">
        <v>0</v>
      </c>
      <c r="L27" s="88">
        <v>25</v>
      </c>
      <c r="M27" s="89">
        <v>148</v>
      </c>
      <c r="N27" s="91">
        <v>265</v>
      </c>
      <c r="O27" s="86">
        <v>84</v>
      </c>
      <c r="P27" s="87">
        <v>81</v>
      </c>
      <c r="Q27" s="88">
        <v>3</v>
      </c>
      <c r="R27" s="88">
        <v>6</v>
      </c>
      <c r="S27" s="89">
        <v>78</v>
      </c>
      <c r="T27" s="91">
        <v>97</v>
      </c>
      <c r="U27" s="185">
        <f t="shared" si="0"/>
        <v>83</v>
      </c>
      <c r="V27" s="87">
        <v>81</v>
      </c>
      <c r="W27" s="88">
        <v>2</v>
      </c>
      <c r="X27" s="88">
        <v>7</v>
      </c>
      <c r="Y27" s="89">
        <v>76</v>
      </c>
      <c r="Z27" s="91">
        <v>97</v>
      </c>
      <c r="AA27" s="329" t="s">
        <v>151</v>
      </c>
      <c r="AB27" s="330"/>
      <c r="AC27" s="330"/>
      <c r="AD27" s="330"/>
      <c r="AE27" s="330"/>
      <c r="AF27" s="331"/>
    </row>
    <row r="28" spans="1:32" ht="46.5" customHeight="1">
      <c r="A28" s="84"/>
      <c r="B28" s="85" t="s">
        <v>94</v>
      </c>
      <c r="C28" s="86">
        <v>126</v>
      </c>
      <c r="D28" s="87">
        <v>126</v>
      </c>
      <c r="E28" s="88">
        <v>0</v>
      </c>
      <c r="F28" s="88">
        <v>5</v>
      </c>
      <c r="G28" s="89">
        <v>121</v>
      </c>
      <c r="H28" s="91">
        <v>62</v>
      </c>
      <c r="I28" s="86">
        <v>125</v>
      </c>
      <c r="J28" s="87">
        <v>124</v>
      </c>
      <c r="K28" s="88">
        <v>1</v>
      </c>
      <c r="L28" s="88">
        <v>3</v>
      </c>
      <c r="M28" s="89">
        <v>122</v>
      </c>
      <c r="N28" s="91">
        <v>30</v>
      </c>
      <c r="O28" s="86">
        <v>121</v>
      </c>
      <c r="P28" s="87">
        <v>120</v>
      </c>
      <c r="Q28" s="88">
        <v>1</v>
      </c>
      <c r="R28" s="88">
        <v>3</v>
      </c>
      <c r="S28" s="89">
        <v>118</v>
      </c>
      <c r="T28" s="91">
        <v>30</v>
      </c>
      <c r="U28" s="185">
        <f t="shared" si="0"/>
        <v>168</v>
      </c>
      <c r="V28" s="87">
        <v>167</v>
      </c>
      <c r="W28" s="88">
        <v>1</v>
      </c>
      <c r="X28" s="88">
        <v>3</v>
      </c>
      <c r="Y28" s="89">
        <v>165</v>
      </c>
      <c r="Z28" s="91">
        <v>79</v>
      </c>
      <c r="AA28" s="329" t="s">
        <v>151</v>
      </c>
      <c r="AB28" s="330"/>
      <c r="AC28" s="330"/>
      <c r="AD28" s="330"/>
      <c r="AE28" s="330"/>
      <c r="AF28" s="331"/>
    </row>
    <row r="29" spans="1:32" ht="46.5" customHeight="1">
      <c r="A29" s="84"/>
      <c r="B29" s="85" t="s">
        <v>95</v>
      </c>
      <c r="C29" s="86">
        <v>52</v>
      </c>
      <c r="D29" s="87">
        <v>51</v>
      </c>
      <c r="E29" s="88">
        <v>1</v>
      </c>
      <c r="F29" s="88">
        <v>1</v>
      </c>
      <c r="G29" s="89">
        <v>51</v>
      </c>
      <c r="H29" s="90">
        <v>675</v>
      </c>
      <c r="I29" s="86">
        <v>70</v>
      </c>
      <c r="J29" s="87">
        <v>69</v>
      </c>
      <c r="K29" s="88">
        <v>1</v>
      </c>
      <c r="L29" s="88">
        <v>1</v>
      </c>
      <c r="M29" s="89">
        <v>69</v>
      </c>
      <c r="N29" s="90">
        <v>638</v>
      </c>
      <c r="O29" s="86">
        <v>69</v>
      </c>
      <c r="P29" s="87">
        <v>68</v>
      </c>
      <c r="Q29" s="88">
        <v>1</v>
      </c>
      <c r="R29" s="88">
        <v>1</v>
      </c>
      <c r="S29" s="89">
        <v>68</v>
      </c>
      <c r="T29" s="90">
        <v>612</v>
      </c>
      <c r="U29" s="185">
        <f t="shared" si="0"/>
        <v>66</v>
      </c>
      <c r="V29" s="87">
        <v>66</v>
      </c>
      <c r="W29" s="93" t="s">
        <v>131</v>
      </c>
      <c r="X29" s="88">
        <v>1</v>
      </c>
      <c r="Y29" s="89">
        <v>65</v>
      </c>
      <c r="Z29" s="90">
        <v>604</v>
      </c>
      <c r="AA29" s="153">
        <f t="shared" si="1"/>
        <v>70</v>
      </c>
      <c r="AB29" s="87">
        <v>69</v>
      </c>
      <c r="AC29" s="93">
        <v>1</v>
      </c>
      <c r="AD29" s="88">
        <v>1</v>
      </c>
      <c r="AE29" s="89">
        <v>69</v>
      </c>
      <c r="AF29" s="90">
        <v>622</v>
      </c>
    </row>
    <row r="30" spans="1:32" ht="46.5" customHeight="1">
      <c r="A30" s="84"/>
      <c r="B30" s="85" t="s">
        <v>150</v>
      </c>
      <c r="C30" s="283" t="s">
        <v>131</v>
      </c>
      <c r="D30" s="284" t="s">
        <v>131</v>
      </c>
      <c r="E30" s="278" t="s">
        <v>131</v>
      </c>
      <c r="F30" s="278" t="s">
        <v>131</v>
      </c>
      <c r="G30" s="285" t="s">
        <v>131</v>
      </c>
      <c r="H30" s="281" t="s">
        <v>131</v>
      </c>
      <c r="I30" s="283" t="s">
        <v>131</v>
      </c>
      <c r="J30" s="284" t="s">
        <v>131</v>
      </c>
      <c r="K30" s="278" t="s">
        <v>131</v>
      </c>
      <c r="L30" s="278" t="s">
        <v>131</v>
      </c>
      <c r="M30" s="285" t="s">
        <v>131</v>
      </c>
      <c r="N30" s="281" t="s">
        <v>131</v>
      </c>
      <c r="O30" s="283" t="s">
        <v>131</v>
      </c>
      <c r="P30" s="284" t="s">
        <v>131</v>
      </c>
      <c r="Q30" s="278" t="s">
        <v>131</v>
      </c>
      <c r="R30" s="278" t="s">
        <v>131</v>
      </c>
      <c r="S30" s="285" t="s">
        <v>131</v>
      </c>
      <c r="T30" s="281" t="s">
        <v>131</v>
      </c>
      <c r="U30" s="283" t="s">
        <v>131</v>
      </c>
      <c r="V30" s="284" t="s">
        <v>131</v>
      </c>
      <c r="W30" s="278" t="s">
        <v>131</v>
      </c>
      <c r="X30" s="278" t="s">
        <v>131</v>
      </c>
      <c r="Y30" s="285" t="s">
        <v>131</v>
      </c>
      <c r="Z30" s="281" t="s">
        <v>131</v>
      </c>
      <c r="AA30" s="153">
        <f t="shared" si="1"/>
        <v>821</v>
      </c>
      <c r="AB30" s="279">
        <v>813</v>
      </c>
      <c r="AC30" s="282">
        <v>8</v>
      </c>
      <c r="AD30" s="280">
        <v>5</v>
      </c>
      <c r="AE30" s="96">
        <v>816</v>
      </c>
      <c r="AF30" s="281">
        <v>606</v>
      </c>
    </row>
    <row r="31" spans="1:32" ht="46.5" customHeight="1" thickBot="1">
      <c r="A31" s="84"/>
      <c r="B31" s="98" t="s">
        <v>76</v>
      </c>
      <c r="C31" s="103">
        <v>486</v>
      </c>
      <c r="D31" s="99">
        <v>461</v>
      </c>
      <c r="E31" s="100">
        <v>25</v>
      </c>
      <c r="F31" s="100">
        <v>58</v>
      </c>
      <c r="G31" s="101">
        <v>428</v>
      </c>
      <c r="H31" s="102">
        <v>541</v>
      </c>
      <c r="I31" s="103">
        <v>495</v>
      </c>
      <c r="J31" s="99">
        <v>468</v>
      </c>
      <c r="K31" s="100">
        <v>27</v>
      </c>
      <c r="L31" s="100">
        <v>56</v>
      </c>
      <c r="M31" s="101">
        <v>439</v>
      </c>
      <c r="N31" s="102">
        <v>522</v>
      </c>
      <c r="O31" s="103">
        <v>421</v>
      </c>
      <c r="P31" s="99">
        <v>397</v>
      </c>
      <c r="Q31" s="100">
        <v>24</v>
      </c>
      <c r="R31" s="100">
        <v>54</v>
      </c>
      <c r="S31" s="101">
        <v>367</v>
      </c>
      <c r="T31" s="102">
        <v>520</v>
      </c>
      <c r="U31" s="187">
        <f t="shared" si="0"/>
        <v>480</v>
      </c>
      <c r="V31" s="99">
        <v>403</v>
      </c>
      <c r="W31" s="100">
        <v>77</v>
      </c>
      <c r="X31" s="100">
        <v>64</v>
      </c>
      <c r="Y31" s="101">
        <v>416</v>
      </c>
      <c r="Z31" s="102">
        <v>535</v>
      </c>
      <c r="AA31" s="155">
        <f t="shared" si="1"/>
        <v>401</v>
      </c>
      <c r="AB31" s="99">
        <v>351</v>
      </c>
      <c r="AC31" s="100">
        <v>50</v>
      </c>
      <c r="AD31" s="100">
        <v>49</v>
      </c>
      <c r="AE31" s="101">
        <v>352</v>
      </c>
      <c r="AF31" s="102">
        <v>404</v>
      </c>
    </row>
    <row r="32" spans="1:32" ht="46.5" customHeight="1" thickBot="1">
      <c r="A32" s="84"/>
      <c r="B32" s="98" t="s">
        <v>96</v>
      </c>
      <c r="C32" s="104">
        <f>SUM(C5:C31)</f>
        <v>7786</v>
      </c>
      <c r="D32" s="105">
        <f aca="true" t="shared" si="2" ref="D32:AF32">SUM(D5:D31)</f>
        <v>7142</v>
      </c>
      <c r="E32" s="105">
        <f t="shared" si="2"/>
        <v>644</v>
      </c>
      <c r="F32" s="105">
        <f t="shared" si="2"/>
        <v>1007</v>
      </c>
      <c r="G32" s="105">
        <f t="shared" si="2"/>
        <v>6779</v>
      </c>
      <c r="H32" s="106">
        <f t="shared" si="2"/>
        <v>17814</v>
      </c>
      <c r="I32" s="104">
        <f t="shared" si="2"/>
        <v>8088</v>
      </c>
      <c r="J32" s="105">
        <f t="shared" si="2"/>
        <v>7467</v>
      </c>
      <c r="K32" s="105">
        <f t="shared" si="2"/>
        <v>621</v>
      </c>
      <c r="L32" s="105">
        <f t="shared" si="2"/>
        <v>1034</v>
      </c>
      <c r="M32" s="105">
        <f t="shared" si="2"/>
        <v>7054</v>
      </c>
      <c r="N32" s="106">
        <f t="shared" si="2"/>
        <v>11596</v>
      </c>
      <c r="O32" s="104">
        <f t="shared" si="2"/>
        <v>7692</v>
      </c>
      <c r="P32" s="105">
        <f t="shared" si="2"/>
        <v>7159</v>
      </c>
      <c r="Q32" s="105">
        <f t="shared" si="2"/>
        <v>533</v>
      </c>
      <c r="R32" s="105">
        <f t="shared" si="2"/>
        <v>957</v>
      </c>
      <c r="S32" s="105">
        <f t="shared" si="2"/>
        <v>6735</v>
      </c>
      <c r="T32" s="106">
        <f t="shared" si="2"/>
        <v>10166</v>
      </c>
      <c r="U32" s="104">
        <f t="shared" si="2"/>
        <v>7792</v>
      </c>
      <c r="V32" s="105">
        <f t="shared" si="2"/>
        <v>7153</v>
      </c>
      <c r="W32" s="105">
        <f t="shared" si="2"/>
        <v>639</v>
      </c>
      <c r="X32" s="105">
        <f t="shared" si="2"/>
        <v>861</v>
      </c>
      <c r="Y32" s="105">
        <f t="shared" si="2"/>
        <v>6931</v>
      </c>
      <c r="Z32" s="106">
        <f t="shared" si="2"/>
        <v>8544</v>
      </c>
      <c r="AA32" s="104">
        <f t="shared" si="2"/>
        <v>8669</v>
      </c>
      <c r="AB32" s="105">
        <f t="shared" si="2"/>
        <v>7986</v>
      </c>
      <c r="AC32" s="105">
        <f t="shared" si="2"/>
        <v>683</v>
      </c>
      <c r="AD32" s="105">
        <f t="shared" si="2"/>
        <v>983</v>
      </c>
      <c r="AE32" s="105">
        <f t="shared" si="2"/>
        <v>7686</v>
      </c>
      <c r="AF32" s="105">
        <f t="shared" si="2"/>
        <v>9955</v>
      </c>
    </row>
    <row r="33" ht="57.75" customHeight="1"/>
  </sheetData>
  <mergeCells count="15">
    <mergeCell ref="AA12:AF12"/>
    <mergeCell ref="K2:N2"/>
    <mergeCell ref="C3:H3"/>
    <mergeCell ref="I3:N3"/>
    <mergeCell ref="AA3:AF3"/>
    <mergeCell ref="O3:T3"/>
    <mergeCell ref="U3:Z3"/>
    <mergeCell ref="AA24:AF24"/>
    <mergeCell ref="AA27:AF27"/>
    <mergeCell ref="AA28:AF28"/>
    <mergeCell ref="AA13:AF13"/>
    <mergeCell ref="AA18:AF18"/>
    <mergeCell ref="AA19:AF19"/>
    <mergeCell ref="AA20:AF20"/>
    <mergeCell ref="AA21:AF21"/>
  </mergeCells>
  <printOptions/>
  <pageMargins left="0.5905511811023623" right="0.31496062992125984" top="0.7480314960629921" bottom="0.31496062992125984" header="0.2755905511811024" footer="0.1968503937007874"/>
  <pageSetup horizontalDpi="240" verticalDpi="24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2"/>
  <sheetViews>
    <sheetView view="pageBreakPreview" zoomScale="75" zoomScaleNormal="50" zoomScaleSheetLayoutView="75" workbookViewId="0" topLeftCell="A1">
      <pane xSplit="2" ySplit="3" topLeftCell="T1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21" sqref="T21"/>
    </sheetView>
  </sheetViews>
  <sheetFormatPr defaultColWidth="9.00390625" defaultRowHeight="13.5"/>
  <cols>
    <col min="1" max="1" width="0.74609375" style="76" customWidth="1"/>
    <col min="2" max="3" width="11.625" style="76" customWidth="1"/>
    <col min="4" max="7" width="11.125" style="76" customWidth="1"/>
    <col min="8" max="9" width="11.625" style="76" customWidth="1"/>
    <col min="10" max="13" width="11.125" style="76" customWidth="1"/>
    <col min="14" max="15" width="11.625" style="76" customWidth="1"/>
    <col min="16" max="19" width="11.125" style="76" customWidth="1"/>
    <col min="20" max="21" width="11.625" style="76" customWidth="1"/>
    <col min="22" max="25" width="11.125" style="76" customWidth="1"/>
    <col min="26" max="26" width="11.625" style="76" customWidth="1"/>
    <col min="27" max="28" width="12.50390625" style="76" customWidth="1"/>
    <col min="29" max="29" width="12.00390625" style="76" customWidth="1"/>
    <col min="30" max="30" width="11.375" style="76" customWidth="1"/>
    <col min="31" max="31" width="11.50390625" style="76" customWidth="1"/>
    <col min="32" max="32" width="11.625" style="76" customWidth="1"/>
    <col min="33" max="16384" width="9.00390625" style="76" customWidth="1"/>
  </cols>
  <sheetData>
    <row r="1" spans="1:30" ht="42" customHeight="1" thickBot="1">
      <c r="A1" s="77" t="s">
        <v>107</v>
      </c>
      <c r="B1" s="107"/>
      <c r="C1" s="107"/>
      <c r="D1" s="107"/>
      <c r="E1" s="107"/>
      <c r="F1" s="107"/>
      <c r="G1" s="107"/>
      <c r="H1" s="107"/>
      <c r="I1" s="108"/>
      <c r="K1" s="332"/>
      <c r="L1" s="332"/>
      <c r="M1" s="332"/>
      <c r="N1" s="332"/>
      <c r="O1" s="108"/>
      <c r="Q1" s="81"/>
      <c r="R1" s="81"/>
      <c r="S1" s="81"/>
      <c r="T1" s="81"/>
      <c r="U1" s="108"/>
      <c r="W1" s="82"/>
      <c r="X1" s="81"/>
      <c r="Y1" s="81"/>
      <c r="Z1" s="81"/>
      <c r="AC1" s="82"/>
      <c r="AD1" s="82" t="s">
        <v>106</v>
      </c>
    </row>
    <row r="2" spans="1:32" s="80" customFormat="1" ht="30" customHeight="1">
      <c r="A2" s="83"/>
      <c r="B2" s="131" t="s">
        <v>1</v>
      </c>
      <c r="C2" s="317" t="s">
        <v>128</v>
      </c>
      <c r="D2" s="318"/>
      <c r="E2" s="318"/>
      <c r="F2" s="318"/>
      <c r="G2" s="318"/>
      <c r="H2" s="319"/>
      <c r="I2" s="317" t="s">
        <v>132</v>
      </c>
      <c r="J2" s="318"/>
      <c r="K2" s="318"/>
      <c r="L2" s="318"/>
      <c r="M2" s="318"/>
      <c r="N2" s="319"/>
      <c r="O2" s="317" t="s">
        <v>127</v>
      </c>
      <c r="P2" s="318"/>
      <c r="Q2" s="318"/>
      <c r="R2" s="318"/>
      <c r="S2" s="318"/>
      <c r="T2" s="319"/>
      <c r="U2" s="317" t="s">
        <v>133</v>
      </c>
      <c r="V2" s="318"/>
      <c r="W2" s="318"/>
      <c r="X2" s="318"/>
      <c r="Y2" s="318"/>
      <c r="Z2" s="319"/>
      <c r="AA2" s="317" t="s">
        <v>134</v>
      </c>
      <c r="AB2" s="318"/>
      <c r="AC2" s="318"/>
      <c r="AD2" s="318"/>
      <c r="AE2" s="318"/>
      <c r="AF2" s="319"/>
    </row>
    <row r="3" spans="1:32" ht="30" customHeight="1" thickBot="1">
      <c r="A3" s="84"/>
      <c r="B3" s="132" t="s">
        <v>117</v>
      </c>
      <c r="C3" s="133" t="s">
        <v>110</v>
      </c>
      <c r="D3" s="134" t="s">
        <v>120</v>
      </c>
      <c r="E3" s="135" t="s">
        <v>121</v>
      </c>
      <c r="F3" s="135" t="s">
        <v>122</v>
      </c>
      <c r="G3" s="136" t="s">
        <v>123</v>
      </c>
      <c r="H3" s="137" t="s">
        <v>124</v>
      </c>
      <c r="I3" s="133" t="s">
        <v>110</v>
      </c>
      <c r="J3" s="134" t="s">
        <v>120</v>
      </c>
      <c r="K3" s="135" t="s">
        <v>121</v>
      </c>
      <c r="L3" s="135" t="s">
        <v>122</v>
      </c>
      <c r="M3" s="136" t="s">
        <v>123</v>
      </c>
      <c r="N3" s="137" t="s">
        <v>124</v>
      </c>
      <c r="O3" s="133" t="s">
        <v>110</v>
      </c>
      <c r="P3" s="134" t="s">
        <v>120</v>
      </c>
      <c r="Q3" s="135" t="s">
        <v>121</v>
      </c>
      <c r="R3" s="135" t="s">
        <v>122</v>
      </c>
      <c r="S3" s="136" t="s">
        <v>123</v>
      </c>
      <c r="T3" s="137" t="s">
        <v>124</v>
      </c>
      <c r="U3" s="133" t="s">
        <v>110</v>
      </c>
      <c r="V3" s="134" t="s">
        <v>120</v>
      </c>
      <c r="W3" s="135" t="s">
        <v>121</v>
      </c>
      <c r="X3" s="135" t="s">
        <v>122</v>
      </c>
      <c r="Y3" s="136" t="s">
        <v>123</v>
      </c>
      <c r="Z3" s="137" t="s">
        <v>124</v>
      </c>
      <c r="AA3" s="133" t="s">
        <v>110</v>
      </c>
      <c r="AB3" s="134" t="s">
        <v>120</v>
      </c>
      <c r="AC3" s="135" t="s">
        <v>121</v>
      </c>
      <c r="AD3" s="135" t="s">
        <v>122</v>
      </c>
      <c r="AE3" s="136" t="s">
        <v>123</v>
      </c>
      <c r="AF3" s="137" t="s">
        <v>124</v>
      </c>
    </row>
    <row r="4" spans="1:32" ht="69.75" customHeight="1">
      <c r="A4" s="84"/>
      <c r="B4" s="85" t="s">
        <v>108</v>
      </c>
      <c r="C4" s="86">
        <v>18432</v>
      </c>
      <c r="D4" s="109">
        <v>17453</v>
      </c>
      <c r="E4" s="88">
        <v>979</v>
      </c>
      <c r="F4" s="88">
        <v>6149</v>
      </c>
      <c r="G4" s="89">
        <v>12283</v>
      </c>
      <c r="H4" s="91">
        <v>61145</v>
      </c>
      <c r="I4" s="86">
        <v>16846</v>
      </c>
      <c r="J4" s="109">
        <v>15928</v>
      </c>
      <c r="K4" s="88">
        <v>918</v>
      </c>
      <c r="L4" s="88">
        <v>5061</v>
      </c>
      <c r="M4" s="89">
        <v>11785</v>
      </c>
      <c r="N4" s="91">
        <v>63777</v>
      </c>
      <c r="O4" s="86">
        <v>17608</v>
      </c>
      <c r="P4" s="109">
        <v>16536</v>
      </c>
      <c r="Q4" s="88">
        <v>1072</v>
      </c>
      <c r="R4" s="93">
        <v>5484</v>
      </c>
      <c r="S4" s="94">
        <v>12124</v>
      </c>
      <c r="T4" s="91">
        <v>71244</v>
      </c>
      <c r="U4" s="185">
        <f>SUM(V4:W4)</f>
        <v>17156</v>
      </c>
      <c r="V4" s="191">
        <v>16165</v>
      </c>
      <c r="W4" s="192">
        <v>991</v>
      </c>
      <c r="X4" s="192">
        <v>7543</v>
      </c>
      <c r="Y4" s="193">
        <v>9613</v>
      </c>
      <c r="Z4" s="194">
        <v>62957</v>
      </c>
      <c r="AA4" s="153">
        <f>SUM(AB4:AC4)</f>
        <v>17061</v>
      </c>
      <c r="AB4" s="109">
        <v>16083</v>
      </c>
      <c r="AC4" s="88">
        <v>978</v>
      </c>
      <c r="AD4" s="88">
        <v>7469</v>
      </c>
      <c r="AE4" s="89">
        <v>9592</v>
      </c>
      <c r="AF4" s="91">
        <v>61087</v>
      </c>
    </row>
    <row r="5" spans="1:32" ht="69.75" customHeight="1">
      <c r="A5" s="84"/>
      <c r="B5" s="85" t="s">
        <v>97</v>
      </c>
      <c r="C5" s="86">
        <v>444</v>
      </c>
      <c r="D5" s="87">
        <v>409</v>
      </c>
      <c r="E5" s="88">
        <v>35</v>
      </c>
      <c r="F5" s="88">
        <v>53</v>
      </c>
      <c r="G5" s="89">
        <v>391</v>
      </c>
      <c r="H5" s="91">
        <v>884</v>
      </c>
      <c r="I5" s="86">
        <v>435</v>
      </c>
      <c r="J5" s="87">
        <v>405</v>
      </c>
      <c r="K5" s="88">
        <v>30</v>
      </c>
      <c r="L5" s="88">
        <v>54</v>
      </c>
      <c r="M5" s="89">
        <v>381</v>
      </c>
      <c r="N5" s="91">
        <v>777</v>
      </c>
      <c r="O5" s="86">
        <v>459</v>
      </c>
      <c r="P5" s="87">
        <v>424</v>
      </c>
      <c r="Q5" s="88">
        <v>35</v>
      </c>
      <c r="R5" s="88">
        <v>59</v>
      </c>
      <c r="S5" s="89">
        <v>400</v>
      </c>
      <c r="T5" s="92">
        <v>825</v>
      </c>
      <c r="U5" s="185">
        <f>SUM(V5:W5)</f>
        <v>459</v>
      </c>
      <c r="V5" s="195">
        <v>423</v>
      </c>
      <c r="W5" s="192">
        <v>36</v>
      </c>
      <c r="X5" s="192">
        <v>59</v>
      </c>
      <c r="Y5" s="193">
        <v>400</v>
      </c>
      <c r="Z5" s="194">
        <v>824</v>
      </c>
      <c r="AA5" s="153">
        <f>SUM(AB5:AC5)</f>
        <v>451</v>
      </c>
      <c r="AB5" s="87">
        <v>416</v>
      </c>
      <c r="AC5" s="88">
        <v>35</v>
      </c>
      <c r="AD5" s="88">
        <v>59</v>
      </c>
      <c r="AE5" s="89">
        <v>392</v>
      </c>
      <c r="AF5" s="91">
        <v>825</v>
      </c>
    </row>
    <row r="6" spans="1:32" ht="69.75" customHeight="1">
      <c r="A6" s="84"/>
      <c r="B6" s="85" t="s">
        <v>77</v>
      </c>
      <c r="C6" s="86">
        <v>1942</v>
      </c>
      <c r="D6" s="87">
        <v>1930</v>
      </c>
      <c r="E6" s="88">
        <v>12</v>
      </c>
      <c r="F6" s="88">
        <v>645</v>
      </c>
      <c r="G6" s="89">
        <v>1297</v>
      </c>
      <c r="H6" s="91">
        <v>791</v>
      </c>
      <c r="I6" s="86">
        <v>1962</v>
      </c>
      <c r="J6" s="87">
        <v>1952</v>
      </c>
      <c r="K6" s="88">
        <v>10</v>
      </c>
      <c r="L6" s="88">
        <v>666</v>
      </c>
      <c r="M6" s="89">
        <v>1296</v>
      </c>
      <c r="N6" s="91">
        <v>876</v>
      </c>
      <c r="O6" s="86">
        <v>2113</v>
      </c>
      <c r="P6" s="87">
        <v>2102</v>
      </c>
      <c r="Q6" s="88">
        <v>11</v>
      </c>
      <c r="R6" s="88">
        <v>733</v>
      </c>
      <c r="S6" s="89">
        <v>1380</v>
      </c>
      <c r="T6" s="91">
        <v>957</v>
      </c>
      <c r="U6" s="185">
        <f>SUM(V6:W6)</f>
        <v>2397</v>
      </c>
      <c r="V6" s="195">
        <v>2387</v>
      </c>
      <c r="W6" s="192">
        <v>10</v>
      </c>
      <c r="X6" s="192">
        <v>887</v>
      </c>
      <c r="Y6" s="193">
        <v>1510</v>
      </c>
      <c r="Z6" s="194">
        <v>1013</v>
      </c>
      <c r="AA6" s="153">
        <f>SUM(AB6:AC6)</f>
        <v>2496</v>
      </c>
      <c r="AB6" s="87">
        <v>2486</v>
      </c>
      <c r="AC6" s="88">
        <v>10</v>
      </c>
      <c r="AD6" s="88">
        <v>895</v>
      </c>
      <c r="AE6" s="89">
        <v>1601</v>
      </c>
      <c r="AF6" s="91">
        <v>997</v>
      </c>
    </row>
    <row r="7" spans="1:32" ht="69.75" customHeight="1">
      <c r="A7" s="84"/>
      <c r="B7" s="85" t="s">
        <v>78</v>
      </c>
      <c r="C7" s="86">
        <v>157</v>
      </c>
      <c r="D7" s="87">
        <v>157</v>
      </c>
      <c r="E7" s="88">
        <v>0</v>
      </c>
      <c r="F7" s="88">
        <v>0</v>
      </c>
      <c r="G7" s="89">
        <v>157</v>
      </c>
      <c r="H7" s="90" t="s">
        <v>125</v>
      </c>
      <c r="I7" s="86">
        <v>160</v>
      </c>
      <c r="J7" s="87">
        <v>160</v>
      </c>
      <c r="K7" s="88">
        <v>0</v>
      </c>
      <c r="L7" s="88">
        <v>0</v>
      </c>
      <c r="M7" s="89">
        <v>160</v>
      </c>
      <c r="N7" s="90">
        <v>0</v>
      </c>
      <c r="O7" s="86">
        <v>161</v>
      </c>
      <c r="P7" s="87">
        <v>161</v>
      </c>
      <c r="Q7" s="88">
        <v>0</v>
      </c>
      <c r="R7" s="88">
        <v>0</v>
      </c>
      <c r="S7" s="89">
        <v>161</v>
      </c>
      <c r="T7" s="90">
        <v>0</v>
      </c>
      <c r="U7" s="185">
        <f aca="true" t="shared" si="0" ref="U7:U20">SUM(V7:W7)</f>
        <v>154</v>
      </c>
      <c r="V7" s="195">
        <v>154</v>
      </c>
      <c r="W7" s="192">
        <v>0</v>
      </c>
      <c r="X7" s="192">
        <v>0</v>
      </c>
      <c r="Y7" s="193">
        <v>154</v>
      </c>
      <c r="Z7" s="196" t="s">
        <v>135</v>
      </c>
      <c r="AA7" s="153">
        <f aca="true" t="shared" si="1" ref="AA7:AA20">SUM(AB7:AC7)</f>
        <v>151</v>
      </c>
      <c r="AB7" s="87">
        <v>151</v>
      </c>
      <c r="AC7" s="88">
        <v>0</v>
      </c>
      <c r="AD7" s="88">
        <v>0</v>
      </c>
      <c r="AE7" s="89">
        <v>151</v>
      </c>
      <c r="AF7" s="90" t="s">
        <v>131</v>
      </c>
    </row>
    <row r="8" spans="1:32" ht="69.75" customHeight="1">
      <c r="A8" s="84"/>
      <c r="B8" s="85" t="s">
        <v>79</v>
      </c>
      <c r="C8" s="86">
        <v>645</v>
      </c>
      <c r="D8" s="87">
        <v>614</v>
      </c>
      <c r="E8" s="88">
        <v>31</v>
      </c>
      <c r="F8" s="93">
        <v>11</v>
      </c>
      <c r="G8" s="94">
        <v>634</v>
      </c>
      <c r="H8" s="90" t="s">
        <v>125</v>
      </c>
      <c r="I8" s="86">
        <v>683</v>
      </c>
      <c r="J8" s="87">
        <v>652</v>
      </c>
      <c r="K8" s="88">
        <v>31</v>
      </c>
      <c r="L8" s="93">
        <v>11</v>
      </c>
      <c r="M8" s="94">
        <v>672</v>
      </c>
      <c r="N8" s="90">
        <v>0</v>
      </c>
      <c r="O8" s="86">
        <v>612</v>
      </c>
      <c r="P8" s="87">
        <v>582</v>
      </c>
      <c r="Q8" s="88">
        <v>30</v>
      </c>
      <c r="R8" s="93">
        <v>10</v>
      </c>
      <c r="S8" s="94">
        <v>602</v>
      </c>
      <c r="T8" s="90">
        <v>0</v>
      </c>
      <c r="U8" s="185">
        <f t="shared" si="0"/>
        <v>457</v>
      </c>
      <c r="V8" s="195">
        <v>427</v>
      </c>
      <c r="W8" s="192">
        <v>30</v>
      </c>
      <c r="X8" s="192">
        <v>10</v>
      </c>
      <c r="Y8" s="193">
        <v>447</v>
      </c>
      <c r="Z8" s="196" t="s">
        <v>135</v>
      </c>
      <c r="AA8" s="153">
        <f t="shared" si="1"/>
        <v>619</v>
      </c>
      <c r="AB8" s="87">
        <v>593</v>
      </c>
      <c r="AC8" s="88">
        <v>26</v>
      </c>
      <c r="AD8" s="88">
        <v>11</v>
      </c>
      <c r="AE8" s="89">
        <v>608</v>
      </c>
      <c r="AF8" s="90" t="s">
        <v>131</v>
      </c>
    </row>
    <row r="9" spans="1:32" ht="69.75" customHeight="1">
      <c r="A9" s="84"/>
      <c r="B9" s="85" t="s">
        <v>81</v>
      </c>
      <c r="C9" s="86">
        <v>216</v>
      </c>
      <c r="D9" s="87">
        <v>216</v>
      </c>
      <c r="E9" s="88">
        <v>0</v>
      </c>
      <c r="F9" s="88">
        <v>0</v>
      </c>
      <c r="G9" s="89">
        <v>216</v>
      </c>
      <c r="H9" s="90" t="s">
        <v>125</v>
      </c>
      <c r="I9" s="86">
        <v>260</v>
      </c>
      <c r="J9" s="87">
        <v>260</v>
      </c>
      <c r="K9" s="88">
        <v>0</v>
      </c>
      <c r="L9" s="88">
        <v>0</v>
      </c>
      <c r="M9" s="89">
        <v>260</v>
      </c>
      <c r="N9" s="90" t="s">
        <v>125</v>
      </c>
      <c r="O9" s="86">
        <v>272</v>
      </c>
      <c r="P9" s="87">
        <v>272</v>
      </c>
      <c r="Q9" s="88">
        <v>0</v>
      </c>
      <c r="R9" s="88">
        <v>0</v>
      </c>
      <c r="S9" s="89">
        <v>272</v>
      </c>
      <c r="T9" s="90" t="s">
        <v>125</v>
      </c>
      <c r="U9" s="185">
        <f t="shared" si="0"/>
        <v>278</v>
      </c>
      <c r="V9" s="195">
        <v>278</v>
      </c>
      <c r="W9" s="192">
        <v>0</v>
      </c>
      <c r="X9" s="192">
        <v>0</v>
      </c>
      <c r="Y9" s="193">
        <v>278</v>
      </c>
      <c r="Z9" s="196" t="s">
        <v>135</v>
      </c>
      <c r="AA9" s="153">
        <f t="shared" si="1"/>
        <v>276</v>
      </c>
      <c r="AB9" s="87">
        <v>276</v>
      </c>
      <c r="AC9" s="88">
        <v>0</v>
      </c>
      <c r="AD9" s="88">
        <v>0</v>
      </c>
      <c r="AE9" s="89">
        <v>276</v>
      </c>
      <c r="AF9" s="90" t="s">
        <v>131</v>
      </c>
    </row>
    <row r="10" spans="1:32" ht="69.75" customHeight="1">
      <c r="A10" s="84"/>
      <c r="B10" s="85" t="s">
        <v>98</v>
      </c>
      <c r="C10" s="86">
        <v>320</v>
      </c>
      <c r="D10" s="87">
        <v>294</v>
      </c>
      <c r="E10" s="88">
        <v>26</v>
      </c>
      <c r="F10" s="88">
        <v>43</v>
      </c>
      <c r="G10" s="89">
        <v>277</v>
      </c>
      <c r="H10" s="91">
        <v>1035</v>
      </c>
      <c r="I10" s="86">
        <v>323</v>
      </c>
      <c r="J10" s="87">
        <v>298</v>
      </c>
      <c r="K10" s="88">
        <v>25</v>
      </c>
      <c r="L10" s="88">
        <v>41</v>
      </c>
      <c r="M10" s="89">
        <v>282</v>
      </c>
      <c r="N10" s="91">
        <v>1</v>
      </c>
      <c r="O10" s="86">
        <v>322</v>
      </c>
      <c r="P10" s="87">
        <v>297</v>
      </c>
      <c r="Q10" s="88">
        <v>25</v>
      </c>
      <c r="R10" s="88">
        <v>40</v>
      </c>
      <c r="S10" s="89">
        <v>282</v>
      </c>
      <c r="T10" s="92">
        <v>1</v>
      </c>
      <c r="U10" s="185">
        <f t="shared" si="0"/>
        <v>312</v>
      </c>
      <c r="V10" s="195">
        <v>288</v>
      </c>
      <c r="W10" s="192">
        <v>24</v>
      </c>
      <c r="X10" s="192">
        <v>38</v>
      </c>
      <c r="Y10" s="193">
        <v>274</v>
      </c>
      <c r="Z10" s="194">
        <v>1</v>
      </c>
      <c r="AA10" s="153">
        <f t="shared" si="1"/>
        <v>311</v>
      </c>
      <c r="AB10" s="87">
        <v>287</v>
      </c>
      <c r="AC10" s="88">
        <v>24</v>
      </c>
      <c r="AD10" s="88">
        <v>38</v>
      </c>
      <c r="AE10" s="89">
        <v>273</v>
      </c>
      <c r="AF10" s="90">
        <v>1007</v>
      </c>
    </row>
    <row r="11" spans="1:32" ht="69.75" customHeight="1">
      <c r="A11" s="84"/>
      <c r="B11" s="85" t="s">
        <v>80</v>
      </c>
      <c r="C11" s="86">
        <v>138</v>
      </c>
      <c r="D11" s="87">
        <v>136</v>
      </c>
      <c r="E11" s="88">
        <v>2</v>
      </c>
      <c r="F11" s="88">
        <v>2</v>
      </c>
      <c r="G11" s="89">
        <v>136</v>
      </c>
      <c r="H11" s="91">
        <v>918</v>
      </c>
      <c r="I11" s="86">
        <v>134</v>
      </c>
      <c r="J11" s="87">
        <v>132</v>
      </c>
      <c r="K11" s="88">
        <v>2</v>
      </c>
      <c r="L11" s="88">
        <v>2</v>
      </c>
      <c r="M11" s="89">
        <v>132</v>
      </c>
      <c r="N11" s="91">
        <v>831</v>
      </c>
      <c r="O11" s="86">
        <v>146</v>
      </c>
      <c r="P11" s="87">
        <v>143</v>
      </c>
      <c r="Q11" s="88">
        <v>3</v>
      </c>
      <c r="R11" s="88">
        <v>2</v>
      </c>
      <c r="S11" s="89">
        <v>144</v>
      </c>
      <c r="T11" s="91">
        <v>711</v>
      </c>
      <c r="U11" s="185">
        <f t="shared" si="0"/>
        <v>163</v>
      </c>
      <c r="V11" s="195">
        <v>160</v>
      </c>
      <c r="W11" s="192">
        <v>3</v>
      </c>
      <c r="X11" s="192">
        <v>11</v>
      </c>
      <c r="Y11" s="193">
        <v>152</v>
      </c>
      <c r="Z11" s="194">
        <v>798</v>
      </c>
      <c r="AA11" s="153">
        <f t="shared" si="1"/>
        <v>172</v>
      </c>
      <c r="AB11" s="87">
        <v>169</v>
      </c>
      <c r="AC11" s="88">
        <v>3</v>
      </c>
      <c r="AD11" s="88">
        <v>1</v>
      </c>
      <c r="AE11" s="89">
        <v>171</v>
      </c>
      <c r="AF11" s="91">
        <v>747</v>
      </c>
    </row>
    <row r="12" spans="1:32" ht="69.75" customHeight="1">
      <c r="A12" s="84"/>
      <c r="B12" s="85" t="s">
        <v>82</v>
      </c>
      <c r="C12" s="86">
        <v>200</v>
      </c>
      <c r="D12" s="87">
        <v>200</v>
      </c>
      <c r="E12" s="88">
        <v>0</v>
      </c>
      <c r="F12" s="88">
        <v>15</v>
      </c>
      <c r="G12" s="89">
        <v>185</v>
      </c>
      <c r="H12" s="90" t="s">
        <v>125</v>
      </c>
      <c r="I12" s="86">
        <v>216</v>
      </c>
      <c r="J12" s="87">
        <v>216</v>
      </c>
      <c r="K12" s="88">
        <v>0</v>
      </c>
      <c r="L12" s="88">
        <v>21</v>
      </c>
      <c r="M12" s="89">
        <v>195</v>
      </c>
      <c r="N12" s="90" t="s">
        <v>125</v>
      </c>
      <c r="O12" s="86">
        <v>233</v>
      </c>
      <c r="P12" s="87">
        <v>233</v>
      </c>
      <c r="Q12" s="88">
        <v>0</v>
      </c>
      <c r="R12" s="88">
        <v>24</v>
      </c>
      <c r="S12" s="89">
        <v>209</v>
      </c>
      <c r="T12" s="90" t="s">
        <v>125</v>
      </c>
      <c r="U12" s="185">
        <f t="shared" si="0"/>
        <v>269</v>
      </c>
      <c r="V12" s="195">
        <v>269</v>
      </c>
      <c r="W12" s="192">
        <v>0</v>
      </c>
      <c r="X12" s="192">
        <v>22</v>
      </c>
      <c r="Y12" s="193">
        <v>247</v>
      </c>
      <c r="Z12" s="196" t="s">
        <v>135</v>
      </c>
      <c r="AA12" s="153">
        <f t="shared" si="1"/>
        <v>291</v>
      </c>
      <c r="AB12" s="87">
        <v>291</v>
      </c>
      <c r="AC12" s="88">
        <v>0</v>
      </c>
      <c r="AD12" s="88">
        <v>19</v>
      </c>
      <c r="AE12" s="89">
        <v>272</v>
      </c>
      <c r="AF12" s="90" t="s">
        <v>131</v>
      </c>
    </row>
    <row r="13" spans="1:32" ht="69.75" customHeight="1">
      <c r="A13" s="84"/>
      <c r="B13" s="85" t="s">
        <v>83</v>
      </c>
      <c r="C13" s="86">
        <v>73</v>
      </c>
      <c r="D13" s="87">
        <v>70</v>
      </c>
      <c r="E13" s="88">
        <v>3</v>
      </c>
      <c r="F13" s="88">
        <v>7</v>
      </c>
      <c r="G13" s="89">
        <v>66</v>
      </c>
      <c r="H13" s="91">
        <v>4</v>
      </c>
      <c r="I13" s="86">
        <v>74</v>
      </c>
      <c r="J13" s="87">
        <v>70</v>
      </c>
      <c r="K13" s="88">
        <v>4</v>
      </c>
      <c r="L13" s="88">
        <v>8</v>
      </c>
      <c r="M13" s="89">
        <v>66</v>
      </c>
      <c r="N13" s="91">
        <v>4</v>
      </c>
      <c r="O13" s="86">
        <v>74</v>
      </c>
      <c r="P13" s="87">
        <v>71</v>
      </c>
      <c r="Q13" s="88">
        <v>3</v>
      </c>
      <c r="R13" s="88">
        <v>8</v>
      </c>
      <c r="S13" s="89">
        <v>66</v>
      </c>
      <c r="T13" s="91">
        <v>4</v>
      </c>
      <c r="U13" s="185">
        <f t="shared" si="0"/>
        <v>74</v>
      </c>
      <c r="V13" s="195">
        <v>71</v>
      </c>
      <c r="W13" s="192">
        <v>3</v>
      </c>
      <c r="X13" s="192">
        <v>8</v>
      </c>
      <c r="Y13" s="193">
        <v>66</v>
      </c>
      <c r="Z13" s="194">
        <v>4</v>
      </c>
      <c r="AA13" s="153">
        <f t="shared" si="1"/>
        <v>73</v>
      </c>
      <c r="AB13" s="87">
        <v>70</v>
      </c>
      <c r="AC13" s="88">
        <v>3</v>
      </c>
      <c r="AD13" s="88">
        <v>7</v>
      </c>
      <c r="AE13" s="89">
        <v>66</v>
      </c>
      <c r="AF13" s="91">
        <v>4</v>
      </c>
    </row>
    <row r="14" spans="1:32" ht="69.75" customHeight="1">
      <c r="A14" s="84"/>
      <c r="B14" s="85" t="s">
        <v>99</v>
      </c>
      <c r="C14" s="86">
        <v>282</v>
      </c>
      <c r="D14" s="87">
        <v>282</v>
      </c>
      <c r="E14" s="88">
        <v>0</v>
      </c>
      <c r="F14" s="88">
        <v>1</v>
      </c>
      <c r="G14" s="89">
        <v>281</v>
      </c>
      <c r="H14" s="110">
        <v>572</v>
      </c>
      <c r="I14" s="86">
        <v>284</v>
      </c>
      <c r="J14" s="87">
        <v>284</v>
      </c>
      <c r="K14" s="88">
        <v>0</v>
      </c>
      <c r="L14" s="88">
        <v>1</v>
      </c>
      <c r="M14" s="89">
        <v>283</v>
      </c>
      <c r="N14" s="110">
        <v>595</v>
      </c>
      <c r="O14" s="86">
        <v>323</v>
      </c>
      <c r="P14" s="87">
        <v>323</v>
      </c>
      <c r="Q14" s="88">
        <v>0</v>
      </c>
      <c r="R14" s="88">
        <v>0</v>
      </c>
      <c r="S14" s="89">
        <v>323</v>
      </c>
      <c r="T14" s="110">
        <v>919</v>
      </c>
      <c r="U14" s="185">
        <f t="shared" si="0"/>
        <v>337</v>
      </c>
      <c r="V14" s="195">
        <v>337</v>
      </c>
      <c r="W14" s="192">
        <v>0</v>
      </c>
      <c r="X14" s="192">
        <v>1</v>
      </c>
      <c r="Y14" s="193">
        <v>336</v>
      </c>
      <c r="Z14" s="194">
        <v>997</v>
      </c>
      <c r="AA14" s="153">
        <f t="shared" si="1"/>
        <v>440</v>
      </c>
      <c r="AB14" s="87">
        <v>440</v>
      </c>
      <c r="AC14" s="88">
        <v>0</v>
      </c>
      <c r="AD14" s="88">
        <v>1</v>
      </c>
      <c r="AE14" s="89">
        <v>439</v>
      </c>
      <c r="AF14" s="91">
        <v>173</v>
      </c>
    </row>
    <row r="15" spans="1:32" ht="69.75" customHeight="1">
      <c r="A15" s="84"/>
      <c r="B15" s="85" t="s">
        <v>84</v>
      </c>
      <c r="C15" s="86">
        <v>234</v>
      </c>
      <c r="D15" s="87">
        <v>234</v>
      </c>
      <c r="E15" s="88">
        <v>0</v>
      </c>
      <c r="F15" s="88">
        <v>12</v>
      </c>
      <c r="G15" s="89">
        <v>222</v>
      </c>
      <c r="H15" s="91">
        <v>14</v>
      </c>
      <c r="I15" s="86">
        <v>232</v>
      </c>
      <c r="J15" s="87">
        <v>232</v>
      </c>
      <c r="K15" s="88">
        <v>0</v>
      </c>
      <c r="L15" s="88">
        <v>15</v>
      </c>
      <c r="M15" s="89">
        <v>217</v>
      </c>
      <c r="N15" s="91">
        <v>28</v>
      </c>
      <c r="O15" s="86">
        <v>227</v>
      </c>
      <c r="P15" s="87">
        <v>227</v>
      </c>
      <c r="Q15" s="88">
        <v>0</v>
      </c>
      <c r="R15" s="88">
        <v>12</v>
      </c>
      <c r="S15" s="89">
        <v>215</v>
      </c>
      <c r="T15" s="91">
        <v>10</v>
      </c>
      <c r="U15" s="185">
        <f t="shared" si="0"/>
        <v>223</v>
      </c>
      <c r="V15" s="195">
        <v>223</v>
      </c>
      <c r="W15" s="192">
        <v>0</v>
      </c>
      <c r="X15" s="192">
        <v>13</v>
      </c>
      <c r="Y15" s="193">
        <v>210</v>
      </c>
      <c r="Z15" s="194">
        <v>9</v>
      </c>
      <c r="AA15" s="153">
        <f t="shared" si="1"/>
        <v>215</v>
      </c>
      <c r="AB15" s="87">
        <v>215</v>
      </c>
      <c r="AC15" s="88">
        <v>0</v>
      </c>
      <c r="AD15" s="88">
        <v>11</v>
      </c>
      <c r="AE15" s="89">
        <v>204</v>
      </c>
      <c r="AF15" s="91">
        <v>9</v>
      </c>
    </row>
    <row r="16" spans="1:32" ht="69.75" customHeight="1">
      <c r="A16" s="84"/>
      <c r="B16" s="85" t="s">
        <v>85</v>
      </c>
      <c r="C16" s="86">
        <v>428</v>
      </c>
      <c r="D16" s="87">
        <v>427</v>
      </c>
      <c r="E16" s="88">
        <v>1</v>
      </c>
      <c r="F16" s="88">
        <v>52</v>
      </c>
      <c r="G16" s="89">
        <v>376</v>
      </c>
      <c r="H16" s="91">
        <v>1000</v>
      </c>
      <c r="I16" s="86">
        <v>390</v>
      </c>
      <c r="J16" s="87">
        <v>390</v>
      </c>
      <c r="K16" s="88" t="s">
        <v>125</v>
      </c>
      <c r="L16" s="88">
        <v>52</v>
      </c>
      <c r="M16" s="89">
        <v>338</v>
      </c>
      <c r="N16" s="91">
        <v>872</v>
      </c>
      <c r="O16" s="86">
        <v>411</v>
      </c>
      <c r="P16" s="87">
        <v>410</v>
      </c>
      <c r="Q16" s="88">
        <v>1</v>
      </c>
      <c r="R16" s="88">
        <v>53</v>
      </c>
      <c r="S16" s="89">
        <v>358</v>
      </c>
      <c r="T16" s="91">
        <v>900</v>
      </c>
      <c r="U16" s="185">
        <f t="shared" si="0"/>
        <v>378</v>
      </c>
      <c r="V16" s="195">
        <v>377</v>
      </c>
      <c r="W16" s="197">
        <v>1</v>
      </c>
      <c r="X16" s="192">
        <v>52</v>
      </c>
      <c r="Y16" s="193">
        <v>326</v>
      </c>
      <c r="Z16" s="194">
        <v>646</v>
      </c>
      <c r="AA16" s="329" t="s">
        <v>144</v>
      </c>
      <c r="AB16" s="330"/>
      <c r="AC16" s="330"/>
      <c r="AD16" s="330"/>
      <c r="AE16" s="330"/>
      <c r="AF16" s="331"/>
    </row>
    <row r="17" spans="1:32" ht="69.75" customHeight="1">
      <c r="A17" s="84"/>
      <c r="B17" s="85" t="s">
        <v>86</v>
      </c>
      <c r="C17" s="86">
        <v>11</v>
      </c>
      <c r="D17" s="87">
        <v>11</v>
      </c>
      <c r="E17" s="88">
        <v>0</v>
      </c>
      <c r="F17" s="88">
        <v>4</v>
      </c>
      <c r="G17" s="89">
        <v>7</v>
      </c>
      <c r="H17" s="91">
        <v>13</v>
      </c>
      <c r="I17" s="86">
        <v>12</v>
      </c>
      <c r="J17" s="87">
        <v>12</v>
      </c>
      <c r="K17" s="88">
        <v>0</v>
      </c>
      <c r="L17" s="88">
        <v>4</v>
      </c>
      <c r="M17" s="89">
        <v>8</v>
      </c>
      <c r="N17" s="91">
        <v>13</v>
      </c>
      <c r="O17" s="86">
        <v>9</v>
      </c>
      <c r="P17" s="87">
        <v>9</v>
      </c>
      <c r="Q17" s="88">
        <v>0</v>
      </c>
      <c r="R17" s="88">
        <v>3</v>
      </c>
      <c r="S17" s="89">
        <v>6</v>
      </c>
      <c r="T17" s="91">
        <v>12</v>
      </c>
      <c r="U17" s="185">
        <f t="shared" si="0"/>
        <v>11</v>
      </c>
      <c r="V17" s="195">
        <v>11</v>
      </c>
      <c r="W17" s="192">
        <v>0</v>
      </c>
      <c r="X17" s="192">
        <v>4</v>
      </c>
      <c r="Y17" s="193">
        <v>7</v>
      </c>
      <c r="Z17" s="194">
        <v>13</v>
      </c>
      <c r="AA17" s="153">
        <f t="shared" si="1"/>
        <v>8</v>
      </c>
      <c r="AB17" s="87">
        <v>8</v>
      </c>
      <c r="AC17" s="88">
        <v>0</v>
      </c>
      <c r="AD17" s="88">
        <v>3</v>
      </c>
      <c r="AE17" s="89">
        <v>5</v>
      </c>
      <c r="AF17" s="91">
        <v>12</v>
      </c>
    </row>
    <row r="18" spans="1:32" ht="69.75" customHeight="1">
      <c r="A18" s="84"/>
      <c r="B18" s="85" t="s">
        <v>87</v>
      </c>
      <c r="C18" s="86">
        <v>79</v>
      </c>
      <c r="D18" s="87">
        <v>72</v>
      </c>
      <c r="E18" s="88">
        <v>7</v>
      </c>
      <c r="F18" s="88">
        <v>20</v>
      </c>
      <c r="G18" s="89">
        <v>59</v>
      </c>
      <c r="H18" s="91">
        <v>54</v>
      </c>
      <c r="I18" s="86">
        <v>78</v>
      </c>
      <c r="J18" s="87">
        <v>72</v>
      </c>
      <c r="K18" s="88">
        <v>6</v>
      </c>
      <c r="L18" s="88">
        <v>16</v>
      </c>
      <c r="M18" s="89">
        <v>62</v>
      </c>
      <c r="N18" s="91">
        <v>38</v>
      </c>
      <c r="O18" s="86">
        <v>77</v>
      </c>
      <c r="P18" s="87">
        <v>72</v>
      </c>
      <c r="Q18" s="88">
        <v>5</v>
      </c>
      <c r="R18" s="88">
        <v>18</v>
      </c>
      <c r="S18" s="89">
        <v>59</v>
      </c>
      <c r="T18" s="91">
        <v>39</v>
      </c>
      <c r="U18" s="185">
        <f t="shared" si="0"/>
        <v>91</v>
      </c>
      <c r="V18" s="195">
        <v>85</v>
      </c>
      <c r="W18" s="192">
        <v>6</v>
      </c>
      <c r="X18" s="192">
        <v>18</v>
      </c>
      <c r="Y18" s="193">
        <v>73</v>
      </c>
      <c r="Z18" s="194">
        <v>30</v>
      </c>
      <c r="AA18" s="329" t="s">
        <v>144</v>
      </c>
      <c r="AB18" s="330"/>
      <c r="AC18" s="330"/>
      <c r="AD18" s="330"/>
      <c r="AE18" s="330"/>
      <c r="AF18" s="331"/>
    </row>
    <row r="19" spans="1:32" ht="69.75" customHeight="1">
      <c r="A19" s="84"/>
      <c r="B19" s="85" t="s">
        <v>88</v>
      </c>
      <c r="C19" s="86">
        <v>900</v>
      </c>
      <c r="D19" s="87">
        <v>900</v>
      </c>
      <c r="E19" s="88">
        <v>0</v>
      </c>
      <c r="F19" s="88">
        <v>486</v>
      </c>
      <c r="G19" s="89">
        <v>414</v>
      </c>
      <c r="H19" s="90">
        <v>3164</v>
      </c>
      <c r="I19" s="86">
        <v>1003</v>
      </c>
      <c r="J19" s="87">
        <v>1003</v>
      </c>
      <c r="K19" s="88">
        <v>0</v>
      </c>
      <c r="L19" s="88">
        <v>260</v>
      </c>
      <c r="M19" s="89">
        <v>743</v>
      </c>
      <c r="N19" s="90">
        <v>356</v>
      </c>
      <c r="O19" s="86">
        <v>1018</v>
      </c>
      <c r="P19" s="87">
        <v>1018</v>
      </c>
      <c r="Q19" s="88">
        <v>0</v>
      </c>
      <c r="R19" s="88">
        <v>272</v>
      </c>
      <c r="S19" s="89">
        <v>746</v>
      </c>
      <c r="T19" s="90">
        <v>355</v>
      </c>
      <c r="U19" s="185">
        <f t="shared" si="0"/>
        <v>939</v>
      </c>
      <c r="V19" s="195">
        <v>939</v>
      </c>
      <c r="W19" s="192">
        <v>0</v>
      </c>
      <c r="X19" s="192">
        <v>265</v>
      </c>
      <c r="Y19" s="193">
        <v>674</v>
      </c>
      <c r="Z19" s="196">
        <v>345</v>
      </c>
      <c r="AA19" s="153">
        <f t="shared" si="1"/>
        <v>936</v>
      </c>
      <c r="AB19" s="87">
        <v>936</v>
      </c>
      <c r="AC19" s="88">
        <v>0</v>
      </c>
      <c r="AD19" s="88">
        <v>281</v>
      </c>
      <c r="AE19" s="89">
        <v>655</v>
      </c>
      <c r="AF19" s="90">
        <v>326</v>
      </c>
    </row>
    <row r="20" spans="1:32" ht="69.75" customHeight="1">
      <c r="A20" s="84"/>
      <c r="B20" s="250" t="s">
        <v>89</v>
      </c>
      <c r="C20" s="251">
        <v>293</v>
      </c>
      <c r="D20" s="252">
        <v>283</v>
      </c>
      <c r="E20" s="253">
        <v>10</v>
      </c>
      <c r="F20" s="253">
        <v>63</v>
      </c>
      <c r="G20" s="95">
        <v>230</v>
      </c>
      <c r="H20" s="254">
        <v>299</v>
      </c>
      <c r="I20" s="251">
        <v>545</v>
      </c>
      <c r="J20" s="252">
        <v>533</v>
      </c>
      <c r="K20" s="253">
        <v>12</v>
      </c>
      <c r="L20" s="253">
        <v>118</v>
      </c>
      <c r="M20" s="95">
        <v>427</v>
      </c>
      <c r="N20" s="254">
        <v>443</v>
      </c>
      <c r="O20" s="251">
        <v>636</v>
      </c>
      <c r="P20" s="252">
        <v>625</v>
      </c>
      <c r="Q20" s="253">
        <v>11</v>
      </c>
      <c r="R20" s="253">
        <v>196</v>
      </c>
      <c r="S20" s="95">
        <v>440</v>
      </c>
      <c r="T20" s="254">
        <v>504</v>
      </c>
      <c r="U20" s="255">
        <f t="shared" si="0"/>
        <v>549</v>
      </c>
      <c r="V20" s="256">
        <v>539</v>
      </c>
      <c r="W20" s="257">
        <v>10</v>
      </c>
      <c r="X20" s="257">
        <v>169</v>
      </c>
      <c r="Y20" s="258">
        <v>380</v>
      </c>
      <c r="Z20" s="259">
        <v>469</v>
      </c>
      <c r="AA20" s="260">
        <f t="shared" si="1"/>
        <v>529</v>
      </c>
      <c r="AB20" s="252">
        <v>519</v>
      </c>
      <c r="AC20" s="253">
        <v>10</v>
      </c>
      <c r="AD20" s="253">
        <v>159</v>
      </c>
      <c r="AE20" s="95">
        <v>370</v>
      </c>
      <c r="AF20" s="254">
        <v>455</v>
      </c>
    </row>
    <row r="21" spans="1:32" ht="69.75" customHeight="1" thickBot="1">
      <c r="A21" s="84"/>
      <c r="B21" s="275" t="s">
        <v>145</v>
      </c>
      <c r="C21" s="265" t="s">
        <v>146</v>
      </c>
      <c r="D21" s="266" t="s">
        <v>146</v>
      </c>
      <c r="E21" s="267" t="s">
        <v>147</v>
      </c>
      <c r="F21" s="267" t="s">
        <v>147</v>
      </c>
      <c r="G21" s="268" t="s">
        <v>147</v>
      </c>
      <c r="H21" s="269" t="s">
        <v>146</v>
      </c>
      <c r="I21" s="265" t="s">
        <v>146</v>
      </c>
      <c r="J21" s="266" t="s">
        <v>146</v>
      </c>
      <c r="K21" s="267" t="s">
        <v>146</v>
      </c>
      <c r="L21" s="267" t="s">
        <v>146</v>
      </c>
      <c r="M21" s="268" t="s">
        <v>146</v>
      </c>
      <c r="N21" s="269" t="s">
        <v>146</v>
      </c>
      <c r="O21" s="265" t="s">
        <v>146</v>
      </c>
      <c r="P21" s="266" t="s">
        <v>146</v>
      </c>
      <c r="Q21" s="267" t="s">
        <v>146</v>
      </c>
      <c r="R21" s="267" t="s">
        <v>146</v>
      </c>
      <c r="S21" s="268" t="s">
        <v>146</v>
      </c>
      <c r="T21" s="269" t="s">
        <v>146</v>
      </c>
      <c r="U21" s="270" t="s">
        <v>146</v>
      </c>
      <c r="V21" s="271" t="s">
        <v>146</v>
      </c>
      <c r="W21" s="272" t="s">
        <v>146</v>
      </c>
      <c r="X21" s="272" t="s">
        <v>146</v>
      </c>
      <c r="Y21" s="273" t="s">
        <v>146</v>
      </c>
      <c r="Z21" s="274" t="s">
        <v>146</v>
      </c>
      <c r="AA21" s="154">
        <f>SUM(AB21:AC21)</f>
        <v>432</v>
      </c>
      <c r="AB21" s="261">
        <v>428</v>
      </c>
      <c r="AC21" s="262">
        <v>4</v>
      </c>
      <c r="AD21" s="262">
        <v>63</v>
      </c>
      <c r="AE21" s="263">
        <v>369</v>
      </c>
      <c r="AF21" s="264">
        <v>329</v>
      </c>
    </row>
    <row r="22" spans="1:32" ht="69.75" customHeight="1" thickBot="1">
      <c r="A22" s="84"/>
      <c r="B22" s="104" t="s">
        <v>100</v>
      </c>
      <c r="C22" s="105">
        <f aca="true" t="shared" si="2" ref="C22:AF22">SUM(C4:C21)</f>
        <v>24794</v>
      </c>
      <c r="D22" s="105">
        <f t="shared" si="2"/>
        <v>23688</v>
      </c>
      <c r="E22" s="105">
        <f t="shared" si="2"/>
        <v>1106</v>
      </c>
      <c r="F22" s="105">
        <f t="shared" si="2"/>
        <v>7563</v>
      </c>
      <c r="G22" s="105">
        <f t="shared" si="2"/>
        <v>17231</v>
      </c>
      <c r="H22" s="106">
        <f t="shared" si="2"/>
        <v>69893</v>
      </c>
      <c r="I22" s="104">
        <f t="shared" si="2"/>
        <v>23637</v>
      </c>
      <c r="J22" s="105">
        <f t="shared" si="2"/>
        <v>22599</v>
      </c>
      <c r="K22" s="105">
        <f t="shared" si="2"/>
        <v>1038</v>
      </c>
      <c r="L22" s="105">
        <f t="shared" si="2"/>
        <v>6330</v>
      </c>
      <c r="M22" s="105">
        <f t="shared" si="2"/>
        <v>17307</v>
      </c>
      <c r="N22" s="106">
        <f t="shared" si="2"/>
        <v>68611</v>
      </c>
      <c r="O22" s="104">
        <f t="shared" si="2"/>
        <v>24701</v>
      </c>
      <c r="P22" s="105">
        <f t="shared" si="2"/>
        <v>23505</v>
      </c>
      <c r="Q22" s="105">
        <f t="shared" si="2"/>
        <v>1196</v>
      </c>
      <c r="R22" s="105">
        <f t="shared" si="2"/>
        <v>6914</v>
      </c>
      <c r="S22" s="105">
        <f t="shared" si="2"/>
        <v>17787</v>
      </c>
      <c r="T22" s="106">
        <f t="shared" si="2"/>
        <v>76481</v>
      </c>
      <c r="U22" s="104">
        <f t="shared" si="2"/>
        <v>24247</v>
      </c>
      <c r="V22" s="105">
        <f t="shared" si="2"/>
        <v>23133</v>
      </c>
      <c r="W22" s="105">
        <f t="shared" si="2"/>
        <v>1114</v>
      </c>
      <c r="X22" s="105">
        <f t="shared" si="2"/>
        <v>9100</v>
      </c>
      <c r="Y22" s="105">
        <f t="shared" si="2"/>
        <v>15147</v>
      </c>
      <c r="Z22" s="106">
        <f t="shared" si="2"/>
        <v>68106</v>
      </c>
      <c r="AA22" s="104">
        <f t="shared" si="2"/>
        <v>24461</v>
      </c>
      <c r="AB22" s="105">
        <f t="shared" si="2"/>
        <v>23368</v>
      </c>
      <c r="AC22" s="105">
        <f t="shared" si="2"/>
        <v>1093</v>
      </c>
      <c r="AD22" s="105">
        <f t="shared" si="2"/>
        <v>9017</v>
      </c>
      <c r="AE22" s="105">
        <f t="shared" si="2"/>
        <v>15444</v>
      </c>
      <c r="AF22" s="105">
        <f t="shared" si="2"/>
        <v>65971</v>
      </c>
    </row>
  </sheetData>
  <mergeCells count="8">
    <mergeCell ref="AA16:AF16"/>
    <mergeCell ref="AA18:AF18"/>
    <mergeCell ref="K1:N1"/>
    <mergeCell ref="C2:H2"/>
    <mergeCell ref="I2:N2"/>
    <mergeCell ref="AA2:AF2"/>
    <mergeCell ref="O2:T2"/>
    <mergeCell ref="U2:Z2"/>
  </mergeCells>
  <printOptions/>
  <pageMargins left="0.5905511811023623" right="0.31496062992125984" top="0.7480314960629921" bottom="0.31496062992125984" header="0.2755905511811024" footer="0.1968503937007874"/>
  <pageSetup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fukuser</cp:lastModifiedBy>
  <cp:lastPrinted>2006-10-05T12:45:14Z</cp:lastPrinted>
  <dcterms:created xsi:type="dcterms:W3CDTF">1999-10-28T07:46:55Z</dcterms:created>
  <dcterms:modified xsi:type="dcterms:W3CDTF">2006-11-29T04:45:57Z</dcterms:modified>
  <cp:category/>
  <cp:version/>
  <cp:contentType/>
  <cp:contentStatus/>
</cp:coreProperties>
</file>