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0" windowWidth="11670" windowHeight="7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'Sheet1'!$B$6:$M$54</definedName>
  </definedNames>
  <calcPr fullCalcOnLoad="1"/>
</workbook>
</file>

<file path=xl/sharedStrings.xml><?xml version="1.0" encoding="utf-8"?>
<sst xmlns="http://schemas.openxmlformats.org/spreadsheetml/2006/main" count="50" uniqueCount="34">
  <si>
    <t>公立文教施設</t>
  </si>
  <si>
    <t xml:space="preserve"> 千円</t>
  </si>
  <si>
    <t>農林水産業施設</t>
  </si>
  <si>
    <t>公共土木施設</t>
  </si>
  <si>
    <t>その他の公共施設</t>
  </si>
  <si>
    <t>小            計</t>
  </si>
  <si>
    <t>公共施設被害市町村数</t>
  </si>
  <si>
    <t xml:space="preserve"> 団体</t>
  </si>
  <si>
    <t>農 産 被 害</t>
  </si>
  <si>
    <t>そ</t>
  </si>
  <si>
    <t>林 産 被 害</t>
  </si>
  <si>
    <t>畜 産 被 害</t>
  </si>
  <si>
    <t>水 産 被 害</t>
  </si>
  <si>
    <t>の</t>
  </si>
  <si>
    <t>商 工 被 害</t>
  </si>
  <si>
    <t>林 地 被 害</t>
  </si>
  <si>
    <t>県 営 林 被 害</t>
  </si>
  <si>
    <t>そ   の   他</t>
  </si>
  <si>
    <t>被  害  総  額</t>
  </si>
  <si>
    <t>（４）被害額　　総括表</t>
  </si>
  <si>
    <t>区分</t>
  </si>
  <si>
    <t>単位</t>
  </si>
  <si>
    <t>被害総額</t>
  </si>
  <si>
    <t>備考</t>
  </si>
  <si>
    <t>小計</t>
  </si>
  <si>
    <t>他</t>
  </si>
  <si>
    <t>農政部</t>
  </si>
  <si>
    <t>水産林務部</t>
  </si>
  <si>
    <t>教育庁</t>
  </si>
  <si>
    <t>農政部4,687,000、水産林務部626,530</t>
  </si>
  <si>
    <t>土木部9,318,947、建築都市部278,150、
北九州市51,000、福岡市99,775</t>
  </si>
  <si>
    <t>企画振興部10,774、保健福祉部56,790、
水産林務部51,855、建築都市部10,210、
教育庁24,670、警察本部10,798</t>
  </si>
  <si>
    <t>商工部</t>
  </si>
  <si>
    <t>保健福祉部51,636、
環境部222,547、教育庁531,704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</si>
</sst>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9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Copperplate Gothic Light"/>
      <family val="2"/>
    </font>
    <font>
      <b/>
      <sz val="18"/>
      <name val="Copperplate Gothic Light"/>
      <family val="2"/>
    </font>
    <font>
      <sz val="18"/>
      <name val="ＭＳ Ｐゴシック"/>
      <family val="3"/>
    </font>
    <font>
      <sz val="16.25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38" fontId="4" fillId="0" borderId="8" xfId="16" applyFont="1" applyBorder="1" applyAlignment="1">
      <alignment horizontal="center" vertical="center"/>
    </xf>
    <xf numFmtId="176" fontId="4" fillId="0" borderId="8" xfId="16" applyNumberFormat="1" applyFont="1" applyBorder="1" applyAlignment="1">
      <alignment horizontal="center" vertical="center"/>
    </xf>
    <xf numFmtId="38" fontId="4" fillId="0" borderId="9" xfId="16" applyFont="1" applyBorder="1" applyAlignment="1">
      <alignment horizontal="center" vertical="center"/>
    </xf>
    <xf numFmtId="176" fontId="5" fillId="0" borderId="10" xfId="16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  <xf numFmtId="38" fontId="4" fillId="0" borderId="13" xfId="16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38" fontId="4" fillId="0" borderId="19" xfId="16" applyFont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8" fillId="0" borderId="17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76" fontId="4" fillId="0" borderId="13" xfId="16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26" xfId="0" applyFont="1" applyFill="1" applyBorder="1" applyAlignment="1">
      <alignment horizontal="distributed"/>
    </xf>
    <xf numFmtId="0" fontId="1" fillId="2" borderId="27" xfId="0" applyFont="1" applyFill="1" applyBorder="1" applyAlignment="1">
      <alignment horizontal="distributed"/>
    </xf>
    <xf numFmtId="0" fontId="1" fillId="2" borderId="28" xfId="0" applyFont="1" applyFill="1" applyBorder="1" applyAlignment="1">
      <alignment horizontal="distributed"/>
    </xf>
    <xf numFmtId="0" fontId="1" fillId="2" borderId="29" xfId="0" applyFont="1" applyFill="1" applyBorder="1" applyAlignment="1">
      <alignment horizontal="distributed"/>
    </xf>
    <xf numFmtId="0" fontId="1" fillId="0" borderId="3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30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distributed"/>
    </xf>
    <xf numFmtId="0" fontId="1" fillId="2" borderId="36" xfId="0" applyFont="1" applyFill="1" applyBorder="1" applyAlignment="1">
      <alignment horizontal="distributed"/>
    </xf>
    <xf numFmtId="0" fontId="1" fillId="2" borderId="37" xfId="0" applyFont="1" applyFill="1" applyBorder="1" applyAlignment="1">
      <alignment horizontal="distributed"/>
    </xf>
    <xf numFmtId="0" fontId="1" fillId="2" borderId="38" xfId="0" applyFont="1" applyFill="1" applyBorder="1" applyAlignment="1">
      <alignment horizontal="distributed"/>
    </xf>
    <xf numFmtId="0" fontId="0" fillId="0" borderId="9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被害額総括表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pattFill prst="pct20">
              <a:fgClr>
                <a:srgbClr val="9999FF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ltUp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nar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Gr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(Sheet1!$K$11:$K$14,Sheet1!$K$26)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Sheet1!$D$11:$D$28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Sheet1!$E$11:$E$28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Sheet1!$F$11:$F$28</c:f>
              <c:numCache/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Sheet1!$G$11:$G$28</c:f>
              <c:numCache/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Sheet1!$H$11:$H$28</c:f>
              <c:numCache/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Sheet1!$I$11:$I$28</c:f>
              <c:numCache/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Sheet1!$J$11:$J$28</c:f>
              <c:numCache/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Sheet1!$K$11:$K$28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29</xdr:row>
      <xdr:rowOff>19050</xdr:rowOff>
    </xdr:from>
    <xdr:to>
      <xdr:col>12</xdr:col>
      <xdr:colOff>9525</xdr:colOff>
      <xdr:row>54</xdr:row>
      <xdr:rowOff>0</xdr:rowOff>
    </xdr:to>
    <xdr:graphicFrame>
      <xdr:nvGraphicFramePr>
        <xdr:cNvPr id="1" name="Chart 4"/>
        <xdr:cNvGraphicFramePr/>
      </xdr:nvGraphicFramePr>
      <xdr:xfrm>
        <a:off x="1381125" y="7458075"/>
        <a:ext cx="68770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28"/>
  <sheetViews>
    <sheetView tabSelected="1" view="pageBreakPreview" zoomScale="60" workbookViewId="0" topLeftCell="A1">
      <selection activeCell="B6" sqref="B6"/>
    </sheetView>
  </sheetViews>
  <sheetFormatPr defaultColWidth="9.00390625" defaultRowHeight="13.5"/>
  <cols>
    <col min="3" max="9" width="4.25390625" style="0" customWidth="1"/>
    <col min="10" max="10" width="5.75390625" style="0" customWidth="1"/>
    <col min="11" max="11" width="24.375" style="0" customWidth="1"/>
    <col min="12" max="12" width="30.375" style="0" customWidth="1"/>
  </cols>
  <sheetData>
    <row r="6" ht="21">
      <c r="B6" s="8" t="s">
        <v>19</v>
      </c>
    </row>
    <row r="7" ht="21">
      <c r="B7" s="8"/>
    </row>
    <row r="8" ht="21.75" thickBot="1">
      <c r="B8" s="8"/>
    </row>
    <row r="9" spans="2:12" ht="21.75" thickTop="1">
      <c r="B9" s="8"/>
      <c r="C9" s="37" t="s">
        <v>20</v>
      </c>
      <c r="D9" s="38"/>
      <c r="E9" s="38"/>
      <c r="F9" s="38"/>
      <c r="G9" s="38"/>
      <c r="H9" s="38"/>
      <c r="I9" s="38"/>
      <c r="J9" s="52" t="s">
        <v>21</v>
      </c>
      <c r="K9" s="54" t="s">
        <v>22</v>
      </c>
      <c r="L9" s="56" t="s">
        <v>23</v>
      </c>
    </row>
    <row r="10" spans="3:12" ht="14.25" thickBot="1">
      <c r="C10" s="39"/>
      <c r="D10" s="40"/>
      <c r="E10" s="40"/>
      <c r="F10" s="40"/>
      <c r="G10" s="40"/>
      <c r="H10" s="40"/>
      <c r="I10" s="40"/>
      <c r="J10" s="53"/>
      <c r="K10" s="55"/>
      <c r="L10" s="57"/>
    </row>
    <row r="11" spans="3:12" ht="23.25" thickTop="1">
      <c r="C11" s="46" t="s">
        <v>0</v>
      </c>
      <c r="D11" s="47"/>
      <c r="E11" s="47"/>
      <c r="F11" s="47"/>
      <c r="G11" s="47"/>
      <c r="H11" s="47"/>
      <c r="I11" s="48"/>
      <c r="J11" s="14" t="s">
        <v>1</v>
      </c>
      <c r="K11" s="15">
        <v>1505717</v>
      </c>
      <c r="L11" s="17" t="s">
        <v>28</v>
      </c>
    </row>
    <row r="12" spans="3:12" ht="22.5">
      <c r="C12" s="31" t="s">
        <v>2</v>
      </c>
      <c r="D12" s="44"/>
      <c r="E12" s="44"/>
      <c r="F12" s="44"/>
      <c r="G12" s="44"/>
      <c r="H12" s="44"/>
      <c r="I12" s="45"/>
      <c r="J12" s="13" t="s">
        <v>1</v>
      </c>
      <c r="K12" s="16">
        <f>5313530</f>
        <v>5313530</v>
      </c>
      <c r="L12" s="24" t="s">
        <v>29</v>
      </c>
    </row>
    <row r="13" spans="3:12" ht="22.5">
      <c r="C13" s="31" t="s">
        <v>3</v>
      </c>
      <c r="D13" s="44"/>
      <c r="E13" s="44"/>
      <c r="F13" s="44"/>
      <c r="G13" s="44"/>
      <c r="H13" s="44"/>
      <c r="I13" s="45"/>
      <c r="J13" s="13" t="s">
        <v>1</v>
      </c>
      <c r="K13" s="16">
        <f>9597097+51000+99775</f>
        <v>9747872</v>
      </c>
      <c r="L13" s="25" t="s">
        <v>30</v>
      </c>
    </row>
    <row r="14" spans="3:12" ht="33.75">
      <c r="C14" s="31" t="s">
        <v>4</v>
      </c>
      <c r="D14" s="44"/>
      <c r="E14" s="44"/>
      <c r="F14" s="44"/>
      <c r="G14" s="44"/>
      <c r="H14" s="44"/>
      <c r="I14" s="45"/>
      <c r="J14" s="13" t="s">
        <v>1</v>
      </c>
      <c r="K14" s="16">
        <f>165097</f>
        <v>165097</v>
      </c>
      <c r="L14" s="26" t="s">
        <v>31</v>
      </c>
    </row>
    <row r="15" spans="3:12" ht="13.5">
      <c r="C15" s="31" t="s">
        <v>5</v>
      </c>
      <c r="D15" s="44"/>
      <c r="E15" s="44"/>
      <c r="F15" s="44"/>
      <c r="G15" s="44"/>
      <c r="H15" s="44"/>
      <c r="I15" s="45"/>
      <c r="J15" s="29" t="s">
        <v>1</v>
      </c>
      <c r="K15" s="27">
        <f>SUM(K11:K14)</f>
        <v>16732216</v>
      </c>
      <c r="L15" s="19"/>
    </row>
    <row r="16" spans="3:12" ht="13.5">
      <c r="C16" s="46"/>
      <c r="D16" s="47"/>
      <c r="E16" s="47"/>
      <c r="F16" s="47"/>
      <c r="G16" s="47"/>
      <c r="H16" s="47"/>
      <c r="I16" s="48"/>
      <c r="J16" s="30"/>
      <c r="K16" s="28"/>
      <c r="L16" s="18"/>
    </row>
    <row r="17" spans="3:12" ht="22.5">
      <c r="C17" s="2"/>
      <c r="D17" s="49" t="s">
        <v>6</v>
      </c>
      <c r="E17" s="50"/>
      <c r="F17" s="50"/>
      <c r="G17" s="50"/>
      <c r="H17" s="50"/>
      <c r="I17" s="51"/>
      <c r="J17" s="6" t="s">
        <v>7</v>
      </c>
      <c r="K17" s="23">
        <v>54</v>
      </c>
      <c r="L17" s="20"/>
    </row>
    <row r="18" spans="3:12" ht="22.5">
      <c r="C18" s="3"/>
      <c r="D18" s="41" t="s">
        <v>8</v>
      </c>
      <c r="E18" s="42"/>
      <c r="F18" s="42"/>
      <c r="G18" s="42"/>
      <c r="H18" s="42"/>
      <c r="I18" s="43"/>
      <c r="J18" s="6" t="s">
        <v>1</v>
      </c>
      <c r="K18" s="23">
        <v>139820</v>
      </c>
      <c r="L18" s="20" t="s">
        <v>26</v>
      </c>
    </row>
    <row r="19" spans="3:12" ht="22.5">
      <c r="C19" s="4" t="s">
        <v>9</v>
      </c>
      <c r="D19" s="41" t="s">
        <v>10</v>
      </c>
      <c r="E19" s="42"/>
      <c r="F19" s="42"/>
      <c r="G19" s="42"/>
      <c r="H19" s="42"/>
      <c r="I19" s="43"/>
      <c r="J19" s="6" t="s">
        <v>1</v>
      </c>
      <c r="K19" s="23">
        <v>0</v>
      </c>
      <c r="L19" s="20"/>
    </row>
    <row r="20" spans="3:12" ht="22.5">
      <c r="C20" s="1"/>
      <c r="D20" s="41" t="s">
        <v>11</v>
      </c>
      <c r="E20" s="42"/>
      <c r="F20" s="42"/>
      <c r="G20" s="42"/>
      <c r="H20" s="42"/>
      <c r="I20" s="43"/>
      <c r="J20" s="6" t="s">
        <v>1</v>
      </c>
      <c r="K20" s="23">
        <v>15503</v>
      </c>
      <c r="L20" s="20" t="s">
        <v>26</v>
      </c>
    </row>
    <row r="21" spans="3:12" ht="22.5">
      <c r="C21" s="4"/>
      <c r="D21" s="41" t="s">
        <v>12</v>
      </c>
      <c r="E21" s="42"/>
      <c r="F21" s="42"/>
      <c r="G21" s="42"/>
      <c r="H21" s="42"/>
      <c r="I21" s="43"/>
      <c r="J21" s="6" t="s">
        <v>1</v>
      </c>
      <c r="K21" s="23">
        <v>270</v>
      </c>
      <c r="L21" s="20" t="s">
        <v>27</v>
      </c>
    </row>
    <row r="22" spans="3:12" ht="22.5">
      <c r="C22" s="4" t="s">
        <v>13</v>
      </c>
      <c r="D22" s="41" t="s">
        <v>14</v>
      </c>
      <c r="E22" s="42"/>
      <c r="F22" s="42"/>
      <c r="G22" s="42"/>
      <c r="H22" s="42"/>
      <c r="I22" s="43"/>
      <c r="J22" s="6" t="s">
        <v>1</v>
      </c>
      <c r="K22" s="23">
        <v>7249228</v>
      </c>
      <c r="L22" s="20" t="s">
        <v>32</v>
      </c>
    </row>
    <row r="23" spans="3:12" ht="22.5">
      <c r="C23" s="1"/>
      <c r="D23" s="41" t="s">
        <v>15</v>
      </c>
      <c r="E23" s="42"/>
      <c r="F23" s="42"/>
      <c r="G23" s="42"/>
      <c r="H23" s="42"/>
      <c r="I23" s="43"/>
      <c r="J23" s="6" t="s">
        <v>1</v>
      </c>
      <c r="K23" s="23">
        <v>4433100</v>
      </c>
      <c r="L23" s="20" t="s">
        <v>27</v>
      </c>
    </row>
    <row r="24" spans="3:12" ht="22.5">
      <c r="C24" s="1"/>
      <c r="D24" s="41" t="s">
        <v>16</v>
      </c>
      <c r="E24" s="42"/>
      <c r="F24" s="42"/>
      <c r="G24" s="42"/>
      <c r="H24" s="42"/>
      <c r="I24" s="43"/>
      <c r="J24" s="6" t="s">
        <v>1</v>
      </c>
      <c r="K24" s="23">
        <v>0</v>
      </c>
      <c r="L24" s="20"/>
    </row>
    <row r="25" spans="3:12" ht="27">
      <c r="C25" s="4" t="s">
        <v>25</v>
      </c>
      <c r="D25" s="41" t="s">
        <v>17</v>
      </c>
      <c r="E25" s="42"/>
      <c r="F25" s="42"/>
      <c r="G25" s="42"/>
      <c r="H25" s="42"/>
      <c r="I25" s="43"/>
      <c r="J25" s="6" t="s">
        <v>1</v>
      </c>
      <c r="K25" s="11">
        <v>805887</v>
      </c>
      <c r="L25" s="21" t="s">
        <v>33</v>
      </c>
    </row>
    <row r="26" spans="3:12" ht="22.5">
      <c r="C26" s="2"/>
      <c r="D26" s="41" t="s">
        <v>24</v>
      </c>
      <c r="E26" s="58"/>
      <c r="F26" s="58"/>
      <c r="G26" s="58"/>
      <c r="H26" s="58"/>
      <c r="I26" s="59"/>
      <c r="J26" s="6" t="s">
        <v>1</v>
      </c>
      <c r="K26" s="9">
        <f>SUM(K18:K25)</f>
        <v>12643808</v>
      </c>
      <c r="L26" s="20"/>
    </row>
    <row r="27" spans="3:12" ht="22.5">
      <c r="C27" s="31" t="s">
        <v>18</v>
      </c>
      <c r="D27" s="32"/>
      <c r="E27" s="32"/>
      <c r="F27" s="32"/>
      <c r="G27" s="32"/>
      <c r="H27" s="32"/>
      <c r="I27" s="33"/>
      <c r="J27" s="5" t="s">
        <v>1</v>
      </c>
      <c r="K27" s="10">
        <f>SUM(K15,K18:K25)</f>
        <v>29376024</v>
      </c>
      <c r="L27" s="18"/>
    </row>
    <row r="28" spans="3:12" ht="23.25" thickBot="1">
      <c r="C28" s="34"/>
      <c r="D28" s="35"/>
      <c r="E28" s="35"/>
      <c r="F28" s="35"/>
      <c r="G28" s="35"/>
      <c r="H28" s="35"/>
      <c r="I28" s="36"/>
      <c r="J28" s="7"/>
      <c r="K28" s="12"/>
      <c r="L28" s="22"/>
    </row>
    <row r="29" ht="14.25" thickTop="1"/>
  </sheetData>
  <mergeCells count="22">
    <mergeCell ref="L9:L10"/>
    <mergeCell ref="D26:I26"/>
    <mergeCell ref="D24:I24"/>
    <mergeCell ref="D25:I25"/>
    <mergeCell ref="C11:I11"/>
    <mergeCell ref="C12:I12"/>
    <mergeCell ref="C13:I13"/>
    <mergeCell ref="C14:I14"/>
    <mergeCell ref="D18:I18"/>
    <mergeCell ref="D19:I19"/>
    <mergeCell ref="J9:J10"/>
    <mergeCell ref="K9:K10"/>
    <mergeCell ref="K15:K16"/>
    <mergeCell ref="J15:J16"/>
    <mergeCell ref="C27:I28"/>
    <mergeCell ref="C9:I10"/>
    <mergeCell ref="D20:I20"/>
    <mergeCell ref="D21:I21"/>
    <mergeCell ref="D22:I22"/>
    <mergeCell ref="D23:I23"/>
    <mergeCell ref="C15:I16"/>
    <mergeCell ref="D17:I17"/>
  </mergeCells>
  <printOptions/>
  <pageMargins left="0.7874015748031497" right="0.7874015748031497" top="0.984251968503937" bottom="0.984251968503937" header="0.5118110236220472" footer="0.5118110236220472"/>
  <pageSetup firstPageNumber="146" useFirstPageNumber="1" horizontalDpi="600" verticalDpi="600" orientation="portrait" paperSize="9" scale="80" r:id="rId2"/>
  <headerFooter alignWithMargins="0">
    <oddFooter>&amp;C&amp;"Courier New,標準"-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2005-01-26T10:48:10Z</cp:lastPrinted>
  <dcterms:created xsi:type="dcterms:W3CDTF">2005-01-18T10:26:20Z</dcterms:created>
  <dcterms:modified xsi:type="dcterms:W3CDTF">2005-04-06T07:10:47Z</dcterms:modified>
  <cp:category/>
  <cp:version/>
  <cp:contentType/>
  <cp:contentStatus/>
</cp:coreProperties>
</file>