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7425" windowHeight="8715" tabRatio="601" activeTab="0"/>
  </bookViews>
  <sheets>
    <sheet name="A" sheetId="1" r:id="rId1"/>
  </sheets>
  <definedNames>
    <definedName name="_">'A'!$CO$26</definedName>
    <definedName name="\P">'A'!#REF!</definedName>
    <definedName name="\Q">'A'!$CO$17</definedName>
    <definedName name="\X">'A'!#REF!</definedName>
    <definedName name="_xlnm.Print_Area" localSheetId="0">'A'!$A$1:$CK$81</definedName>
    <definedName name="Print_Area_MI" localSheetId="0">'A'!$B$54:$AB$81</definedName>
    <definedName name="印刷マクロ">'A'!$CO$2</definedName>
  </definedNames>
  <calcPr fullCalcOnLoad="1"/>
</workbook>
</file>

<file path=xl/sharedStrings.xml><?xml version="1.0" encoding="utf-8"?>
<sst xmlns="http://schemas.openxmlformats.org/spreadsheetml/2006/main" count="642" uniqueCount="162">
  <si>
    <t>６　個人の市町村民税の所得割額等に関する調（市町村別）</t>
  </si>
  <si>
    <t>(１)合   計</t>
  </si>
  <si>
    <t>(１)合   計(つづき)</t>
  </si>
  <si>
    <t xml:space="preserve"> (単位：人、千円)</t>
  </si>
  <si>
    <t>（２）所得者区分別</t>
  </si>
  <si>
    <t xml:space="preserve"> 区　分</t>
  </si>
  <si>
    <t xml:space="preserve">  納 税 義 務 者 数</t>
  </si>
  <si>
    <t xml:space="preserve">  総　　所　　得　　金　　額　　等</t>
  </si>
  <si>
    <t xml:space="preserve">   課  税  標  準  額</t>
  </si>
  <si>
    <t xml:space="preserve">    ア  納税義務者数</t>
  </si>
  <si>
    <t xml:space="preserve"> (単位：人、％)</t>
  </si>
  <si>
    <t>　イ  総所得金額等</t>
  </si>
  <si>
    <t xml:space="preserve">     (単位：千円、％)</t>
  </si>
  <si>
    <t>　ウ  課税標準額</t>
  </si>
  <si>
    <t>　エ  所得割額</t>
  </si>
  <si>
    <t xml:space="preserve"> うち</t>
  </si>
  <si>
    <t>所      得</t>
  </si>
  <si>
    <t>税額控</t>
  </si>
  <si>
    <t>区　分</t>
  </si>
  <si>
    <t xml:space="preserve"> 分離長期</t>
  </si>
  <si>
    <t xml:space="preserve"> 分離短期</t>
  </si>
  <si>
    <t xml:space="preserve"> 株式等に係</t>
  </si>
  <si>
    <t>短・長期譲渡所</t>
  </si>
  <si>
    <t>合      計</t>
  </si>
  <si>
    <t xml:space="preserve"> 割                  合</t>
  </si>
  <si>
    <t>給与所得者</t>
  </si>
  <si>
    <t>農業所得者</t>
  </si>
  <si>
    <t xml:space="preserve"> 譲渡所得</t>
  </si>
  <si>
    <t xml:space="preserve"> 係る譲渡所</t>
  </si>
  <si>
    <t>控  除  額</t>
  </si>
  <si>
    <t>除額等</t>
  </si>
  <si>
    <t xml:space="preserve"> 失格者</t>
  </si>
  <si>
    <t>得等の分離課税</t>
  </si>
  <si>
    <t>給  与</t>
  </si>
  <si>
    <t>農  業</t>
  </si>
  <si>
    <t>その他</t>
  </si>
  <si>
    <t>分離課税</t>
  </si>
  <si>
    <t>合  計</t>
  </si>
  <si>
    <t xml:space="preserve"> 市町村名</t>
  </si>
  <si>
    <t xml:space="preserve"> 金額</t>
  </si>
  <si>
    <t xml:space="preserve"> 得等の金額</t>
  </si>
  <si>
    <t>市町村名</t>
  </si>
  <si>
    <t>(A)</t>
  </si>
  <si>
    <t>(B)</t>
  </si>
  <si>
    <t>(C)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</si>
  <si>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</si>
  <si>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</si>
  <si>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</si>
  <si>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</si>
  <si>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</si>
  <si>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</si>
  <si>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</si>
  <si>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</si>
  <si>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</si>
  <si>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</si>
  <si>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</si>
  <si>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</si>
  <si>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</si>
  <si>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</si>
  <si>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</si>
  <si>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</si>
  <si>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</si>
  <si>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</si>
  <si>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</si>
  <si>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</si>
  <si>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</si>
  <si>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</si>
  <si>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</si>
  <si>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</si>
  <si>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</si>
  <si>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</si>
  <si>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</si>
  <si>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</si>
  <si>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</si>
  <si>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</si>
  <si>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</si>
  <si>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</si>
  <si>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</si>
  <si>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</si>
  <si>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</si>
  <si>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</si>
  <si>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</si>
  <si>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</si>
  <si>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</si>
  <si>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</si>
  <si>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</si>
  <si>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</si>
  <si>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</si>
  <si>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</si>
  <si>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</si>
  <si>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</si>
  <si>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</si>
  <si>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</si>
  <si>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</si>
  <si>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</si>
  <si>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</si>
  <si>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</si>
  <si>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</si>
  <si>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</si>
  <si>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</si>
  <si>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苅 田 町</t>
  </si>
  <si>
    <t>吉 富 町</t>
  </si>
  <si>
    <t>大都市計</t>
  </si>
  <si>
    <t>都 市 計</t>
  </si>
  <si>
    <t>町 村 計</t>
  </si>
  <si>
    <t>県    計</t>
  </si>
  <si>
    <t>短・長期譲渡</t>
  </si>
  <si>
    <t xml:space="preserve">  その他の</t>
  </si>
  <si>
    <t xml:space="preserve">  所得者</t>
  </si>
  <si>
    <t>定率による</t>
  </si>
  <si>
    <t xml:space="preserve">  その他の</t>
  </si>
  <si>
    <t>所得等の分離</t>
  </si>
  <si>
    <t>税額控除額</t>
  </si>
  <si>
    <t xml:space="preserve">  所得者</t>
  </si>
  <si>
    <t>課税をした者</t>
  </si>
  <si>
    <t>割                  合</t>
  </si>
  <si>
    <t>農業所得者</t>
  </si>
  <si>
    <t>給与所得者</t>
  </si>
  <si>
    <t xml:space="preserve"> (単位：人、千円)</t>
  </si>
  <si>
    <t xml:space="preserve"> 割                  合</t>
  </si>
  <si>
    <t xml:space="preserve"> 割                  合</t>
  </si>
  <si>
    <t>営業等所得者</t>
  </si>
  <si>
    <t>(D)</t>
  </si>
  <si>
    <t>　(E)</t>
  </si>
  <si>
    <t>(F)</t>
  </si>
  <si>
    <t>(A/F)</t>
  </si>
  <si>
    <t>(B/F)</t>
  </si>
  <si>
    <t>(C/F)</t>
  </si>
  <si>
    <t>(D/F)</t>
  </si>
  <si>
    <t>(E/F)</t>
  </si>
  <si>
    <t>(F/F)</t>
  </si>
  <si>
    <t>をした者 　(E)</t>
  </si>
  <si>
    <t>(D)</t>
  </si>
  <si>
    <t>をした者　 (E)</t>
  </si>
  <si>
    <t>(F)</t>
  </si>
  <si>
    <t>営業等</t>
  </si>
  <si>
    <t xml:space="preserve"> をした者 (E)   </t>
  </si>
  <si>
    <t xml:space="preserve">    算　出  税  額</t>
  </si>
  <si>
    <t xml:space="preserve"> うち</t>
  </si>
  <si>
    <t xml:space="preserve"> 等の金額</t>
  </si>
  <si>
    <t xml:space="preserve"> 係る雑所得</t>
  </si>
  <si>
    <t xml:space="preserve"> 先物取引に</t>
  </si>
  <si>
    <t>古 賀 市</t>
  </si>
  <si>
    <t>福 津 市</t>
  </si>
  <si>
    <t>うきは市</t>
  </si>
  <si>
    <t>筑 前 町</t>
  </si>
  <si>
    <t>東 峰 村</t>
  </si>
  <si>
    <t>配当割額及</t>
  </si>
  <si>
    <t>び株式等譲</t>
  </si>
  <si>
    <t>渡所得割額</t>
  </si>
  <si>
    <t xml:space="preserve">の控除額  </t>
  </si>
  <si>
    <t xml:space="preserve"> 納税義務</t>
  </si>
  <si>
    <t xml:space="preserve"> なし</t>
  </si>
  <si>
    <t>宮 若 市</t>
  </si>
  <si>
    <t>嘉 麻 市</t>
  </si>
  <si>
    <t>朝 倉 市</t>
  </si>
  <si>
    <t>福 智 町</t>
  </si>
  <si>
    <t>みやこ町</t>
  </si>
  <si>
    <t>上 毛 町</t>
  </si>
  <si>
    <t>築 上 町</t>
  </si>
  <si>
    <t xml:space="preserve"> 所 得 割 額 *</t>
  </si>
  <si>
    <t>＊平成１７年改正法附則第６条第３項の規定による控除後の数値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</si>
</sst>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8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0" xfId="0" applyFont="1" applyAlignment="1">
      <alignment vertical="center"/>
    </xf>
    <xf numFmtId="37" fontId="3" fillId="0" borderId="0" xfId="0" applyFont="1" applyBorder="1" applyAlignment="1" applyProtection="1">
      <alignment vertical="center"/>
      <protection/>
    </xf>
    <xf numFmtId="37" fontId="3" fillId="0" borderId="1" xfId="0" applyFont="1" applyBorder="1" applyAlignment="1" applyProtection="1">
      <alignment horizontal="right" vertical="center"/>
      <protection/>
    </xf>
    <xf numFmtId="37" fontId="3" fillId="0" borderId="2" xfId="0" applyFont="1" applyBorder="1" applyAlignment="1" applyProtection="1">
      <alignment vertical="center"/>
      <protection/>
    </xf>
    <xf numFmtId="37" fontId="3" fillId="0" borderId="3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horizontal="center" vertical="center"/>
      <protection/>
    </xf>
    <xf numFmtId="37" fontId="3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>
      <alignment horizontal="left" vertical="center"/>
      <protection/>
    </xf>
    <xf numFmtId="37" fontId="3" fillId="0" borderId="5" xfId="0" applyFont="1" applyBorder="1" applyAlignment="1" applyProtection="1">
      <alignment horizontal="center" vertical="center"/>
      <protection/>
    </xf>
    <xf numFmtId="37" fontId="3" fillId="0" borderId="4" xfId="0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 quotePrefix="1">
      <alignment horizontal="left" vertical="center"/>
      <protection/>
    </xf>
    <xf numFmtId="37" fontId="3" fillId="0" borderId="9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4" fillId="0" borderId="11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horizontal="left" vertical="center"/>
      <protection/>
    </xf>
    <xf numFmtId="37" fontId="3" fillId="0" borderId="9" xfId="0" applyFont="1" applyBorder="1" applyAlignment="1" applyProtection="1">
      <alignment horizontal="right" vertical="center"/>
      <protection/>
    </xf>
    <xf numFmtId="37" fontId="3" fillId="0" borderId="9" xfId="0" applyFont="1" applyBorder="1" applyAlignment="1" applyProtection="1" quotePrefix="1">
      <alignment horizontal="left" vertical="center"/>
      <protection/>
    </xf>
    <xf numFmtId="176" fontId="3" fillId="0" borderId="5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37" fontId="3" fillId="0" borderId="14" xfId="0" applyFont="1" applyBorder="1" applyAlignment="1" applyProtection="1">
      <alignment horizontal="center" vertical="center"/>
      <protection/>
    </xf>
    <xf numFmtId="37" fontId="3" fillId="0" borderId="15" xfId="0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37" fontId="3" fillId="0" borderId="4" xfId="0" applyFont="1" applyBorder="1" applyAlignment="1" applyProtection="1" quotePrefix="1">
      <alignment horizontal="center" vertical="center"/>
      <protection/>
    </xf>
    <xf numFmtId="37" fontId="3" fillId="0" borderId="17" xfId="0" applyFont="1" applyBorder="1" applyAlignment="1" applyProtection="1">
      <alignment horizontal="center" vertical="center"/>
      <protection/>
    </xf>
    <xf numFmtId="37" fontId="3" fillId="0" borderId="18" xfId="0" applyFont="1" applyBorder="1" applyAlignment="1" applyProtection="1">
      <alignment vertical="center"/>
      <protection/>
    </xf>
    <xf numFmtId="176" fontId="3" fillId="0" borderId="18" xfId="0" applyNumberFormat="1" applyFont="1" applyBorder="1" applyAlignment="1" applyProtection="1">
      <alignment vertical="center"/>
      <protection/>
    </xf>
    <xf numFmtId="176" fontId="3" fillId="0" borderId="19" xfId="0" applyNumberFormat="1" applyFont="1" applyBorder="1" applyAlignment="1" applyProtection="1">
      <alignment vertical="center"/>
      <protection/>
    </xf>
    <xf numFmtId="37" fontId="3" fillId="0" borderId="0" xfId="0" applyFont="1" applyAlignment="1" quotePrefix="1">
      <alignment horizontal="left" vertical="center"/>
    </xf>
    <xf numFmtId="37" fontId="3" fillId="0" borderId="0" xfId="0" applyFont="1" applyAlignment="1">
      <alignment vertical="center"/>
    </xf>
    <xf numFmtId="37" fontId="4" fillId="0" borderId="0" xfId="0" applyFont="1" applyAlignment="1">
      <alignment horizontal="center" vertical="center"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7" xfId="0" applyFont="1" applyBorder="1" applyAlignment="1" applyProtection="1">
      <alignment horizontal="center" vertical="center"/>
      <protection/>
    </xf>
    <xf numFmtId="37" fontId="3" fillId="0" borderId="9" xfId="0" applyFont="1" applyBorder="1" applyAlignment="1" applyProtection="1" quotePrefix="1">
      <alignment horizontal="center" vertical="center"/>
      <protection/>
    </xf>
    <xf numFmtId="37" fontId="3" fillId="0" borderId="5" xfId="0" applyFont="1" applyBorder="1" applyAlignment="1" applyProtection="1" quotePrefix="1">
      <alignment horizontal="center" vertical="center"/>
      <protection/>
    </xf>
    <xf numFmtId="37" fontId="3" fillId="0" borderId="20" xfId="0" applyFont="1" applyBorder="1" applyAlignment="1" applyProtection="1" quotePrefix="1">
      <alignment horizontal="center" vertical="center"/>
      <protection/>
    </xf>
    <xf numFmtId="37" fontId="3" fillId="0" borderId="21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horizontal="center" vertical="center"/>
      <protection/>
    </xf>
    <xf numFmtId="37" fontId="4" fillId="0" borderId="10" xfId="0" applyFont="1" applyBorder="1" applyAlignment="1" applyProtection="1">
      <alignment horizontal="center"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3" fillId="0" borderId="22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0" borderId="9" xfId="0" applyFont="1" applyBorder="1" applyAlignment="1" applyProtection="1" quotePrefix="1">
      <alignment horizontal="right" vertical="center"/>
      <protection/>
    </xf>
    <xf numFmtId="37" fontId="3" fillId="0" borderId="23" xfId="0" applyFont="1" applyBorder="1" applyAlignment="1" applyProtection="1" quotePrefix="1">
      <alignment horizontal="center" vertical="center"/>
      <protection/>
    </xf>
    <xf numFmtId="37" fontId="4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6" xfId="0" applyFont="1" applyFill="1" applyBorder="1" applyAlignment="1" applyProtection="1">
      <alignment vertical="center"/>
      <protection/>
    </xf>
    <xf numFmtId="37" fontId="4" fillId="0" borderId="24" xfId="0" applyFont="1" applyFill="1" applyBorder="1" applyAlignment="1" applyProtection="1">
      <alignment vertical="center"/>
      <protection/>
    </xf>
    <xf numFmtId="37" fontId="3" fillId="0" borderId="9" xfId="0" applyFont="1" applyFill="1" applyBorder="1" applyAlignment="1" applyProtection="1" quotePrefix="1">
      <alignment horizontal="right" vertical="center"/>
      <protection/>
    </xf>
    <xf numFmtId="37" fontId="3" fillId="0" borderId="5" xfId="0" applyFont="1" applyFill="1" applyBorder="1" applyAlignment="1" applyProtection="1">
      <alignment vertical="center"/>
      <protection/>
    </xf>
    <xf numFmtId="37" fontId="3" fillId="0" borderId="15" xfId="0" applyFont="1" applyFill="1" applyBorder="1" applyAlignment="1" applyProtection="1">
      <alignment vertical="center"/>
      <protection/>
    </xf>
    <xf numFmtId="37" fontId="3" fillId="0" borderId="18" xfId="0" applyFont="1" applyFill="1" applyBorder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4" fillId="0" borderId="0" xfId="0" applyFont="1" applyFill="1" applyAlignment="1">
      <alignment vertical="center"/>
    </xf>
    <xf numFmtId="37" fontId="4" fillId="0" borderId="2" xfId="0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6" fillId="0" borderId="2" xfId="0" applyFont="1" applyFill="1" applyBorder="1" applyAlignment="1" applyProtection="1">
      <alignment vertical="center"/>
      <protection/>
    </xf>
    <xf numFmtId="37" fontId="5" fillId="0" borderId="9" xfId="0" applyFont="1" applyFill="1" applyBorder="1" applyAlignment="1" applyProtection="1" quotePrefix="1">
      <alignment horizontal="right" vertical="center"/>
      <protection/>
    </xf>
    <xf numFmtId="37" fontId="5" fillId="0" borderId="5" xfId="0" applyFont="1" applyFill="1" applyBorder="1" applyAlignment="1" applyProtection="1">
      <alignment vertical="center"/>
      <protection/>
    </xf>
    <xf numFmtId="37" fontId="5" fillId="0" borderId="15" xfId="0" applyFont="1" applyFill="1" applyBorder="1" applyAlignment="1" applyProtection="1">
      <alignment vertical="center"/>
      <protection/>
    </xf>
    <xf numFmtId="37" fontId="5" fillId="0" borderId="18" xfId="0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 vertical="center"/>
    </xf>
    <xf numFmtId="37" fontId="3" fillId="0" borderId="25" xfId="0" applyFont="1" applyBorder="1" applyAlignment="1" applyProtection="1">
      <alignment horizontal="center" vertical="center"/>
      <protection/>
    </xf>
    <xf numFmtId="37" fontId="3" fillId="0" borderId="26" xfId="0" applyFont="1" applyBorder="1" applyAlignment="1" applyProtection="1">
      <alignment vertical="center"/>
      <protection/>
    </xf>
    <xf numFmtId="37" fontId="3" fillId="0" borderId="26" xfId="0" applyFont="1" applyFill="1" applyBorder="1" applyAlignment="1" applyProtection="1">
      <alignment vertical="center"/>
      <protection/>
    </xf>
    <xf numFmtId="37" fontId="3" fillId="0" borderId="27" xfId="0" applyFont="1" applyFill="1" applyBorder="1" applyAlignment="1" applyProtection="1">
      <alignment vertical="center"/>
      <protection/>
    </xf>
    <xf numFmtId="37" fontId="3" fillId="0" borderId="12" xfId="0" applyFont="1" applyFill="1" applyBorder="1" applyAlignment="1" applyProtection="1">
      <alignment vertical="center"/>
      <protection/>
    </xf>
    <xf numFmtId="37" fontId="3" fillId="0" borderId="16" xfId="0" applyFont="1" applyFill="1" applyBorder="1" applyAlignment="1" applyProtection="1">
      <alignment vertical="center"/>
      <protection/>
    </xf>
    <xf numFmtId="176" fontId="3" fillId="0" borderId="26" xfId="0" applyNumberFormat="1" applyFont="1" applyBorder="1" applyAlignment="1" applyProtection="1">
      <alignment vertical="center"/>
      <protection/>
    </xf>
    <xf numFmtId="176" fontId="3" fillId="0" borderId="27" xfId="0" applyNumberFormat="1" applyFont="1" applyBorder="1" applyAlignment="1" applyProtection="1">
      <alignment vertical="center"/>
      <protection/>
    </xf>
    <xf numFmtId="37" fontId="5" fillId="0" borderId="26" xfId="0" applyFont="1" applyFill="1" applyBorder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8" fillId="0" borderId="0" xfId="0" applyFont="1" applyFill="1" applyAlignment="1">
      <alignment vertical="center"/>
    </xf>
    <xf numFmtId="37" fontId="5" fillId="0" borderId="28" xfId="0" applyFont="1" applyFill="1" applyBorder="1" applyAlignment="1" applyProtection="1">
      <alignment vertical="center"/>
      <protection/>
    </xf>
    <xf numFmtId="37" fontId="5" fillId="0" borderId="20" xfId="0" applyFont="1" applyFill="1" applyBorder="1" applyAlignment="1" applyProtection="1">
      <alignment vertical="center"/>
      <protection/>
    </xf>
    <xf numFmtId="37" fontId="5" fillId="0" borderId="29" xfId="0" applyFont="1" applyFill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horizontal="right" vertical="center"/>
      <protection/>
    </xf>
    <xf numFmtId="37" fontId="3" fillId="0" borderId="5" xfId="0" applyFont="1" applyBorder="1" applyAlignment="1" applyProtection="1">
      <alignment vertical="center"/>
      <protection locked="0"/>
    </xf>
    <xf numFmtId="37" fontId="3" fillId="0" borderId="22" xfId="0" applyFont="1" applyBorder="1" applyAlignment="1" applyProtection="1">
      <alignment vertical="center"/>
      <protection locked="0"/>
    </xf>
    <xf numFmtId="37" fontId="3" fillId="0" borderId="5" xfId="0" applyFont="1" applyBorder="1" applyAlignment="1" applyProtection="1">
      <alignment horizontal="center" vertical="center"/>
      <protection locked="0"/>
    </xf>
    <xf numFmtId="37" fontId="4" fillId="0" borderId="5" xfId="0" applyFont="1" applyBorder="1" applyAlignment="1" applyProtection="1">
      <alignment vertical="center"/>
      <protection locked="0"/>
    </xf>
    <xf numFmtId="37" fontId="3" fillId="0" borderId="9" xfId="0" applyFont="1" applyBorder="1" applyAlignment="1" applyProtection="1">
      <alignment vertical="center"/>
      <protection locked="0"/>
    </xf>
    <xf numFmtId="37" fontId="3" fillId="0" borderId="15" xfId="0" applyFont="1" applyBorder="1" applyAlignment="1" applyProtection="1">
      <alignment vertical="center"/>
      <protection locked="0"/>
    </xf>
    <xf numFmtId="37" fontId="3" fillId="0" borderId="26" xfId="0" applyFont="1" applyBorder="1" applyAlignment="1" applyProtection="1">
      <alignment vertical="center"/>
      <protection locked="0"/>
    </xf>
    <xf numFmtId="37" fontId="3" fillId="0" borderId="1" xfId="0" applyFont="1" applyBorder="1" applyAlignment="1" applyProtection="1">
      <alignment horizontal="right" vertical="center"/>
      <protection locked="0"/>
    </xf>
    <xf numFmtId="37" fontId="3" fillId="0" borderId="2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 vertical="center"/>
      <protection locked="0"/>
    </xf>
    <xf numFmtId="37" fontId="3" fillId="0" borderId="7" xfId="0" applyFont="1" applyBorder="1" applyAlignment="1" applyProtection="1">
      <alignment vertical="center"/>
      <protection locked="0"/>
    </xf>
    <xf numFmtId="37" fontId="3" fillId="0" borderId="2" xfId="0" applyFont="1" applyBorder="1" applyAlignment="1" applyProtection="1">
      <alignment vertical="center"/>
      <protection locked="0"/>
    </xf>
    <xf numFmtId="37" fontId="3" fillId="0" borderId="30" xfId="0" applyFont="1" applyBorder="1" applyAlignment="1" applyProtection="1">
      <alignment vertical="center"/>
      <protection locked="0"/>
    </xf>
    <xf numFmtId="37" fontId="4" fillId="0" borderId="4" xfId="0" applyFont="1" applyBorder="1" applyAlignment="1" applyProtection="1">
      <alignment vertical="center"/>
      <protection locked="0"/>
    </xf>
    <xf numFmtId="37" fontId="3" fillId="0" borderId="12" xfId="0" applyFont="1" applyBorder="1" applyAlignment="1" applyProtection="1">
      <alignment vertical="center"/>
      <protection locked="0"/>
    </xf>
    <xf numFmtId="37" fontId="3" fillId="0" borderId="4" xfId="0" applyFont="1" applyBorder="1" applyAlignment="1" applyProtection="1">
      <alignment vertical="center"/>
      <protection locked="0"/>
    </xf>
    <xf numFmtId="37" fontId="3" fillId="0" borderId="13" xfId="0" applyFont="1" applyBorder="1" applyAlignment="1" applyProtection="1">
      <alignment horizontal="left" vertical="center"/>
      <protection locked="0"/>
    </xf>
    <xf numFmtId="37" fontId="3" fillId="0" borderId="23" xfId="0" applyFont="1" applyBorder="1" applyAlignment="1" applyProtection="1">
      <alignment vertical="center"/>
      <protection locked="0"/>
    </xf>
    <xf numFmtId="37" fontId="3" fillId="0" borderId="4" xfId="0" applyFont="1" applyBorder="1" applyAlignment="1" applyProtection="1">
      <alignment horizontal="center" vertical="center"/>
      <protection locked="0"/>
    </xf>
    <xf numFmtId="37" fontId="3" fillId="0" borderId="16" xfId="0" applyFont="1" applyBorder="1" applyAlignment="1" applyProtection="1">
      <alignment vertical="center"/>
      <protection locked="0"/>
    </xf>
    <xf numFmtId="37" fontId="3" fillId="0" borderId="27" xfId="0" applyFont="1" applyBorder="1" applyAlignment="1" applyProtection="1">
      <alignment vertical="center"/>
      <protection locked="0"/>
    </xf>
    <xf numFmtId="37" fontId="3" fillId="0" borderId="17" xfId="0" applyFont="1" applyBorder="1" applyAlignment="1" applyProtection="1">
      <alignment horizontal="center" vertical="center"/>
      <protection locked="0"/>
    </xf>
    <xf numFmtId="37" fontId="3" fillId="0" borderId="18" xfId="0" applyFont="1" applyBorder="1" applyAlignment="1" applyProtection="1">
      <alignment vertical="center"/>
      <protection locked="0"/>
    </xf>
    <xf numFmtId="37" fontId="3" fillId="0" borderId="19" xfId="0" applyFont="1" applyBorder="1" applyAlignment="1" applyProtection="1">
      <alignment vertical="center"/>
      <protection locked="0"/>
    </xf>
    <xf numFmtId="37" fontId="3" fillId="0" borderId="31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4" fillId="0" borderId="0" xfId="0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37" fontId="3" fillId="0" borderId="0" xfId="0" applyFont="1" applyBorder="1" applyAlignment="1" applyProtection="1" quotePrefix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37" fontId="3" fillId="0" borderId="32" xfId="0" applyFont="1" applyBorder="1" applyAlignment="1" applyProtection="1">
      <alignment horizontal="center" vertical="center"/>
      <protection/>
    </xf>
    <xf numFmtId="37" fontId="3" fillId="0" borderId="33" xfId="0" applyFont="1" applyBorder="1" applyAlignment="1" applyProtection="1">
      <alignment vertical="center"/>
      <protection/>
    </xf>
    <xf numFmtId="37" fontId="3" fillId="0" borderId="33" xfId="0" applyFont="1" applyFill="1" applyBorder="1" applyAlignment="1" applyProtection="1">
      <alignment vertical="center"/>
      <protection/>
    </xf>
    <xf numFmtId="37" fontId="3" fillId="0" borderId="34" xfId="0" applyFont="1" applyFill="1" applyBorder="1" applyAlignment="1" applyProtection="1">
      <alignment vertical="center"/>
      <protection/>
    </xf>
    <xf numFmtId="37" fontId="3" fillId="0" borderId="13" xfId="0" applyFont="1" applyBorder="1" applyAlignment="1" applyProtection="1">
      <alignment horizontal="center" vertical="center"/>
      <protection/>
    </xf>
    <xf numFmtId="37" fontId="3" fillId="0" borderId="9" xfId="0" applyFont="1" applyFill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6" fontId="3" fillId="0" borderId="23" xfId="0" applyNumberFormat="1" applyFont="1" applyBorder="1" applyAlignment="1" applyProtection="1">
      <alignment vertical="center"/>
      <protection/>
    </xf>
    <xf numFmtId="37" fontId="5" fillId="0" borderId="35" xfId="0" applyFont="1" applyFill="1" applyBorder="1" applyAlignment="1" applyProtection="1">
      <alignment vertical="center"/>
      <protection/>
    </xf>
    <xf numFmtId="37" fontId="9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37" fontId="7" fillId="0" borderId="0" xfId="0" applyFont="1" applyFill="1" applyAlignment="1">
      <alignment vertical="center"/>
    </xf>
    <xf numFmtId="37" fontId="3" fillId="0" borderId="0" xfId="0" applyFont="1" applyBorder="1" applyAlignment="1" applyProtection="1">
      <alignment horizontal="right" vertical="center"/>
      <protection/>
    </xf>
    <xf numFmtId="37" fontId="3" fillId="0" borderId="6" xfId="0" applyFont="1" applyBorder="1" applyAlignment="1" applyProtection="1">
      <alignment horizontal="right" vertical="center"/>
      <protection/>
    </xf>
    <xf numFmtId="37" fontId="3" fillId="0" borderId="20" xfId="0" applyFont="1" applyBorder="1" applyAlignment="1" applyProtection="1">
      <alignment horizontal="center" vertical="center"/>
      <protection/>
    </xf>
    <xf numFmtId="37" fontId="3" fillId="0" borderId="20" xfId="0" applyFont="1" applyFill="1" applyBorder="1" applyAlignment="1" applyProtection="1">
      <alignment horizontal="center" vertical="center"/>
      <protection/>
    </xf>
    <xf numFmtId="37" fontId="5" fillId="0" borderId="2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K298"/>
  <sheetViews>
    <sheetView tabSelected="1" defaultGridColor="0" zoomScaleSheetLayoutView="75" colorId="22" workbookViewId="0" topLeftCell="A1">
      <selection activeCell="A1" sqref="A1"/>
    </sheetView>
  </sheetViews>
  <sheetFormatPr defaultColWidth="14.66015625" defaultRowHeight="16.5" customHeight="1"/>
  <cols>
    <col min="1" max="1" width="4.16015625" style="3" customWidth="1"/>
    <col min="2" max="2" width="6.66015625" style="3" customWidth="1"/>
    <col min="3" max="3" width="7.66015625" style="3" customWidth="1"/>
    <col min="4" max="4" width="6.66015625" style="3" customWidth="1"/>
    <col min="5" max="5" width="10.66015625" style="3" customWidth="1"/>
    <col min="6" max="9" width="8.66015625" style="3" customWidth="1"/>
    <col min="10" max="10" width="10.66015625" style="3" customWidth="1"/>
    <col min="11" max="11" width="1.66015625" style="3" customWidth="1"/>
    <col min="12" max="12" width="4.08203125" style="3" customWidth="1"/>
    <col min="13" max="13" width="6.5" style="3" customWidth="1"/>
    <col min="14" max="14" width="9.5" style="3" customWidth="1"/>
    <col min="15" max="18" width="7.5" style="3" customWidth="1"/>
    <col min="19" max="19" width="8" style="3" customWidth="1"/>
    <col min="20" max="21" width="6.66015625" style="3" customWidth="1"/>
    <col min="22" max="22" width="7.16015625" style="3" customWidth="1"/>
    <col min="23" max="23" width="8" style="3" customWidth="1"/>
    <col min="24" max="26" width="6.66015625" style="3" customWidth="1"/>
    <col min="27" max="27" width="8.66015625" style="3" customWidth="1"/>
    <col min="28" max="28" width="6.66015625" style="3" customWidth="1"/>
    <col min="29" max="29" width="0.50390625" style="3" customWidth="1"/>
    <col min="30" max="30" width="4.16015625" style="3" customWidth="1"/>
    <col min="31" max="31" width="6.66015625" style="3" customWidth="1"/>
    <col min="32" max="36" width="7.66015625" style="3" customWidth="1"/>
    <col min="37" max="37" width="7.66015625" style="64" customWidth="1"/>
    <col min="38" max="43" width="6.16015625" style="3" customWidth="1"/>
    <col min="44" max="44" width="0.58203125" style="3" customWidth="1"/>
    <col min="45" max="45" width="4.08203125" style="3" customWidth="1"/>
    <col min="46" max="46" width="6.66015625" style="3" customWidth="1"/>
    <col min="47" max="47" width="9.66015625" style="3" customWidth="1"/>
    <col min="48" max="51" width="8.66015625" style="3" customWidth="1"/>
    <col min="52" max="52" width="9.66015625" style="64" customWidth="1"/>
    <col min="53" max="58" width="4.66015625" style="3" customWidth="1"/>
    <col min="59" max="59" width="0.50390625" style="3" customWidth="1"/>
    <col min="60" max="60" width="4.16015625" style="3" customWidth="1"/>
    <col min="61" max="61" width="6.66015625" style="3" customWidth="1"/>
    <col min="62" max="62" width="9.66015625" style="3" customWidth="1"/>
    <col min="63" max="66" width="8.66015625" style="3" customWidth="1"/>
    <col min="67" max="67" width="9.66015625" style="64" customWidth="1"/>
    <col min="68" max="73" width="4.66015625" style="3" customWidth="1"/>
    <col min="74" max="74" width="0.50390625" style="3" customWidth="1"/>
    <col min="75" max="75" width="4.16015625" style="3" customWidth="1"/>
    <col min="76" max="76" width="6.66015625" style="3" customWidth="1"/>
    <col min="77" max="81" width="8.66015625" style="3" customWidth="1"/>
    <col min="82" max="82" width="8.66015625" style="67" customWidth="1"/>
    <col min="83" max="88" width="4.66015625" style="3" customWidth="1"/>
    <col min="89" max="89" width="1.66015625" style="3" customWidth="1"/>
    <col min="90" max="96" width="14.66015625" style="3" customWidth="1"/>
    <col min="97" max="99" width="10.66015625" style="3" customWidth="1"/>
    <col min="100" max="16384" width="14.66015625" style="3" customWidth="1"/>
  </cols>
  <sheetData>
    <row r="1" spans="2:88" ht="16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/>
      <c r="AE1" s="2"/>
      <c r="AF1" s="2"/>
      <c r="AG1" s="2"/>
      <c r="AH1" s="2"/>
      <c r="AI1" s="2"/>
      <c r="AJ1" s="2"/>
      <c r="AK1" s="55"/>
      <c r="AL1" s="2"/>
      <c r="AM1" s="2"/>
      <c r="AN1" s="2"/>
      <c r="AO1" s="2"/>
      <c r="AP1" s="2"/>
      <c r="AQ1" s="2"/>
      <c r="AR1" s="2"/>
      <c r="AS1" s="117"/>
      <c r="AT1" s="1"/>
      <c r="AU1" s="1"/>
      <c r="AV1" s="1"/>
      <c r="AW1" s="1"/>
      <c r="AX1" s="1"/>
      <c r="AY1" s="1"/>
      <c r="AZ1" s="56"/>
      <c r="BA1" s="1"/>
      <c r="BB1" s="1"/>
      <c r="BC1" s="1"/>
      <c r="BD1" s="1"/>
      <c r="BE1" s="1"/>
      <c r="BF1" s="1"/>
      <c r="BG1" s="1"/>
      <c r="BH1" s="4"/>
      <c r="BI1" s="1"/>
      <c r="BJ1" s="1"/>
      <c r="BK1" s="1"/>
      <c r="BL1" s="1"/>
      <c r="BM1" s="1"/>
      <c r="BN1" s="1"/>
      <c r="BO1" s="56"/>
      <c r="BP1" s="1"/>
      <c r="BQ1" s="1"/>
      <c r="BR1" s="1"/>
      <c r="BS1" s="1"/>
      <c r="BT1" s="1"/>
      <c r="BU1" s="1"/>
      <c r="BV1" s="1"/>
      <c r="BW1" s="4"/>
      <c r="BX1" s="1"/>
      <c r="BY1" s="1"/>
      <c r="BZ1" s="1"/>
      <c r="CA1" s="1"/>
      <c r="CB1" s="1"/>
      <c r="CC1" s="1"/>
      <c r="CD1" s="66"/>
      <c r="CE1" s="1"/>
      <c r="CF1" s="1"/>
      <c r="CG1" s="1"/>
      <c r="CH1" s="1"/>
      <c r="CI1" s="1"/>
      <c r="CJ1" s="1"/>
    </row>
    <row r="2" spans="2:75" ht="16.5" customHeight="1" thickBot="1">
      <c r="B2" s="4" t="s">
        <v>1</v>
      </c>
      <c r="C2" s="4"/>
      <c r="D2" s="4"/>
      <c r="E2" s="4"/>
      <c r="F2" s="4"/>
      <c r="G2" s="4"/>
      <c r="H2" s="4"/>
      <c r="I2" s="4"/>
      <c r="J2" s="42" t="s">
        <v>118</v>
      </c>
      <c r="K2" s="4"/>
      <c r="L2" s="1"/>
      <c r="M2" s="4" t="s">
        <v>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3" t="s">
        <v>3</v>
      </c>
      <c r="AB2" s="133"/>
      <c r="AC2" s="88"/>
      <c r="AD2" s="88"/>
      <c r="AE2" s="1" t="s">
        <v>4</v>
      </c>
      <c r="AF2" s="1"/>
      <c r="AG2" s="1"/>
      <c r="AH2" s="1"/>
      <c r="AI2" s="1"/>
      <c r="AJ2" s="1"/>
      <c r="AK2" s="56"/>
      <c r="AL2" s="1"/>
      <c r="AM2" s="1"/>
      <c r="AN2" s="1"/>
      <c r="AO2" s="1"/>
      <c r="AP2" s="1"/>
      <c r="AQ2" s="1"/>
      <c r="AR2" s="1"/>
      <c r="AS2" s="4"/>
      <c r="AT2" s="2"/>
      <c r="AU2" s="2"/>
      <c r="AV2" s="2"/>
      <c r="AW2" s="2"/>
      <c r="AX2" s="2"/>
      <c r="AY2" s="2"/>
      <c r="AZ2" s="55"/>
      <c r="BA2" s="2"/>
      <c r="BB2" s="2"/>
      <c r="BC2" s="2"/>
      <c r="BD2" s="2"/>
      <c r="BE2" s="2"/>
      <c r="BF2" s="2"/>
      <c r="BG2" s="2"/>
      <c r="BH2" s="117"/>
      <c r="BI2" s="2"/>
      <c r="BJ2" s="2"/>
      <c r="BK2" s="2"/>
      <c r="BL2" s="2"/>
      <c r="BM2" s="2"/>
      <c r="BN2" s="2"/>
      <c r="BO2" s="55"/>
      <c r="BP2" s="2"/>
      <c r="BQ2" s="2"/>
      <c r="BR2" s="2"/>
      <c r="BS2" s="2"/>
      <c r="BT2" s="2"/>
      <c r="BU2" s="2"/>
      <c r="BV2" s="2"/>
      <c r="BW2" s="117"/>
    </row>
    <row r="3" spans="2:88" ht="16.5" customHeight="1" thickBot="1">
      <c r="B3" s="5" t="s">
        <v>5</v>
      </c>
      <c r="C3" s="6" t="s">
        <v>6</v>
      </c>
      <c r="D3" s="7"/>
      <c r="E3" s="6" t="s">
        <v>7</v>
      </c>
      <c r="F3" s="7"/>
      <c r="G3" s="7"/>
      <c r="H3" s="7"/>
      <c r="I3" s="50"/>
      <c r="J3" s="47"/>
      <c r="K3" s="8"/>
      <c r="L3" s="113"/>
      <c r="M3" s="96" t="s">
        <v>5</v>
      </c>
      <c r="N3" s="97" t="s">
        <v>8</v>
      </c>
      <c r="O3" s="98"/>
      <c r="P3" s="98"/>
      <c r="Q3" s="98"/>
      <c r="R3" s="98"/>
      <c r="S3" s="100" t="s">
        <v>137</v>
      </c>
      <c r="T3" s="98"/>
      <c r="U3" s="98"/>
      <c r="V3" s="98"/>
      <c r="W3" s="99"/>
      <c r="X3" s="100"/>
      <c r="Y3" s="100"/>
      <c r="Z3" s="100"/>
      <c r="AA3" s="100" t="s">
        <v>160</v>
      </c>
      <c r="AB3" s="101"/>
      <c r="AC3" s="114"/>
      <c r="AD3" s="114"/>
      <c r="AE3" s="11" t="s">
        <v>9</v>
      </c>
      <c r="AF3" s="11"/>
      <c r="AG3" s="11"/>
      <c r="AH3" s="11"/>
      <c r="AI3" s="11"/>
      <c r="AJ3" s="11"/>
      <c r="AK3" s="57"/>
      <c r="AL3" s="11"/>
      <c r="AM3" s="11"/>
      <c r="AN3" s="11"/>
      <c r="AO3" s="11"/>
      <c r="AP3" s="134" t="s">
        <v>10</v>
      </c>
      <c r="AQ3" s="134"/>
      <c r="AR3" s="88"/>
      <c r="AS3" s="88"/>
      <c r="AT3" s="1" t="s">
        <v>11</v>
      </c>
      <c r="AU3" s="1"/>
      <c r="AV3" s="1"/>
      <c r="AW3" s="1"/>
      <c r="AX3" s="1"/>
      <c r="AY3" s="1"/>
      <c r="AZ3" s="56"/>
      <c r="BA3" s="1"/>
      <c r="BB3" s="1"/>
      <c r="BC3" s="1"/>
      <c r="BD3" s="134" t="s">
        <v>12</v>
      </c>
      <c r="BE3" s="134"/>
      <c r="BF3" s="134"/>
      <c r="BG3" s="88"/>
      <c r="BH3" s="88"/>
      <c r="BI3" s="1" t="s">
        <v>13</v>
      </c>
      <c r="BJ3" s="1"/>
      <c r="BK3" s="1"/>
      <c r="BL3" s="1"/>
      <c r="BM3" s="1"/>
      <c r="BN3" s="1"/>
      <c r="BO3" s="56"/>
      <c r="BP3" s="1"/>
      <c r="BQ3" s="1"/>
      <c r="BR3" s="1"/>
      <c r="BS3" s="134" t="s">
        <v>12</v>
      </c>
      <c r="BT3" s="134"/>
      <c r="BU3" s="134"/>
      <c r="BV3" s="88"/>
      <c r="BW3" s="88"/>
      <c r="BX3" s="1" t="s">
        <v>14</v>
      </c>
      <c r="BY3" s="1"/>
      <c r="BZ3" s="1"/>
      <c r="CA3" s="1"/>
      <c r="CB3" s="1"/>
      <c r="CC3" s="1"/>
      <c r="CD3" s="66"/>
      <c r="CE3" s="1"/>
      <c r="CF3" s="1"/>
      <c r="CG3" s="1"/>
      <c r="CH3" s="134" t="s">
        <v>12</v>
      </c>
      <c r="CI3" s="134"/>
      <c r="CJ3" s="134"/>
    </row>
    <row r="4" spans="2:88" ht="16.5" customHeight="1">
      <c r="B4" s="12"/>
      <c r="C4" s="10"/>
      <c r="D4" s="10" t="s">
        <v>15</v>
      </c>
      <c r="E4" s="13"/>
      <c r="F4" s="10" t="s">
        <v>15</v>
      </c>
      <c r="G4" s="10" t="s">
        <v>15</v>
      </c>
      <c r="H4" s="10" t="s">
        <v>15</v>
      </c>
      <c r="I4" s="51" t="s">
        <v>138</v>
      </c>
      <c r="J4" s="14" t="s">
        <v>16</v>
      </c>
      <c r="K4" s="15"/>
      <c r="L4" s="113"/>
      <c r="M4" s="102"/>
      <c r="N4" s="89"/>
      <c r="O4" s="89" t="s">
        <v>15</v>
      </c>
      <c r="P4" s="89" t="s">
        <v>15</v>
      </c>
      <c r="Q4" s="89" t="s">
        <v>15</v>
      </c>
      <c r="R4" s="90" t="s">
        <v>15</v>
      </c>
      <c r="S4" s="89"/>
      <c r="T4" s="89" t="s">
        <v>15</v>
      </c>
      <c r="U4" s="89" t="s">
        <v>15</v>
      </c>
      <c r="V4" s="89" t="s">
        <v>15</v>
      </c>
      <c r="W4" s="90" t="s">
        <v>15</v>
      </c>
      <c r="X4" s="91" t="s">
        <v>17</v>
      </c>
      <c r="Y4" s="91" t="s">
        <v>109</v>
      </c>
      <c r="Z4" s="91" t="s">
        <v>147</v>
      </c>
      <c r="AA4" s="89"/>
      <c r="AB4" s="103" t="s">
        <v>15</v>
      </c>
      <c r="AC4" s="114"/>
      <c r="AD4" s="114"/>
      <c r="AE4" s="5" t="s">
        <v>18</v>
      </c>
      <c r="AF4" s="16"/>
      <c r="AG4" s="16"/>
      <c r="AH4" s="16"/>
      <c r="AI4" s="16"/>
      <c r="AJ4" s="9" t="s">
        <v>106</v>
      </c>
      <c r="AK4" s="58"/>
      <c r="AL4" s="16"/>
      <c r="AM4" s="17"/>
      <c r="AN4" s="43" t="s">
        <v>115</v>
      </c>
      <c r="AO4" s="43"/>
      <c r="AP4" s="17"/>
      <c r="AQ4" s="18"/>
      <c r="AR4" s="117"/>
      <c r="AS4" s="117"/>
      <c r="AT4" s="5" t="s">
        <v>18</v>
      </c>
      <c r="AU4" s="16"/>
      <c r="AV4" s="16"/>
      <c r="AW4" s="16"/>
      <c r="AX4" s="16"/>
      <c r="AY4" s="16"/>
      <c r="AZ4" s="65"/>
      <c r="BA4" s="16"/>
      <c r="BB4" s="43"/>
      <c r="BC4" s="43" t="s">
        <v>120</v>
      </c>
      <c r="BD4" s="48"/>
      <c r="BE4" s="48"/>
      <c r="BF4" s="18"/>
      <c r="BG4" s="117"/>
      <c r="BH4" s="117"/>
      <c r="BI4" s="5" t="s">
        <v>18</v>
      </c>
      <c r="BJ4" s="16"/>
      <c r="BK4" s="16"/>
      <c r="BL4" s="16"/>
      <c r="BM4" s="16"/>
      <c r="BN4" s="16"/>
      <c r="BO4" s="65"/>
      <c r="BP4" s="16"/>
      <c r="BQ4" s="17"/>
      <c r="BR4" s="43" t="s">
        <v>119</v>
      </c>
      <c r="BS4" s="43"/>
      <c r="BT4" s="17"/>
      <c r="BU4" s="18"/>
      <c r="BV4" s="117"/>
      <c r="BW4" s="117"/>
      <c r="BX4" s="5" t="s">
        <v>18</v>
      </c>
      <c r="BY4" s="16"/>
      <c r="BZ4" s="16"/>
      <c r="CA4" s="16"/>
      <c r="CB4" s="16"/>
      <c r="CC4" s="16"/>
      <c r="CD4" s="68"/>
      <c r="CE4" s="16"/>
      <c r="CF4" s="17"/>
      <c r="CG4" s="43" t="s">
        <v>24</v>
      </c>
      <c r="CH4" s="43"/>
      <c r="CI4" s="17"/>
      <c r="CJ4" s="18"/>
    </row>
    <row r="5" spans="2:88" ht="16.5" customHeight="1">
      <c r="B5" s="8"/>
      <c r="C5" s="10"/>
      <c r="D5" s="10" t="s">
        <v>151</v>
      </c>
      <c r="E5" s="13"/>
      <c r="F5" s="10" t="s">
        <v>19</v>
      </c>
      <c r="G5" s="10" t="s">
        <v>20</v>
      </c>
      <c r="H5" s="10" t="s">
        <v>21</v>
      </c>
      <c r="I5" s="10" t="s">
        <v>141</v>
      </c>
      <c r="J5" s="10"/>
      <c r="K5" s="8"/>
      <c r="L5" s="113"/>
      <c r="M5" s="104"/>
      <c r="N5" s="92"/>
      <c r="O5" s="89" t="s">
        <v>19</v>
      </c>
      <c r="P5" s="89" t="s">
        <v>20</v>
      </c>
      <c r="Q5" s="89" t="s">
        <v>21</v>
      </c>
      <c r="R5" s="89" t="s">
        <v>141</v>
      </c>
      <c r="S5" s="92"/>
      <c r="T5" s="89" t="s">
        <v>19</v>
      </c>
      <c r="U5" s="89" t="s">
        <v>20</v>
      </c>
      <c r="V5" s="89" t="s">
        <v>21</v>
      </c>
      <c r="W5" s="89" t="s">
        <v>141</v>
      </c>
      <c r="X5" s="89"/>
      <c r="Y5" s="89"/>
      <c r="Z5" s="91" t="s">
        <v>148</v>
      </c>
      <c r="AA5" s="92"/>
      <c r="AB5" s="103"/>
      <c r="AC5" s="114"/>
      <c r="AD5" s="114"/>
      <c r="AE5" s="8"/>
      <c r="AF5" s="135" t="s">
        <v>117</v>
      </c>
      <c r="AG5" s="135" t="s">
        <v>121</v>
      </c>
      <c r="AH5" s="135" t="s">
        <v>116</v>
      </c>
      <c r="AI5" s="19" t="s">
        <v>110</v>
      </c>
      <c r="AJ5" s="45" t="s">
        <v>111</v>
      </c>
      <c r="AK5" s="136" t="s">
        <v>23</v>
      </c>
      <c r="AL5" s="20"/>
      <c r="AM5" s="21"/>
      <c r="AN5" s="52"/>
      <c r="AO5" s="52"/>
      <c r="AP5" s="21"/>
      <c r="AQ5" s="22"/>
      <c r="AR5" s="117"/>
      <c r="AS5" s="117"/>
      <c r="AT5" s="8"/>
      <c r="AU5" s="135" t="s">
        <v>25</v>
      </c>
      <c r="AV5" s="135" t="s">
        <v>121</v>
      </c>
      <c r="AW5" s="135" t="s">
        <v>26</v>
      </c>
      <c r="AX5" s="19" t="s">
        <v>110</v>
      </c>
      <c r="AY5" s="14" t="s">
        <v>22</v>
      </c>
      <c r="AZ5" s="136" t="s">
        <v>23</v>
      </c>
      <c r="BA5" s="20"/>
      <c r="BB5" s="49"/>
      <c r="BC5" s="49"/>
      <c r="BD5" s="49"/>
      <c r="BE5" s="49"/>
      <c r="BF5" s="23"/>
      <c r="BG5" s="4"/>
      <c r="BH5" s="4"/>
      <c r="BI5" s="8"/>
      <c r="BJ5" s="135" t="s">
        <v>25</v>
      </c>
      <c r="BK5" s="135" t="s">
        <v>121</v>
      </c>
      <c r="BL5" s="135" t="s">
        <v>26</v>
      </c>
      <c r="BM5" s="13" t="s">
        <v>107</v>
      </c>
      <c r="BN5" s="14" t="s">
        <v>22</v>
      </c>
      <c r="BO5" s="136" t="s">
        <v>23</v>
      </c>
      <c r="BP5" s="20"/>
      <c r="BQ5" s="21"/>
      <c r="BR5" s="52"/>
      <c r="BS5" s="52"/>
      <c r="BT5" s="21"/>
      <c r="BU5" s="23"/>
      <c r="BV5" s="4"/>
      <c r="BW5" s="4"/>
      <c r="BX5" s="8"/>
      <c r="BY5" s="135" t="s">
        <v>25</v>
      </c>
      <c r="BZ5" s="135" t="s">
        <v>121</v>
      </c>
      <c r="CA5" s="135" t="s">
        <v>26</v>
      </c>
      <c r="CB5" s="13" t="s">
        <v>107</v>
      </c>
      <c r="CC5" s="14" t="s">
        <v>22</v>
      </c>
      <c r="CD5" s="137" t="s">
        <v>23</v>
      </c>
      <c r="CE5" s="20"/>
      <c r="CF5" s="21"/>
      <c r="CG5" s="52"/>
      <c r="CH5" s="52"/>
      <c r="CI5" s="21"/>
      <c r="CJ5" s="23"/>
    </row>
    <row r="6" spans="2:88" ht="16.5" customHeight="1">
      <c r="B6" s="8"/>
      <c r="C6" s="10"/>
      <c r="D6" s="10" t="s">
        <v>152</v>
      </c>
      <c r="E6" s="10"/>
      <c r="F6" s="10" t="s">
        <v>27</v>
      </c>
      <c r="G6" s="10" t="s">
        <v>27</v>
      </c>
      <c r="H6" s="10" t="s">
        <v>28</v>
      </c>
      <c r="I6" s="10" t="s">
        <v>140</v>
      </c>
      <c r="J6" s="14" t="s">
        <v>29</v>
      </c>
      <c r="K6" s="15"/>
      <c r="L6" s="113"/>
      <c r="M6" s="104"/>
      <c r="N6" s="89"/>
      <c r="O6" s="89" t="s">
        <v>27</v>
      </c>
      <c r="P6" s="89" t="s">
        <v>27</v>
      </c>
      <c r="Q6" s="89" t="s">
        <v>28</v>
      </c>
      <c r="R6" s="89" t="s">
        <v>140</v>
      </c>
      <c r="S6" s="89"/>
      <c r="T6" s="89" t="s">
        <v>27</v>
      </c>
      <c r="U6" s="89" t="s">
        <v>27</v>
      </c>
      <c r="V6" s="89" t="s">
        <v>28</v>
      </c>
      <c r="W6" s="89" t="s">
        <v>140</v>
      </c>
      <c r="X6" s="91" t="s">
        <v>30</v>
      </c>
      <c r="Y6" s="91" t="s">
        <v>112</v>
      </c>
      <c r="Z6" s="91" t="s">
        <v>149</v>
      </c>
      <c r="AA6" s="89"/>
      <c r="AB6" s="103" t="s">
        <v>31</v>
      </c>
      <c r="AC6" s="114"/>
      <c r="AD6" s="114"/>
      <c r="AE6" s="8"/>
      <c r="AF6" s="135"/>
      <c r="AG6" s="135"/>
      <c r="AH6" s="135"/>
      <c r="AI6" s="19" t="s">
        <v>113</v>
      </c>
      <c r="AJ6" s="46" t="s">
        <v>114</v>
      </c>
      <c r="AK6" s="136"/>
      <c r="AL6" s="14" t="s">
        <v>33</v>
      </c>
      <c r="AM6" s="14" t="s">
        <v>135</v>
      </c>
      <c r="AN6" s="14" t="s">
        <v>34</v>
      </c>
      <c r="AO6" s="14" t="s">
        <v>35</v>
      </c>
      <c r="AP6" s="14" t="s">
        <v>36</v>
      </c>
      <c r="AQ6" s="24" t="s">
        <v>37</v>
      </c>
      <c r="AR6" s="42"/>
      <c r="AS6" s="42"/>
      <c r="AT6" s="8"/>
      <c r="AU6" s="135"/>
      <c r="AV6" s="135"/>
      <c r="AW6" s="135"/>
      <c r="AX6" s="19" t="s">
        <v>113</v>
      </c>
      <c r="AY6" s="14" t="s">
        <v>32</v>
      </c>
      <c r="AZ6" s="136"/>
      <c r="BA6" s="14" t="s">
        <v>33</v>
      </c>
      <c r="BB6" s="14" t="s">
        <v>135</v>
      </c>
      <c r="BC6" s="14" t="s">
        <v>34</v>
      </c>
      <c r="BD6" s="14" t="s">
        <v>35</v>
      </c>
      <c r="BE6" s="14" t="s">
        <v>36</v>
      </c>
      <c r="BF6" s="24" t="s">
        <v>37</v>
      </c>
      <c r="BG6" s="42"/>
      <c r="BH6" s="42"/>
      <c r="BI6" s="8"/>
      <c r="BJ6" s="135"/>
      <c r="BK6" s="135"/>
      <c r="BL6" s="135"/>
      <c r="BM6" s="10" t="s">
        <v>108</v>
      </c>
      <c r="BN6" s="14" t="s">
        <v>32</v>
      </c>
      <c r="BO6" s="136"/>
      <c r="BP6" s="14" t="s">
        <v>33</v>
      </c>
      <c r="BQ6" s="14" t="s">
        <v>135</v>
      </c>
      <c r="BR6" s="14" t="s">
        <v>34</v>
      </c>
      <c r="BS6" s="14" t="s">
        <v>35</v>
      </c>
      <c r="BT6" s="14" t="s">
        <v>36</v>
      </c>
      <c r="BU6" s="24" t="s">
        <v>37</v>
      </c>
      <c r="BV6" s="42"/>
      <c r="BW6" s="42"/>
      <c r="BX6" s="8"/>
      <c r="BY6" s="135"/>
      <c r="BZ6" s="135"/>
      <c r="CA6" s="135"/>
      <c r="CB6" s="10" t="s">
        <v>108</v>
      </c>
      <c r="CC6" s="14" t="s">
        <v>32</v>
      </c>
      <c r="CD6" s="137"/>
      <c r="CE6" s="14" t="s">
        <v>33</v>
      </c>
      <c r="CF6" s="14" t="s">
        <v>135</v>
      </c>
      <c r="CG6" s="14" t="s">
        <v>34</v>
      </c>
      <c r="CH6" s="14" t="s">
        <v>35</v>
      </c>
      <c r="CI6" s="14" t="s">
        <v>36</v>
      </c>
      <c r="CJ6" s="24" t="s">
        <v>37</v>
      </c>
    </row>
    <row r="7" spans="2:88" ht="16.5" customHeight="1">
      <c r="B7" s="25" t="s">
        <v>38</v>
      </c>
      <c r="C7" s="20"/>
      <c r="D7" s="20"/>
      <c r="E7" s="20"/>
      <c r="F7" s="20" t="s">
        <v>39</v>
      </c>
      <c r="G7" s="20" t="s">
        <v>39</v>
      </c>
      <c r="H7" s="20" t="s">
        <v>40</v>
      </c>
      <c r="I7" s="20" t="s">
        <v>139</v>
      </c>
      <c r="J7" s="20"/>
      <c r="K7" s="8"/>
      <c r="L7" s="113"/>
      <c r="M7" s="105" t="s">
        <v>38</v>
      </c>
      <c r="N7" s="93"/>
      <c r="O7" s="93" t="s">
        <v>39</v>
      </c>
      <c r="P7" s="93" t="s">
        <v>39</v>
      </c>
      <c r="Q7" s="93" t="s">
        <v>40</v>
      </c>
      <c r="R7" s="93" t="s">
        <v>139</v>
      </c>
      <c r="S7" s="93"/>
      <c r="T7" s="93" t="s">
        <v>39</v>
      </c>
      <c r="U7" s="93" t="s">
        <v>39</v>
      </c>
      <c r="V7" s="93" t="s">
        <v>40</v>
      </c>
      <c r="W7" s="93" t="s">
        <v>139</v>
      </c>
      <c r="X7" s="93"/>
      <c r="Y7" s="93"/>
      <c r="Z7" s="120" t="s">
        <v>150</v>
      </c>
      <c r="AA7" s="93"/>
      <c r="AB7" s="106"/>
      <c r="AC7" s="114"/>
      <c r="AD7" s="114"/>
      <c r="AE7" s="25" t="s">
        <v>41</v>
      </c>
      <c r="AF7" s="26" t="s">
        <v>42</v>
      </c>
      <c r="AG7" s="26" t="s">
        <v>43</v>
      </c>
      <c r="AH7" s="26" t="s">
        <v>44</v>
      </c>
      <c r="AI7" s="53" t="s">
        <v>122</v>
      </c>
      <c r="AJ7" s="26" t="s">
        <v>123</v>
      </c>
      <c r="AK7" s="59" t="s">
        <v>124</v>
      </c>
      <c r="AL7" s="44" t="s">
        <v>125</v>
      </c>
      <c r="AM7" s="44" t="s">
        <v>126</v>
      </c>
      <c r="AN7" s="44" t="s">
        <v>127</v>
      </c>
      <c r="AO7" s="44" t="s">
        <v>128</v>
      </c>
      <c r="AP7" s="44" t="s">
        <v>129</v>
      </c>
      <c r="AQ7" s="54" t="s">
        <v>130</v>
      </c>
      <c r="AR7" s="119"/>
      <c r="AS7" s="119"/>
      <c r="AT7" s="25" t="s">
        <v>41</v>
      </c>
      <c r="AU7" s="26" t="s">
        <v>42</v>
      </c>
      <c r="AV7" s="26" t="s">
        <v>43</v>
      </c>
      <c r="AW7" s="26" t="s">
        <v>44</v>
      </c>
      <c r="AX7" s="53" t="s">
        <v>122</v>
      </c>
      <c r="AY7" s="27" t="s">
        <v>131</v>
      </c>
      <c r="AZ7" s="59" t="s">
        <v>124</v>
      </c>
      <c r="BA7" s="44" t="s">
        <v>125</v>
      </c>
      <c r="BB7" s="44" t="s">
        <v>126</v>
      </c>
      <c r="BC7" s="44" t="s">
        <v>127</v>
      </c>
      <c r="BD7" s="44" t="s">
        <v>128</v>
      </c>
      <c r="BE7" s="44" t="s">
        <v>129</v>
      </c>
      <c r="BF7" s="54" t="s">
        <v>130</v>
      </c>
      <c r="BG7" s="119"/>
      <c r="BH7" s="119"/>
      <c r="BI7" s="25" t="s">
        <v>41</v>
      </c>
      <c r="BJ7" s="26" t="s">
        <v>42</v>
      </c>
      <c r="BK7" s="26" t="s">
        <v>43</v>
      </c>
      <c r="BL7" s="26" t="s">
        <v>44</v>
      </c>
      <c r="BM7" s="53" t="s">
        <v>132</v>
      </c>
      <c r="BN7" s="27" t="s">
        <v>133</v>
      </c>
      <c r="BO7" s="59" t="s">
        <v>134</v>
      </c>
      <c r="BP7" s="44" t="s">
        <v>125</v>
      </c>
      <c r="BQ7" s="44" t="s">
        <v>126</v>
      </c>
      <c r="BR7" s="44" t="s">
        <v>127</v>
      </c>
      <c r="BS7" s="44" t="s">
        <v>128</v>
      </c>
      <c r="BT7" s="44" t="s">
        <v>129</v>
      </c>
      <c r="BU7" s="54" t="s">
        <v>130</v>
      </c>
      <c r="BV7" s="119"/>
      <c r="BW7" s="119"/>
      <c r="BX7" s="25" t="s">
        <v>41</v>
      </c>
      <c r="BY7" s="26" t="s">
        <v>42</v>
      </c>
      <c r="BZ7" s="26" t="s">
        <v>43</v>
      </c>
      <c r="CA7" s="26" t="s">
        <v>44</v>
      </c>
      <c r="CB7" s="53" t="s">
        <v>122</v>
      </c>
      <c r="CC7" s="44" t="s">
        <v>136</v>
      </c>
      <c r="CD7" s="69" t="s">
        <v>134</v>
      </c>
      <c r="CE7" s="44" t="s">
        <v>125</v>
      </c>
      <c r="CF7" s="44" t="s">
        <v>126</v>
      </c>
      <c r="CG7" s="44" t="s">
        <v>127</v>
      </c>
      <c r="CH7" s="44" t="s">
        <v>128</v>
      </c>
      <c r="CI7" s="44" t="s">
        <v>129</v>
      </c>
      <c r="CJ7" s="54" t="s">
        <v>130</v>
      </c>
    </row>
    <row r="8" spans="2:88" ht="16.5" customHeight="1">
      <c r="B8" s="15" t="s">
        <v>45</v>
      </c>
      <c r="C8" s="10">
        <v>399893</v>
      </c>
      <c r="D8" s="10">
        <v>23443</v>
      </c>
      <c r="E8" s="60">
        <v>1203850325</v>
      </c>
      <c r="F8" s="60">
        <v>11283859</v>
      </c>
      <c r="G8" s="60">
        <v>168149</v>
      </c>
      <c r="H8" s="60">
        <v>16239153</v>
      </c>
      <c r="I8" s="60">
        <v>122235</v>
      </c>
      <c r="J8" s="60">
        <v>446799059</v>
      </c>
      <c r="K8" s="8"/>
      <c r="L8" s="113"/>
      <c r="M8" s="15" t="s">
        <v>45</v>
      </c>
      <c r="N8" s="89">
        <v>784864662</v>
      </c>
      <c r="O8" s="89">
        <v>11046676</v>
      </c>
      <c r="P8" s="89">
        <v>160734</v>
      </c>
      <c r="Q8" s="89">
        <v>16062103</v>
      </c>
      <c r="R8" s="89">
        <v>112724</v>
      </c>
      <c r="S8" s="89">
        <v>38452453</v>
      </c>
      <c r="T8" s="89">
        <v>373801</v>
      </c>
      <c r="U8" s="89">
        <v>8951</v>
      </c>
      <c r="V8" s="89">
        <v>336893</v>
      </c>
      <c r="W8" s="89">
        <v>3715</v>
      </c>
      <c r="X8" s="89">
        <v>47346</v>
      </c>
      <c r="Y8" s="89">
        <v>1901711</v>
      </c>
      <c r="Z8" s="89">
        <v>101723</v>
      </c>
      <c r="AA8" s="89">
        <v>36400738</v>
      </c>
      <c r="AB8" s="103">
        <v>336318</v>
      </c>
      <c r="AC8" s="114"/>
      <c r="AD8" s="114"/>
      <c r="AE8" s="15" t="s">
        <v>45</v>
      </c>
      <c r="AF8" s="10">
        <v>304519</v>
      </c>
      <c r="AG8" s="10">
        <v>19211</v>
      </c>
      <c r="AH8" s="10">
        <v>91</v>
      </c>
      <c r="AI8" s="10">
        <v>72198</v>
      </c>
      <c r="AJ8" s="10">
        <v>3874</v>
      </c>
      <c r="AK8" s="60">
        <v>399893</v>
      </c>
      <c r="AL8" s="28">
        <f>ROUND(AF8*100/AK8,1)</f>
        <v>76.2</v>
      </c>
      <c r="AM8" s="28">
        <f>ROUND(AG8*100/AK8,1)</f>
        <v>4.8</v>
      </c>
      <c r="AN8" s="28">
        <f>ROUND(AH8*100/AK8,1)</f>
        <v>0</v>
      </c>
      <c r="AO8" s="28">
        <f>ROUND(AI8*100/AK8,1)</f>
        <v>18.1</v>
      </c>
      <c r="AP8" s="28">
        <f>ROUND(AJ8*100/AK8,1)</f>
        <v>1</v>
      </c>
      <c r="AQ8" s="29">
        <f>ROUND(AK8*100/AK8,1)</f>
        <v>100</v>
      </c>
      <c r="AR8" s="118"/>
      <c r="AS8" s="118"/>
      <c r="AT8" s="15" t="s">
        <v>45</v>
      </c>
      <c r="AU8" s="10">
        <v>983026659</v>
      </c>
      <c r="AV8" s="10">
        <v>63009056</v>
      </c>
      <c r="AW8" s="10">
        <v>215360</v>
      </c>
      <c r="AX8" s="10">
        <v>141694972</v>
      </c>
      <c r="AY8" s="10">
        <v>15904278</v>
      </c>
      <c r="AZ8" s="60">
        <v>1203850325</v>
      </c>
      <c r="BA8" s="28">
        <f aca="true" t="shared" si="0" ref="BA8:BA39">ROUND(AU8*100/AZ8,1)</f>
        <v>81.7</v>
      </c>
      <c r="BB8" s="28">
        <f aca="true" t="shared" si="1" ref="BB8:BB39">ROUND(AV8*100/AZ8,1)</f>
        <v>5.2</v>
      </c>
      <c r="BC8" s="28">
        <f aca="true" t="shared" si="2" ref="BC8:BC39">ROUND(AW8*100/AZ8,1)</f>
        <v>0</v>
      </c>
      <c r="BD8" s="28">
        <f aca="true" t="shared" si="3" ref="BD8:BD39">ROUND(AX8*100/AZ8,1)</f>
        <v>11.8</v>
      </c>
      <c r="BE8" s="28">
        <f aca="true" t="shared" si="4" ref="BE8:BE39">ROUND(AY8*100/AZ8,1)</f>
        <v>1.3</v>
      </c>
      <c r="BF8" s="29">
        <f aca="true" t="shared" si="5" ref="BF8:BF39">ROUND(AZ8*100/AZ8,1)</f>
        <v>100</v>
      </c>
      <c r="BG8" s="118"/>
      <c r="BH8" s="118"/>
      <c r="BI8" s="15" t="s">
        <v>45</v>
      </c>
      <c r="BJ8" s="10">
        <v>628281806</v>
      </c>
      <c r="BK8" s="10">
        <v>39910230</v>
      </c>
      <c r="BL8" s="10">
        <v>103121</v>
      </c>
      <c r="BM8" s="10">
        <v>77738574</v>
      </c>
      <c r="BN8" s="10">
        <v>38830931</v>
      </c>
      <c r="BO8" s="60">
        <v>784864662</v>
      </c>
      <c r="BP8" s="28">
        <f aca="true" t="shared" si="6" ref="BP8:BP39">ROUND(BJ8*100/BO8,1)</f>
        <v>80</v>
      </c>
      <c r="BQ8" s="28">
        <f aca="true" t="shared" si="7" ref="BQ8:BQ39">ROUND(BK8*100/BO8,1)</f>
        <v>5.1</v>
      </c>
      <c r="BR8" s="28">
        <f aca="true" t="shared" si="8" ref="BR8:BR39">ROUND(BL8*100/BO8,1)</f>
        <v>0</v>
      </c>
      <c r="BS8" s="28">
        <f aca="true" t="shared" si="9" ref="BS8:BS39">ROUND(BM8*100/BO8,1)</f>
        <v>9.9</v>
      </c>
      <c r="BT8" s="28">
        <f aca="true" t="shared" si="10" ref="BT8:BT39">ROUND(BN8*100/BO8,1)</f>
        <v>4.9</v>
      </c>
      <c r="BU8" s="29">
        <f aca="true" t="shared" si="11" ref="BU8:BU39">ROUND(BO8*100/BO8,1)</f>
        <v>100</v>
      </c>
      <c r="BV8" s="118"/>
      <c r="BW8" s="118"/>
      <c r="BX8" s="15" t="s">
        <v>45</v>
      </c>
      <c r="BY8" s="10">
        <v>29540555</v>
      </c>
      <c r="BZ8" s="10">
        <v>2391941</v>
      </c>
      <c r="CA8" s="10">
        <v>4053</v>
      </c>
      <c r="CB8" s="10">
        <v>2804398</v>
      </c>
      <c r="CC8" s="10">
        <v>1659791</v>
      </c>
      <c r="CD8" s="70">
        <v>36400738</v>
      </c>
      <c r="CE8" s="28">
        <f aca="true" t="shared" si="12" ref="CE8:CE39">ROUND(BY8*100/CD8,1)</f>
        <v>81.2</v>
      </c>
      <c r="CF8" s="28">
        <f aca="true" t="shared" si="13" ref="CF8:CF39">ROUND(BZ8*100/CD8,1)</f>
        <v>6.6</v>
      </c>
      <c r="CG8" s="28">
        <f aca="true" t="shared" si="14" ref="CG8:CG39">ROUND(CA8*100/CD8,1)</f>
        <v>0</v>
      </c>
      <c r="CH8" s="28">
        <f aca="true" t="shared" si="15" ref="CH8:CH39">ROUND(CB8*100/CD8,1)</f>
        <v>7.7</v>
      </c>
      <c r="CI8" s="28">
        <f aca="true" t="shared" si="16" ref="CI8:CI39">ROUND(CC8*100/CD8,1)</f>
        <v>4.6</v>
      </c>
      <c r="CJ8" s="29">
        <f aca="true" t="shared" si="17" ref="CJ8:CJ39">ROUND(CD8*100/CD8,1)</f>
        <v>100</v>
      </c>
    </row>
    <row r="9" spans="2:88" ht="16.5" customHeight="1">
      <c r="B9" s="15" t="s">
        <v>46</v>
      </c>
      <c r="C9" s="10">
        <v>588515</v>
      </c>
      <c r="D9" s="10">
        <v>26061</v>
      </c>
      <c r="E9" s="60">
        <v>1977230903</v>
      </c>
      <c r="F9" s="60">
        <v>42122669</v>
      </c>
      <c r="G9" s="60">
        <v>506012</v>
      </c>
      <c r="H9" s="60">
        <v>28175111</v>
      </c>
      <c r="I9" s="60">
        <v>694004</v>
      </c>
      <c r="J9" s="60">
        <v>657725518</v>
      </c>
      <c r="K9" s="8"/>
      <c r="L9" s="113"/>
      <c r="M9" s="15" t="s">
        <v>46</v>
      </c>
      <c r="N9" s="89">
        <v>1391003181</v>
      </c>
      <c r="O9" s="89">
        <v>41581904</v>
      </c>
      <c r="P9" s="89">
        <v>493222</v>
      </c>
      <c r="Q9" s="89">
        <v>27967092</v>
      </c>
      <c r="R9" s="89">
        <v>688801</v>
      </c>
      <c r="S9" s="89">
        <v>73199799</v>
      </c>
      <c r="T9" s="89">
        <v>1394921</v>
      </c>
      <c r="U9" s="89">
        <v>29569</v>
      </c>
      <c r="V9" s="89">
        <v>673130</v>
      </c>
      <c r="W9" s="89">
        <v>23391</v>
      </c>
      <c r="X9" s="89">
        <v>121727</v>
      </c>
      <c r="Y9" s="89">
        <v>2963319</v>
      </c>
      <c r="Z9" s="89">
        <v>77292</v>
      </c>
      <c r="AA9" s="89">
        <v>69910573</v>
      </c>
      <c r="AB9" s="103">
        <v>294568</v>
      </c>
      <c r="AC9" s="114"/>
      <c r="AD9" s="114"/>
      <c r="AE9" s="15" t="s">
        <v>46</v>
      </c>
      <c r="AF9" s="10">
        <v>483161</v>
      </c>
      <c r="AG9" s="10">
        <v>28515</v>
      </c>
      <c r="AH9" s="10">
        <v>164</v>
      </c>
      <c r="AI9" s="10">
        <v>69922</v>
      </c>
      <c r="AJ9" s="10">
        <v>6753</v>
      </c>
      <c r="AK9" s="60">
        <v>588515</v>
      </c>
      <c r="AL9" s="28">
        <f aca="true" t="shared" si="18" ref="AL9:AL39">ROUND(AF9*100/AK9,1)</f>
        <v>82.1</v>
      </c>
      <c r="AM9" s="28">
        <f aca="true" t="shared" si="19" ref="AM9:AM39">ROUND(AG9*100/AK9,1)</f>
        <v>4.8</v>
      </c>
      <c r="AN9" s="28">
        <f aca="true" t="shared" si="20" ref="AN9:AN39">ROUND(AH9*100/AK9,1)</f>
        <v>0</v>
      </c>
      <c r="AO9" s="28">
        <f aca="true" t="shared" si="21" ref="AO9:AO39">ROUND(AI9*100/AK9,1)</f>
        <v>11.9</v>
      </c>
      <c r="AP9" s="28">
        <f aca="true" t="shared" si="22" ref="AP9:AP39">ROUND(AJ9*100/AK9,1)</f>
        <v>1.1</v>
      </c>
      <c r="AQ9" s="29">
        <f aca="true" t="shared" si="23" ref="AQ9:AQ39">ROUND(AK9*100/AK9,1)</f>
        <v>100</v>
      </c>
      <c r="AR9" s="118"/>
      <c r="AS9" s="118"/>
      <c r="AT9" s="15" t="s">
        <v>46</v>
      </c>
      <c r="AU9" s="10">
        <v>1639281790</v>
      </c>
      <c r="AV9" s="10">
        <v>103897300</v>
      </c>
      <c r="AW9" s="10">
        <v>446025</v>
      </c>
      <c r="AX9" s="10">
        <v>190915674</v>
      </c>
      <c r="AY9" s="10">
        <v>42690114</v>
      </c>
      <c r="AZ9" s="60">
        <v>1977230903</v>
      </c>
      <c r="BA9" s="28">
        <f t="shared" si="0"/>
        <v>82.9</v>
      </c>
      <c r="BB9" s="28">
        <f t="shared" si="1"/>
        <v>5.3</v>
      </c>
      <c r="BC9" s="28">
        <f t="shared" si="2"/>
        <v>0</v>
      </c>
      <c r="BD9" s="28">
        <f t="shared" si="3"/>
        <v>9.7</v>
      </c>
      <c r="BE9" s="28">
        <f t="shared" si="4"/>
        <v>2.2</v>
      </c>
      <c r="BF9" s="29">
        <f t="shared" si="5"/>
        <v>100</v>
      </c>
      <c r="BG9" s="118"/>
      <c r="BH9" s="118"/>
      <c r="BI9" s="15" t="s">
        <v>46</v>
      </c>
      <c r="BJ9" s="10">
        <v>1091133179</v>
      </c>
      <c r="BK9" s="10">
        <v>69458826</v>
      </c>
      <c r="BL9" s="10">
        <v>203875</v>
      </c>
      <c r="BM9" s="10">
        <v>125200916</v>
      </c>
      <c r="BN9" s="10">
        <v>105006385</v>
      </c>
      <c r="BO9" s="60">
        <v>1391003181</v>
      </c>
      <c r="BP9" s="28">
        <f t="shared" si="6"/>
        <v>78.4</v>
      </c>
      <c r="BQ9" s="28">
        <f t="shared" si="7"/>
        <v>5</v>
      </c>
      <c r="BR9" s="28">
        <f t="shared" si="8"/>
        <v>0</v>
      </c>
      <c r="BS9" s="28">
        <f t="shared" si="9"/>
        <v>9</v>
      </c>
      <c r="BT9" s="28">
        <f t="shared" si="10"/>
        <v>7.5</v>
      </c>
      <c r="BU9" s="29">
        <f t="shared" si="11"/>
        <v>100</v>
      </c>
      <c r="BV9" s="118"/>
      <c r="BW9" s="118"/>
      <c r="BX9" s="15" t="s">
        <v>46</v>
      </c>
      <c r="BY9" s="10">
        <v>54464163</v>
      </c>
      <c r="BZ9" s="10">
        <v>4373106</v>
      </c>
      <c r="CA9" s="10">
        <v>7909</v>
      </c>
      <c r="CB9" s="10">
        <v>6465358</v>
      </c>
      <c r="CC9" s="10">
        <v>4600037</v>
      </c>
      <c r="CD9" s="70">
        <v>69910573</v>
      </c>
      <c r="CE9" s="28">
        <f t="shared" si="12"/>
        <v>77.9</v>
      </c>
      <c r="CF9" s="28">
        <f t="shared" si="13"/>
        <v>6.3</v>
      </c>
      <c r="CG9" s="28">
        <f t="shared" si="14"/>
        <v>0</v>
      </c>
      <c r="CH9" s="28">
        <f t="shared" si="15"/>
        <v>9.2</v>
      </c>
      <c r="CI9" s="28">
        <f t="shared" si="16"/>
        <v>6.6</v>
      </c>
      <c r="CJ9" s="29">
        <f t="shared" si="17"/>
        <v>100</v>
      </c>
    </row>
    <row r="10" spans="2:88" ht="16.5" customHeight="1">
      <c r="B10" s="15" t="s">
        <v>47</v>
      </c>
      <c r="C10" s="10">
        <v>48045</v>
      </c>
      <c r="D10" s="10">
        <v>3238</v>
      </c>
      <c r="E10" s="60">
        <v>129359762</v>
      </c>
      <c r="F10" s="60">
        <v>732199</v>
      </c>
      <c r="G10" s="60">
        <v>22999</v>
      </c>
      <c r="H10" s="60">
        <v>410127</v>
      </c>
      <c r="I10" s="60">
        <v>7288</v>
      </c>
      <c r="J10" s="60">
        <v>52406853</v>
      </c>
      <c r="K10" s="8"/>
      <c r="L10" s="113"/>
      <c r="M10" s="15" t="s">
        <v>47</v>
      </c>
      <c r="N10" s="89">
        <v>78125522</v>
      </c>
      <c r="O10" s="89">
        <v>702091</v>
      </c>
      <c r="P10" s="89">
        <v>22995</v>
      </c>
      <c r="Q10" s="89">
        <v>401046</v>
      </c>
      <c r="R10" s="89">
        <v>7286</v>
      </c>
      <c r="S10" s="89">
        <v>3680748</v>
      </c>
      <c r="T10" s="89">
        <v>23870</v>
      </c>
      <c r="U10" s="89">
        <v>1381</v>
      </c>
      <c r="V10" s="89">
        <v>9109</v>
      </c>
      <c r="W10" s="89">
        <v>247</v>
      </c>
      <c r="X10" s="89">
        <v>5282</v>
      </c>
      <c r="Y10" s="89">
        <v>192383</v>
      </c>
      <c r="Z10" s="89">
        <v>4207</v>
      </c>
      <c r="AA10" s="89">
        <v>3463665</v>
      </c>
      <c r="AB10" s="103">
        <v>25979</v>
      </c>
      <c r="AC10" s="114"/>
      <c r="AD10" s="114"/>
      <c r="AE10" s="15" t="s">
        <v>47</v>
      </c>
      <c r="AF10" s="10">
        <v>35112</v>
      </c>
      <c r="AG10" s="10">
        <v>2575</v>
      </c>
      <c r="AH10" s="10">
        <v>42</v>
      </c>
      <c r="AI10" s="10">
        <v>9991</v>
      </c>
      <c r="AJ10" s="10">
        <v>325</v>
      </c>
      <c r="AK10" s="60">
        <v>48045</v>
      </c>
      <c r="AL10" s="28">
        <f t="shared" si="18"/>
        <v>73.1</v>
      </c>
      <c r="AM10" s="28">
        <f t="shared" si="19"/>
        <v>5.4</v>
      </c>
      <c r="AN10" s="28">
        <f t="shared" si="20"/>
        <v>0.1</v>
      </c>
      <c r="AO10" s="28">
        <f t="shared" si="21"/>
        <v>20.8</v>
      </c>
      <c r="AP10" s="28">
        <f t="shared" si="22"/>
        <v>0.7</v>
      </c>
      <c r="AQ10" s="29">
        <f t="shared" si="23"/>
        <v>100</v>
      </c>
      <c r="AR10" s="118"/>
      <c r="AS10" s="118"/>
      <c r="AT10" s="15" t="s">
        <v>47</v>
      </c>
      <c r="AU10" s="10">
        <v>101791744</v>
      </c>
      <c r="AV10" s="10">
        <v>8270432</v>
      </c>
      <c r="AW10" s="10">
        <v>90120</v>
      </c>
      <c r="AX10" s="10">
        <v>17963220</v>
      </c>
      <c r="AY10" s="10">
        <v>1244246</v>
      </c>
      <c r="AZ10" s="60">
        <v>129359762</v>
      </c>
      <c r="BA10" s="28">
        <f t="shared" si="0"/>
        <v>78.7</v>
      </c>
      <c r="BB10" s="28">
        <f t="shared" si="1"/>
        <v>6.4</v>
      </c>
      <c r="BC10" s="28">
        <f t="shared" si="2"/>
        <v>0.1</v>
      </c>
      <c r="BD10" s="28">
        <f t="shared" si="3"/>
        <v>13.9</v>
      </c>
      <c r="BE10" s="28">
        <f t="shared" si="4"/>
        <v>1</v>
      </c>
      <c r="BF10" s="29">
        <f t="shared" si="5"/>
        <v>100</v>
      </c>
      <c r="BG10" s="118"/>
      <c r="BH10" s="118"/>
      <c r="BI10" s="15" t="s">
        <v>47</v>
      </c>
      <c r="BJ10" s="10">
        <v>61592604</v>
      </c>
      <c r="BK10" s="10">
        <v>5246266</v>
      </c>
      <c r="BL10" s="10">
        <v>49112</v>
      </c>
      <c r="BM10" s="10">
        <v>9178384</v>
      </c>
      <c r="BN10" s="10">
        <v>2059156</v>
      </c>
      <c r="BO10" s="60">
        <v>78125522</v>
      </c>
      <c r="BP10" s="28">
        <f t="shared" si="6"/>
        <v>78.8</v>
      </c>
      <c r="BQ10" s="28">
        <f t="shared" si="7"/>
        <v>6.7</v>
      </c>
      <c r="BR10" s="28">
        <f t="shared" si="8"/>
        <v>0.1</v>
      </c>
      <c r="BS10" s="28">
        <f t="shared" si="9"/>
        <v>11.7</v>
      </c>
      <c r="BT10" s="28">
        <f t="shared" si="10"/>
        <v>2.6</v>
      </c>
      <c r="BU10" s="29">
        <f t="shared" si="11"/>
        <v>100</v>
      </c>
      <c r="BV10" s="118"/>
      <c r="BW10" s="118"/>
      <c r="BX10" s="15" t="s">
        <v>47</v>
      </c>
      <c r="BY10" s="10">
        <v>2748857</v>
      </c>
      <c r="BZ10" s="10">
        <v>317615</v>
      </c>
      <c r="CA10" s="10">
        <v>1712</v>
      </c>
      <c r="CB10" s="10">
        <v>302412</v>
      </c>
      <c r="CC10" s="10">
        <v>93069</v>
      </c>
      <c r="CD10" s="70">
        <v>3463665</v>
      </c>
      <c r="CE10" s="28">
        <f t="shared" si="12"/>
        <v>79.4</v>
      </c>
      <c r="CF10" s="28">
        <f t="shared" si="13"/>
        <v>9.2</v>
      </c>
      <c r="CG10" s="28">
        <f t="shared" si="14"/>
        <v>0</v>
      </c>
      <c r="CH10" s="28">
        <f t="shared" si="15"/>
        <v>8.7</v>
      </c>
      <c r="CI10" s="28">
        <f t="shared" si="16"/>
        <v>2.7</v>
      </c>
      <c r="CJ10" s="29">
        <f t="shared" si="17"/>
        <v>100</v>
      </c>
    </row>
    <row r="11" spans="2:88" ht="16.5" customHeight="1">
      <c r="B11" s="15" t="s">
        <v>48</v>
      </c>
      <c r="C11" s="10">
        <v>121552</v>
      </c>
      <c r="D11" s="10">
        <v>5865</v>
      </c>
      <c r="E11" s="60">
        <v>369809298</v>
      </c>
      <c r="F11" s="60">
        <v>6852120</v>
      </c>
      <c r="G11" s="60">
        <v>59824</v>
      </c>
      <c r="H11" s="60">
        <v>2642171</v>
      </c>
      <c r="I11" s="60">
        <v>73950</v>
      </c>
      <c r="J11" s="60">
        <v>137156054</v>
      </c>
      <c r="K11" s="8"/>
      <c r="L11" s="113"/>
      <c r="M11" s="15" t="s">
        <v>48</v>
      </c>
      <c r="N11" s="89">
        <v>242281309</v>
      </c>
      <c r="O11" s="89">
        <v>6678403</v>
      </c>
      <c r="P11" s="89">
        <v>55395</v>
      </c>
      <c r="Q11" s="89">
        <v>2607100</v>
      </c>
      <c r="R11" s="89">
        <v>71927</v>
      </c>
      <c r="S11" s="89">
        <v>12208589</v>
      </c>
      <c r="T11" s="89">
        <v>225793</v>
      </c>
      <c r="U11" s="89">
        <v>3145</v>
      </c>
      <c r="V11" s="89">
        <v>58730</v>
      </c>
      <c r="W11" s="89">
        <v>2447</v>
      </c>
      <c r="X11" s="89">
        <v>17464</v>
      </c>
      <c r="Y11" s="89">
        <v>563066</v>
      </c>
      <c r="Z11" s="89">
        <v>9957</v>
      </c>
      <c r="AA11" s="89">
        <v>11587356</v>
      </c>
      <c r="AB11" s="103">
        <v>16167</v>
      </c>
      <c r="AC11" s="114"/>
      <c r="AD11" s="114"/>
      <c r="AE11" s="15" t="s">
        <v>48</v>
      </c>
      <c r="AF11" s="10">
        <v>96367</v>
      </c>
      <c r="AG11" s="10">
        <v>6393</v>
      </c>
      <c r="AH11" s="10">
        <v>765</v>
      </c>
      <c r="AI11" s="10">
        <v>16777</v>
      </c>
      <c r="AJ11" s="10">
        <v>1250</v>
      </c>
      <c r="AK11" s="60">
        <v>121552</v>
      </c>
      <c r="AL11" s="28">
        <f t="shared" si="18"/>
        <v>79.3</v>
      </c>
      <c r="AM11" s="28">
        <f t="shared" si="19"/>
        <v>5.3</v>
      </c>
      <c r="AN11" s="28">
        <f t="shared" si="20"/>
        <v>0.6</v>
      </c>
      <c r="AO11" s="28">
        <f t="shared" si="21"/>
        <v>13.8</v>
      </c>
      <c r="AP11" s="28">
        <f t="shared" si="22"/>
        <v>1</v>
      </c>
      <c r="AQ11" s="29">
        <f t="shared" si="23"/>
        <v>100</v>
      </c>
      <c r="AR11" s="118"/>
      <c r="AS11" s="118"/>
      <c r="AT11" s="15" t="s">
        <v>48</v>
      </c>
      <c r="AU11" s="10">
        <v>303999903</v>
      </c>
      <c r="AV11" s="10">
        <v>22472943</v>
      </c>
      <c r="AW11" s="10">
        <v>2215611</v>
      </c>
      <c r="AX11" s="10">
        <v>35487697</v>
      </c>
      <c r="AY11" s="10">
        <v>5633144</v>
      </c>
      <c r="AZ11" s="60">
        <v>369809298</v>
      </c>
      <c r="BA11" s="28">
        <f t="shared" si="0"/>
        <v>82.2</v>
      </c>
      <c r="BB11" s="28">
        <f t="shared" si="1"/>
        <v>6.1</v>
      </c>
      <c r="BC11" s="28">
        <f t="shared" si="2"/>
        <v>0.6</v>
      </c>
      <c r="BD11" s="28">
        <f t="shared" si="3"/>
        <v>9.6</v>
      </c>
      <c r="BE11" s="28">
        <f t="shared" si="4"/>
        <v>1.5</v>
      </c>
      <c r="BF11" s="29">
        <f t="shared" si="5"/>
        <v>100</v>
      </c>
      <c r="BG11" s="118"/>
      <c r="BH11" s="118"/>
      <c r="BI11" s="15" t="s">
        <v>48</v>
      </c>
      <c r="BJ11" s="10">
        <v>192590209</v>
      </c>
      <c r="BK11" s="10">
        <v>14126513</v>
      </c>
      <c r="BL11" s="10">
        <v>1032051</v>
      </c>
      <c r="BM11" s="10">
        <v>20866365</v>
      </c>
      <c r="BN11" s="10">
        <v>13666171</v>
      </c>
      <c r="BO11" s="60">
        <v>242281309</v>
      </c>
      <c r="BP11" s="28">
        <f t="shared" si="6"/>
        <v>79.5</v>
      </c>
      <c r="BQ11" s="28">
        <f t="shared" si="7"/>
        <v>5.8</v>
      </c>
      <c r="BR11" s="28">
        <f t="shared" si="8"/>
        <v>0.4</v>
      </c>
      <c r="BS11" s="28">
        <f t="shared" si="9"/>
        <v>8.6</v>
      </c>
      <c r="BT11" s="28">
        <f t="shared" si="10"/>
        <v>5.6</v>
      </c>
      <c r="BU11" s="29">
        <f t="shared" si="11"/>
        <v>100</v>
      </c>
      <c r="BV11" s="118"/>
      <c r="BW11" s="118"/>
      <c r="BX11" s="15" t="s">
        <v>48</v>
      </c>
      <c r="BY11" s="10">
        <v>9239267</v>
      </c>
      <c r="BZ11" s="10">
        <v>853602</v>
      </c>
      <c r="CA11" s="10">
        <v>42857</v>
      </c>
      <c r="CB11" s="10">
        <v>874009</v>
      </c>
      <c r="CC11" s="10">
        <v>577621</v>
      </c>
      <c r="CD11" s="70">
        <v>11587356</v>
      </c>
      <c r="CE11" s="28">
        <f t="shared" si="12"/>
        <v>79.7</v>
      </c>
      <c r="CF11" s="28">
        <f t="shared" si="13"/>
        <v>7.4</v>
      </c>
      <c r="CG11" s="28">
        <f t="shared" si="14"/>
        <v>0.4</v>
      </c>
      <c r="CH11" s="28">
        <f t="shared" si="15"/>
        <v>7.5</v>
      </c>
      <c r="CI11" s="28">
        <f t="shared" si="16"/>
        <v>5</v>
      </c>
      <c r="CJ11" s="29">
        <f t="shared" si="17"/>
        <v>100</v>
      </c>
    </row>
    <row r="12" spans="2:88" ht="16.5" customHeight="1">
      <c r="B12" s="30" t="s">
        <v>49</v>
      </c>
      <c r="C12" s="31">
        <v>22844</v>
      </c>
      <c r="D12" s="31">
        <v>852</v>
      </c>
      <c r="E12" s="61">
        <v>62075695</v>
      </c>
      <c r="F12" s="61">
        <v>542138</v>
      </c>
      <c r="G12" s="61">
        <v>7123</v>
      </c>
      <c r="H12" s="61">
        <v>181628</v>
      </c>
      <c r="I12" s="61">
        <v>3177</v>
      </c>
      <c r="J12" s="61">
        <v>24658706</v>
      </c>
      <c r="K12" s="8"/>
      <c r="L12" s="113"/>
      <c r="M12" s="30" t="s">
        <v>49</v>
      </c>
      <c r="N12" s="94">
        <v>38151055</v>
      </c>
      <c r="O12" s="94">
        <v>517702</v>
      </c>
      <c r="P12" s="94">
        <v>7030</v>
      </c>
      <c r="Q12" s="94">
        <v>179464</v>
      </c>
      <c r="R12" s="94">
        <v>2781</v>
      </c>
      <c r="S12" s="94">
        <v>1769338</v>
      </c>
      <c r="T12" s="94">
        <v>17462</v>
      </c>
      <c r="U12" s="94">
        <v>422</v>
      </c>
      <c r="V12" s="94">
        <v>3704</v>
      </c>
      <c r="W12" s="94">
        <v>95</v>
      </c>
      <c r="X12" s="94">
        <v>2367</v>
      </c>
      <c r="Y12" s="94">
        <v>94531</v>
      </c>
      <c r="Z12" s="94">
        <v>1674</v>
      </c>
      <c r="AA12" s="94">
        <v>1664454</v>
      </c>
      <c r="AB12" s="108">
        <v>2167</v>
      </c>
      <c r="AC12" s="114"/>
      <c r="AD12" s="114"/>
      <c r="AE12" s="30" t="s">
        <v>49</v>
      </c>
      <c r="AF12" s="31">
        <v>17297</v>
      </c>
      <c r="AG12" s="31">
        <v>1174</v>
      </c>
      <c r="AH12" s="31">
        <v>37</v>
      </c>
      <c r="AI12" s="31">
        <v>4130</v>
      </c>
      <c r="AJ12" s="31">
        <v>206</v>
      </c>
      <c r="AK12" s="61">
        <v>22844</v>
      </c>
      <c r="AL12" s="32">
        <f t="shared" si="18"/>
        <v>75.7</v>
      </c>
      <c r="AM12" s="32">
        <f t="shared" si="19"/>
        <v>5.1</v>
      </c>
      <c r="AN12" s="32">
        <f t="shared" si="20"/>
        <v>0.2</v>
      </c>
      <c r="AO12" s="32">
        <f t="shared" si="21"/>
        <v>18.1</v>
      </c>
      <c r="AP12" s="32">
        <f t="shared" si="22"/>
        <v>0.9</v>
      </c>
      <c r="AQ12" s="33">
        <f t="shared" si="23"/>
        <v>100</v>
      </c>
      <c r="AR12" s="118"/>
      <c r="AS12" s="118"/>
      <c r="AT12" s="30" t="s">
        <v>49</v>
      </c>
      <c r="AU12" s="31">
        <v>49909887</v>
      </c>
      <c r="AV12" s="31">
        <v>3812112</v>
      </c>
      <c r="AW12" s="31">
        <v>82185</v>
      </c>
      <c r="AX12" s="31">
        <v>7572045</v>
      </c>
      <c r="AY12" s="31">
        <v>699466</v>
      </c>
      <c r="AZ12" s="61">
        <v>62075695</v>
      </c>
      <c r="BA12" s="32">
        <f t="shared" si="0"/>
        <v>80.4</v>
      </c>
      <c r="BB12" s="32">
        <f t="shared" si="1"/>
        <v>6.1</v>
      </c>
      <c r="BC12" s="32">
        <f t="shared" si="2"/>
        <v>0.1</v>
      </c>
      <c r="BD12" s="32">
        <f t="shared" si="3"/>
        <v>12.2</v>
      </c>
      <c r="BE12" s="32">
        <f t="shared" si="4"/>
        <v>1.1</v>
      </c>
      <c r="BF12" s="33">
        <f t="shared" si="5"/>
        <v>100</v>
      </c>
      <c r="BG12" s="118"/>
      <c r="BH12" s="118"/>
      <c r="BI12" s="30" t="s">
        <v>49</v>
      </c>
      <c r="BJ12" s="31">
        <v>30504909</v>
      </c>
      <c r="BK12" s="31">
        <v>2440025</v>
      </c>
      <c r="BL12" s="31">
        <v>39796</v>
      </c>
      <c r="BM12" s="31">
        <v>3966866</v>
      </c>
      <c r="BN12" s="31">
        <v>1199459</v>
      </c>
      <c r="BO12" s="61">
        <v>38151055</v>
      </c>
      <c r="BP12" s="32">
        <f t="shared" si="6"/>
        <v>80</v>
      </c>
      <c r="BQ12" s="32">
        <f t="shared" si="7"/>
        <v>6.4</v>
      </c>
      <c r="BR12" s="32">
        <f t="shared" si="8"/>
        <v>0.1</v>
      </c>
      <c r="BS12" s="32">
        <f t="shared" si="9"/>
        <v>10.4</v>
      </c>
      <c r="BT12" s="32">
        <f t="shared" si="10"/>
        <v>3.1</v>
      </c>
      <c r="BU12" s="33">
        <f t="shared" si="11"/>
        <v>100</v>
      </c>
      <c r="BV12" s="118"/>
      <c r="BW12" s="118"/>
      <c r="BX12" s="30" t="s">
        <v>49</v>
      </c>
      <c r="BY12" s="31">
        <v>1336887</v>
      </c>
      <c r="BZ12" s="31">
        <v>147792</v>
      </c>
      <c r="CA12" s="31">
        <v>1780</v>
      </c>
      <c r="CB12" s="31">
        <v>127803</v>
      </c>
      <c r="CC12" s="31">
        <v>50192</v>
      </c>
      <c r="CD12" s="70">
        <v>1664454</v>
      </c>
      <c r="CE12" s="32">
        <f t="shared" si="12"/>
        <v>80.3</v>
      </c>
      <c r="CF12" s="32">
        <f t="shared" si="13"/>
        <v>8.9</v>
      </c>
      <c r="CG12" s="32">
        <f t="shared" si="14"/>
        <v>0.1</v>
      </c>
      <c r="CH12" s="32">
        <f t="shared" si="15"/>
        <v>7.7</v>
      </c>
      <c r="CI12" s="32">
        <f t="shared" si="16"/>
        <v>3</v>
      </c>
      <c r="CJ12" s="33">
        <f t="shared" si="17"/>
        <v>100</v>
      </c>
    </row>
    <row r="13" spans="2:88" ht="16.5" customHeight="1">
      <c r="B13" s="15" t="s">
        <v>50</v>
      </c>
      <c r="C13" s="10">
        <v>51429</v>
      </c>
      <c r="D13" s="10">
        <v>3235</v>
      </c>
      <c r="E13" s="60">
        <v>143109506</v>
      </c>
      <c r="F13" s="60">
        <v>1112688</v>
      </c>
      <c r="G13" s="60">
        <v>31757</v>
      </c>
      <c r="H13" s="60">
        <v>449002</v>
      </c>
      <c r="I13" s="60">
        <v>15286</v>
      </c>
      <c r="J13" s="60">
        <v>55308251</v>
      </c>
      <c r="K13" s="8"/>
      <c r="L13" s="113"/>
      <c r="M13" s="15" t="s">
        <v>50</v>
      </c>
      <c r="N13" s="89">
        <v>89409988</v>
      </c>
      <c r="O13" s="89">
        <v>1072719</v>
      </c>
      <c r="P13" s="89">
        <v>29752</v>
      </c>
      <c r="Q13" s="89">
        <v>386474</v>
      </c>
      <c r="R13" s="89">
        <v>15284</v>
      </c>
      <c r="S13" s="89">
        <v>4306873</v>
      </c>
      <c r="T13" s="89">
        <v>35838</v>
      </c>
      <c r="U13" s="89">
        <v>1455</v>
      </c>
      <c r="V13" s="89">
        <v>7969</v>
      </c>
      <c r="W13" s="89">
        <v>518</v>
      </c>
      <c r="X13" s="89">
        <v>4923</v>
      </c>
      <c r="Y13" s="89">
        <v>217199</v>
      </c>
      <c r="Z13" s="89">
        <v>1941</v>
      </c>
      <c r="AA13" s="89">
        <v>4066079</v>
      </c>
      <c r="AB13" s="103">
        <v>26906</v>
      </c>
      <c r="AC13" s="114"/>
      <c r="AD13" s="114"/>
      <c r="AE13" s="15" t="s">
        <v>50</v>
      </c>
      <c r="AF13" s="10">
        <v>39986</v>
      </c>
      <c r="AG13" s="10">
        <v>2695</v>
      </c>
      <c r="AH13" s="10">
        <v>59</v>
      </c>
      <c r="AI13" s="10">
        <v>8293</v>
      </c>
      <c r="AJ13" s="10">
        <v>396</v>
      </c>
      <c r="AK13" s="60">
        <v>51429</v>
      </c>
      <c r="AL13" s="28">
        <f t="shared" si="18"/>
        <v>77.7</v>
      </c>
      <c r="AM13" s="28">
        <f t="shared" si="19"/>
        <v>5.2</v>
      </c>
      <c r="AN13" s="28">
        <f t="shared" si="20"/>
        <v>0.1</v>
      </c>
      <c r="AO13" s="28">
        <f t="shared" si="21"/>
        <v>16.1</v>
      </c>
      <c r="AP13" s="28">
        <f t="shared" si="22"/>
        <v>0.8</v>
      </c>
      <c r="AQ13" s="29">
        <f t="shared" si="23"/>
        <v>100</v>
      </c>
      <c r="AR13" s="118"/>
      <c r="AS13" s="118"/>
      <c r="AT13" s="15" t="s">
        <v>50</v>
      </c>
      <c r="AU13" s="10">
        <v>115981231</v>
      </c>
      <c r="AV13" s="10">
        <v>10315398</v>
      </c>
      <c r="AW13" s="10">
        <v>126754</v>
      </c>
      <c r="AX13" s="10">
        <v>15211946</v>
      </c>
      <c r="AY13" s="10">
        <v>1474177</v>
      </c>
      <c r="AZ13" s="60">
        <v>143109506</v>
      </c>
      <c r="BA13" s="28">
        <f t="shared" si="0"/>
        <v>81</v>
      </c>
      <c r="BB13" s="28">
        <f t="shared" si="1"/>
        <v>7.2</v>
      </c>
      <c r="BC13" s="28">
        <f t="shared" si="2"/>
        <v>0.1</v>
      </c>
      <c r="BD13" s="28">
        <f t="shared" si="3"/>
        <v>10.6</v>
      </c>
      <c r="BE13" s="28">
        <f t="shared" si="4"/>
        <v>1</v>
      </c>
      <c r="BF13" s="29">
        <f t="shared" si="5"/>
        <v>100</v>
      </c>
      <c r="BG13" s="118"/>
      <c r="BH13" s="118"/>
      <c r="BI13" s="15" t="s">
        <v>50</v>
      </c>
      <c r="BJ13" s="10">
        <v>71307276</v>
      </c>
      <c r="BK13" s="10">
        <v>7062338</v>
      </c>
      <c r="BL13" s="10">
        <v>57379</v>
      </c>
      <c r="BM13" s="10">
        <v>8428904</v>
      </c>
      <c r="BN13" s="10">
        <v>2554091</v>
      </c>
      <c r="BO13" s="60">
        <v>89409988</v>
      </c>
      <c r="BP13" s="28">
        <f t="shared" si="6"/>
        <v>79.8</v>
      </c>
      <c r="BQ13" s="28">
        <f t="shared" si="7"/>
        <v>7.9</v>
      </c>
      <c r="BR13" s="28">
        <f t="shared" si="8"/>
        <v>0.1</v>
      </c>
      <c r="BS13" s="28">
        <f t="shared" si="9"/>
        <v>9.4</v>
      </c>
      <c r="BT13" s="28">
        <f t="shared" si="10"/>
        <v>2.9</v>
      </c>
      <c r="BU13" s="29">
        <f t="shared" si="11"/>
        <v>100</v>
      </c>
      <c r="BV13" s="118"/>
      <c r="BW13" s="118"/>
      <c r="BX13" s="15" t="s">
        <v>50</v>
      </c>
      <c r="BY13" s="10">
        <v>3154639</v>
      </c>
      <c r="BZ13" s="10">
        <v>482772</v>
      </c>
      <c r="CA13" s="10">
        <v>2164</v>
      </c>
      <c r="CB13" s="10">
        <v>315965</v>
      </c>
      <c r="CC13" s="10">
        <v>110539</v>
      </c>
      <c r="CD13" s="85">
        <v>4066079</v>
      </c>
      <c r="CE13" s="28">
        <f t="shared" si="12"/>
        <v>77.6</v>
      </c>
      <c r="CF13" s="28">
        <f t="shared" si="13"/>
        <v>11.9</v>
      </c>
      <c r="CG13" s="28">
        <f t="shared" si="14"/>
        <v>0.1</v>
      </c>
      <c r="CH13" s="28">
        <f t="shared" si="15"/>
        <v>7.8</v>
      </c>
      <c r="CI13" s="28">
        <f t="shared" si="16"/>
        <v>2.7</v>
      </c>
      <c r="CJ13" s="29">
        <f t="shared" si="17"/>
        <v>100</v>
      </c>
    </row>
    <row r="14" spans="2:88" ht="16.5" customHeight="1">
      <c r="B14" s="15" t="s">
        <v>51</v>
      </c>
      <c r="C14" s="10">
        <v>18547</v>
      </c>
      <c r="D14" s="10">
        <v>955</v>
      </c>
      <c r="E14" s="60">
        <v>48551174</v>
      </c>
      <c r="F14" s="60">
        <v>357168</v>
      </c>
      <c r="G14" s="60">
        <v>23488</v>
      </c>
      <c r="H14" s="60">
        <v>121641</v>
      </c>
      <c r="I14" s="60">
        <v>2038</v>
      </c>
      <c r="J14" s="60">
        <v>19553081</v>
      </c>
      <c r="K14" s="8"/>
      <c r="L14" s="113"/>
      <c r="M14" s="15" t="s">
        <v>51</v>
      </c>
      <c r="N14" s="89">
        <v>29502428</v>
      </c>
      <c r="O14" s="89">
        <v>346565</v>
      </c>
      <c r="P14" s="89">
        <v>22914</v>
      </c>
      <c r="Q14" s="89">
        <v>118444</v>
      </c>
      <c r="R14" s="89">
        <v>2038</v>
      </c>
      <c r="S14" s="89">
        <v>1395344</v>
      </c>
      <c r="T14" s="89">
        <v>11783</v>
      </c>
      <c r="U14" s="89">
        <v>1375</v>
      </c>
      <c r="V14" s="89">
        <v>2369</v>
      </c>
      <c r="W14" s="89">
        <v>69</v>
      </c>
      <c r="X14" s="89">
        <v>1090</v>
      </c>
      <c r="Y14" s="89">
        <v>70761</v>
      </c>
      <c r="Z14" s="89">
        <v>1512</v>
      </c>
      <c r="AA14" s="89">
        <v>1316387</v>
      </c>
      <c r="AB14" s="103">
        <v>2698</v>
      </c>
      <c r="AC14" s="114"/>
      <c r="AD14" s="114"/>
      <c r="AE14" s="15" t="s">
        <v>51</v>
      </c>
      <c r="AF14" s="10">
        <v>14301</v>
      </c>
      <c r="AG14" s="10">
        <v>948</v>
      </c>
      <c r="AH14" s="10">
        <v>18</v>
      </c>
      <c r="AI14" s="10">
        <v>3159</v>
      </c>
      <c r="AJ14" s="10">
        <v>121</v>
      </c>
      <c r="AK14" s="60">
        <v>18547</v>
      </c>
      <c r="AL14" s="28">
        <f t="shared" si="18"/>
        <v>77.1</v>
      </c>
      <c r="AM14" s="28">
        <f t="shared" si="19"/>
        <v>5.1</v>
      </c>
      <c r="AN14" s="28">
        <f t="shared" si="20"/>
        <v>0.1</v>
      </c>
      <c r="AO14" s="28">
        <f t="shared" si="21"/>
        <v>17</v>
      </c>
      <c r="AP14" s="28">
        <f t="shared" si="22"/>
        <v>0.7</v>
      </c>
      <c r="AQ14" s="29">
        <f t="shared" si="23"/>
        <v>100</v>
      </c>
      <c r="AR14" s="118"/>
      <c r="AS14" s="118"/>
      <c r="AT14" s="15" t="s">
        <v>51</v>
      </c>
      <c r="AU14" s="10">
        <v>39504594</v>
      </c>
      <c r="AV14" s="10">
        <v>3099444</v>
      </c>
      <c r="AW14" s="10">
        <v>39669</v>
      </c>
      <c r="AX14" s="10">
        <v>5291766</v>
      </c>
      <c r="AY14" s="10">
        <v>615701</v>
      </c>
      <c r="AZ14" s="60">
        <v>48551174</v>
      </c>
      <c r="BA14" s="28">
        <f t="shared" si="0"/>
        <v>81.4</v>
      </c>
      <c r="BB14" s="28">
        <f t="shared" si="1"/>
        <v>6.4</v>
      </c>
      <c r="BC14" s="28">
        <f t="shared" si="2"/>
        <v>0.1</v>
      </c>
      <c r="BD14" s="28">
        <f t="shared" si="3"/>
        <v>10.9</v>
      </c>
      <c r="BE14" s="28">
        <f t="shared" si="4"/>
        <v>1.3</v>
      </c>
      <c r="BF14" s="29">
        <f t="shared" si="5"/>
        <v>100</v>
      </c>
      <c r="BG14" s="118"/>
      <c r="BH14" s="118"/>
      <c r="BI14" s="15" t="s">
        <v>51</v>
      </c>
      <c r="BJ14" s="10">
        <v>23791244</v>
      </c>
      <c r="BK14" s="10">
        <v>2057716</v>
      </c>
      <c r="BL14" s="10">
        <v>16309</v>
      </c>
      <c r="BM14" s="10">
        <v>2674699</v>
      </c>
      <c r="BN14" s="10">
        <v>962460</v>
      </c>
      <c r="BO14" s="60">
        <v>29502428</v>
      </c>
      <c r="BP14" s="28">
        <f t="shared" si="6"/>
        <v>80.6</v>
      </c>
      <c r="BQ14" s="28">
        <f t="shared" si="7"/>
        <v>7</v>
      </c>
      <c r="BR14" s="28">
        <f t="shared" si="8"/>
        <v>0.1</v>
      </c>
      <c r="BS14" s="28">
        <f t="shared" si="9"/>
        <v>9.1</v>
      </c>
      <c r="BT14" s="28">
        <f t="shared" si="10"/>
        <v>3.3</v>
      </c>
      <c r="BU14" s="29">
        <f t="shared" si="11"/>
        <v>100</v>
      </c>
      <c r="BV14" s="118"/>
      <c r="BW14" s="118"/>
      <c r="BX14" s="15" t="s">
        <v>51</v>
      </c>
      <c r="BY14" s="10">
        <v>1046657</v>
      </c>
      <c r="BZ14" s="10">
        <v>134884</v>
      </c>
      <c r="CA14" s="10">
        <v>495</v>
      </c>
      <c r="CB14" s="10">
        <v>87029</v>
      </c>
      <c r="CC14" s="10">
        <v>47322</v>
      </c>
      <c r="CD14" s="86">
        <v>1316387</v>
      </c>
      <c r="CE14" s="28">
        <f t="shared" si="12"/>
        <v>79.5</v>
      </c>
      <c r="CF14" s="28">
        <f t="shared" si="13"/>
        <v>10.2</v>
      </c>
      <c r="CG14" s="28">
        <f t="shared" si="14"/>
        <v>0</v>
      </c>
      <c r="CH14" s="28">
        <f t="shared" si="15"/>
        <v>6.6</v>
      </c>
      <c r="CI14" s="28">
        <f t="shared" si="16"/>
        <v>3.6</v>
      </c>
      <c r="CJ14" s="29">
        <f t="shared" si="17"/>
        <v>100</v>
      </c>
    </row>
    <row r="15" spans="2:88" ht="16.5" customHeight="1">
      <c r="B15" s="15" t="s">
        <v>52</v>
      </c>
      <c r="C15" s="10">
        <v>26968</v>
      </c>
      <c r="D15" s="10">
        <v>2365</v>
      </c>
      <c r="E15" s="60">
        <v>71170568</v>
      </c>
      <c r="F15" s="60">
        <v>1076539</v>
      </c>
      <c r="G15" s="60">
        <v>5535</v>
      </c>
      <c r="H15" s="60">
        <v>610271</v>
      </c>
      <c r="I15" s="60">
        <v>19079</v>
      </c>
      <c r="J15" s="60">
        <v>30469957</v>
      </c>
      <c r="K15" s="8"/>
      <c r="L15" s="113"/>
      <c r="M15" s="15" t="s">
        <v>52</v>
      </c>
      <c r="N15" s="89">
        <v>42412035</v>
      </c>
      <c r="O15" s="89">
        <v>1029495</v>
      </c>
      <c r="P15" s="89">
        <v>4517</v>
      </c>
      <c r="Q15" s="89">
        <v>601377</v>
      </c>
      <c r="R15" s="89">
        <v>15360</v>
      </c>
      <c r="S15" s="89">
        <v>1928738</v>
      </c>
      <c r="T15" s="89">
        <v>34999</v>
      </c>
      <c r="U15" s="89">
        <v>270</v>
      </c>
      <c r="V15" s="89">
        <v>15356</v>
      </c>
      <c r="W15" s="89">
        <v>522</v>
      </c>
      <c r="X15" s="89">
        <v>2239</v>
      </c>
      <c r="Y15" s="89">
        <v>103394</v>
      </c>
      <c r="Z15" s="89">
        <v>1750</v>
      </c>
      <c r="AA15" s="89">
        <v>1814508</v>
      </c>
      <c r="AB15" s="103">
        <v>15143</v>
      </c>
      <c r="AC15" s="114"/>
      <c r="AD15" s="114"/>
      <c r="AE15" s="15" t="s">
        <v>52</v>
      </c>
      <c r="AF15" s="10">
        <v>21151</v>
      </c>
      <c r="AG15" s="10">
        <v>1949</v>
      </c>
      <c r="AH15" s="10">
        <v>188</v>
      </c>
      <c r="AI15" s="10">
        <v>3444</v>
      </c>
      <c r="AJ15" s="10">
        <v>236</v>
      </c>
      <c r="AK15" s="60">
        <v>26968</v>
      </c>
      <c r="AL15" s="28">
        <f t="shared" si="18"/>
        <v>78.4</v>
      </c>
      <c r="AM15" s="28">
        <f t="shared" si="19"/>
        <v>7.2</v>
      </c>
      <c r="AN15" s="28">
        <f t="shared" si="20"/>
        <v>0.7</v>
      </c>
      <c r="AO15" s="28">
        <f t="shared" si="21"/>
        <v>12.8</v>
      </c>
      <c r="AP15" s="28">
        <f t="shared" si="22"/>
        <v>0.9</v>
      </c>
      <c r="AQ15" s="29">
        <f t="shared" si="23"/>
        <v>100</v>
      </c>
      <c r="AR15" s="118"/>
      <c r="AS15" s="118"/>
      <c r="AT15" s="15" t="s">
        <v>52</v>
      </c>
      <c r="AU15" s="10">
        <v>57334684</v>
      </c>
      <c r="AV15" s="10">
        <v>6071761</v>
      </c>
      <c r="AW15" s="10">
        <v>505708</v>
      </c>
      <c r="AX15" s="10">
        <v>6532877</v>
      </c>
      <c r="AY15" s="10">
        <v>725538</v>
      </c>
      <c r="AZ15" s="60">
        <v>71170568</v>
      </c>
      <c r="BA15" s="28">
        <f t="shared" si="0"/>
        <v>80.6</v>
      </c>
      <c r="BB15" s="28">
        <f t="shared" si="1"/>
        <v>8.5</v>
      </c>
      <c r="BC15" s="28">
        <f t="shared" si="2"/>
        <v>0.7</v>
      </c>
      <c r="BD15" s="28">
        <f t="shared" si="3"/>
        <v>9.2</v>
      </c>
      <c r="BE15" s="28">
        <f t="shared" si="4"/>
        <v>1</v>
      </c>
      <c r="BF15" s="29">
        <f t="shared" si="5"/>
        <v>100</v>
      </c>
      <c r="BG15" s="118"/>
      <c r="BH15" s="118"/>
      <c r="BI15" s="15" t="s">
        <v>52</v>
      </c>
      <c r="BJ15" s="10">
        <v>33228295</v>
      </c>
      <c r="BK15" s="10">
        <v>3199221</v>
      </c>
      <c r="BL15" s="10">
        <v>234632</v>
      </c>
      <c r="BM15" s="10">
        <v>3595856</v>
      </c>
      <c r="BN15" s="10">
        <v>2154031</v>
      </c>
      <c r="BO15" s="60">
        <v>42412035</v>
      </c>
      <c r="BP15" s="28">
        <f t="shared" si="6"/>
        <v>78.3</v>
      </c>
      <c r="BQ15" s="28">
        <f t="shared" si="7"/>
        <v>7.5</v>
      </c>
      <c r="BR15" s="28">
        <f t="shared" si="8"/>
        <v>0.6</v>
      </c>
      <c r="BS15" s="28">
        <f t="shared" si="9"/>
        <v>8.5</v>
      </c>
      <c r="BT15" s="28">
        <f t="shared" si="10"/>
        <v>5.1</v>
      </c>
      <c r="BU15" s="29">
        <f t="shared" si="11"/>
        <v>100</v>
      </c>
      <c r="BV15" s="118"/>
      <c r="BW15" s="118"/>
      <c r="BX15" s="15" t="s">
        <v>52</v>
      </c>
      <c r="BY15" s="10">
        <v>1426672</v>
      </c>
      <c r="BZ15" s="10">
        <v>163407</v>
      </c>
      <c r="CA15" s="10">
        <v>9763</v>
      </c>
      <c r="CB15" s="10">
        <v>132420</v>
      </c>
      <c r="CC15" s="10">
        <v>82246</v>
      </c>
      <c r="CD15" s="86">
        <v>1814508</v>
      </c>
      <c r="CE15" s="28">
        <f t="shared" si="12"/>
        <v>78.6</v>
      </c>
      <c r="CF15" s="28">
        <f t="shared" si="13"/>
        <v>9</v>
      </c>
      <c r="CG15" s="28">
        <f t="shared" si="14"/>
        <v>0.5</v>
      </c>
      <c r="CH15" s="28">
        <f t="shared" si="15"/>
        <v>7.3</v>
      </c>
      <c r="CI15" s="28">
        <f t="shared" si="16"/>
        <v>4.5</v>
      </c>
      <c r="CJ15" s="29">
        <f t="shared" si="17"/>
        <v>100</v>
      </c>
    </row>
    <row r="16" spans="2:88" ht="16.5" customHeight="1">
      <c r="B16" s="15" t="s">
        <v>53</v>
      </c>
      <c r="C16" s="10">
        <v>14924</v>
      </c>
      <c r="D16" s="10">
        <v>886</v>
      </c>
      <c r="E16" s="60">
        <v>40664241</v>
      </c>
      <c r="F16" s="60">
        <v>845004</v>
      </c>
      <c r="G16" s="60">
        <v>3495</v>
      </c>
      <c r="H16" s="60">
        <v>124023</v>
      </c>
      <c r="I16" s="60">
        <v>246</v>
      </c>
      <c r="J16" s="60">
        <v>16732665</v>
      </c>
      <c r="K16" s="8"/>
      <c r="L16" s="113"/>
      <c r="M16" s="15" t="s">
        <v>53</v>
      </c>
      <c r="N16" s="89">
        <v>24904344</v>
      </c>
      <c r="O16" s="89">
        <v>812695</v>
      </c>
      <c r="P16" s="89">
        <v>2993</v>
      </c>
      <c r="Q16" s="89">
        <v>117697</v>
      </c>
      <c r="R16" s="89">
        <v>246</v>
      </c>
      <c r="S16" s="89">
        <v>1154805</v>
      </c>
      <c r="T16" s="89">
        <v>27496</v>
      </c>
      <c r="U16" s="89">
        <v>180</v>
      </c>
      <c r="V16" s="89">
        <v>2407</v>
      </c>
      <c r="W16" s="89">
        <v>8</v>
      </c>
      <c r="X16" s="89">
        <v>1072</v>
      </c>
      <c r="Y16" s="89">
        <v>61251</v>
      </c>
      <c r="Z16" s="89">
        <v>651</v>
      </c>
      <c r="AA16" s="89">
        <v>1087411</v>
      </c>
      <c r="AB16" s="103">
        <v>2563</v>
      </c>
      <c r="AC16" s="114"/>
      <c r="AD16" s="114"/>
      <c r="AE16" s="15" t="s">
        <v>53</v>
      </c>
      <c r="AF16" s="10">
        <v>11595</v>
      </c>
      <c r="AG16" s="10">
        <v>930</v>
      </c>
      <c r="AH16" s="10">
        <v>268</v>
      </c>
      <c r="AI16" s="10">
        <v>1949</v>
      </c>
      <c r="AJ16" s="10">
        <v>182</v>
      </c>
      <c r="AK16" s="60">
        <v>14924</v>
      </c>
      <c r="AL16" s="28">
        <f t="shared" si="18"/>
        <v>77.7</v>
      </c>
      <c r="AM16" s="28">
        <f t="shared" si="19"/>
        <v>6.2</v>
      </c>
      <c r="AN16" s="28">
        <f t="shared" si="20"/>
        <v>1.8</v>
      </c>
      <c r="AO16" s="28">
        <f t="shared" si="21"/>
        <v>13.1</v>
      </c>
      <c r="AP16" s="28">
        <f t="shared" si="22"/>
        <v>1.2</v>
      </c>
      <c r="AQ16" s="29">
        <f t="shared" si="23"/>
        <v>100</v>
      </c>
      <c r="AR16" s="118"/>
      <c r="AS16" s="118"/>
      <c r="AT16" s="15" t="s">
        <v>53</v>
      </c>
      <c r="AU16" s="10">
        <v>32362554</v>
      </c>
      <c r="AV16" s="10">
        <v>2759294</v>
      </c>
      <c r="AW16" s="10">
        <v>1070689</v>
      </c>
      <c r="AX16" s="10">
        <v>3860430</v>
      </c>
      <c r="AY16" s="10">
        <v>611274</v>
      </c>
      <c r="AZ16" s="60">
        <v>40664241</v>
      </c>
      <c r="BA16" s="28">
        <f t="shared" si="0"/>
        <v>79.6</v>
      </c>
      <c r="BB16" s="28">
        <f t="shared" si="1"/>
        <v>6.8</v>
      </c>
      <c r="BC16" s="28">
        <f t="shared" si="2"/>
        <v>2.6</v>
      </c>
      <c r="BD16" s="28">
        <f t="shared" si="3"/>
        <v>9.5</v>
      </c>
      <c r="BE16" s="28">
        <f t="shared" si="4"/>
        <v>1.5</v>
      </c>
      <c r="BF16" s="29">
        <f t="shared" si="5"/>
        <v>100</v>
      </c>
      <c r="BG16" s="118"/>
      <c r="BH16" s="118"/>
      <c r="BI16" s="15" t="s">
        <v>53</v>
      </c>
      <c r="BJ16" s="10">
        <v>19325712</v>
      </c>
      <c r="BK16" s="10">
        <v>1499944</v>
      </c>
      <c r="BL16" s="10">
        <v>572806</v>
      </c>
      <c r="BM16" s="10">
        <v>2146726</v>
      </c>
      <c r="BN16" s="10">
        <v>1359156</v>
      </c>
      <c r="BO16" s="60">
        <v>24904344</v>
      </c>
      <c r="BP16" s="28">
        <f t="shared" si="6"/>
        <v>77.6</v>
      </c>
      <c r="BQ16" s="28">
        <f t="shared" si="7"/>
        <v>6</v>
      </c>
      <c r="BR16" s="28">
        <f t="shared" si="8"/>
        <v>2.3</v>
      </c>
      <c r="BS16" s="28">
        <f t="shared" si="9"/>
        <v>8.6</v>
      </c>
      <c r="BT16" s="28">
        <f t="shared" si="10"/>
        <v>5.5</v>
      </c>
      <c r="BU16" s="29">
        <f t="shared" si="11"/>
        <v>100</v>
      </c>
      <c r="BV16" s="118"/>
      <c r="BW16" s="118"/>
      <c r="BX16" s="15" t="s">
        <v>53</v>
      </c>
      <c r="BY16" s="10">
        <v>841198</v>
      </c>
      <c r="BZ16" s="10">
        <v>80238</v>
      </c>
      <c r="CA16" s="10">
        <v>26532</v>
      </c>
      <c r="CB16" s="10">
        <v>83033</v>
      </c>
      <c r="CC16" s="10">
        <v>56410</v>
      </c>
      <c r="CD16" s="86">
        <v>1087411</v>
      </c>
      <c r="CE16" s="28">
        <f t="shared" si="12"/>
        <v>77.4</v>
      </c>
      <c r="CF16" s="28">
        <f t="shared" si="13"/>
        <v>7.4</v>
      </c>
      <c r="CG16" s="28">
        <f t="shared" si="14"/>
        <v>2.4</v>
      </c>
      <c r="CH16" s="28">
        <f t="shared" si="15"/>
        <v>7.6</v>
      </c>
      <c r="CI16" s="28">
        <f t="shared" si="16"/>
        <v>5.2</v>
      </c>
      <c r="CJ16" s="29">
        <f t="shared" si="17"/>
        <v>100</v>
      </c>
    </row>
    <row r="17" spans="2:88" ht="16.5" customHeight="1">
      <c r="B17" s="30" t="s">
        <v>54</v>
      </c>
      <c r="C17" s="31">
        <v>18990</v>
      </c>
      <c r="D17" s="31">
        <v>990</v>
      </c>
      <c r="E17" s="61">
        <v>52676676</v>
      </c>
      <c r="F17" s="61">
        <v>728395</v>
      </c>
      <c r="G17" s="61">
        <v>18616</v>
      </c>
      <c r="H17" s="61">
        <v>235210</v>
      </c>
      <c r="I17" s="61">
        <v>1046</v>
      </c>
      <c r="J17" s="61">
        <v>21608621</v>
      </c>
      <c r="K17" s="8"/>
      <c r="L17" s="113"/>
      <c r="M17" s="30" t="s">
        <v>54</v>
      </c>
      <c r="N17" s="94">
        <v>32051322</v>
      </c>
      <c r="O17" s="94">
        <v>692841</v>
      </c>
      <c r="P17" s="94">
        <v>17287</v>
      </c>
      <c r="Q17" s="94">
        <v>230464</v>
      </c>
      <c r="R17" s="94">
        <v>1045</v>
      </c>
      <c r="S17" s="94">
        <v>1475434</v>
      </c>
      <c r="T17" s="94">
        <v>23557</v>
      </c>
      <c r="U17" s="94">
        <v>1037</v>
      </c>
      <c r="V17" s="94">
        <v>5949</v>
      </c>
      <c r="W17" s="94">
        <v>36</v>
      </c>
      <c r="X17" s="94">
        <v>1293</v>
      </c>
      <c r="Y17" s="94">
        <v>81128</v>
      </c>
      <c r="Z17" s="94">
        <v>1575</v>
      </c>
      <c r="AA17" s="94">
        <v>1386363</v>
      </c>
      <c r="AB17" s="108">
        <v>2879</v>
      </c>
      <c r="AC17" s="114"/>
      <c r="AD17" s="114"/>
      <c r="AE17" s="30" t="s">
        <v>54</v>
      </c>
      <c r="AF17" s="31">
        <v>15052</v>
      </c>
      <c r="AG17" s="31">
        <v>985</v>
      </c>
      <c r="AH17" s="31">
        <v>264</v>
      </c>
      <c r="AI17" s="31">
        <v>2500</v>
      </c>
      <c r="AJ17" s="31">
        <v>189</v>
      </c>
      <c r="AK17" s="61">
        <v>18990</v>
      </c>
      <c r="AL17" s="32">
        <f t="shared" si="18"/>
        <v>79.3</v>
      </c>
      <c r="AM17" s="32">
        <f t="shared" si="19"/>
        <v>5.2</v>
      </c>
      <c r="AN17" s="32">
        <f t="shared" si="20"/>
        <v>1.4</v>
      </c>
      <c r="AO17" s="32">
        <f t="shared" si="21"/>
        <v>13.2</v>
      </c>
      <c r="AP17" s="32">
        <f t="shared" si="22"/>
        <v>1</v>
      </c>
      <c r="AQ17" s="33">
        <f t="shared" si="23"/>
        <v>100</v>
      </c>
      <c r="AR17" s="118"/>
      <c r="AS17" s="118"/>
      <c r="AT17" s="30" t="s">
        <v>54</v>
      </c>
      <c r="AU17" s="31">
        <v>43385922</v>
      </c>
      <c r="AV17" s="31">
        <v>3095000</v>
      </c>
      <c r="AW17" s="31">
        <v>810309</v>
      </c>
      <c r="AX17" s="31">
        <v>4879072</v>
      </c>
      <c r="AY17" s="31">
        <v>506373</v>
      </c>
      <c r="AZ17" s="61">
        <v>52676676</v>
      </c>
      <c r="BA17" s="32">
        <f t="shared" si="0"/>
        <v>82.4</v>
      </c>
      <c r="BB17" s="32">
        <f t="shared" si="1"/>
        <v>5.9</v>
      </c>
      <c r="BC17" s="32">
        <f t="shared" si="2"/>
        <v>1.5</v>
      </c>
      <c r="BD17" s="32">
        <f t="shared" si="3"/>
        <v>9.3</v>
      </c>
      <c r="BE17" s="32">
        <f t="shared" si="4"/>
        <v>1</v>
      </c>
      <c r="BF17" s="33">
        <f t="shared" si="5"/>
        <v>100</v>
      </c>
      <c r="BG17" s="118"/>
      <c r="BH17" s="118"/>
      <c r="BI17" s="30" t="s">
        <v>54</v>
      </c>
      <c r="BJ17" s="31">
        <v>25861731</v>
      </c>
      <c r="BK17" s="31">
        <v>1801533</v>
      </c>
      <c r="BL17" s="31">
        <v>411334</v>
      </c>
      <c r="BM17" s="31">
        <v>2707714</v>
      </c>
      <c r="BN17" s="31">
        <v>1269010</v>
      </c>
      <c r="BO17" s="61">
        <v>32051322</v>
      </c>
      <c r="BP17" s="32">
        <f t="shared" si="6"/>
        <v>80.7</v>
      </c>
      <c r="BQ17" s="32">
        <f t="shared" si="7"/>
        <v>5.6</v>
      </c>
      <c r="BR17" s="32">
        <f t="shared" si="8"/>
        <v>1.3</v>
      </c>
      <c r="BS17" s="32">
        <f t="shared" si="9"/>
        <v>8.4</v>
      </c>
      <c r="BT17" s="32">
        <f t="shared" si="10"/>
        <v>4</v>
      </c>
      <c r="BU17" s="33">
        <f t="shared" si="11"/>
        <v>100</v>
      </c>
      <c r="BV17" s="118"/>
      <c r="BW17" s="118"/>
      <c r="BX17" s="30" t="s">
        <v>54</v>
      </c>
      <c r="BY17" s="31">
        <v>1116888</v>
      </c>
      <c r="BZ17" s="31">
        <v>99490</v>
      </c>
      <c r="CA17" s="31">
        <v>16253</v>
      </c>
      <c r="CB17" s="31">
        <v>107084</v>
      </c>
      <c r="CC17" s="31">
        <v>46648</v>
      </c>
      <c r="CD17" s="86">
        <v>1386363</v>
      </c>
      <c r="CE17" s="32">
        <f t="shared" si="12"/>
        <v>80.6</v>
      </c>
      <c r="CF17" s="32">
        <f t="shared" si="13"/>
        <v>7.2</v>
      </c>
      <c r="CG17" s="32">
        <f t="shared" si="14"/>
        <v>1.2</v>
      </c>
      <c r="CH17" s="32">
        <f t="shared" si="15"/>
        <v>7.7</v>
      </c>
      <c r="CI17" s="32">
        <f t="shared" si="16"/>
        <v>3.4</v>
      </c>
      <c r="CJ17" s="33">
        <f t="shared" si="17"/>
        <v>100</v>
      </c>
    </row>
    <row r="18" spans="2:88" ht="16.5" customHeight="1">
      <c r="B18" s="15" t="s">
        <v>55</v>
      </c>
      <c r="C18" s="10">
        <v>14654</v>
      </c>
      <c r="D18" s="10">
        <v>1037</v>
      </c>
      <c r="E18" s="60">
        <v>37561328</v>
      </c>
      <c r="F18" s="60">
        <v>246046</v>
      </c>
      <c r="G18" s="60">
        <v>35886</v>
      </c>
      <c r="H18" s="60">
        <v>164814</v>
      </c>
      <c r="I18" s="60">
        <v>0</v>
      </c>
      <c r="J18" s="60">
        <v>15760039</v>
      </c>
      <c r="K18" s="8"/>
      <c r="L18" s="113"/>
      <c r="M18" s="15" t="s">
        <v>55</v>
      </c>
      <c r="N18" s="89">
        <v>22248035</v>
      </c>
      <c r="O18" s="89">
        <v>234482</v>
      </c>
      <c r="P18" s="89">
        <v>35885</v>
      </c>
      <c r="Q18" s="89">
        <v>160866</v>
      </c>
      <c r="R18" s="89">
        <v>0</v>
      </c>
      <c r="S18" s="89">
        <v>1055177</v>
      </c>
      <c r="T18" s="89">
        <v>7972</v>
      </c>
      <c r="U18" s="89">
        <v>1972</v>
      </c>
      <c r="V18" s="89">
        <v>3244</v>
      </c>
      <c r="W18" s="89">
        <v>0</v>
      </c>
      <c r="X18" s="89">
        <v>2565</v>
      </c>
      <c r="Y18" s="89">
        <v>52255</v>
      </c>
      <c r="Z18" s="89">
        <v>1199</v>
      </c>
      <c r="AA18" s="89">
        <v>994573</v>
      </c>
      <c r="AB18" s="103">
        <v>3058</v>
      </c>
      <c r="AC18" s="114"/>
      <c r="AD18" s="114"/>
      <c r="AE18" s="15" t="s">
        <v>55</v>
      </c>
      <c r="AF18" s="10">
        <v>11366</v>
      </c>
      <c r="AG18" s="10">
        <v>1171</v>
      </c>
      <c r="AH18" s="10">
        <v>129</v>
      </c>
      <c r="AI18" s="10">
        <v>1869</v>
      </c>
      <c r="AJ18" s="10">
        <v>119</v>
      </c>
      <c r="AK18" s="60">
        <v>14654</v>
      </c>
      <c r="AL18" s="28">
        <f t="shared" si="18"/>
        <v>77.6</v>
      </c>
      <c r="AM18" s="28">
        <f t="shared" si="19"/>
        <v>8</v>
      </c>
      <c r="AN18" s="28">
        <f t="shared" si="20"/>
        <v>0.9</v>
      </c>
      <c r="AO18" s="28">
        <f t="shared" si="21"/>
        <v>12.8</v>
      </c>
      <c r="AP18" s="28">
        <f t="shared" si="22"/>
        <v>0.8</v>
      </c>
      <c r="AQ18" s="29">
        <f t="shared" si="23"/>
        <v>100</v>
      </c>
      <c r="AR18" s="118"/>
      <c r="AS18" s="118"/>
      <c r="AT18" s="15" t="s">
        <v>55</v>
      </c>
      <c r="AU18" s="10">
        <v>29403679</v>
      </c>
      <c r="AV18" s="10">
        <v>3480596</v>
      </c>
      <c r="AW18" s="10">
        <v>371762</v>
      </c>
      <c r="AX18" s="10">
        <v>3675858</v>
      </c>
      <c r="AY18" s="10">
        <v>629433</v>
      </c>
      <c r="AZ18" s="60">
        <v>37561328</v>
      </c>
      <c r="BA18" s="28">
        <f t="shared" si="0"/>
        <v>78.3</v>
      </c>
      <c r="BB18" s="28">
        <f t="shared" si="1"/>
        <v>9.3</v>
      </c>
      <c r="BC18" s="28">
        <f t="shared" si="2"/>
        <v>1</v>
      </c>
      <c r="BD18" s="28">
        <f t="shared" si="3"/>
        <v>9.8</v>
      </c>
      <c r="BE18" s="28">
        <f t="shared" si="4"/>
        <v>1.7</v>
      </c>
      <c r="BF18" s="29">
        <f t="shared" si="5"/>
        <v>100</v>
      </c>
      <c r="BG18" s="118"/>
      <c r="BH18" s="118"/>
      <c r="BI18" s="15" t="s">
        <v>55</v>
      </c>
      <c r="BJ18" s="10">
        <v>17125038</v>
      </c>
      <c r="BK18" s="10">
        <v>1848027</v>
      </c>
      <c r="BL18" s="10">
        <v>174729</v>
      </c>
      <c r="BM18" s="10">
        <v>2180336</v>
      </c>
      <c r="BN18" s="10">
        <v>919905</v>
      </c>
      <c r="BO18" s="60">
        <v>22248035</v>
      </c>
      <c r="BP18" s="28">
        <f t="shared" si="6"/>
        <v>77</v>
      </c>
      <c r="BQ18" s="28">
        <f t="shared" si="7"/>
        <v>8.3</v>
      </c>
      <c r="BR18" s="28">
        <f t="shared" si="8"/>
        <v>0.8</v>
      </c>
      <c r="BS18" s="28">
        <f t="shared" si="9"/>
        <v>9.8</v>
      </c>
      <c r="BT18" s="28">
        <f t="shared" si="10"/>
        <v>4.1</v>
      </c>
      <c r="BU18" s="29">
        <f t="shared" si="11"/>
        <v>100</v>
      </c>
      <c r="BV18" s="118"/>
      <c r="BW18" s="118"/>
      <c r="BX18" s="15" t="s">
        <v>55</v>
      </c>
      <c r="BY18" s="10">
        <v>746272</v>
      </c>
      <c r="BZ18" s="10">
        <v>97912</v>
      </c>
      <c r="CA18" s="10">
        <v>6292</v>
      </c>
      <c r="CB18" s="10">
        <v>96513</v>
      </c>
      <c r="CC18" s="10">
        <v>47584</v>
      </c>
      <c r="CD18" s="85">
        <v>994573</v>
      </c>
      <c r="CE18" s="28">
        <f t="shared" si="12"/>
        <v>75</v>
      </c>
      <c r="CF18" s="28">
        <f t="shared" si="13"/>
        <v>9.8</v>
      </c>
      <c r="CG18" s="28">
        <f t="shared" si="14"/>
        <v>0.6</v>
      </c>
      <c r="CH18" s="28">
        <f t="shared" si="15"/>
        <v>9.7</v>
      </c>
      <c r="CI18" s="28">
        <f t="shared" si="16"/>
        <v>4.8</v>
      </c>
      <c r="CJ18" s="29">
        <f t="shared" si="17"/>
        <v>100</v>
      </c>
    </row>
    <row r="19" spans="2:88" ht="16.5" customHeight="1">
      <c r="B19" s="15" t="s">
        <v>56</v>
      </c>
      <c r="C19" s="10">
        <v>28747</v>
      </c>
      <c r="D19" s="10">
        <v>1333</v>
      </c>
      <c r="E19" s="60">
        <v>84880826</v>
      </c>
      <c r="F19" s="60">
        <v>732599</v>
      </c>
      <c r="G19" s="60">
        <v>2863</v>
      </c>
      <c r="H19" s="60">
        <v>206558</v>
      </c>
      <c r="I19" s="60">
        <v>6498</v>
      </c>
      <c r="J19" s="60">
        <v>33392665</v>
      </c>
      <c r="K19" s="8"/>
      <c r="L19" s="113"/>
      <c r="M19" s="15" t="s">
        <v>56</v>
      </c>
      <c r="N19" s="89">
        <v>52436679</v>
      </c>
      <c r="O19" s="89">
        <v>704200</v>
      </c>
      <c r="P19" s="89">
        <v>2532</v>
      </c>
      <c r="Q19" s="89">
        <v>198961</v>
      </c>
      <c r="R19" s="89">
        <v>6486</v>
      </c>
      <c r="S19" s="89">
        <v>2429785</v>
      </c>
      <c r="T19" s="89">
        <v>23806</v>
      </c>
      <c r="U19" s="89">
        <v>152</v>
      </c>
      <c r="V19" s="89">
        <v>4057</v>
      </c>
      <c r="W19" s="89">
        <v>221</v>
      </c>
      <c r="X19" s="89">
        <v>959</v>
      </c>
      <c r="Y19" s="89">
        <v>139672</v>
      </c>
      <c r="Z19" s="89">
        <v>1846</v>
      </c>
      <c r="AA19" s="89">
        <v>2280763</v>
      </c>
      <c r="AB19" s="103">
        <v>3218</v>
      </c>
      <c r="AC19" s="114"/>
      <c r="AD19" s="114"/>
      <c r="AE19" s="15" t="s">
        <v>56</v>
      </c>
      <c r="AF19" s="10">
        <v>22309</v>
      </c>
      <c r="AG19" s="10">
        <v>1123</v>
      </c>
      <c r="AH19" s="10">
        <v>45</v>
      </c>
      <c r="AI19" s="10">
        <v>5004</v>
      </c>
      <c r="AJ19" s="10">
        <v>266</v>
      </c>
      <c r="AK19" s="60">
        <v>28747</v>
      </c>
      <c r="AL19" s="28">
        <f t="shared" si="18"/>
        <v>77.6</v>
      </c>
      <c r="AM19" s="28">
        <f t="shared" si="19"/>
        <v>3.9</v>
      </c>
      <c r="AN19" s="28">
        <f t="shared" si="20"/>
        <v>0.2</v>
      </c>
      <c r="AO19" s="28">
        <f t="shared" si="21"/>
        <v>17.4</v>
      </c>
      <c r="AP19" s="28">
        <f t="shared" si="22"/>
        <v>0.9</v>
      </c>
      <c r="AQ19" s="29">
        <f t="shared" si="23"/>
        <v>100</v>
      </c>
      <c r="AR19" s="118"/>
      <c r="AS19" s="118"/>
      <c r="AT19" s="15" t="s">
        <v>56</v>
      </c>
      <c r="AU19" s="10">
        <v>71122828</v>
      </c>
      <c r="AV19" s="10">
        <v>3306990</v>
      </c>
      <c r="AW19" s="10">
        <v>71602</v>
      </c>
      <c r="AX19" s="10">
        <v>9434013</v>
      </c>
      <c r="AY19" s="10">
        <v>945393</v>
      </c>
      <c r="AZ19" s="60">
        <v>84880826</v>
      </c>
      <c r="BA19" s="28">
        <f t="shared" si="0"/>
        <v>83.8</v>
      </c>
      <c r="BB19" s="28">
        <f t="shared" si="1"/>
        <v>3.9</v>
      </c>
      <c r="BC19" s="28">
        <f t="shared" si="2"/>
        <v>0.1</v>
      </c>
      <c r="BD19" s="28">
        <f t="shared" si="3"/>
        <v>11.1</v>
      </c>
      <c r="BE19" s="28">
        <f t="shared" si="4"/>
        <v>1.1</v>
      </c>
      <c r="BF19" s="29">
        <f t="shared" si="5"/>
        <v>100</v>
      </c>
      <c r="BG19" s="118"/>
      <c r="BH19" s="118"/>
      <c r="BI19" s="15" t="s">
        <v>56</v>
      </c>
      <c r="BJ19" s="10">
        <v>43928449</v>
      </c>
      <c r="BK19" s="10">
        <v>2056770</v>
      </c>
      <c r="BL19" s="10">
        <v>33085</v>
      </c>
      <c r="BM19" s="10">
        <v>4847878</v>
      </c>
      <c r="BN19" s="10">
        <v>1570497</v>
      </c>
      <c r="BO19" s="60">
        <v>52436679</v>
      </c>
      <c r="BP19" s="28">
        <f t="shared" si="6"/>
        <v>83.8</v>
      </c>
      <c r="BQ19" s="28">
        <f t="shared" si="7"/>
        <v>3.9</v>
      </c>
      <c r="BR19" s="28">
        <f t="shared" si="8"/>
        <v>0.1</v>
      </c>
      <c r="BS19" s="28">
        <f t="shared" si="9"/>
        <v>9.2</v>
      </c>
      <c r="BT19" s="28">
        <f t="shared" si="10"/>
        <v>3</v>
      </c>
      <c r="BU19" s="29">
        <f t="shared" si="11"/>
        <v>100</v>
      </c>
      <c r="BV19" s="118"/>
      <c r="BW19" s="118"/>
      <c r="BX19" s="15" t="s">
        <v>56</v>
      </c>
      <c r="BY19" s="10">
        <v>1945205</v>
      </c>
      <c r="BZ19" s="10">
        <v>114201</v>
      </c>
      <c r="CA19" s="10">
        <v>1107</v>
      </c>
      <c r="CB19" s="10">
        <v>154842</v>
      </c>
      <c r="CC19" s="10">
        <v>65408</v>
      </c>
      <c r="CD19" s="86">
        <v>2280763</v>
      </c>
      <c r="CE19" s="28">
        <f t="shared" si="12"/>
        <v>85.3</v>
      </c>
      <c r="CF19" s="28">
        <f t="shared" si="13"/>
        <v>5</v>
      </c>
      <c r="CG19" s="28">
        <f t="shared" si="14"/>
        <v>0</v>
      </c>
      <c r="CH19" s="28">
        <f t="shared" si="15"/>
        <v>6.8</v>
      </c>
      <c r="CI19" s="28">
        <f t="shared" si="16"/>
        <v>2.9</v>
      </c>
      <c r="CJ19" s="29">
        <f t="shared" si="17"/>
        <v>100</v>
      </c>
    </row>
    <row r="20" spans="2:88" ht="16.5" customHeight="1">
      <c r="B20" s="15" t="s">
        <v>57</v>
      </c>
      <c r="C20" s="10">
        <v>10954</v>
      </c>
      <c r="D20" s="10">
        <v>614</v>
      </c>
      <c r="E20" s="60">
        <v>31117543</v>
      </c>
      <c r="F20" s="60">
        <v>161563</v>
      </c>
      <c r="G20" s="60">
        <v>6167</v>
      </c>
      <c r="H20" s="60">
        <v>82091</v>
      </c>
      <c r="I20" s="60">
        <v>322</v>
      </c>
      <c r="J20" s="60">
        <v>12699731</v>
      </c>
      <c r="K20" s="8"/>
      <c r="L20" s="113"/>
      <c r="M20" s="15" t="s">
        <v>57</v>
      </c>
      <c r="N20" s="89">
        <v>18667955</v>
      </c>
      <c r="O20" s="89">
        <v>152332</v>
      </c>
      <c r="P20" s="89">
        <v>5836</v>
      </c>
      <c r="Q20" s="89">
        <v>60964</v>
      </c>
      <c r="R20" s="89">
        <v>0</v>
      </c>
      <c r="S20" s="89">
        <v>868960</v>
      </c>
      <c r="T20" s="89">
        <v>5170</v>
      </c>
      <c r="U20" s="89">
        <v>350</v>
      </c>
      <c r="V20" s="89">
        <v>1219</v>
      </c>
      <c r="W20" s="89">
        <v>0</v>
      </c>
      <c r="X20" s="89">
        <v>423</v>
      </c>
      <c r="Y20" s="89">
        <v>47665</v>
      </c>
      <c r="Z20" s="89">
        <v>714</v>
      </c>
      <c r="AA20" s="89">
        <v>817333</v>
      </c>
      <c r="AB20" s="103">
        <v>1529</v>
      </c>
      <c r="AC20" s="114"/>
      <c r="AD20" s="114"/>
      <c r="AE20" s="15" t="s">
        <v>57</v>
      </c>
      <c r="AF20" s="10">
        <v>8292</v>
      </c>
      <c r="AG20" s="10">
        <v>468</v>
      </c>
      <c r="AH20" s="10">
        <v>25</v>
      </c>
      <c r="AI20" s="10">
        <v>2062</v>
      </c>
      <c r="AJ20" s="10">
        <v>107</v>
      </c>
      <c r="AK20" s="60">
        <v>10954</v>
      </c>
      <c r="AL20" s="28">
        <f t="shared" si="18"/>
        <v>75.7</v>
      </c>
      <c r="AM20" s="28">
        <f t="shared" si="19"/>
        <v>4.3</v>
      </c>
      <c r="AN20" s="28">
        <f t="shared" si="20"/>
        <v>0.2</v>
      </c>
      <c r="AO20" s="28">
        <f t="shared" si="21"/>
        <v>18.8</v>
      </c>
      <c r="AP20" s="28">
        <f t="shared" si="22"/>
        <v>1</v>
      </c>
      <c r="AQ20" s="29">
        <f t="shared" si="23"/>
        <v>100</v>
      </c>
      <c r="AR20" s="118"/>
      <c r="AS20" s="118"/>
      <c r="AT20" s="15" t="s">
        <v>57</v>
      </c>
      <c r="AU20" s="10">
        <v>25274968</v>
      </c>
      <c r="AV20" s="10">
        <v>1720379</v>
      </c>
      <c r="AW20" s="10">
        <v>50059</v>
      </c>
      <c r="AX20" s="10">
        <v>3671953</v>
      </c>
      <c r="AY20" s="10">
        <v>400184</v>
      </c>
      <c r="AZ20" s="60">
        <v>31117543</v>
      </c>
      <c r="BA20" s="28">
        <f t="shared" si="0"/>
        <v>81.2</v>
      </c>
      <c r="BB20" s="28">
        <f t="shared" si="1"/>
        <v>5.5</v>
      </c>
      <c r="BC20" s="28">
        <f t="shared" si="2"/>
        <v>0.2</v>
      </c>
      <c r="BD20" s="28">
        <f t="shared" si="3"/>
        <v>11.8</v>
      </c>
      <c r="BE20" s="28">
        <f t="shared" si="4"/>
        <v>1.3</v>
      </c>
      <c r="BF20" s="29">
        <f t="shared" si="5"/>
        <v>100</v>
      </c>
      <c r="BG20" s="118"/>
      <c r="BH20" s="118"/>
      <c r="BI20" s="15" t="s">
        <v>57</v>
      </c>
      <c r="BJ20" s="10">
        <v>15262869</v>
      </c>
      <c r="BK20" s="10">
        <v>1124142</v>
      </c>
      <c r="BL20" s="10">
        <v>21107</v>
      </c>
      <c r="BM20" s="10">
        <v>1767182</v>
      </c>
      <c r="BN20" s="10">
        <v>492655</v>
      </c>
      <c r="BO20" s="60">
        <v>18667955</v>
      </c>
      <c r="BP20" s="28">
        <f t="shared" si="6"/>
        <v>81.8</v>
      </c>
      <c r="BQ20" s="28">
        <f t="shared" si="7"/>
        <v>6</v>
      </c>
      <c r="BR20" s="28">
        <f t="shared" si="8"/>
        <v>0.1</v>
      </c>
      <c r="BS20" s="28">
        <f t="shared" si="9"/>
        <v>9.5</v>
      </c>
      <c r="BT20" s="28">
        <f t="shared" si="10"/>
        <v>2.6</v>
      </c>
      <c r="BU20" s="29">
        <f t="shared" si="11"/>
        <v>100</v>
      </c>
      <c r="BV20" s="118"/>
      <c r="BW20" s="118"/>
      <c r="BX20" s="15" t="s">
        <v>57</v>
      </c>
      <c r="BY20" s="10">
        <v>666204</v>
      </c>
      <c r="BZ20" s="10">
        <v>73348</v>
      </c>
      <c r="CA20" s="10">
        <v>605</v>
      </c>
      <c r="CB20" s="10">
        <v>54068</v>
      </c>
      <c r="CC20" s="10">
        <v>23108</v>
      </c>
      <c r="CD20" s="86">
        <v>817333</v>
      </c>
      <c r="CE20" s="28">
        <f t="shared" si="12"/>
        <v>81.5</v>
      </c>
      <c r="CF20" s="28">
        <f t="shared" si="13"/>
        <v>9</v>
      </c>
      <c r="CG20" s="28">
        <f t="shared" si="14"/>
        <v>0.1</v>
      </c>
      <c r="CH20" s="28">
        <f t="shared" si="15"/>
        <v>6.6</v>
      </c>
      <c r="CI20" s="28">
        <f t="shared" si="16"/>
        <v>2.8</v>
      </c>
      <c r="CJ20" s="29">
        <f t="shared" si="17"/>
        <v>100</v>
      </c>
    </row>
    <row r="21" spans="2:88" ht="16.5" customHeight="1">
      <c r="B21" s="15" t="s">
        <v>58</v>
      </c>
      <c r="C21" s="10">
        <v>18421</v>
      </c>
      <c r="D21" s="10">
        <v>2064</v>
      </c>
      <c r="E21" s="60">
        <v>49564657</v>
      </c>
      <c r="F21" s="60">
        <v>299799</v>
      </c>
      <c r="G21" s="60">
        <v>2560</v>
      </c>
      <c r="H21" s="60">
        <v>152347</v>
      </c>
      <c r="I21" s="60">
        <v>631</v>
      </c>
      <c r="J21" s="60">
        <v>20150907</v>
      </c>
      <c r="K21" s="8"/>
      <c r="L21" s="113"/>
      <c r="M21" s="15" t="s">
        <v>58</v>
      </c>
      <c r="N21" s="89">
        <v>29869087</v>
      </c>
      <c r="O21" s="89">
        <v>292585</v>
      </c>
      <c r="P21" s="89">
        <v>2557</v>
      </c>
      <c r="Q21" s="89">
        <v>148668</v>
      </c>
      <c r="R21" s="89">
        <v>630</v>
      </c>
      <c r="S21" s="89">
        <v>1342297</v>
      </c>
      <c r="T21" s="89">
        <v>9809</v>
      </c>
      <c r="U21" s="89">
        <v>154</v>
      </c>
      <c r="V21" s="89">
        <v>2996</v>
      </c>
      <c r="W21" s="89">
        <v>20</v>
      </c>
      <c r="X21" s="89">
        <v>1014</v>
      </c>
      <c r="Y21" s="89">
        <v>75810</v>
      </c>
      <c r="Z21" s="89">
        <v>1538</v>
      </c>
      <c r="AA21" s="89">
        <v>1257601</v>
      </c>
      <c r="AB21" s="103">
        <v>15464</v>
      </c>
      <c r="AC21" s="114"/>
      <c r="AD21" s="114"/>
      <c r="AE21" s="15" t="s">
        <v>58</v>
      </c>
      <c r="AF21" s="10">
        <v>13178</v>
      </c>
      <c r="AG21" s="10">
        <v>928</v>
      </c>
      <c r="AH21" s="10">
        <v>11</v>
      </c>
      <c r="AI21" s="10">
        <v>4172</v>
      </c>
      <c r="AJ21" s="10">
        <v>132</v>
      </c>
      <c r="AK21" s="60">
        <v>18421</v>
      </c>
      <c r="AL21" s="28">
        <f t="shared" si="18"/>
        <v>71.5</v>
      </c>
      <c r="AM21" s="28">
        <f t="shared" si="19"/>
        <v>5</v>
      </c>
      <c r="AN21" s="28">
        <f t="shared" si="20"/>
        <v>0.1</v>
      </c>
      <c r="AO21" s="28">
        <f t="shared" si="21"/>
        <v>22.6</v>
      </c>
      <c r="AP21" s="28">
        <f t="shared" si="22"/>
        <v>0.7</v>
      </c>
      <c r="AQ21" s="29">
        <f t="shared" si="23"/>
        <v>100</v>
      </c>
      <c r="AR21" s="118"/>
      <c r="AS21" s="118"/>
      <c r="AT21" s="15" t="s">
        <v>58</v>
      </c>
      <c r="AU21" s="10">
        <v>38523889</v>
      </c>
      <c r="AV21" s="10">
        <v>2692390</v>
      </c>
      <c r="AW21" s="10">
        <v>22477</v>
      </c>
      <c r="AX21" s="10">
        <v>7846923</v>
      </c>
      <c r="AY21" s="10">
        <v>478978</v>
      </c>
      <c r="AZ21" s="60">
        <v>49564657</v>
      </c>
      <c r="BA21" s="28">
        <f t="shared" si="0"/>
        <v>77.7</v>
      </c>
      <c r="BB21" s="28">
        <f t="shared" si="1"/>
        <v>5.4</v>
      </c>
      <c r="BC21" s="28">
        <f t="shared" si="2"/>
        <v>0</v>
      </c>
      <c r="BD21" s="28">
        <f t="shared" si="3"/>
        <v>15.8</v>
      </c>
      <c r="BE21" s="28">
        <f t="shared" si="4"/>
        <v>1</v>
      </c>
      <c r="BF21" s="29">
        <f t="shared" si="5"/>
        <v>100</v>
      </c>
      <c r="BG21" s="118"/>
      <c r="BH21" s="118"/>
      <c r="BI21" s="15" t="s">
        <v>58</v>
      </c>
      <c r="BJ21" s="10">
        <v>23469012</v>
      </c>
      <c r="BK21" s="10">
        <v>1567902</v>
      </c>
      <c r="BL21" s="10">
        <v>9116</v>
      </c>
      <c r="BM21" s="10">
        <v>4049114</v>
      </c>
      <c r="BN21" s="10">
        <v>773943</v>
      </c>
      <c r="BO21" s="60">
        <v>29869087</v>
      </c>
      <c r="BP21" s="28">
        <f t="shared" si="6"/>
        <v>78.6</v>
      </c>
      <c r="BQ21" s="28">
        <f t="shared" si="7"/>
        <v>5.2</v>
      </c>
      <c r="BR21" s="28">
        <f t="shared" si="8"/>
        <v>0</v>
      </c>
      <c r="BS21" s="28">
        <f t="shared" si="9"/>
        <v>13.6</v>
      </c>
      <c r="BT21" s="28">
        <f t="shared" si="10"/>
        <v>2.6</v>
      </c>
      <c r="BU21" s="29">
        <f t="shared" si="11"/>
        <v>100</v>
      </c>
      <c r="BV21" s="118"/>
      <c r="BW21" s="118"/>
      <c r="BX21" s="15" t="s">
        <v>58</v>
      </c>
      <c r="BY21" s="10">
        <v>1013352</v>
      </c>
      <c r="BZ21" s="10">
        <v>80325</v>
      </c>
      <c r="CA21" s="10">
        <v>305</v>
      </c>
      <c r="CB21" s="10">
        <v>132376</v>
      </c>
      <c r="CC21" s="10">
        <v>31243</v>
      </c>
      <c r="CD21" s="86">
        <v>1257601</v>
      </c>
      <c r="CE21" s="28">
        <f t="shared" si="12"/>
        <v>80.6</v>
      </c>
      <c r="CF21" s="28">
        <f t="shared" si="13"/>
        <v>6.4</v>
      </c>
      <c r="CG21" s="28">
        <f t="shared" si="14"/>
        <v>0</v>
      </c>
      <c r="CH21" s="28">
        <f t="shared" si="15"/>
        <v>10.5</v>
      </c>
      <c r="CI21" s="28">
        <f t="shared" si="16"/>
        <v>2.5</v>
      </c>
      <c r="CJ21" s="29">
        <f t="shared" si="17"/>
        <v>100</v>
      </c>
    </row>
    <row r="22" spans="2:88" ht="16.5" customHeight="1">
      <c r="B22" s="30" t="s">
        <v>59</v>
      </c>
      <c r="C22" s="31">
        <v>23601</v>
      </c>
      <c r="D22" s="31">
        <v>1000</v>
      </c>
      <c r="E22" s="61">
        <v>76727754</v>
      </c>
      <c r="F22" s="61">
        <v>864497</v>
      </c>
      <c r="G22" s="61">
        <v>1507</v>
      </c>
      <c r="H22" s="61">
        <v>692417</v>
      </c>
      <c r="I22" s="61">
        <v>2997</v>
      </c>
      <c r="J22" s="61">
        <v>29139475</v>
      </c>
      <c r="K22" s="8"/>
      <c r="L22" s="113"/>
      <c r="M22" s="30" t="s">
        <v>59</v>
      </c>
      <c r="N22" s="94">
        <v>49149697</v>
      </c>
      <c r="O22" s="94">
        <v>841337</v>
      </c>
      <c r="P22" s="94">
        <v>1379</v>
      </c>
      <c r="Q22" s="94">
        <v>680871</v>
      </c>
      <c r="R22" s="94">
        <v>2514</v>
      </c>
      <c r="S22" s="94">
        <v>2421840</v>
      </c>
      <c r="T22" s="94">
        <v>28375</v>
      </c>
      <c r="U22" s="94">
        <v>83</v>
      </c>
      <c r="V22" s="94">
        <v>15172</v>
      </c>
      <c r="W22" s="94">
        <v>85</v>
      </c>
      <c r="X22" s="94">
        <v>3170</v>
      </c>
      <c r="Y22" s="94">
        <v>124278</v>
      </c>
      <c r="Z22" s="94">
        <v>1604</v>
      </c>
      <c r="AA22" s="94">
        <v>2288053</v>
      </c>
      <c r="AB22" s="108">
        <v>2562</v>
      </c>
      <c r="AC22" s="114"/>
      <c r="AD22" s="114"/>
      <c r="AE22" s="30" t="s">
        <v>59</v>
      </c>
      <c r="AF22" s="31">
        <v>18381</v>
      </c>
      <c r="AG22" s="31">
        <v>891</v>
      </c>
      <c r="AH22" s="31">
        <v>101</v>
      </c>
      <c r="AI22" s="31">
        <v>3959</v>
      </c>
      <c r="AJ22" s="31">
        <v>269</v>
      </c>
      <c r="AK22" s="61">
        <v>23601</v>
      </c>
      <c r="AL22" s="32">
        <f t="shared" si="18"/>
        <v>77.9</v>
      </c>
      <c r="AM22" s="32">
        <f t="shared" si="19"/>
        <v>3.8</v>
      </c>
      <c r="AN22" s="32">
        <f t="shared" si="20"/>
        <v>0.4</v>
      </c>
      <c r="AO22" s="32">
        <f t="shared" si="21"/>
        <v>16.8</v>
      </c>
      <c r="AP22" s="32">
        <f t="shared" si="22"/>
        <v>1.1</v>
      </c>
      <c r="AQ22" s="33">
        <f t="shared" si="23"/>
        <v>100</v>
      </c>
      <c r="AR22" s="118"/>
      <c r="AS22" s="118"/>
      <c r="AT22" s="30" t="s">
        <v>59</v>
      </c>
      <c r="AU22" s="31">
        <v>63514217</v>
      </c>
      <c r="AV22" s="31">
        <v>3428158</v>
      </c>
      <c r="AW22" s="31">
        <v>254441</v>
      </c>
      <c r="AX22" s="31">
        <v>8315946</v>
      </c>
      <c r="AY22" s="31">
        <v>1214992</v>
      </c>
      <c r="AZ22" s="61">
        <v>76727754</v>
      </c>
      <c r="BA22" s="32">
        <f t="shared" si="0"/>
        <v>82.8</v>
      </c>
      <c r="BB22" s="32">
        <f t="shared" si="1"/>
        <v>4.5</v>
      </c>
      <c r="BC22" s="32">
        <f t="shared" si="2"/>
        <v>0.3</v>
      </c>
      <c r="BD22" s="32">
        <f t="shared" si="3"/>
        <v>10.8</v>
      </c>
      <c r="BE22" s="32">
        <f t="shared" si="4"/>
        <v>1.6</v>
      </c>
      <c r="BF22" s="33">
        <f t="shared" si="5"/>
        <v>100</v>
      </c>
      <c r="BG22" s="118"/>
      <c r="BH22" s="118"/>
      <c r="BI22" s="30" t="s">
        <v>59</v>
      </c>
      <c r="BJ22" s="31">
        <v>39701267</v>
      </c>
      <c r="BK22" s="31">
        <v>2276483</v>
      </c>
      <c r="BL22" s="31">
        <v>135441</v>
      </c>
      <c r="BM22" s="31">
        <v>4625299</v>
      </c>
      <c r="BN22" s="31">
        <v>2411207</v>
      </c>
      <c r="BO22" s="61">
        <v>49149697</v>
      </c>
      <c r="BP22" s="32">
        <f t="shared" si="6"/>
        <v>80.8</v>
      </c>
      <c r="BQ22" s="32">
        <f t="shared" si="7"/>
        <v>4.6</v>
      </c>
      <c r="BR22" s="32">
        <f t="shared" si="8"/>
        <v>0.3</v>
      </c>
      <c r="BS22" s="32">
        <f t="shared" si="9"/>
        <v>9.4</v>
      </c>
      <c r="BT22" s="32">
        <f t="shared" si="10"/>
        <v>4.9</v>
      </c>
      <c r="BU22" s="33">
        <f t="shared" si="11"/>
        <v>100</v>
      </c>
      <c r="BV22" s="118"/>
      <c r="BW22" s="118"/>
      <c r="BX22" s="30" t="s">
        <v>59</v>
      </c>
      <c r="BY22" s="31">
        <v>1869471</v>
      </c>
      <c r="BZ22" s="31">
        <v>145643</v>
      </c>
      <c r="CA22" s="31">
        <v>6097</v>
      </c>
      <c r="CB22" s="31">
        <v>164186</v>
      </c>
      <c r="CC22" s="31">
        <v>102656</v>
      </c>
      <c r="CD22" s="86">
        <v>2288053</v>
      </c>
      <c r="CE22" s="32">
        <f t="shared" si="12"/>
        <v>81.7</v>
      </c>
      <c r="CF22" s="32">
        <f t="shared" si="13"/>
        <v>6.4</v>
      </c>
      <c r="CG22" s="32">
        <f t="shared" si="14"/>
        <v>0.3</v>
      </c>
      <c r="CH22" s="32">
        <f t="shared" si="15"/>
        <v>7.2</v>
      </c>
      <c r="CI22" s="32">
        <f t="shared" si="16"/>
        <v>4.5</v>
      </c>
      <c r="CJ22" s="33">
        <f t="shared" si="17"/>
        <v>100</v>
      </c>
    </row>
    <row r="23" spans="2:88" ht="16.5" customHeight="1">
      <c r="B23" s="15" t="s">
        <v>60</v>
      </c>
      <c r="C23" s="10">
        <v>40400</v>
      </c>
      <c r="D23" s="10">
        <v>1585</v>
      </c>
      <c r="E23" s="60">
        <v>132921667</v>
      </c>
      <c r="F23" s="60">
        <v>2311947</v>
      </c>
      <c r="G23" s="60">
        <v>16027</v>
      </c>
      <c r="H23" s="60">
        <v>755109</v>
      </c>
      <c r="I23" s="60">
        <v>1633</v>
      </c>
      <c r="J23" s="60">
        <v>49181702</v>
      </c>
      <c r="K23" s="8"/>
      <c r="L23" s="113"/>
      <c r="M23" s="15" t="s">
        <v>60</v>
      </c>
      <c r="N23" s="89">
        <v>86824681</v>
      </c>
      <c r="O23" s="89">
        <v>2263513</v>
      </c>
      <c r="P23" s="89">
        <v>14775</v>
      </c>
      <c r="Q23" s="89">
        <v>743435</v>
      </c>
      <c r="R23" s="89">
        <v>1633</v>
      </c>
      <c r="S23" s="89">
        <v>4306408</v>
      </c>
      <c r="T23" s="89">
        <v>76816</v>
      </c>
      <c r="U23" s="89">
        <v>887</v>
      </c>
      <c r="V23" s="89">
        <v>15888</v>
      </c>
      <c r="W23" s="89">
        <v>56</v>
      </c>
      <c r="X23" s="89">
        <v>4291</v>
      </c>
      <c r="Y23" s="89">
        <v>216275</v>
      </c>
      <c r="Z23" s="89">
        <v>3220</v>
      </c>
      <c r="AA23" s="89">
        <v>4075196</v>
      </c>
      <c r="AB23" s="103">
        <v>4026</v>
      </c>
      <c r="AC23" s="114"/>
      <c r="AD23" s="114"/>
      <c r="AE23" s="15" t="s">
        <v>60</v>
      </c>
      <c r="AF23" s="10">
        <v>32197</v>
      </c>
      <c r="AG23" s="10">
        <v>1740</v>
      </c>
      <c r="AH23" s="10">
        <v>28</v>
      </c>
      <c r="AI23" s="10">
        <v>5883</v>
      </c>
      <c r="AJ23" s="10">
        <v>552</v>
      </c>
      <c r="AK23" s="60">
        <v>40400</v>
      </c>
      <c r="AL23" s="28">
        <f t="shared" si="18"/>
        <v>79.7</v>
      </c>
      <c r="AM23" s="28">
        <f t="shared" si="19"/>
        <v>4.3</v>
      </c>
      <c r="AN23" s="28">
        <f t="shared" si="20"/>
        <v>0.1</v>
      </c>
      <c r="AO23" s="28">
        <f t="shared" si="21"/>
        <v>14.6</v>
      </c>
      <c r="AP23" s="28">
        <f t="shared" si="22"/>
        <v>1.4</v>
      </c>
      <c r="AQ23" s="29">
        <f t="shared" si="23"/>
        <v>100</v>
      </c>
      <c r="AR23" s="118"/>
      <c r="AS23" s="118"/>
      <c r="AT23" s="15" t="s">
        <v>60</v>
      </c>
      <c r="AU23" s="10">
        <v>111298684</v>
      </c>
      <c r="AV23" s="10">
        <v>5648600</v>
      </c>
      <c r="AW23" s="10">
        <v>65044</v>
      </c>
      <c r="AX23" s="10">
        <v>13471259</v>
      </c>
      <c r="AY23" s="10">
        <v>2438080</v>
      </c>
      <c r="AZ23" s="60">
        <v>132921667</v>
      </c>
      <c r="BA23" s="28">
        <f t="shared" si="0"/>
        <v>83.7</v>
      </c>
      <c r="BB23" s="28">
        <f t="shared" si="1"/>
        <v>4.2</v>
      </c>
      <c r="BC23" s="28">
        <f t="shared" si="2"/>
        <v>0</v>
      </c>
      <c r="BD23" s="28">
        <f t="shared" si="3"/>
        <v>10.1</v>
      </c>
      <c r="BE23" s="28">
        <f t="shared" si="4"/>
        <v>1.8</v>
      </c>
      <c r="BF23" s="29">
        <f t="shared" si="5"/>
        <v>100</v>
      </c>
      <c r="BG23" s="118"/>
      <c r="BH23" s="118"/>
      <c r="BI23" s="15" t="s">
        <v>60</v>
      </c>
      <c r="BJ23" s="10">
        <v>70506694</v>
      </c>
      <c r="BK23" s="10">
        <v>3510164</v>
      </c>
      <c r="BL23" s="10">
        <v>27029</v>
      </c>
      <c r="BM23" s="10">
        <v>8021913</v>
      </c>
      <c r="BN23" s="10">
        <v>4758881</v>
      </c>
      <c r="BO23" s="60">
        <v>86824681</v>
      </c>
      <c r="BP23" s="28">
        <f t="shared" si="6"/>
        <v>81.2</v>
      </c>
      <c r="BQ23" s="28">
        <f t="shared" si="7"/>
        <v>4</v>
      </c>
      <c r="BR23" s="28">
        <f t="shared" si="8"/>
        <v>0</v>
      </c>
      <c r="BS23" s="28">
        <f t="shared" si="9"/>
        <v>9.2</v>
      </c>
      <c r="BT23" s="28">
        <f t="shared" si="10"/>
        <v>5.5</v>
      </c>
      <c r="BU23" s="29">
        <f t="shared" si="11"/>
        <v>100</v>
      </c>
      <c r="BV23" s="118"/>
      <c r="BW23" s="118"/>
      <c r="BX23" s="15" t="s">
        <v>60</v>
      </c>
      <c r="BY23" s="10">
        <v>3342216</v>
      </c>
      <c r="BZ23" s="10">
        <v>192291</v>
      </c>
      <c r="CA23" s="10">
        <v>1009</v>
      </c>
      <c r="CB23" s="10">
        <v>338020</v>
      </c>
      <c r="CC23" s="10">
        <v>201660</v>
      </c>
      <c r="CD23" s="85">
        <v>4075196</v>
      </c>
      <c r="CE23" s="28">
        <f t="shared" si="12"/>
        <v>82</v>
      </c>
      <c r="CF23" s="28">
        <f t="shared" si="13"/>
        <v>4.7</v>
      </c>
      <c r="CG23" s="28">
        <f t="shared" si="14"/>
        <v>0</v>
      </c>
      <c r="CH23" s="28">
        <f t="shared" si="15"/>
        <v>8.3</v>
      </c>
      <c r="CI23" s="28">
        <f t="shared" si="16"/>
        <v>4.9</v>
      </c>
      <c r="CJ23" s="29">
        <f t="shared" si="17"/>
        <v>100</v>
      </c>
    </row>
    <row r="24" spans="2:88" ht="16.5" customHeight="1">
      <c r="B24" s="15" t="s">
        <v>61</v>
      </c>
      <c r="C24" s="10">
        <v>45291</v>
      </c>
      <c r="D24" s="10">
        <v>1689</v>
      </c>
      <c r="E24" s="60">
        <v>150413115</v>
      </c>
      <c r="F24" s="60">
        <v>2488019</v>
      </c>
      <c r="G24" s="60">
        <v>32028</v>
      </c>
      <c r="H24" s="60">
        <v>1075952</v>
      </c>
      <c r="I24" s="60">
        <v>29611</v>
      </c>
      <c r="J24" s="60">
        <v>54399599</v>
      </c>
      <c r="K24" s="8"/>
      <c r="L24" s="113"/>
      <c r="M24" s="15" t="s">
        <v>61</v>
      </c>
      <c r="N24" s="89">
        <v>99639126</v>
      </c>
      <c r="O24" s="89">
        <v>2455517</v>
      </c>
      <c r="P24" s="89">
        <v>31641</v>
      </c>
      <c r="Q24" s="89">
        <v>1056606</v>
      </c>
      <c r="R24" s="89">
        <v>29607</v>
      </c>
      <c r="S24" s="89">
        <v>4979550</v>
      </c>
      <c r="T24" s="89">
        <v>82580</v>
      </c>
      <c r="U24" s="89">
        <v>1894</v>
      </c>
      <c r="V24" s="89">
        <v>23022</v>
      </c>
      <c r="W24" s="89">
        <v>1006</v>
      </c>
      <c r="X24" s="89">
        <v>4444</v>
      </c>
      <c r="Y24" s="89">
        <v>244075</v>
      </c>
      <c r="Z24" s="89">
        <v>3382</v>
      </c>
      <c r="AA24" s="89">
        <v>4721799</v>
      </c>
      <c r="AB24" s="103">
        <v>4223</v>
      </c>
      <c r="AC24" s="114"/>
      <c r="AD24" s="114"/>
      <c r="AE24" s="15" t="s">
        <v>61</v>
      </c>
      <c r="AF24" s="10">
        <v>36799</v>
      </c>
      <c r="AG24" s="10">
        <v>2359</v>
      </c>
      <c r="AH24" s="10">
        <v>0</v>
      </c>
      <c r="AI24" s="10">
        <v>5597</v>
      </c>
      <c r="AJ24" s="10">
        <v>536</v>
      </c>
      <c r="AK24" s="60">
        <v>45291</v>
      </c>
      <c r="AL24" s="28">
        <f t="shared" si="18"/>
        <v>81.3</v>
      </c>
      <c r="AM24" s="28">
        <f t="shared" si="19"/>
        <v>5.2</v>
      </c>
      <c r="AN24" s="28">
        <f t="shared" si="20"/>
        <v>0</v>
      </c>
      <c r="AO24" s="28">
        <f t="shared" si="21"/>
        <v>12.4</v>
      </c>
      <c r="AP24" s="28">
        <f t="shared" si="22"/>
        <v>1.2</v>
      </c>
      <c r="AQ24" s="29">
        <f t="shared" si="23"/>
        <v>100</v>
      </c>
      <c r="AR24" s="118"/>
      <c r="AS24" s="118"/>
      <c r="AT24" s="15" t="s">
        <v>61</v>
      </c>
      <c r="AU24" s="10">
        <v>125744394</v>
      </c>
      <c r="AV24" s="10">
        <v>7320200</v>
      </c>
      <c r="AW24" s="10">
        <v>0</v>
      </c>
      <c r="AX24" s="10">
        <v>14535181</v>
      </c>
      <c r="AY24" s="10">
        <v>2813340</v>
      </c>
      <c r="AZ24" s="60">
        <v>150413115</v>
      </c>
      <c r="BA24" s="28">
        <f t="shared" si="0"/>
        <v>83.6</v>
      </c>
      <c r="BB24" s="28">
        <f t="shared" si="1"/>
        <v>4.9</v>
      </c>
      <c r="BC24" s="28">
        <f t="shared" si="2"/>
        <v>0</v>
      </c>
      <c r="BD24" s="28">
        <f t="shared" si="3"/>
        <v>9.7</v>
      </c>
      <c r="BE24" s="28">
        <f t="shared" si="4"/>
        <v>1.9</v>
      </c>
      <c r="BF24" s="29">
        <f t="shared" si="5"/>
        <v>100</v>
      </c>
      <c r="BG24" s="118"/>
      <c r="BH24" s="118"/>
      <c r="BI24" s="15" t="s">
        <v>61</v>
      </c>
      <c r="BJ24" s="10">
        <v>80116463</v>
      </c>
      <c r="BK24" s="10">
        <v>4491982</v>
      </c>
      <c r="BL24" s="10">
        <v>0</v>
      </c>
      <c r="BM24" s="10">
        <v>9337043</v>
      </c>
      <c r="BN24" s="10">
        <v>5693638</v>
      </c>
      <c r="BO24" s="60">
        <v>99639126</v>
      </c>
      <c r="BP24" s="28">
        <f t="shared" si="6"/>
        <v>80.4</v>
      </c>
      <c r="BQ24" s="28">
        <f t="shared" si="7"/>
        <v>4.5</v>
      </c>
      <c r="BR24" s="28">
        <f t="shared" si="8"/>
        <v>0</v>
      </c>
      <c r="BS24" s="28">
        <f t="shared" si="9"/>
        <v>9.4</v>
      </c>
      <c r="BT24" s="28">
        <f t="shared" si="10"/>
        <v>5.7</v>
      </c>
      <c r="BU24" s="29">
        <f t="shared" si="11"/>
        <v>100</v>
      </c>
      <c r="BV24" s="118"/>
      <c r="BW24" s="118"/>
      <c r="BX24" s="15" t="s">
        <v>61</v>
      </c>
      <c r="BY24" s="10">
        <v>3783399</v>
      </c>
      <c r="BZ24" s="10">
        <v>240883</v>
      </c>
      <c r="CA24" s="10">
        <v>0</v>
      </c>
      <c r="CB24" s="10">
        <v>449522</v>
      </c>
      <c r="CC24" s="10">
        <v>247995</v>
      </c>
      <c r="CD24" s="86">
        <v>4721799</v>
      </c>
      <c r="CE24" s="28">
        <f t="shared" si="12"/>
        <v>80.1</v>
      </c>
      <c r="CF24" s="28">
        <f t="shared" si="13"/>
        <v>5.1</v>
      </c>
      <c r="CG24" s="28">
        <f t="shared" si="14"/>
        <v>0</v>
      </c>
      <c r="CH24" s="28">
        <f t="shared" si="15"/>
        <v>9.5</v>
      </c>
      <c r="CI24" s="28">
        <f t="shared" si="16"/>
        <v>5.3</v>
      </c>
      <c r="CJ24" s="29">
        <f t="shared" si="17"/>
        <v>100</v>
      </c>
    </row>
    <row r="25" spans="2:88" ht="16.5" customHeight="1">
      <c r="B25" s="15" t="s">
        <v>62</v>
      </c>
      <c r="C25" s="10">
        <v>39334</v>
      </c>
      <c r="D25" s="10">
        <v>1421</v>
      </c>
      <c r="E25" s="60">
        <v>130482490</v>
      </c>
      <c r="F25" s="60">
        <v>1503439</v>
      </c>
      <c r="G25" s="60">
        <v>3876</v>
      </c>
      <c r="H25" s="60">
        <v>558390</v>
      </c>
      <c r="I25" s="60">
        <v>16386</v>
      </c>
      <c r="J25" s="60">
        <v>46617411</v>
      </c>
      <c r="K25" s="8"/>
      <c r="L25" s="113"/>
      <c r="M25" s="15" t="s">
        <v>62</v>
      </c>
      <c r="N25" s="89">
        <v>85947170</v>
      </c>
      <c r="O25" s="89">
        <v>1476848</v>
      </c>
      <c r="P25" s="89">
        <v>2460</v>
      </c>
      <c r="Q25" s="89">
        <v>547108</v>
      </c>
      <c r="R25" s="89">
        <v>15166</v>
      </c>
      <c r="S25" s="89">
        <v>4369877</v>
      </c>
      <c r="T25" s="89">
        <v>49806</v>
      </c>
      <c r="U25" s="89">
        <v>143</v>
      </c>
      <c r="V25" s="89">
        <v>12220</v>
      </c>
      <c r="W25" s="89">
        <v>516</v>
      </c>
      <c r="X25" s="89">
        <v>5721</v>
      </c>
      <c r="Y25" s="89">
        <v>208241</v>
      </c>
      <c r="Z25" s="89">
        <v>2862</v>
      </c>
      <c r="AA25" s="89">
        <v>4143420</v>
      </c>
      <c r="AB25" s="103">
        <v>3270</v>
      </c>
      <c r="AC25" s="114"/>
      <c r="AD25" s="114"/>
      <c r="AE25" s="15" t="s">
        <v>62</v>
      </c>
      <c r="AF25" s="10">
        <v>31868</v>
      </c>
      <c r="AG25" s="10">
        <v>1984</v>
      </c>
      <c r="AH25" s="10">
        <v>0</v>
      </c>
      <c r="AI25" s="10">
        <v>5070</v>
      </c>
      <c r="AJ25" s="10">
        <v>412</v>
      </c>
      <c r="AK25" s="60">
        <v>39334</v>
      </c>
      <c r="AL25" s="28">
        <f t="shared" si="18"/>
        <v>81</v>
      </c>
      <c r="AM25" s="28">
        <f t="shared" si="19"/>
        <v>5</v>
      </c>
      <c r="AN25" s="28">
        <f t="shared" si="20"/>
        <v>0</v>
      </c>
      <c r="AO25" s="28">
        <f t="shared" si="21"/>
        <v>12.9</v>
      </c>
      <c r="AP25" s="28">
        <f t="shared" si="22"/>
        <v>1</v>
      </c>
      <c r="AQ25" s="29">
        <f t="shared" si="23"/>
        <v>100</v>
      </c>
      <c r="AR25" s="118"/>
      <c r="AS25" s="118"/>
      <c r="AT25" s="15" t="s">
        <v>62</v>
      </c>
      <c r="AU25" s="10">
        <v>107955713</v>
      </c>
      <c r="AV25" s="10">
        <v>6284456</v>
      </c>
      <c r="AW25" s="10">
        <v>0</v>
      </c>
      <c r="AX25" s="10">
        <v>14005514</v>
      </c>
      <c r="AY25" s="10">
        <v>2236807</v>
      </c>
      <c r="AZ25" s="60">
        <v>130482490</v>
      </c>
      <c r="BA25" s="28">
        <f t="shared" si="0"/>
        <v>82.7</v>
      </c>
      <c r="BB25" s="28">
        <f t="shared" si="1"/>
        <v>4.8</v>
      </c>
      <c r="BC25" s="28">
        <f t="shared" si="2"/>
        <v>0</v>
      </c>
      <c r="BD25" s="28">
        <f t="shared" si="3"/>
        <v>10.7</v>
      </c>
      <c r="BE25" s="28">
        <f t="shared" si="4"/>
        <v>1.7</v>
      </c>
      <c r="BF25" s="29">
        <f t="shared" si="5"/>
        <v>100</v>
      </c>
      <c r="BG25" s="118"/>
      <c r="BH25" s="118"/>
      <c r="BI25" s="15" t="s">
        <v>62</v>
      </c>
      <c r="BJ25" s="10">
        <v>69076350</v>
      </c>
      <c r="BK25" s="10">
        <v>3906159</v>
      </c>
      <c r="BL25" s="10">
        <v>0</v>
      </c>
      <c r="BM25" s="10">
        <v>9228797</v>
      </c>
      <c r="BN25" s="10">
        <v>3735864</v>
      </c>
      <c r="BO25" s="60">
        <v>85947170</v>
      </c>
      <c r="BP25" s="28">
        <f t="shared" si="6"/>
        <v>80.4</v>
      </c>
      <c r="BQ25" s="28">
        <f t="shared" si="7"/>
        <v>4.5</v>
      </c>
      <c r="BR25" s="28">
        <f t="shared" si="8"/>
        <v>0</v>
      </c>
      <c r="BS25" s="28">
        <f t="shared" si="9"/>
        <v>10.7</v>
      </c>
      <c r="BT25" s="28">
        <f t="shared" si="10"/>
        <v>4.3</v>
      </c>
      <c r="BU25" s="29">
        <f t="shared" si="11"/>
        <v>100</v>
      </c>
      <c r="BV25" s="118"/>
      <c r="BW25" s="118"/>
      <c r="BX25" s="15" t="s">
        <v>62</v>
      </c>
      <c r="BY25" s="10">
        <v>3286232</v>
      </c>
      <c r="BZ25" s="10">
        <v>214562</v>
      </c>
      <c r="CA25" s="10">
        <v>0</v>
      </c>
      <c r="CB25" s="10">
        <v>468447</v>
      </c>
      <c r="CC25" s="10">
        <v>174179</v>
      </c>
      <c r="CD25" s="86">
        <v>4143420</v>
      </c>
      <c r="CE25" s="28">
        <f t="shared" si="12"/>
        <v>79.3</v>
      </c>
      <c r="CF25" s="28">
        <f t="shared" si="13"/>
        <v>5.2</v>
      </c>
      <c r="CG25" s="28">
        <f t="shared" si="14"/>
        <v>0</v>
      </c>
      <c r="CH25" s="28">
        <f t="shared" si="15"/>
        <v>11.3</v>
      </c>
      <c r="CI25" s="28">
        <f t="shared" si="16"/>
        <v>4.2</v>
      </c>
      <c r="CJ25" s="29">
        <f t="shared" si="17"/>
        <v>100</v>
      </c>
    </row>
    <row r="26" spans="2:88" ht="16.5" customHeight="1">
      <c r="B26" s="15" t="s">
        <v>63</v>
      </c>
      <c r="C26" s="10">
        <v>38597</v>
      </c>
      <c r="D26" s="10">
        <v>1588</v>
      </c>
      <c r="E26" s="60">
        <v>126178296</v>
      </c>
      <c r="F26" s="60">
        <v>1186974</v>
      </c>
      <c r="G26" s="60">
        <v>3900</v>
      </c>
      <c r="H26" s="60">
        <v>520835</v>
      </c>
      <c r="I26" s="60">
        <v>41455</v>
      </c>
      <c r="J26" s="60">
        <v>47216236</v>
      </c>
      <c r="K26" s="8"/>
      <c r="L26" s="113"/>
      <c r="M26" s="15" t="s">
        <v>63</v>
      </c>
      <c r="N26" s="89">
        <v>80715224</v>
      </c>
      <c r="O26" s="89">
        <v>1152141</v>
      </c>
      <c r="P26" s="89">
        <v>3897</v>
      </c>
      <c r="Q26" s="89">
        <v>512931</v>
      </c>
      <c r="R26" s="89">
        <v>41451</v>
      </c>
      <c r="S26" s="89">
        <v>3972167</v>
      </c>
      <c r="T26" s="89">
        <v>38827</v>
      </c>
      <c r="U26" s="89">
        <v>234</v>
      </c>
      <c r="V26" s="89">
        <v>10759</v>
      </c>
      <c r="W26" s="89">
        <v>1409</v>
      </c>
      <c r="X26" s="89">
        <v>3163</v>
      </c>
      <c r="Y26" s="89">
        <v>208240</v>
      </c>
      <c r="Z26" s="89">
        <v>3397</v>
      </c>
      <c r="AA26" s="89">
        <v>3750370</v>
      </c>
      <c r="AB26" s="103">
        <v>3862</v>
      </c>
      <c r="AC26" s="114"/>
      <c r="AD26" s="114"/>
      <c r="AE26" s="15" t="s">
        <v>63</v>
      </c>
      <c r="AF26" s="10">
        <v>29528</v>
      </c>
      <c r="AG26" s="10">
        <v>1396</v>
      </c>
      <c r="AH26" s="10">
        <v>70</v>
      </c>
      <c r="AI26" s="10">
        <v>7139</v>
      </c>
      <c r="AJ26" s="10">
        <v>464</v>
      </c>
      <c r="AK26" s="60">
        <v>38597</v>
      </c>
      <c r="AL26" s="28">
        <f t="shared" si="18"/>
        <v>76.5</v>
      </c>
      <c r="AM26" s="28">
        <f t="shared" si="19"/>
        <v>3.6</v>
      </c>
      <c r="AN26" s="28">
        <f t="shared" si="20"/>
        <v>0.2</v>
      </c>
      <c r="AO26" s="28">
        <f t="shared" si="21"/>
        <v>18.5</v>
      </c>
      <c r="AP26" s="28">
        <f t="shared" si="22"/>
        <v>1.2</v>
      </c>
      <c r="AQ26" s="29">
        <f t="shared" si="23"/>
        <v>100</v>
      </c>
      <c r="AR26" s="118"/>
      <c r="AS26" s="118"/>
      <c r="AT26" s="15" t="s">
        <v>63</v>
      </c>
      <c r="AU26" s="10">
        <v>103752580</v>
      </c>
      <c r="AV26" s="10">
        <v>4894505</v>
      </c>
      <c r="AW26" s="10">
        <v>179587</v>
      </c>
      <c r="AX26" s="10">
        <v>15428873</v>
      </c>
      <c r="AY26" s="10">
        <v>1922751</v>
      </c>
      <c r="AZ26" s="60">
        <v>126178296</v>
      </c>
      <c r="BA26" s="28">
        <f t="shared" si="0"/>
        <v>82.2</v>
      </c>
      <c r="BB26" s="28">
        <f t="shared" si="1"/>
        <v>3.9</v>
      </c>
      <c r="BC26" s="28">
        <f t="shared" si="2"/>
        <v>0.1</v>
      </c>
      <c r="BD26" s="28">
        <f t="shared" si="3"/>
        <v>12.2</v>
      </c>
      <c r="BE26" s="28">
        <f t="shared" si="4"/>
        <v>1.5</v>
      </c>
      <c r="BF26" s="29">
        <f t="shared" si="5"/>
        <v>100</v>
      </c>
      <c r="BG26" s="118"/>
      <c r="BH26" s="118"/>
      <c r="BI26" s="15" t="s">
        <v>63</v>
      </c>
      <c r="BJ26" s="10">
        <v>65892252</v>
      </c>
      <c r="BK26" s="10">
        <v>3141262</v>
      </c>
      <c r="BL26" s="10">
        <v>89983</v>
      </c>
      <c r="BM26" s="10">
        <v>8528204</v>
      </c>
      <c r="BN26" s="10">
        <v>3063523</v>
      </c>
      <c r="BO26" s="60">
        <v>80715224</v>
      </c>
      <c r="BP26" s="28">
        <f t="shared" si="6"/>
        <v>81.6</v>
      </c>
      <c r="BQ26" s="28">
        <f t="shared" si="7"/>
        <v>3.9</v>
      </c>
      <c r="BR26" s="28">
        <f t="shared" si="8"/>
        <v>0.1</v>
      </c>
      <c r="BS26" s="28">
        <f t="shared" si="9"/>
        <v>10.6</v>
      </c>
      <c r="BT26" s="28">
        <f t="shared" si="10"/>
        <v>3.8</v>
      </c>
      <c r="BU26" s="29">
        <f t="shared" si="11"/>
        <v>100</v>
      </c>
      <c r="BV26" s="118"/>
      <c r="BW26" s="118"/>
      <c r="BX26" s="15" t="s">
        <v>63</v>
      </c>
      <c r="BY26" s="10">
        <v>3127991</v>
      </c>
      <c r="BZ26" s="10">
        <v>185340</v>
      </c>
      <c r="CA26" s="10">
        <v>3704</v>
      </c>
      <c r="CB26" s="10">
        <v>302361</v>
      </c>
      <c r="CC26" s="10">
        <v>130974</v>
      </c>
      <c r="CD26" s="86">
        <v>3750370</v>
      </c>
      <c r="CE26" s="28">
        <f t="shared" si="12"/>
        <v>83.4</v>
      </c>
      <c r="CF26" s="28">
        <f t="shared" si="13"/>
        <v>4.9</v>
      </c>
      <c r="CG26" s="28">
        <f t="shared" si="14"/>
        <v>0.1</v>
      </c>
      <c r="CH26" s="28">
        <f t="shared" si="15"/>
        <v>8.1</v>
      </c>
      <c r="CI26" s="28">
        <f t="shared" si="16"/>
        <v>3.5</v>
      </c>
      <c r="CJ26" s="29">
        <f t="shared" si="17"/>
        <v>100</v>
      </c>
    </row>
    <row r="27" spans="2:88" ht="16.5" customHeight="1">
      <c r="B27" s="30" t="s">
        <v>64</v>
      </c>
      <c r="C27" s="31">
        <v>28687</v>
      </c>
      <c r="D27" s="31">
        <v>1594</v>
      </c>
      <c r="E27" s="61">
        <v>90883893</v>
      </c>
      <c r="F27" s="61">
        <v>1716133</v>
      </c>
      <c r="G27" s="61">
        <v>675</v>
      </c>
      <c r="H27" s="61">
        <v>1065473</v>
      </c>
      <c r="I27" s="61">
        <v>45930</v>
      </c>
      <c r="J27" s="61">
        <v>33317067</v>
      </c>
      <c r="K27" s="8"/>
      <c r="L27" s="113"/>
      <c r="M27" s="30" t="s">
        <v>64</v>
      </c>
      <c r="N27" s="94">
        <v>60395037</v>
      </c>
      <c r="O27" s="94">
        <v>1686282</v>
      </c>
      <c r="P27" s="94">
        <v>655</v>
      </c>
      <c r="Q27" s="94">
        <v>1053838</v>
      </c>
      <c r="R27" s="94">
        <v>45927</v>
      </c>
      <c r="S27" s="94">
        <v>2963772</v>
      </c>
      <c r="T27" s="94">
        <v>56847</v>
      </c>
      <c r="U27" s="94">
        <v>39</v>
      </c>
      <c r="V27" s="94">
        <v>22436</v>
      </c>
      <c r="W27" s="94">
        <v>1562</v>
      </c>
      <c r="X27" s="94">
        <v>2592</v>
      </c>
      <c r="Y27" s="94">
        <v>145761</v>
      </c>
      <c r="Z27" s="94">
        <v>3281</v>
      </c>
      <c r="AA27" s="94">
        <v>2805226</v>
      </c>
      <c r="AB27" s="108">
        <v>25000</v>
      </c>
      <c r="AC27" s="114"/>
      <c r="AD27" s="114"/>
      <c r="AE27" s="30" t="s">
        <v>64</v>
      </c>
      <c r="AF27" s="31">
        <v>21936</v>
      </c>
      <c r="AG27" s="31">
        <v>1233</v>
      </c>
      <c r="AH27" s="31">
        <v>0</v>
      </c>
      <c r="AI27" s="31">
        <v>5121</v>
      </c>
      <c r="AJ27" s="31">
        <v>397</v>
      </c>
      <c r="AK27" s="61">
        <v>28687</v>
      </c>
      <c r="AL27" s="32">
        <f t="shared" si="18"/>
        <v>76.5</v>
      </c>
      <c r="AM27" s="32">
        <f t="shared" si="19"/>
        <v>4.3</v>
      </c>
      <c r="AN27" s="32">
        <f t="shared" si="20"/>
        <v>0</v>
      </c>
      <c r="AO27" s="32">
        <f t="shared" si="21"/>
        <v>17.9</v>
      </c>
      <c r="AP27" s="32">
        <f t="shared" si="22"/>
        <v>1.4</v>
      </c>
      <c r="AQ27" s="33">
        <f t="shared" si="23"/>
        <v>100</v>
      </c>
      <c r="AR27" s="118"/>
      <c r="AS27" s="118"/>
      <c r="AT27" s="30" t="s">
        <v>64</v>
      </c>
      <c r="AU27" s="31">
        <v>73113295</v>
      </c>
      <c r="AV27" s="31">
        <v>3750414</v>
      </c>
      <c r="AW27" s="31">
        <v>0</v>
      </c>
      <c r="AX27" s="31">
        <v>12278708</v>
      </c>
      <c r="AY27" s="31">
        <v>1741476</v>
      </c>
      <c r="AZ27" s="61">
        <v>90883893</v>
      </c>
      <c r="BA27" s="32">
        <f t="shared" si="0"/>
        <v>80.4</v>
      </c>
      <c r="BB27" s="32">
        <f t="shared" si="1"/>
        <v>4.1</v>
      </c>
      <c r="BC27" s="32">
        <f t="shared" si="2"/>
        <v>0</v>
      </c>
      <c r="BD27" s="32">
        <f t="shared" si="3"/>
        <v>13.5</v>
      </c>
      <c r="BE27" s="32">
        <f t="shared" si="4"/>
        <v>1.9</v>
      </c>
      <c r="BF27" s="33">
        <f t="shared" si="5"/>
        <v>100</v>
      </c>
      <c r="BG27" s="118"/>
      <c r="BH27" s="118"/>
      <c r="BI27" s="30" t="s">
        <v>64</v>
      </c>
      <c r="BJ27" s="31">
        <v>46616610</v>
      </c>
      <c r="BK27" s="31">
        <v>2266929</v>
      </c>
      <c r="BL27" s="31">
        <v>0</v>
      </c>
      <c r="BM27" s="31">
        <v>7442435</v>
      </c>
      <c r="BN27" s="31">
        <v>4069063</v>
      </c>
      <c r="BO27" s="61">
        <v>60395037</v>
      </c>
      <c r="BP27" s="32">
        <f t="shared" si="6"/>
        <v>77.2</v>
      </c>
      <c r="BQ27" s="32">
        <f t="shared" si="7"/>
        <v>3.8</v>
      </c>
      <c r="BR27" s="32">
        <f t="shared" si="8"/>
        <v>0</v>
      </c>
      <c r="BS27" s="32">
        <f t="shared" si="9"/>
        <v>12.3</v>
      </c>
      <c r="BT27" s="32">
        <f t="shared" si="10"/>
        <v>6.7</v>
      </c>
      <c r="BU27" s="33">
        <f t="shared" si="11"/>
        <v>100</v>
      </c>
      <c r="BV27" s="118"/>
      <c r="BW27" s="118"/>
      <c r="BX27" s="30" t="s">
        <v>64</v>
      </c>
      <c r="BY27" s="31">
        <v>2213950</v>
      </c>
      <c r="BZ27" s="31">
        <v>119887</v>
      </c>
      <c r="CA27" s="31">
        <v>0</v>
      </c>
      <c r="CB27" s="31">
        <v>311562</v>
      </c>
      <c r="CC27" s="31">
        <v>159827</v>
      </c>
      <c r="CD27" s="87">
        <v>2805226</v>
      </c>
      <c r="CE27" s="32">
        <f t="shared" si="12"/>
        <v>78.9</v>
      </c>
      <c r="CF27" s="32">
        <f t="shared" si="13"/>
        <v>4.3</v>
      </c>
      <c r="CG27" s="32">
        <f t="shared" si="14"/>
        <v>0</v>
      </c>
      <c r="CH27" s="32">
        <f t="shared" si="15"/>
        <v>11.1</v>
      </c>
      <c r="CI27" s="32">
        <f t="shared" si="16"/>
        <v>5.7</v>
      </c>
      <c r="CJ27" s="33">
        <f t="shared" si="17"/>
        <v>100</v>
      </c>
    </row>
    <row r="28" spans="2:88" ht="16.5" customHeight="1">
      <c r="B28" s="15" t="s">
        <v>65</v>
      </c>
      <c r="C28" s="10">
        <v>26643</v>
      </c>
      <c r="D28" s="10">
        <v>1792</v>
      </c>
      <c r="E28" s="60">
        <v>79229182</v>
      </c>
      <c r="F28" s="60">
        <v>1250050</v>
      </c>
      <c r="G28" s="60">
        <v>21352</v>
      </c>
      <c r="H28" s="60">
        <v>325205</v>
      </c>
      <c r="I28" s="60">
        <v>598</v>
      </c>
      <c r="J28" s="60">
        <v>31598593</v>
      </c>
      <c r="K28" s="8"/>
      <c r="L28" s="113"/>
      <c r="M28" s="15" t="s">
        <v>65</v>
      </c>
      <c r="N28" s="89">
        <v>49227794</v>
      </c>
      <c r="O28" s="89">
        <v>1224902</v>
      </c>
      <c r="P28" s="89">
        <v>19927</v>
      </c>
      <c r="Q28" s="89">
        <v>318119</v>
      </c>
      <c r="R28" s="89">
        <v>598</v>
      </c>
      <c r="S28" s="89">
        <v>2318853</v>
      </c>
      <c r="T28" s="89">
        <v>41040</v>
      </c>
      <c r="U28" s="89">
        <v>1195</v>
      </c>
      <c r="V28" s="89">
        <v>6919</v>
      </c>
      <c r="W28" s="89">
        <v>21</v>
      </c>
      <c r="X28" s="89">
        <v>1666</v>
      </c>
      <c r="Y28" s="89">
        <v>122930</v>
      </c>
      <c r="Z28" s="89">
        <v>2201</v>
      </c>
      <c r="AA28" s="89">
        <v>2186546</v>
      </c>
      <c r="AB28" s="103">
        <v>18750</v>
      </c>
      <c r="AC28" s="114"/>
      <c r="AD28" s="114"/>
      <c r="AE28" s="15" t="s">
        <v>65</v>
      </c>
      <c r="AF28" s="10">
        <v>21448</v>
      </c>
      <c r="AG28" s="10">
        <v>1493</v>
      </c>
      <c r="AH28" s="10">
        <v>123</v>
      </c>
      <c r="AI28" s="10">
        <v>3293</v>
      </c>
      <c r="AJ28" s="10">
        <v>286</v>
      </c>
      <c r="AK28" s="60">
        <v>26643</v>
      </c>
      <c r="AL28" s="28">
        <f t="shared" si="18"/>
        <v>80.5</v>
      </c>
      <c r="AM28" s="28">
        <f t="shared" si="19"/>
        <v>5.6</v>
      </c>
      <c r="AN28" s="28">
        <f t="shared" si="20"/>
        <v>0.5</v>
      </c>
      <c r="AO28" s="28">
        <f t="shared" si="21"/>
        <v>12.4</v>
      </c>
      <c r="AP28" s="28">
        <f t="shared" si="22"/>
        <v>1.1</v>
      </c>
      <c r="AQ28" s="29">
        <f t="shared" si="23"/>
        <v>100</v>
      </c>
      <c r="AR28" s="118"/>
      <c r="AS28" s="118"/>
      <c r="AT28" s="15" t="s">
        <v>65</v>
      </c>
      <c r="AU28" s="10">
        <v>66503686</v>
      </c>
      <c r="AV28" s="10">
        <v>4279783</v>
      </c>
      <c r="AW28" s="10">
        <v>537775</v>
      </c>
      <c r="AX28" s="10">
        <v>6655090</v>
      </c>
      <c r="AY28" s="10">
        <v>1252848</v>
      </c>
      <c r="AZ28" s="60">
        <v>79229182</v>
      </c>
      <c r="BA28" s="28">
        <f t="shared" si="0"/>
        <v>83.9</v>
      </c>
      <c r="BB28" s="28">
        <f t="shared" si="1"/>
        <v>5.4</v>
      </c>
      <c r="BC28" s="28">
        <f t="shared" si="2"/>
        <v>0.7</v>
      </c>
      <c r="BD28" s="28">
        <f t="shared" si="3"/>
        <v>8.4</v>
      </c>
      <c r="BE28" s="28">
        <f t="shared" si="4"/>
        <v>1.6</v>
      </c>
      <c r="BF28" s="29">
        <f t="shared" si="5"/>
        <v>100</v>
      </c>
      <c r="BG28" s="118"/>
      <c r="BH28" s="118"/>
      <c r="BI28" s="15" t="s">
        <v>65</v>
      </c>
      <c r="BJ28" s="10">
        <v>40341649</v>
      </c>
      <c r="BK28" s="10">
        <v>2412128</v>
      </c>
      <c r="BL28" s="10">
        <v>342295</v>
      </c>
      <c r="BM28" s="10">
        <v>3669810</v>
      </c>
      <c r="BN28" s="10">
        <v>2461912</v>
      </c>
      <c r="BO28" s="60">
        <v>49227794</v>
      </c>
      <c r="BP28" s="28">
        <f t="shared" si="6"/>
        <v>81.9</v>
      </c>
      <c r="BQ28" s="28">
        <f t="shared" si="7"/>
        <v>4.9</v>
      </c>
      <c r="BR28" s="28">
        <f t="shared" si="8"/>
        <v>0.7</v>
      </c>
      <c r="BS28" s="28">
        <f t="shared" si="9"/>
        <v>7.5</v>
      </c>
      <c r="BT28" s="28">
        <f t="shared" si="10"/>
        <v>5</v>
      </c>
      <c r="BU28" s="29">
        <f t="shared" si="11"/>
        <v>100</v>
      </c>
      <c r="BV28" s="118"/>
      <c r="BW28" s="118"/>
      <c r="BX28" s="15" t="s">
        <v>65</v>
      </c>
      <c r="BY28" s="10">
        <v>1808157</v>
      </c>
      <c r="BZ28" s="10">
        <v>120700</v>
      </c>
      <c r="CA28" s="10">
        <v>11594</v>
      </c>
      <c r="CB28" s="10">
        <v>140967</v>
      </c>
      <c r="CC28" s="10">
        <v>105128</v>
      </c>
      <c r="CD28" s="86">
        <v>2186546</v>
      </c>
      <c r="CE28" s="28">
        <f t="shared" si="12"/>
        <v>82.7</v>
      </c>
      <c r="CF28" s="28">
        <f t="shared" si="13"/>
        <v>5.5</v>
      </c>
      <c r="CG28" s="28">
        <f t="shared" si="14"/>
        <v>0.5</v>
      </c>
      <c r="CH28" s="28">
        <f t="shared" si="15"/>
        <v>6.4</v>
      </c>
      <c r="CI28" s="28">
        <f t="shared" si="16"/>
        <v>4.8</v>
      </c>
      <c r="CJ28" s="29">
        <f t="shared" si="17"/>
        <v>100</v>
      </c>
    </row>
    <row r="29" spans="2:88" ht="16.5" customHeight="1">
      <c r="B29" s="15" t="s">
        <v>142</v>
      </c>
      <c r="C29" s="10">
        <v>23445</v>
      </c>
      <c r="D29" s="10">
        <v>916</v>
      </c>
      <c r="E29" s="60">
        <v>73107598</v>
      </c>
      <c r="F29" s="60">
        <v>1042985</v>
      </c>
      <c r="G29" s="60">
        <v>2774</v>
      </c>
      <c r="H29" s="60">
        <v>367537</v>
      </c>
      <c r="I29" s="60">
        <v>54134</v>
      </c>
      <c r="J29" s="60">
        <v>28018518</v>
      </c>
      <c r="K29" s="8"/>
      <c r="L29" s="113"/>
      <c r="M29" s="15" t="s">
        <v>142</v>
      </c>
      <c r="N29" s="89">
        <v>46556510</v>
      </c>
      <c r="O29" s="89">
        <v>1020634</v>
      </c>
      <c r="P29" s="89">
        <v>2773</v>
      </c>
      <c r="Q29" s="89">
        <v>365099</v>
      </c>
      <c r="R29" s="89">
        <v>53733</v>
      </c>
      <c r="S29" s="89">
        <v>2228959</v>
      </c>
      <c r="T29" s="89">
        <v>34681</v>
      </c>
      <c r="U29" s="89">
        <v>166</v>
      </c>
      <c r="V29" s="89">
        <v>9830</v>
      </c>
      <c r="W29" s="89">
        <v>1827</v>
      </c>
      <c r="X29" s="89">
        <v>3741</v>
      </c>
      <c r="Y29" s="89">
        <v>117608</v>
      </c>
      <c r="Z29" s="89">
        <v>1749</v>
      </c>
      <c r="AA29" s="89">
        <v>2101021</v>
      </c>
      <c r="AB29" s="103">
        <v>1698</v>
      </c>
      <c r="AC29" s="114"/>
      <c r="AD29" s="114"/>
      <c r="AE29" s="15" t="s">
        <v>142</v>
      </c>
      <c r="AF29" s="10">
        <v>18868</v>
      </c>
      <c r="AG29" s="10">
        <v>1054</v>
      </c>
      <c r="AH29" s="10">
        <v>43</v>
      </c>
      <c r="AI29" s="10">
        <v>3238</v>
      </c>
      <c r="AJ29" s="10">
        <v>242</v>
      </c>
      <c r="AK29" s="60">
        <v>23445</v>
      </c>
      <c r="AL29" s="28">
        <f t="shared" si="18"/>
        <v>80.5</v>
      </c>
      <c r="AM29" s="28">
        <f t="shared" si="19"/>
        <v>4.5</v>
      </c>
      <c r="AN29" s="28">
        <f t="shared" si="20"/>
        <v>0.2</v>
      </c>
      <c r="AO29" s="28">
        <f t="shared" si="21"/>
        <v>13.8</v>
      </c>
      <c r="AP29" s="28">
        <f t="shared" si="22"/>
        <v>1</v>
      </c>
      <c r="AQ29" s="29">
        <f t="shared" si="23"/>
        <v>100</v>
      </c>
      <c r="AR29" s="118"/>
      <c r="AS29" s="118"/>
      <c r="AT29" s="15" t="s">
        <v>142</v>
      </c>
      <c r="AU29" s="10">
        <v>61835591</v>
      </c>
      <c r="AV29" s="10">
        <v>3293502</v>
      </c>
      <c r="AW29" s="10">
        <v>103997</v>
      </c>
      <c r="AX29" s="10">
        <v>6874119</v>
      </c>
      <c r="AY29" s="10">
        <v>1000389</v>
      </c>
      <c r="AZ29" s="60">
        <v>73107598</v>
      </c>
      <c r="BA29" s="28">
        <f t="shared" si="0"/>
        <v>84.6</v>
      </c>
      <c r="BB29" s="28">
        <f t="shared" si="1"/>
        <v>4.5</v>
      </c>
      <c r="BC29" s="28">
        <f t="shared" si="2"/>
        <v>0.1</v>
      </c>
      <c r="BD29" s="28">
        <f t="shared" si="3"/>
        <v>9.4</v>
      </c>
      <c r="BE29" s="28">
        <f t="shared" si="4"/>
        <v>1.4</v>
      </c>
      <c r="BF29" s="29">
        <f t="shared" si="5"/>
        <v>100</v>
      </c>
      <c r="BG29" s="118"/>
      <c r="BH29" s="118"/>
      <c r="BI29" s="15" t="s">
        <v>142</v>
      </c>
      <c r="BJ29" s="10">
        <v>38472016</v>
      </c>
      <c r="BK29" s="10">
        <v>1978858</v>
      </c>
      <c r="BL29" s="10">
        <v>43190</v>
      </c>
      <c r="BM29" s="10">
        <v>3939639</v>
      </c>
      <c r="BN29" s="10">
        <v>2122807</v>
      </c>
      <c r="BO29" s="60">
        <v>46556510</v>
      </c>
      <c r="BP29" s="28">
        <f t="shared" si="6"/>
        <v>82.6</v>
      </c>
      <c r="BQ29" s="28">
        <f t="shared" si="7"/>
        <v>4.3</v>
      </c>
      <c r="BR29" s="28">
        <f t="shared" si="8"/>
        <v>0.1</v>
      </c>
      <c r="BS29" s="28">
        <f t="shared" si="9"/>
        <v>8.5</v>
      </c>
      <c r="BT29" s="28">
        <f t="shared" si="10"/>
        <v>4.6</v>
      </c>
      <c r="BU29" s="29">
        <f t="shared" si="11"/>
        <v>100</v>
      </c>
      <c r="BV29" s="118"/>
      <c r="BW29" s="118"/>
      <c r="BX29" s="15" t="s">
        <v>142</v>
      </c>
      <c r="BY29" s="10">
        <v>1749770</v>
      </c>
      <c r="BZ29" s="10">
        <v>106099</v>
      </c>
      <c r="CA29" s="10">
        <v>1438</v>
      </c>
      <c r="CB29" s="10">
        <v>159445</v>
      </c>
      <c r="CC29" s="10">
        <v>84269</v>
      </c>
      <c r="CD29" s="86">
        <v>2101021</v>
      </c>
      <c r="CE29" s="28">
        <f t="shared" si="12"/>
        <v>83.3</v>
      </c>
      <c r="CF29" s="28">
        <f t="shared" si="13"/>
        <v>5</v>
      </c>
      <c r="CG29" s="28">
        <f t="shared" si="14"/>
        <v>0.1</v>
      </c>
      <c r="CH29" s="28">
        <f t="shared" si="15"/>
        <v>7.6</v>
      </c>
      <c r="CI29" s="28">
        <f t="shared" si="16"/>
        <v>4</v>
      </c>
      <c r="CJ29" s="29">
        <f t="shared" si="17"/>
        <v>100</v>
      </c>
    </row>
    <row r="30" spans="2:89" ht="16.5" customHeight="1">
      <c r="B30" s="15" t="s">
        <v>143</v>
      </c>
      <c r="C30" s="10">
        <v>23074</v>
      </c>
      <c r="D30" s="10">
        <v>1522</v>
      </c>
      <c r="E30" s="60">
        <v>70977117</v>
      </c>
      <c r="F30" s="60">
        <v>1007273</v>
      </c>
      <c r="G30" s="60">
        <v>15288</v>
      </c>
      <c r="H30" s="60">
        <v>373075</v>
      </c>
      <c r="I30" s="60">
        <v>9159</v>
      </c>
      <c r="J30" s="60">
        <v>27436308</v>
      </c>
      <c r="K30" s="8"/>
      <c r="L30" s="113"/>
      <c r="M30" s="15" t="s">
        <v>143</v>
      </c>
      <c r="N30" s="89">
        <v>44945604</v>
      </c>
      <c r="O30" s="89">
        <v>980729</v>
      </c>
      <c r="P30" s="89">
        <v>14856</v>
      </c>
      <c r="Q30" s="89">
        <v>363204</v>
      </c>
      <c r="R30" s="89">
        <v>8793</v>
      </c>
      <c r="S30" s="89">
        <v>2164019</v>
      </c>
      <c r="T30" s="89">
        <v>31933</v>
      </c>
      <c r="U30" s="89">
        <v>891</v>
      </c>
      <c r="V30" s="89">
        <v>7708</v>
      </c>
      <c r="W30" s="89">
        <v>299</v>
      </c>
      <c r="X30" s="89">
        <v>1463</v>
      </c>
      <c r="Y30" s="89">
        <v>113037</v>
      </c>
      <c r="Z30" s="89">
        <v>3000</v>
      </c>
      <c r="AA30" s="89">
        <v>2041257</v>
      </c>
      <c r="AB30" s="103">
        <v>22852</v>
      </c>
      <c r="AC30" s="114"/>
      <c r="AD30" s="114"/>
      <c r="AE30" s="15" t="s">
        <v>143</v>
      </c>
      <c r="AF30" s="10">
        <v>17340</v>
      </c>
      <c r="AG30" s="10">
        <v>930</v>
      </c>
      <c r="AH30" s="10">
        <v>95</v>
      </c>
      <c r="AI30" s="10">
        <v>4429</v>
      </c>
      <c r="AJ30" s="10">
        <v>280</v>
      </c>
      <c r="AK30" s="60">
        <v>23074</v>
      </c>
      <c r="AL30" s="28">
        <f t="shared" si="18"/>
        <v>75.1</v>
      </c>
      <c r="AM30" s="28">
        <f t="shared" si="19"/>
        <v>4</v>
      </c>
      <c r="AN30" s="28">
        <f t="shared" si="20"/>
        <v>0.4</v>
      </c>
      <c r="AO30" s="28">
        <f t="shared" si="21"/>
        <v>19.2</v>
      </c>
      <c r="AP30" s="28">
        <f t="shared" si="22"/>
        <v>1.2</v>
      </c>
      <c r="AQ30" s="29">
        <f t="shared" si="23"/>
        <v>100</v>
      </c>
      <c r="AR30" s="118"/>
      <c r="AS30" s="118"/>
      <c r="AT30" s="15" t="s">
        <v>143</v>
      </c>
      <c r="AU30" s="10">
        <v>57724491</v>
      </c>
      <c r="AV30" s="10">
        <v>3103297</v>
      </c>
      <c r="AW30" s="10">
        <v>223969</v>
      </c>
      <c r="AX30" s="10">
        <v>8965928</v>
      </c>
      <c r="AY30" s="10">
        <v>959432</v>
      </c>
      <c r="AZ30" s="60">
        <v>70977117</v>
      </c>
      <c r="BA30" s="28">
        <f t="shared" si="0"/>
        <v>81.3</v>
      </c>
      <c r="BB30" s="28">
        <f t="shared" si="1"/>
        <v>4.4</v>
      </c>
      <c r="BC30" s="28">
        <f t="shared" si="2"/>
        <v>0.3</v>
      </c>
      <c r="BD30" s="28">
        <f t="shared" si="3"/>
        <v>12.6</v>
      </c>
      <c r="BE30" s="28">
        <f t="shared" si="4"/>
        <v>1.4</v>
      </c>
      <c r="BF30" s="29">
        <f t="shared" si="5"/>
        <v>100</v>
      </c>
      <c r="BG30" s="118"/>
      <c r="BH30" s="118"/>
      <c r="BI30" s="15" t="s">
        <v>143</v>
      </c>
      <c r="BJ30" s="10">
        <v>36125994</v>
      </c>
      <c r="BK30" s="10">
        <v>1964733</v>
      </c>
      <c r="BL30" s="10">
        <v>98363</v>
      </c>
      <c r="BM30" s="10">
        <v>4755621</v>
      </c>
      <c r="BN30" s="10">
        <v>2000893</v>
      </c>
      <c r="BO30" s="60">
        <v>44945604</v>
      </c>
      <c r="BP30" s="28">
        <f t="shared" si="6"/>
        <v>80.4</v>
      </c>
      <c r="BQ30" s="28">
        <f t="shared" si="7"/>
        <v>4.4</v>
      </c>
      <c r="BR30" s="28">
        <f t="shared" si="8"/>
        <v>0.2</v>
      </c>
      <c r="BS30" s="28">
        <f t="shared" si="9"/>
        <v>10.6</v>
      </c>
      <c r="BT30" s="28">
        <f t="shared" si="10"/>
        <v>4.5</v>
      </c>
      <c r="BU30" s="29">
        <f t="shared" si="11"/>
        <v>100</v>
      </c>
      <c r="BV30" s="118"/>
      <c r="BW30" s="118"/>
      <c r="BX30" s="15" t="s">
        <v>143</v>
      </c>
      <c r="BY30" s="10">
        <v>1689178</v>
      </c>
      <c r="BZ30" s="10">
        <v>115842</v>
      </c>
      <c r="CA30" s="10">
        <v>3529</v>
      </c>
      <c r="CB30" s="10">
        <v>158502</v>
      </c>
      <c r="CC30" s="10">
        <v>74206</v>
      </c>
      <c r="CD30" s="86">
        <v>2041257</v>
      </c>
      <c r="CE30" s="28">
        <f t="shared" si="12"/>
        <v>82.8</v>
      </c>
      <c r="CF30" s="28">
        <f t="shared" si="13"/>
        <v>5.7</v>
      </c>
      <c r="CG30" s="28">
        <f t="shared" si="14"/>
        <v>0.2</v>
      </c>
      <c r="CH30" s="28">
        <f t="shared" si="15"/>
        <v>7.8</v>
      </c>
      <c r="CI30" s="28">
        <f t="shared" si="16"/>
        <v>3.6</v>
      </c>
      <c r="CJ30" s="29">
        <f t="shared" si="17"/>
        <v>100</v>
      </c>
      <c r="CK30" s="12"/>
    </row>
    <row r="31" spans="2:89" ht="16.5" customHeight="1">
      <c r="B31" s="34" t="s">
        <v>144</v>
      </c>
      <c r="C31" s="10">
        <v>12133</v>
      </c>
      <c r="D31" s="10">
        <v>888</v>
      </c>
      <c r="E31" s="60">
        <v>30084905</v>
      </c>
      <c r="F31" s="60">
        <v>413772</v>
      </c>
      <c r="G31" s="60">
        <v>1085</v>
      </c>
      <c r="H31" s="60">
        <v>239727</v>
      </c>
      <c r="I31" s="60">
        <v>0</v>
      </c>
      <c r="J31" s="60">
        <v>13424101</v>
      </c>
      <c r="K31" s="8"/>
      <c r="L31" s="113"/>
      <c r="M31" s="34" t="s">
        <v>144</v>
      </c>
      <c r="N31" s="89">
        <v>17315388</v>
      </c>
      <c r="O31" s="89">
        <v>388995</v>
      </c>
      <c r="P31" s="89">
        <v>1084</v>
      </c>
      <c r="Q31" s="89">
        <v>238279</v>
      </c>
      <c r="R31" s="89">
        <v>0</v>
      </c>
      <c r="S31" s="89">
        <v>760680</v>
      </c>
      <c r="T31" s="89">
        <v>12600</v>
      </c>
      <c r="U31" s="89">
        <v>65</v>
      </c>
      <c r="V31" s="89">
        <v>7286</v>
      </c>
      <c r="W31" s="89">
        <v>0</v>
      </c>
      <c r="X31" s="89">
        <v>841</v>
      </c>
      <c r="Y31" s="89">
        <v>41942</v>
      </c>
      <c r="Z31" s="89">
        <v>852</v>
      </c>
      <c r="AA31" s="89">
        <v>713578</v>
      </c>
      <c r="AB31" s="103">
        <v>2862</v>
      </c>
      <c r="AC31" s="114"/>
      <c r="AD31" s="114"/>
      <c r="AE31" s="34" t="s">
        <v>144</v>
      </c>
      <c r="AF31" s="10">
        <v>9503</v>
      </c>
      <c r="AG31" s="10">
        <v>825</v>
      </c>
      <c r="AH31" s="10">
        <v>162</v>
      </c>
      <c r="AI31" s="10">
        <v>1520</v>
      </c>
      <c r="AJ31" s="10">
        <v>123</v>
      </c>
      <c r="AK31" s="60">
        <v>12133</v>
      </c>
      <c r="AL31" s="28">
        <f t="shared" si="18"/>
        <v>78.3</v>
      </c>
      <c r="AM31" s="28">
        <f t="shared" si="19"/>
        <v>6.8</v>
      </c>
      <c r="AN31" s="28">
        <f t="shared" si="20"/>
        <v>1.3</v>
      </c>
      <c r="AO31" s="28">
        <f t="shared" si="21"/>
        <v>12.5</v>
      </c>
      <c r="AP31" s="28">
        <f t="shared" si="22"/>
        <v>1</v>
      </c>
      <c r="AQ31" s="29">
        <f t="shared" si="23"/>
        <v>100</v>
      </c>
      <c r="AR31" s="118"/>
      <c r="AS31" s="118"/>
      <c r="AT31" s="34" t="s">
        <v>144</v>
      </c>
      <c r="AU31" s="10">
        <v>24297332</v>
      </c>
      <c r="AV31" s="10">
        <v>2343176</v>
      </c>
      <c r="AW31" s="10">
        <v>423089</v>
      </c>
      <c r="AX31" s="10">
        <v>2623684</v>
      </c>
      <c r="AY31" s="10">
        <v>397624</v>
      </c>
      <c r="AZ31" s="60">
        <v>30084905</v>
      </c>
      <c r="BA31" s="28">
        <f t="shared" si="0"/>
        <v>80.8</v>
      </c>
      <c r="BB31" s="28">
        <f t="shared" si="1"/>
        <v>7.8</v>
      </c>
      <c r="BC31" s="28">
        <f t="shared" si="2"/>
        <v>1.4</v>
      </c>
      <c r="BD31" s="28">
        <f t="shared" si="3"/>
        <v>8.7</v>
      </c>
      <c r="BE31" s="28">
        <f t="shared" si="4"/>
        <v>1.3</v>
      </c>
      <c r="BF31" s="29">
        <f t="shared" si="5"/>
        <v>100</v>
      </c>
      <c r="BG31" s="118"/>
      <c r="BH31" s="118"/>
      <c r="BI31" s="34" t="s">
        <v>144</v>
      </c>
      <c r="BJ31" s="10">
        <v>13657599</v>
      </c>
      <c r="BK31" s="10">
        <v>1216761</v>
      </c>
      <c r="BL31" s="10">
        <v>166166</v>
      </c>
      <c r="BM31" s="10">
        <v>1384263</v>
      </c>
      <c r="BN31" s="10">
        <v>890599</v>
      </c>
      <c r="BO31" s="60">
        <v>17315388</v>
      </c>
      <c r="BP31" s="28">
        <f t="shared" si="6"/>
        <v>78.9</v>
      </c>
      <c r="BQ31" s="28">
        <f t="shared" si="7"/>
        <v>7</v>
      </c>
      <c r="BR31" s="28">
        <f t="shared" si="8"/>
        <v>1</v>
      </c>
      <c r="BS31" s="28">
        <f t="shared" si="9"/>
        <v>8</v>
      </c>
      <c r="BT31" s="28">
        <f t="shared" si="10"/>
        <v>5.1</v>
      </c>
      <c r="BU31" s="29">
        <f t="shared" si="11"/>
        <v>100</v>
      </c>
      <c r="BV31" s="118"/>
      <c r="BW31" s="118"/>
      <c r="BX31" s="34" t="s">
        <v>144</v>
      </c>
      <c r="BY31" s="10">
        <v>557476</v>
      </c>
      <c r="BZ31" s="10">
        <v>63468</v>
      </c>
      <c r="CA31" s="10">
        <v>6071</v>
      </c>
      <c r="CB31" s="10">
        <v>50367</v>
      </c>
      <c r="CC31" s="10">
        <v>36196</v>
      </c>
      <c r="CD31" s="86">
        <v>713578</v>
      </c>
      <c r="CE31" s="28">
        <f t="shared" si="12"/>
        <v>78.1</v>
      </c>
      <c r="CF31" s="28">
        <f t="shared" si="13"/>
        <v>8.9</v>
      </c>
      <c r="CG31" s="28">
        <f t="shared" si="14"/>
        <v>0.9</v>
      </c>
      <c r="CH31" s="28">
        <f t="shared" si="15"/>
        <v>7.1</v>
      </c>
      <c r="CI31" s="28">
        <f t="shared" si="16"/>
        <v>5.1</v>
      </c>
      <c r="CJ31" s="29">
        <f t="shared" si="17"/>
        <v>100</v>
      </c>
      <c r="CK31" s="12"/>
    </row>
    <row r="32" spans="2:89" ht="16.5" customHeight="1">
      <c r="B32" s="30" t="s">
        <v>153</v>
      </c>
      <c r="C32" s="31">
        <v>11337</v>
      </c>
      <c r="D32" s="31">
        <v>656</v>
      </c>
      <c r="E32" s="61">
        <v>28984172</v>
      </c>
      <c r="F32" s="61">
        <v>696295</v>
      </c>
      <c r="G32" s="61">
        <v>0</v>
      </c>
      <c r="H32" s="61">
        <v>92470</v>
      </c>
      <c r="I32" s="61">
        <v>14172</v>
      </c>
      <c r="J32" s="61">
        <v>12381847</v>
      </c>
      <c r="K32" s="8"/>
      <c r="L32" s="113"/>
      <c r="M32" s="30" t="s">
        <v>153</v>
      </c>
      <c r="N32" s="94">
        <v>17405262</v>
      </c>
      <c r="O32" s="94">
        <v>675331</v>
      </c>
      <c r="P32" s="94">
        <v>0</v>
      </c>
      <c r="Q32" s="94">
        <v>91463</v>
      </c>
      <c r="R32" s="94">
        <v>12894</v>
      </c>
      <c r="S32" s="94">
        <v>749560</v>
      </c>
      <c r="T32" s="94">
        <v>22918</v>
      </c>
      <c r="U32" s="94">
        <v>0</v>
      </c>
      <c r="V32" s="94">
        <v>1829</v>
      </c>
      <c r="W32" s="94">
        <v>438</v>
      </c>
      <c r="X32" s="94">
        <v>963</v>
      </c>
      <c r="Y32" s="94">
        <v>43041</v>
      </c>
      <c r="Z32" s="94">
        <v>117</v>
      </c>
      <c r="AA32" s="94">
        <v>701686</v>
      </c>
      <c r="AB32" s="108">
        <v>2035</v>
      </c>
      <c r="AC32" s="114"/>
      <c r="AD32" s="114"/>
      <c r="AE32" s="30" t="s">
        <v>153</v>
      </c>
      <c r="AF32" s="31">
        <v>8756</v>
      </c>
      <c r="AG32" s="31">
        <v>569</v>
      </c>
      <c r="AH32" s="31">
        <v>55</v>
      </c>
      <c r="AI32" s="31">
        <v>1851</v>
      </c>
      <c r="AJ32" s="31">
        <v>106</v>
      </c>
      <c r="AK32" s="61">
        <v>11337</v>
      </c>
      <c r="AL32" s="32">
        <f t="shared" si="18"/>
        <v>77.2</v>
      </c>
      <c r="AM32" s="32">
        <f t="shared" si="19"/>
        <v>5</v>
      </c>
      <c r="AN32" s="32">
        <f t="shared" si="20"/>
        <v>0.5</v>
      </c>
      <c r="AO32" s="32">
        <f t="shared" si="21"/>
        <v>16.3</v>
      </c>
      <c r="AP32" s="32">
        <f t="shared" si="22"/>
        <v>0.9</v>
      </c>
      <c r="AQ32" s="33">
        <f t="shared" si="23"/>
        <v>100</v>
      </c>
      <c r="AR32" s="118"/>
      <c r="AS32" s="118"/>
      <c r="AT32" s="30" t="s">
        <v>153</v>
      </c>
      <c r="AU32" s="31">
        <v>23745965</v>
      </c>
      <c r="AV32" s="31">
        <v>1534157</v>
      </c>
      <c r="AW32" s="31">
        <v>127855</v>
      </c>
      <c r="AX32" s="31">
        <v>3197059</v>
      </c>
      <c r="AY32" s="31">
        <v>379136</v>
      </c>
      <c r="AZ32" s="61">
        <v>28984172</v>
      </c>
      <c r="BA32" s="32">
        <f t="shared" si="0"/>
        <v>81.9</v>
      </c>
      <c r="BB32" s="32">
        <f t="shared" si="1"/>
        <v>5.3</v>
      </c>
      <c r="BC32" s="32">
        <f t="shared" si="2"/>
        <v>0.4</v>
      </c>
      <c r="BD32" s="32">
        <f t="shared" si="3"/>
        <v>11</v>
      </c>
      <c r="BE32" s="32">
        <f t="shared" si="4"/>
        <v>1.3</v>
      </c>
      <c r="BF32" s="33">
        <f t="shared" si="5"/>
        <v>100</v>
      </c>
      <c r="BG32" s="118"/>
      <c r="BH32" s="118"/>
      <c r="BI32" s="30" t="s">
        <v>153</v>
      </c>
      <c r="BJ32" s="31">
        <v>13817896</v>
      </c>
      <c r="BK32" s="31">
        <v>837249</v>
      </c>
      <c r="BL32" s="31">
        <v>52757</v>
      </c>
      <c r="BM32" s="31">
        <v>1644703</v>
      </c>
      <c r="BN32" s="31">
        <v>1052657</v>
      </c>
      <c r="BO32" s="61">
        <v>17405262</v>
      </c>
      <c r="BP32" s="32">
        <f t="shared" si="6"/>
        <v>79.4</v>
      </c>
      <c r="BQ32" s="32">
        <f t="shared" si="7"/>
        <v>4.8</v>
      </c>
      <c r="BR32" s="32">
        <f t="shared" si="8"/>
        <v>0.3</v>
      </c>
      <c r="BS32" s="32">
        <f t="shared" si="9"/>
        <v>9.4</v>
      </c>
      <c r="BT32" s="32">
        <f t="shared" si="10"/>
        <v>6</v>
      </c>
      <c r="BU32" s="33">
        <f t="shared" si="11"/>
        <v>100</v>
      </c>
      <c r="BV32" s="118"/>
      <c r="BW32" s="118"/>
      <c r="BX32" s="30" t="s">
        <v>153</v>
      </c>
      <c r="BY32" s="31">
        <v>561104</v>
      </c>
      <c r="BZ32" s="31">
        <v>40420</v>
      </c>
      <c r="CA32" s="31">
        <v>1838</v>
      </c>
      <c r="CB32" s="31">
        <v>55381</v>
      </c>
      <c r="CC32" s="31">
        <v>42943</v>
      </c>
      <c r="CD32" s="87">
        <v>701686</v>
      </c>
      <c r="CE32" s="32">
        <f t="shared" si="12"/>
        <v>80</v>
      </c>
      <c r="CF32" s="32">
        <f t="shared" si="13"/>
        <v>5.8</v>
      </c>
      <c r="CG32" s="32">
        <f t="shared" si="14"/>
        <v>0.3</v>
      </c>
      <c r="CH32" s="32">
        <f t="shared" si="15"/>
        <v>7.9</v>
      </c>
      <c r="CI32" s="32">
        <f t="shared" si="16"/>
        <v>6.1</v>
      </c>
      <c r="CJ32" s="33">
        <f t="shared" si="17"/>
        <v>100</v>
      </c>
      <c r="CK32" s="12"/>
    </row>
    <row r="33" spans="2:89" ht="16.5" customHeight="1">
      <c r="B33" s="15" t="s">
        <v>154</v>
      </c>
      <c r="C33" s="10">
        <v>15597</v>
      </c>
      <c r="D33" s="10">
        <v>1156</v>
      </c>
      <c r="E33" s="60">
        <v>37343326</v>
      </c>
      <c r="F33" s="60">
        <v>221927</v>
      </c>
      <c r="G33" s="60">
        <v>4002</v>
      </c>
      <c r="H33" s="60">
        <v>89545</v>
      </c>
      <c r="I33" s="60">
        <v>195349</v>
      </c>
      <c r="J33" s="60">
        <v>16635776</v>
      </c>
      <c r="K33" s="8"/>
      <c r="L33" s="113"/>
      <c r="M33" s="15" t="s">
        <v>154</v>
      </c>
      <c r="N33" s="89">
        <v>21218373</v>
      </c>
      <c r="O33" s="89">
        <v>201265</v>
      </c>
      <c r="P33" s="89">
        <v>3914</v>
      </c>
      <c r="Q33" s="89">
        <v>89423</v>
      </c>
      <c r="R33" s="89">
        <v>195348</v>
      </c>
      <c r="S33" s="89">
        <v>900636</v>
      </c>
      <c r="T33" s="89">
        <v>6900</v>
      </c>
      <c r="U33" s="89">
        <v>234</v>
      </c>
      <c r="V33" s="89">
        <v>1785</v>
      </c>
      <c r="W33" s="89">
        <v>6641</v>
      </c>
      <c r="X33" s="89">
        <v>412</v>
      </c>
      <c r="Y33" s="89">
        <v>53378</v>
      </c>
      <c r="Z33" s="89">
        <v>541</v>
      </c>
      <c r="AA33" s="89">
        <v>837674</v>
      </c>
      <c r="AB33" s="103">
        <v>8672</v>
      </c>
      <c r="AC33" s="114"/>
      <c r="AD33" s="114"/>
      <c r="AE33" s="15" t="s">
        <v>154</v>
      </c>
      <c r="AF33" s="10">
        <v>12018</v>
      </c>
      <c r="AG33" s="10">
        <v>775</v>
      </c>
      <c r="AH33" s="10">
        <v>83</v>
      </c>
      <c r="AI33" s="10">
        <v>2591</v>
      </c>
      <c r="AJ33" s="10">
        <v>130</v>
      </c>
      <c r="AK33" s="60">
        <v>15597</v>
      </c>
      <c r="AL33" s="28">
        <f t="shared" si="18"/>
        <v>77.1</v>
      </c>
      <c r="AM33" s="28">
        <f t="shared" si="19"/>
        <v>5</v>
      </c>
      <c r="AN33" s="28">
        <f t="shared" si="20"/>
        <v>0.5</v>
      </c>
      <c r="AO33" s="28">
        <f t="shared" si="21"/>
        <v>16.6</v>
      </c>
      <c r="AP33" s="28">
        <f t="shared" si="22"/>
        <v>0.8</v>
      </c>
      <c r="AQ33" s="29">
        <f t="shared" si="23"/>
        <v>100</v>
      </c>
      <c r="AR33" s="118"/>
      <c r="AS33" s="118"/>
      <c r="AT33" s="15" t="s">
        <v>154</v>
      </c>
      <c r="AU33" s="10">
        <v>30608701</v>
      </c>
      <c r="AV33" s="10">
        <v>2017422</v>
      </c>
      <c r="AW33" s="10">
        <v>196579</v>
      </c>
      <c r="AX33" s="10">
        <v>4190396</v>
      </c>
      <c r="AY33" s="10">
        <v>330228</v>
      </c>
      <c r="AZ33" s="60">
        <v>37343326</v>
      </c>
      <c r="BA33" s="28">
        <f t="shared" si="0"/>
        <v>82</v>
      </c>
      <c r="BB33" s="28">
        <f t="shared" si="1"/>
        <v>5.4</v>
      </c>
      <c r="BC33" s="28">
        <f t="shared" si="2"/>
        <v>0.5</v>
      </c>
      <c r="BD33" s="28">
        <f t="shared" si="3"/>
        <v>11.2</v>
      </c>
      <c r="BE33" s="28">
        <f t="shared" si="4"/>
        <v>0.9</v>
      </c>
      <c r="BF33" s="29">
        <f t="shared" si="5"/>
        <v>100</v>
      </c>
      <c r="BG33" s="118"/>
      <c r="BH33" s="118"/>
      <c r="BI33" s="15" t="s">
        <v>154</v>
      </c>
      <c r="BJ33" s="10">
        <v>17326731</v>
      </c>
      <c r="BK33" s="10">
        <v>1114052</v>
      </c>
      <c r="BL33" s="10">
        <v>78274</v>
      </c>
      <c r="BM33" s="10">
        <v>2010291</v>
      </c>
      <c r="BN33" s="10">
        <v>689025</v>
      </c>
      <c r="BO33" s="60">
        <v>21218373</v>
      </c>
      <c r="BP33" s="28">
        <f t="shared" si="6"/>
        <v>81.7</v>
      </c>
      <c r="BQ33" s="28">
        <f t="shared" si="7"/>
        <v>5.3</v>
      </c>
      <c r="BR33" s="28">
        <f t="shared" si="8"/>
        <v>0.4</v>
      </c>
      <c r="BS33" s="28">
        <f t="shared" si="9"/>
        <v>9.5</v>
      </c>
      <c r="BT33" s="28">
        <f t="shared" si="10"/>
        <v>3.2</v>
      </c>
      <c r="BU33" s="29">
        <f t="shared" si="11"/>
        <v>100</v>
      </c>
      <c r="BV33" s="118"/>
      <c r="BW33" s="118"/>
      <c r="BX33" s="15" t="s">
        <v>154</v>
      </c>
      <c r="BY33" s="10">
        <v>691456</v>
      </c>
      <c r="BZ33" s="10">
        <v>57710</v>
      </c>
      <c r="CA33" s="10">
        <v>2811</v>
      </c>
      <c r="CB33" s="10">
        <v>60630</v>
      </c>
      <c r="CC33" s="10">
        <v>25067</v>
      </c>
      <c r="CD33" s="86">
        <v>837674</v>
      </c>
      <c r="CE33" s="28">
        <f t="shared" si="12"/>
        <v>82.5</v>
      </c>
      <c r="CF33" s="28">
        <f t="shared" si="13"/>
        <v>6.9</v>
      </c>
      <c r="CG33" s="28">
        <f t="shared" si="14"/>
        <v>0.3</v>
      </c>
      <c r="CH33" s="28">
        <f t="shared" si="15"/>
        <v>7.2</v>
      </c>
      <c r="CI33" s="28">
        <f t="shared" si="16"/>
        <v>3</v>
      </c>
      <c r="CJ33" s="28">
        <f t="shared" si="17"/>
        <v>100</v>
      </c>
      <c r="CK33" s="12"/>
    </row>
    <row r="34" spans="2:89" ht="16.5" customHeight="1">
      <c r="B34" s="15" t="s">
        <v>155</v>
      </c>
      <c r="C34" s="10">
        <v>23146</v>
      </c>
      <c r="D34" s="10">
        <v>1835</v>
      </c>
      <c r="E34" s="60">
        <v>60759788</v>
      </c>
      <c r="F34" s="60">
        <v>591746</v>
      </c>
      <c r="G34" s="60">
        <v>2320</v>
      </c>
      <c r="H34" s="60">
        <v>224195</v>
      </c>
      <c r="I34" s="60">
        <v>6066</v>
      </c>
      <c r="J34" s="60">
        <v>25696902</v>
      </c>
      <c r="K34" s="8"/>
      <c r="L34" s="113"/>
      <c r="M34" s="15" t="s">
        <v>155</v>
      </c>
      <c r="N34" s="89">
        <v>35887213</v>
      </c>
      <c r="O34" s="89">
        <v>558712</v>
      </c>
      <c r="P34" s="89">
        <v>2319</v>
      </c>
      <c r="Q34" s="89">
        <v>221196</v>
      </c>
      <c r="R34" s="89">
        <v>3852</v>
      </c>
      <c r="S34" s="89">
        <v>1639783</v>
      </c>
      <c r="T34" s="89">
        <v>18903</v>
      </c>
      <c r="U34" s="89">
        <v>139</v>
      </c>
      <c r="V34" s="89">
        <v>4587</v>
      </c>
      <c r="W34" s="89">
        <v>131</v>
      </c>
      <c r="X34" s="89">
        <v>2562</v>
      </c>
      <c r="Y34" s="89">
        <v>88442</v>
      </c>
      <c r="Z34" s="89">
        <v>1830</v>
      </c>
      <c r="AA34" s="89">
        <v>1540157</v>
      </c>
      <c r="AB34" s="103">
        <v>15657</v>
      </c>
      <c r="AC34" s="114"/>
      <c r="AD34" s="114"/>
      <c r="AE34" s="15" t="s">
        <v>155</v>
      </c>
      <c r="AF34" s="10">
        <v>18219</v>
      </c>
      <c r="AG34" s="10">
        <v>1231</v>
      </c>
      <c r="AH34" s="10">
        <v>356</v>
      </c>
      <c r="AI34" s="10">
        <v>3142</v>
      </c>
      <c r="AJ34" s="10">
        <v>198</v>
      </c>
      <c r="AK34" s="60">
        <v>23146</v>
      </c>
      <c r="AL34" s="28">
        <f t="shared" si="18"/>
        <v>78.7</v>
      </c>
      <c r="AM34" s="28">
        <f t="shared" si="19"/>
        <v>5.3</v>
      </c>
      <c r="AN34" s="28">
        <f t="shared" si="20"/>
        <v>1.5</v>
      </c>
      <c r="AO34" s="28">
        <f t="shared" si="21"/>
        <v>13.6</v>
      </c>
      <c r="AP34" s="28">
        <f t="shared" si="22"/>
        <v>0.9</v>
      </c>
      <c r="AQ34" s="29">
        <f t="shared" si="23"/>
        <v>100</v>
      </c>
      <c r="AR34" s="118"/>
      <c r="AS34" s="118"/>
      <c r="AT34" s="15" t="s">
        <v>155</v>
      </c>
      <c r="AU34" s="10">
        <v>48931754</v>
      </c>
      <c r="AV34" s="10">
        <v>4131774</v>
      </c>
      <c r="AW34" s="10">
        <v>999737</v>
      </c>
      <c r="AX34" s="10">
        <v>5903527</v>
      </c>
      <c r="AY34" s="10">
        <v>792996</v>
      </c>
      <c r="AZ34" s="60">
        <v>60759788</v>
      </c>
      <c r="BA34" s="28">
        <f t="shared" si="0"/>
        <v>80.5</v>
      </c>
      <c r="BB34" s="28">
        <f t="shared" si="1"/>
        <v>6.8</v>
      </c>
      <c r="BC34" s="28">
        <f t="shared" si="2"/>
        <v>1.6</v>
      </c>
      <c r="BD34" s="28">
        <f t="shared" si="3"/>
        <v>9.7</v>
      </c>
      <c r="BE34" s="28">
        <f t="shared" si="4"/>
        <v>1.3</v>
      </c>
      <c r="BF34" s="29">
        <f t="shared" si="5"/>
        <v>100</v>
      </c>
      <c r="BG34" s="118"/>
      <c r="BH34" s="118"/>
      <c r="BI34" s="15" t="s">
        <v>155</v>
      </c>
      <c r="BJ34" s="10">
        <v>28298385</v>
      </c>
      <c r="BK34" s="10">
        <v>2479377</v>
      </c>
      <c r="BL34" s="10">
        <v>483848</v>
      </c>
      <c r="BM34" s="10">
        <v>3264149</v>
      </c>
      <c r="BN34" s="10">
        <v>1361454</v>
      </c>
      <c r="BO34" s="60">
        <v>35887213</v>
      </c>
      <c r="BP34" s="28">
        <f t="shared" si="6"/>
        <v>78.9</v>
      </c>
      <c r="BQ34" s="28">
        <f t="shared" si="7"/>
        <v>6.9</v>
      </c>
      <c r="BR34" s="28">
        <f t="shared" si="8"/>
        <v>1.3</v>
      </c>
      <c r="BS34" s="28">
        <f t="shared" si="9"/>
        <v>9.1</v>
      </c>
      <c r="BT34" s="28">
        <f t="shared" si="10"/>
        <v>3.8</v>
      </c>
      <c r="BU34" s="29">
        <f t="shared" si="11"/>
        <v>100</v>
      </c>
      <c r="BV34" s="118"/>
      <c r="BW34" s="118"/>
      <c r="BX34" s="15" t="s">
        <v>155</v>
      </c>
      <c r="BY34" s="10">
        <v>1180660</v>
      </c>
      <c r="BZ34" s="10">
        <v>155094</v>
      </c>
      <c r="CA34" s="10">
        <v>18721</v>
      </c>
      <c r="CB34" s="10">
        <v>124242</v>
      </c>
      <c r="CC34" s="10">
        <v>61440</v>
      </c>
      <c r="CD34" s="86">
        <v>1540157</v>
      </c>
      <c r="CE34" s="28">
        <f t="shared" si="12"/>
        <v>76.7</v>
      </c>
      <c r="CF34" s="28">
        <f t="shared" si="13"/>
        <v>10.1</v>
      </c>
      <c r="CG34" s="28">
        <f t="shared" si="14"/>
        <v>1.2</v>
      </c>
      <c r="CH34" s="28">
        <f t="shared" si="15"/>
        <v>8.1</v>
      </c>
      <c r="CI34" s="28">
        <f t="shared" si="16"/>
        <v>4</v>
      </c>
      <c r="CJ34" s="28">
        <f t="shared" si="17"/>
        <v>100</v>
      </c>
      <c r="CK34" s="12"/>
    </row>
    <row r="35" spans="2:89" ht="16.5" customHeight="1">
      <c r="B35" s="15" t="s">
        <v>66</v>
      </c>
      <c r="C35" s="10">
        <v>18813</v>
      </c>
      <c r="D35" s="10">
        <v>1260</v>
      </c>
      <c r="E35" s="60">
        <v>58184434</v>
      </c>
      <c r="F35" s="60">
        <v>2266250</v>
      </c>
      <c r="G35" s="60">
        <v>437</v>
      </c>
      <c r="H35" s="60">
        <v>196326</v>
      </c>
      <c r="I35" s="60">
        <v>10993</v>
      </c>
      <c r="J35" s="60">
        <v>22299061</v>
      </c>
      <c r="K35" s="8"/>
      <c r="L35" s="113"/>
      <c r="M35" s="15" t="s">
        <v>66</v>
      </c>
      <c r="N35" s="89">
        <v>38359379</v>
      </c>
      <c r="O35" s="89">
        <v>2228851</v>
      </c>
      <c r="P35" s="89">
        <v>437</v>
      </c>
      <c r="Q35" s="89">
        <v>194047</v>
      </c>
      <c r="R35" s="89">
        <v>9606</v>
      </c>
      <c r="S35" s="89">
        <v>1842121</v>
      </c>
      <c r="T35" s="89">
        <v>74697</v>
      </c>
      <c r="U35" s="89">
        <v>26</v>
      </c>
      <c r="V35" s="89">
        <v>4707</v>
      </c>
      <c r="W35" s="89">
        <v>327</v>
      </c>
      <c r="X35" s="89">
        <v>1905</v>
      </c>
      <c r="Y35" s="89">
        <v>90980</v>
      </c>
      <c r="Z35" s="89">
        <v>1176</v>
      </c>
      <c r="AA35" s="89">
        <v>1745462</v>
      </c>
      <c r="AB35" s="103">
        <v>22837</v>
      </c>
      <c r="AC35" s="114"/>
      <c r="AD35" s="114"/>
      <c r="AE35" s="15" t="s">
        <v>66</v>
      </c>
      <c r="AF35" s="10">
        <v>14960</v>
      </c>
      <c r="AG35" s="10">
        <v>1420</v>
      </c>
      <c r="AH35" s="10">
        <v>12</v>
      </c>
      <c r="AI35" s="10">
        <v>2188</v>
      </c>
      <c r="AJ35" s="10">
        <v>233</v>
      </c>
      <c r="AK35" s="60">
        <v>18813</v>
      </c>
      <c r="AL35" s="28">
        <f t="shared" si="18"/>
        <v>79.5</v>
      </c>
      <c r="AM35" s="28">
        <f t="shared" si="19"/>
        <v>7.5</v>
      </c>
      <c r="AN35" s="28">
        <f t="shared" si="20"/>
        <v>0.1</v>
      </c>
      <c r="AO35" s="28">
        <f t="shared" si="21"/>
        <v>11.6</v>
      </c>
      <c r="AP35" s="28">
        <f t="shared" si="22"/>
        <v>1.2</v>
      </c>
      <c r="AQ35" s="29">
        <f t="shared" si="23"/>
        <v>100</v>
      </c>
      <c r="AR35" s="118"/>
      <c r="AS35" s="118"/>
      <c r="AT35" s="15" t="s">
        <v>66</v>
      </c>
      <c r="AU35" s="10">
        <v>47117736</v>
      </c>
      <c r="AV35" s="10">
        <v>4004479</v>
      </c>
      <c r="AW35" s="10">
        <v>39462</v>
      </c>
      <c r="AX35" s="10">
        <v>5780746</v>
      </c>
      <c r="AY35" s="10">
        <v>1242011</v>
      </c>
      <c r="AZ35" s="60">
        <v>58184434</v>
      </c>
      <c r="BA35" s="28">
        <f t="shared" si="0"/>
        <v>81</v>
      </c>
      <c r="BB35" s="28">
        <f t="shared" si="1"/>
        <v>6.9</v>
      </c>
      <c r="BC35" s="28">
        <f t="shared" si="2"/>
        <v>0.1</v>
      </c>
      <c r="BD35" s="28">
        <f t="shared" si="3"/>
        <v>9.9</v>
      </c>
      <c r="BE35" s="28">
        <f t="shared" si="4"/>
        <v>2.1</v>
      </c>
      <c r="BF35" s="29">
        <f t="shared" si="5"/>
        <v>100</v>
      </c>
      <c r="BG35" s="118"/>
      <c r="BH35" s="118"/>
      <c r="BI35" s="15" t="s">
        <v>66</v>
      </c>
      <c r="BJ35" s="10">
        <v>28943118</v>
      </c>
      <c r="BK35" s="10">
        <v>2219539</v>
      </c>
      <c r="BL35" s="10">
        <v>19270</v>
      </c>
      <c r="BM35" s="10">
        <v>3755617</v>
      </c>
      <c r="BN35" s="10">
        <v>3421835</v>
      </c>
      <c r="BO35" s="60">
        <v>38359379</v>
      </c>
      <c r="BP35" s="28">
        <f t="shared" si="6"/>
        <v>75.5</v>
      </c>
      <c r="BQ35" s="28">
        <f t="shared" si="7"/>
        <v>5.8</v>
      </c>
      <c r="BR35" s="28">
        <f t="shared" si="8"/>
        <v>0.1</v>
      </c>
      <c r="BS35" s="28">
        <f t="shared" si="9"/>
        <v>9.8</v>
      </c>
      <c r="BT35" s="28">
        <f t="shared" si="10"/>
        <v>8.9</v>
      </c>
      <c r="BU35" s="29">
        <f t="shared" si="11"/>
        <v>100</v>
      </c>
      <c r="BV35" s="118"/>
      <c r="BW35" s="118"/>
      <c r="BX35" s="15" t="s">
        <v>66</v>
      </c>
      <c r="BY35" s="10">
        <v>1293885</v>
      </c>
      <c r="BZ35" s="10">
        <v>108884</v>
      </c>
      <c r="CA35" s="10">
        <v>753</v>
      </c>
      <c r="CB35" s="10">
        <v>190783</v>
      </c>
      <c r="CC35" s="10">
        <v>151157</v>
      </c>
      <c r="CD35" s="86">
        <v>1745462</v>
      </c>
      <c r="CE35" s="28">
        <f t="shared" si="12"/>
        <v>74.1</v>
      </c>
      <c r="CF35" s="28">
        <f t="shared" si="13"/>
        <v>6.2</v>
      </c>
      <c r="CG35" s="28">
        <f t="shared" si="14"/>
        <v>0</v>
      </c>
      <c r="CH35" s="28">
        <f t="shared" si="15"/>
        <v>10.9</v>
      </c>
      <c r="CI35" s="28">
        <f t="shared" si="16"/>
        <v>8.7</v>
      </c>
      <c r="CJ35" s="28">
        <f t="shared" si="17"/>
        <v>100</v>
      </c>
      <c r="CK35" s="12"/>
    </row>
    <row r="36" spans="2:89" ht="16.5" customHeight="1">
      <c r="B36" s="15" t="s">
        <v>67</v>
      </c>
      <c r="C36" s="10">
        <v>15379</v>
      </c>
      <c r="D36" s="10">
        <v>813</v>
      </c>
      <c r="E36" s="60">
        <v>43155319</v>
      </c>
      <c r="F36" s="60">
        <v>595024</v>
      </c>
      <c r="G36" s="60">
        <v>0</v>
      </c>
      <c r="H36" s="60">
        <v>113152</v>
      </c>
      <c r="I36" s="60">
        <v>3928</v>
      </c>
      <c r="J36" s="60">
        <v>17642850</v>
      </c>
      <c r="K36" s="8"/>
      <c r="L36" s="113"/>
      <c r="M36" s="15" t="s">
        <v>67</v>
      </c>
      <c r="N36" s="89">
        <v>26224573</v>
      </c>
      <c r="O36" s="89">
        <v>582528</v>
      </c>
      <c r="P36" s="89">
        <v>0</v>
      </c>
      <c r="Q36" s="89">
        <v>110703</v>
      </c>
      <c r="R36" s="89">
        <v>3606</v>
      </c>
      <c r="S36" s="89">
        <v>1191620</v>
      </c>
      <c r="T36" s="89">
        <v>19807</v>
      </c>
      <c r="U36" s="89">
        <v>0</v>
      </c>
      <c r="V36" s="89">
        <v>3109</v>
      </c>
      <c r="W36" s="89">
        <v>123</v>
      </c>
      <c r="X36" s="89">
        <v>1001</v>
      </c>
      <c r="Y36" s="89">
        <v>66384</v>
      </c>
      <c r="Z36" s="89">
        <v>254</v>
      </c>
      <c r="AA36" s="89">
        <v>1120898</v>
      </c>
      <c r="AB36" s="103">
        <v>1933</v>
      </c>
      <c r="AC36" s="114"/>
      <c r="AD36" s="114"/>
      <c r="AE36" s="15" t="s">
        <v>67</v>
      </c>
      <c r="AF36" s="10">
        <v>12733</v>
      </c>
      <c r="AG36" s="10">
        <v>951</v>
      </c>
      <c r="AH36" s="10">
        <v>2</v>
      </c>
      <c r="AI36" s="10">
        <v>1586</v>
      </c>
      <c r="AJ36" s="10">
        <v>107</v>
      </c>
      <c r="AK36" s="60">
        <v>15379</v>
      </c>
      <c r="AL36" s="28">
        <f t="shared" si="18"/>
        <v>82.8</v>
      </c>
      <c r="AM36" s="28">
        <f t="shared" si="19"/>
        <v>6.2</v>
      </c>
      <c r="AN36" s="28">
        <f t="shared" si="20"/>
        <v>0</v>
      </c>
      <c r="AO36" s="28">
        <f t="shared" si="21"/>
        <v>10.3</v>
      </c>
      <c r="AP36" s="28">
        <f t="shared" si="22"/>
        <v>0.7</v>
      </c>
      <c r="AQ36" s="29">
        <f t="shared" si="23"/>
        <v>100</v>
      </c>
      <c r="AR36" s="118"/>
      <c r="AS36" s="118"/>
      <c r="AT36" s="15" t="s">
        <v>67</v>
      </c>
      <c r="AU36" s="10">
        <v>36994931</v>
      </c>
      <c r="AV36" s="10">
        <v>2686662</v>
      </c>
      <c r="AW36" s="10">
        <v>3684</v>
      </c>
      <c r="AX36" s="10">
        <v>3084047</v>
      </c>
      <c r="AY36" s="10">
        <v>385995</v>
      </c>
      <c r="AZ36" s="60">
        <v>43155319</v>
      </c>
      <c r="BA36" s="28">
        <f t="shared" si="0"/>
        <v>85.7</v>
      </c>
      <c r="BB36" s="28">
        <f t="shared" si="1"/>
        <v>6.2</v>
      </c>
      <c r="BC36" s="28">
        <f t="shared" si="2"/>
        <v>0</v>
      </c>
      <c r="BD36" s="28">
        <f t="shared" si="3"/>
        <v>7.1</v>
      </c>
      <c r="BE36" s="28">
        <f t="shared" si="4"/>
        <v>0.9</v>
      </c>
      <c r="BF36" s="29">
        <f t="shared" si="5"/>
        <v>100</v>
      </c>
      <c r="BG36" s="118"/>
      <c r="BH36" s="118"/>
      <c r="BI36" s="15" t="s">
        <v>67</v>
      </c>
      <c r="BJ36" s="10">
        <v>22094581</v>
      </c>
      <c r="BK36" s="10">
        <v>1488234</v>
      </c>
      <c r="BL36" s="10">
        <v>1064</v>
      </c>
      <c r="BM36" s="10">
        <v>1681726</v>
      </c>
      <c r="BN36" s="10">
        <v>958968</v>
      </c>
      <c r="BO36" s="60">
        <v>26224573</v>
      </c>
      <c r="BP36" s="28">
        <f t="shared" si="6"/>
        <v>84.3</v>
      </c>
      <c r="BQ36" s="28">
        <f t="shared" si="7"/>
        <v>5.7</v>
      </c>
      <c r="BR36" s="28">
        <f t="shared" si="8"/>
        <v>0</v>
      </c>
      <c r="BS36" s="28">
        <f t="shared" si="9"/>
        <v>6.4</v>
      </c>
      <c r="BT36" s="28">
        <f t="shared" si="10"/>
        <v>3.7</v>
      </c>
      <c r="BU36" s="29">
        <f t="shared" si="11"/>
        <v>100</v>
      </c>
      <c r="BV36" s="118"/>
      <c r="BW36" s="118"/>
      <c r="BX36" s="15" t="s">
        <v>67</v>
      </c>
      <c r="BY36" s="10">
        <v>947103</v>
      </c>
      <c r="BZ36" s="10">
        <v>68107</v>
      </c>
      <c r="CA36" s="10">
        <v>30</v>
      </c>
      <c r="CB36" s="10">
        <v>67580</v>
      </c>
      <c r="CC36" s="10">
        <v>38078</v>
      </c>
      <c r="CD36" s="86">
        <v>1120898</v>
      </c>
      <c r="CE36" s="28">
        <f t="shared" si="12"/>
        <v>84.5</v>
      </c>
      <c r="CF36" s="28">
        <f t="shared" si="13"/>
        <v>6.1</v>
      </c>
      <c r="CG36" s="28">
        <f t="shared" si="14"/>
        <v>0</v>
      </c>
      <c r="CH36" s="28">
        <f t="shared" si="15"/>
        <v>6</v>
      </c>
      <c r="CI36" s="28">
        <f t="shared" si="16"/>
        <v>3.4</v>
      </c>
      <c r="CJ36" s="28">
        <f t="shared" si="17"/>
        <v>100</v>
      </c>
      <c r="CK36" s="12"/>
    </row>
    <row r="37" spans="2:89" ht="16.5" customHeight="1">
      <c r="B37" s="30" t="s">
        <v>68</v>
      </c>
      <c r="C37" s="31">
        <v>12835</v>
      </c>
      <c r="D37" s="31">
        <v>860</v>
      </c>
      <c r="E37" s="61">
        <v>36996830</v>
      </c>
      <c r="F37" s="61">
        <v>377052</v>
      </c>
      <c r="G37" s="61">
        <v>7709</v>
      </c>
      <c r="H37" s="61">
        <v>156710</v>
      </c>
      <c r="I37" s="61">
        <v>1587</v>
      </c>
      <c r="J37" s="61">
        <v>14670478</v>
      </c>
      <c r="K37" s="8"/>
      <c r="L37" s="113"/>
      <c r="M37" s="30" t="s">
        <v>68</v>
      </c>
      <c r="N37" s="94">
        <v>22869410</v>
      </c>
      <c r="O37" s="94">
        <v>371328</v>
      </c>
      <c r="P37" s="94">
        <v>7624</v>
      </c>
      <c r="Q37" s="94">
        <v>153398</v>
      </c>
      <c r="R37" s="94">
        <v>1587</v>
      </c>
      <c r="S37" s="94">
        <v>1045592</v>
      </c>
      <c r="T37" s="94">
        <v>12414</v>
      </c>
      <c r="U37" s="94">
        <v>373</v>
      </c>
      <c r="V37" s="94">
        <v>3103</v>
      </c>
      <c r="W37" s="94">
        <v>54</v>
      </c>
      <c r="X37" s="94">
        <v>998</v>
      </c>
      <c r="Y37" s="94">
        <v>57721</v>
      </c>
      <c r="Z37" s="94">
        <v>888</v>
      </c>
      <c r="AA37" s="94">
        <v>983203</v>
      </c>
      <c r="AB37" s="108">
        <v>13778</v>
      </c>
      <c r="AC37" s="114"/>
      <c r="AD37" s="114"/>
      <c r="AE37" s="30" t="s">
        <v>68</v>
      </c>
      <c r="AF37" s="31">
        <v>10516</v>
      </c>
      <c r="AG37" s="31">
        <v>685</v>
      </c>
      <c r="AH37" s="31">
        <v>2</v>
      </c>
      <c r="AI37" s="31">
        <v>1536</v>
      </c>
      <c r="AJ37" s="31">
        <v>96</v>
      </c>
      <c r="AK37" s="61">
        <v>12835</v>
      </c>
      <c r="AL37" s="32">
        <f t="shared" si="18"/>
        <v>81.9</v>
      </c>
      <c r="AM37" s="32">
        <f t="shared" si="19"/>
        <v>5.3</v>
      </c>
      <c r="AN37" s="32">
        <f t="shared" si="20"/>
        <v>0</v>
      </c>
      <c r="AO37" s="32">
        <f t="shared" si="21"/>
        <v>12</v>
      </c>
      <c r="AP37" s="32">
        <f t="shared" si="22"/>
        <v>0.7</v>
      </c>
      <c r="AQ37" s="33">
        <f t="shared" si="23"/>
        <v>100</v>
      </c>
      <c r="AR37" s="118"/>
      <c r="AS37" s="118"/>
      <c r="AT37" s="30" t="s">
        <v>68</v>
      </c>
      <c r="AU37" s="31">
        <v>31439263</v>
      </c>
      <c r="AV37" s="31">
        <v>1950717</v>
      </c>
      <c r="AW37" s="31">
        <v>4438</v>
      </c>
      <c r="AX37" s="31">
        <v>3245183</v>
      </c>
      <c r="AY37" s="31">
        <v>357229</v>
      </c>
      <c r="AZ37" s="61">
        <v>36996830</v>
      </c>
      <c r="BA37" s="32">
        <f t="shared" si="0"/>
        <v>85</v>
      </c>
      <c r="BB37" s="32">
        <f t="shared" si="1"/>
        <v>5.3</v>
      </c>
      <c r="BC37" s="32">
        <f t="shared" si="2"/>
        <v>0</v>
      </c>
      <c r="BD37" s="32">
        <f t="shared" si="3"/>
        <v>8.8</v>
      </c>
      <c r="BE37" s="32">
        <f t="shared" si="4"/>
        <v>1</v>
      </c>
      <c r="BF37" s="33">
        <f t="shared" si="5"/>
        <v>100</v>
      </c>
      <c r="BG37" s="118"/>
      <c r="BH37" s="118"/>
      <c r="BI37" s="30" t="s">
        <v>68</v>
      </c>
      <c r="BJ37" s="31">
        <v>19115762</v>
      </c>
      <c r="BK37" s="31">
        <v>1124598</v>
      </c>
      <c r="BL37" s="31">
        <v>1872</v>
      </c>
      <c r="BM37" s="31">
        <v>1855306</v>
      </c>
      <c r="BN37" s="31">
        <v>771872</v>
      </c>
      <c r="BO37" s="61">
        <v>22869410</v>
      </c>
      <c r="BP37" s="32">
        <f t="shared" si="6"/>
        <v>83.6</v>
      </c>
      <c r="BQ37" s="32">
        <f t="shared" si="7"/>
        <v>4.9</v>
      </c>
      <c r="BR37" s="32">
        <f t="shared" si="8"/>
        <v>0</v>
      </c>
      <c r="BS37" s="32">
        <f t="shared" si="9"/>
        <v>8.1</v>
      </c>
      <c r="BT37" s="32">
        <f t="shared" si="10"/>
        <v>3.4</v>
      </c>
      <c r="BU37" s="33">
        <f t="shared" si="11"/>
        <v>100</v>
      </c>
      <c r="BV37" s="118"/>
      <c r="BW37" s="118"/>
      <c r="BX37" s="30" t="s">
        <v>68</v>
      </c>
      <c r="BY37" s="31">
        <v>823092</v>
      </c>
      <c r="BZ37" s="31">
        <v>53476</v>
      </c>
      <c r="CA37" s="31">
        <v>52</v>
      </c>
      <c r="CB37" s="31">
        <v>78393</v>
      </c>
      <c r="CC37" s="31">
        <v>28190</v>
      </c>
      <c r="CD37" s="87">
        <v>983203</v>
      </c>
      <c r="CE37" s="32">
        <f t="shared" si="12"/>
        <v>83.7</v>
      </c>
      <c r="CF37" s="32">
        <f t="shared" si="13"/>
        <v>5.4</v>
      </c>
      <c r="CG37" s="32">
        <f t="shared" si="14"/>
        <v>0</v>
      </c>
      <c r="CH37" s="32">
        <f t="shared" si="15"/>
        <v>8</v>
      </c>
      <c r="CI37" s="32">
        <f t="shared" si="16"/>
        <v>2.9</v>
      </c>
      <c r="CJ37" s="32">
        <f t="shared" si="17"/>
        <v>100</v>
      </c>
      <c r="CK37" s="12"/>
    </row>
    <row r="38" spans="2:89" ht="16.5" customHeight="1">
      <c r="B38" s="15" t="s">
        <v>69</v>
      </c>
      <c r="C38" s="10">
        <v>17168</v>
      </c>
      <c r="D38" s="10">
        <v>759</v>
      </c>
      <c r="E38" s="60">
        <v>50093021</v>
      </c>
      <c r="F38" s="60">
        <v>447453</v>
      </c>
      <c r="G38" s="60">
        <v>3185</v>
      </c>
      <c r="H38" s="60">
        <v>346766</v>
      </c>
      <c r="I38" s="60">
        <v>12732</v>
      </c>
      <c r="J38" s="60">
        <v>19064135</v>
      </c>
      <c r="K38" s="8"/>
      <c r="L38" s="113"/>
      <c r="M38" s="15" t="s">
        <v>69</v>
      </c>
      <c r="N38" s="89">
        <v>31839022</v>
      </c>
      <c r="O38" s="89">
        <v>436672</v>
      </c>
      <c r="P38" s="89">
        <v>2030</v>
      </c>
      <c r="Q38" s="89">
        <v>345399</v>
      </c>
      <c r="R38" s="89">
        <v>12731</v>
      </c>
      <c r="S38" s="89">
        <v>1521383</v>
      </c>
      <c r="T38" s="89">
        <v>14841</v>
      </c>
      <c r="U38" s="89">
        <v>122</v>
      </c>
      <c r="V38" s="89">
        <v>10345</v>
      </c>
      <c r="W38" s="89">
        <v>433</v>
      </c>
      <c r="X38" s="89">
        <v>1661</v>
      </c>
      <c r="Y38" s="89">
        <v>76711</v>
      </c>
      <c r="Z38" s="89">
        <v>753</v>
      </c>
      <c r="AA38" s="89">
        <v>1442240</v>
      </c>
      <c r="AB38" s="103">
        <v>1886</v>
      </c>
      <c r="AC38" s="114"/>
      <c r="AD38" s="114"/>
      <c r="AE38" s="15" t="s">
        <v>69</v>
      </c>
      <c r="AF38" s="10">
        <v>14051</v>
      </c>
      <c r="AG38" s="10">
        <v>910</v>
      </c>
      <c r="AH38" s="10">
        <v>3</v>
      </c>
      <c r="AI38" s="10">
        <v>2063</v>
      </c>
      <c r="AJ38" s="10">
        <v>141</v>
      </c>
      <c r="AK38" s="60">
        <v>17168</v>
      </c>
      <c r="AL38" s="28">
        <f t="shared" si="18"/>
        <v>81.8</v>
      </c>
      <c r="AM38" s="28">
        <f t="shared" si="19"/>
        <v>5.3</v>
      </c>
      <c r="AN38" s="28">
        <f t="shared" si="20"/>
        <v>0</v>
      </c>
      <c r="AO38" s="28">
        <f t="shared" si="21"/>
        <v>12</v>
      </c>
      <c r="AP38" s="28">
        <f t="shared" si="22"/>
        <v>0.8</v>
      </c>
      <c r="AQ38" s="29">
        <f t="shared" si="23"/>
        <v>100</v>
      </c>
      <c r="AR38" s="118"/>
      <c r="AS38" s="118"/>
      <c r="AT38" s="15" t="s">
        <v>69</v>
      </c>
      <c r="AU38" s="10">
        <v>41451188</v>
      </c>
      <c r="AV38" s="10">
        <v>2632271</v>
      </c>
      <c r="AW38" s="10">
        <v>3810</v>
      </c>
      <c r="AX38" s="10">
        <v>5152971</v>
      </c>
      <c r="AY38" s="10">
        <v>852781</v>
      </c>
      <c r="AZ38" s="60">
        <v>50093021</v>
      </c>
      <c r="BA38" s="28">
        <f t="shared" si="0"/>
        <v>82.7</v>
      </c>
      <c r="BB38" s="28">
        <f t="shared" si="1"/>
        <v>5.3</v>
      </c>
      <c r="BC38" s="28">
        <f t="shared" si="2"/>
        <v>0</v>
      </c>
      <c r="BD38" s="28">
        <f t="shared" si="3"/>
        <v>10.3</v>
      </c>
      <c r="BE38" s="28">
        <f t="shared" si="4"/>
        <v>1.7</v>
      </c>
      <c r="BF38" s="29">
        <f t="shared" si="5"/>
        <v>100</v>
      </c>
      <c r="BG38" s="118"/>
      <c r="BH38" s="118"/>
      <c r="BI38" s="15" t="s">
        <v>69</v>
      </c>
      <c r="BJ38" s="10">
        <v>25594177</v>
      </c>
      <c r="BK38" s="10">
        <v>1581654</v>
      </c>
      <c r="BL38" s="10">
        <v>1281</v>
      </c>
      <c r="BM38" s="10">
        <v>3201938</v>
      </c>
      <c r="BN38" s="10">
        <v>1459972</v>
      </c>
      <c r="BO38" s="60">
        <v>31839022</v>
      </c>
      <c r="BP38" s="28">
        <f t="shared" si="6"/>
        <v>80.4</v>
      </c>
      <c r="BQ38" s="28">
        <f t="shared" si="7"/>
        <v>5</v>
      </c>
      <c r="BR38" s="28">
        <f t="shared" si="8"/>
        <v>0</v>
      </c>
      <c r="BS38" s="28">
        <f t="shared" si="9"/>
        <v>10.1</v>
      </c>
      <c r="BT38" s="28">
        <f t="shared" si="10"/>
        <v>4.6</v>
      </c>
      <c r="BU38" s="29">
        <f t="shared" si="11"/>
        <v>100</v>
      </c>
      <c r="BV38" s="118"/>
      <c r="BW38" s="118"/>
      <c r="BX38" s="15" t="s">
        <v>69</v>
      </c>
      <c r="BY38" s="10">
        <v>1130165</v>
      </c>
      <c r="BZ38" s="10">
        <v>77203</v>
      </c>
      <c r="CA38" s="10">
        <v>35</v>
      </c>
      <c r="CB38" s="10">
        <v>161317</v>
      </c>
      <c r="CC38" s="10">
        <v>73520</v>
      </c>
      <c r="CD38" s="70">
        <v>1442240</v>
      </c>
      <c r="CE38" s="28">
        <f t="shared" si="12"/>
        <v>78.4</v>
      </c>
      <c r="CF38" s="28">
        <f t="shared" si="13"/>
        <v>5.4</v>
      </c>
      <c r="CG38" s="28">
        <f t="shared" si="14"/>
        <v>0</v>
      </c>
      <c r="CH38" s="28">
        <f t="shared" si="15"/>
        <v>11.2</v>
      </c>
      <c r="CI38" s="28">
        <f t="shared" si="16"/>
        <v>5.1</v>
      </c>
      <c r="CJ38" s="28">
        <f t="shared" si="17"/>
        <v>100</v>
      </c>
      <c r="CK38" s="12"/>
    </row>
    <row r="39" spans="2:89" ht="16.5" customHeight="1">
      <c r="B39" s="15" t="s">
        <v>70</v>
      </c>
      <c r="C39" s="10">
        <v>10765</v>
      </c>
      <c r="D39" s="10">
        <v>393</v>
      </c>
      <c r="E39" s="60">
        <v>24122206</v>
      </c>
      <c r="F39" s="60">
        <v>199675</v>
      </c>
      <c r="G39" s="60">
        <v>4414</v>
      </c>
      <c r="H39" s="60">
        <v>49558</v>
      </c>
      <c r="I39" s="60">
        <v>7086</v>
      </c>
      <c r="J39" s="60">
        <v>9493467</v>
      </c>
      <c r="K39" s="8"/>
      <c r="L39" s="113"/>
      <c r="M39" s="15" t="s">
        <v>70</v>
      </c>
      <c r="N39" s="89">
        <v>14889472</v>
      </c>
      <c r="O39" s="89">
        <v>301352</v>
      </c>
      <c r="P39" s="89">
        <v>8928</v>
      </c>
      <c r="Q39" s="89">
        <v>203666</v>
      </c>
      <c r="R39" s="89">
        <v>4895</v>
      </c>
      <c r="S39" s="89">
        <v>794329</v>
      </c>
      <c r="T39" s="89">
        <v>10237</v>
      </c>
      <c r="U39" s="89">
        <v>535</v>
      </c>
      <c r="V39" s="89">
        <v>4097</v>
      </c>
      <c r="W39" s="89">
        <v>166</v>
      </c>
      <c r="X39" s="89">
        <v>296</v>
      </c>
      <c r="Y39" s="89">
        <v>38652</v>
      </c>
      <c r="Z39" s="89">
        <v>490</v>
      </c>
      <c r="AA39" s="89">
        <v>654799</v>
      </c>
      <c r="AB39" s="103">
        <v>1044</v>
      </c>
      <c r="AC39" s="114"/>
      <c r="AD39" s="114"/>
      <c r="AE39" s="15" t="s">
        <v>70</v>
      </c>
      <c r="AF39" s="10">
        <v>8615</v>
      </c>
      <c r="AG39" s="10">
        <v>734</v>
      </c>
      <c r="AH39" s="10">
        <v>4</v>
      </c>
      <c r="AI39" s="10">
        <v>1338</v>
      </c>
      <c r="AJ39" s="10">
        <v>74</v>
      </c>
      <c r="AK39" s="60">
        <v>10765</v>
      </c>
      <c r="AL39" s="28">
        <f t="shared" si="18"/>
        <v>80</v>
      </c>
      <c r="AM39" s="28">
        <f t="shared" si="19"/>
        <v>6.8</v>
      </c>
      <c r="AN39" s="28">
        <f t="shared" si="20"/>
        <v>0</v>
      </c>
      <c r="AO39" s="28">
        <f t="shared" si="21"/>
        <v>12.4</v>
      </c>
      <c r="AP39" s="28">
        <f t="shared" si="22"/>
        <v>0.7</v>
      </c>
      <c r="AQ39" s="29">
        <f t="shared" si="23"/>
        <v>100</v>
      </c>
      <c r="AR39" s="118"/>
      <c r="AS39" s="118"/>
      <c r="AT39" s="15" t="s">
        <v>70</v>
      </c>
      <c r="AU39" s="10">
        <v>24053628</v>
      </c>
      <c r="AV39" s="10">
        <v>1972475</v>
      </c>
      <c r="AW39" s="10">
        <v>15259</v>
      </c>
      <c r="AX39" s="10">
        <v>2696483</v>
      </c>
      <c r="AY39" s="10">
        <v>244044</v>
      </c>
      <c r="AZ39" s="60">
        <v>28981889</v>
      </c>
      <c r="BA39" s="28">
        <f t="shared" si="0"/>
        <v>83</v>
      </c>
      <c r="BB39" s="28">
        <f t="shared" si="1"/>
        <v>6.8</v>
      </c>
      <c r="BC39" s="28">
        <f t="shared" si="2"/>
        <v>0.1</v>
      </c>
      <c r="BD39" s="28">
        <f t="shared" si="3"/>
        <v>9.3</v>
      </c>
      <c r="BE39" s="28">
        <f t="shared" si="4"/>
        <v>0.8</v>
      </c>
      <c r="BF39" s="29">
        <f t="shared" si="5"/>
        <v>100</v>
      </c>
      <c r="BG39" s="118"/>
      <c r="BH39" s="118"/>
      <c r="BI39" s="15" t="s">
        <v>70</v>
      </c>
      <c r="BJ39" s="10">
        <v>14361526</v>
      </c>
      <c r="BK39" s="10">
        <v>1085287</v>
      </c>
      <c r="BL39" s="10">
        <v>10365</v>
      </c>
      <c r="BM39" s="10">
        <v>1560819</v>
      </c>
      <c r="BN39" s="10">
        <v>682714</v>
      </c>
      <c r="BO39" s="60">
        <v>17700711</v>
      </c>
      <c r="BP39" s="28">
        <f t="shared" si="6"/>
        <v>81.1</v>
      </c>
      <c r="BQ39" s="28">
        <f t="shared" si="7"/>
        <v>6.1</v>
      </c>
      <c r="BR39" s="28">
        <f t="shared" si="8"/>
        <v>0.1</v>
      </c>
      <c r="BS39" s="28">
        <f t="shared" si="9"/>
        <v>8.8</v>
      </c>
      <c r="BT39" s="28">
        <f t="shared" si="10"/>
        <v>3.9</v>
      </c>
      <c r="BU39" s="29">
        <f t="shared" si="11"/>
        <v>100</v>
      </c>
      <c r="BV39" s="118"/>
      <c r="BW39" s="118"/>
      <c r="BX39" s="15" t="s">
        <v>70</v>
      </c>
      <c r="BY39" s="10">
        <v>603563</v>
      </c>
      <c r="BZ39" s="10">
        <v>47426</v>
      </c>
      <c r="CA39" s="10">
        <v>466</v>
      </c>
      <c r="CB39" s="10">
        <v>71498</v>
      </c>
      <c r="CC39" s="10">
        <v>24853</v>
      </c>
      <c r="CD39" s="70">
        <v>747806</v>
      </c>
      <c r="CE39" s="28">
        <f t="shared" si="12"/>
        <v>80.7</v>
      </c>
      <c r="CF39" s="28">
        <f t="shared" si="13"/>
        <v>6.3</v>
      </c>
      <c r="CG39" s="28">
        <f t="shared" si="14"/>
        <v>0.1</v>
      </c>
      <c r="CH39" s="28">
        <f t="shared" si="15"/>
        <v>9.6</v>
      </c>
      <c r="CI39" s="28">
        <f t="shared" si="16"/>
        <v>3.3</v>
      </c>
      <c r="CJ39" s="28">
        <f t="shared" si="17"/>
        <v>100</v>
      </c>
      <c r="CK39" s="12"/>
    </row>
    <row r="40" spans="2:89" ht="16.5" customHeight="1">
      <c r="B40" s="15" t="s">
        <v>71</v>
      </c>
      <c r="C40" s="10">
        <v>9772</v>
      </c>
      <c r="D40" s="10">
        <v>567</v>
      </c>
      <c r="E40" s="60">
        <v>28981889</v>
      </c>
      <c r="F40" s="60">
        <v>310050</v>
      </c>
      <c r="G40" s="60">
        <v>10721</v>
      </c>
      <c r="H40" s="60">
        <v>206316</v>
      </c>
      <c r="I40" s="60">
        <v>4895</v>
      </c>
      <c r="J40" s="60">
        <v>11813160</v>
      </c>
      <c r="K40" s="8"/>
      <c r="L40" s="113"/>
      <c r="M40" s="15" t="s">
        <v>71</v>
      </c>
      <c r="N40" s="89">
        <v>17700711</v>
      </c>
      <c r="O40" s="89">
        <v>484004</v>
      </c>
      <c r="P40" s="89">
        <v>8516</v>
      </c>
      <c r="Q40" s="89">
        <v>178797</v>
      </c>
      <c r="R40" s="89">
        <v>1162</v>
      </c>
      <c r="S40" s="89">
        <v>1153175</v>
      </c>
      <c r="T40" s="89">
        <v>16344</v>
      </c>
      <c r="U40" s="89">
        <v>511</v>
      </c>
      <c r="V40" s="89">
        <v>3654</v>
      </c>
      <c r="W40" s="89">
        <v>39</v>
      </c>
      <c r="X40" s="89">
        <v>633</v>
      </c>
      <c r="Y40" s="89">
        <v>43320</v>
      </c>
      <c r="Z40" s="89">
        <v>444</v>
      </c>
      <c r="AA40" s="89">
        <v>747806</v>
      </c>
      <c r="AB40" s="103">
        <v>1365</v>
      </c>
      <c r="AC40" s="114"/>
      <c r="AD40" s="114"/>
      <c r="AE40" s="15" t="s">
        <v>71</v>
      </c>
      <c r="AF40" s="10">
        <v>7973</v>
      </c>
      <c r="AG40" s="10">
        <v>427</v>
      </c>
      <c r="AH40" s="10">
        <v>6</v>
      </c>
      <c r="AI40" s="10">
        <v>1259</v>
      </c>
      <c r="AJ40" s="10">
        <v>107</v>
      </c>
      <c r="AK40" s="60">
        <v>9772</v>
      </c>
      <c r="AL40" s="28">
        <f aca="true" t="shared" si="24" ref="AL40:AL70">ROUND(AF40*100/AK40,1)</f>
        <v>81.6</v>
      </c>
      <c r="AM40" s="28">
        <f aca="true" t="shared" si="25" ref="AM40:AM70">ROUND(AG40*100/AK40,1)</f>
        <v>4.4</v>
      </c>
      <c r="AN40" s="28">
        <f aca="true" t="shared" si="26" ref="AN40:AN70">ROUND(AH40*100/AK40,1)</f>
        <v>0.1</v>
      </c>
      <c r="AO40" s="28">
        <f aca="true" t="shared" si="27" ref="AO40:AO70">ROUND(AI40*100/AK40,1)</f>
        <v>12.9</v>
      </c>
      <c r="AP40" s="28">
        <f aca="true" t="shared" si="28" ref="AP40:AP70">ROUND(AJ40*100/AK40,1)</f>
        <v>1.1</v>
      </c>
      <c r="AQ40" s="29">
        <f aca="true" t="shared" si="29" ref="AQ40:AQ70">ROUND(AK40*100/AK40,1)</f>
        <v>100</v>
      </c>
      <c r="AR40" s="118"/>
      <c r="AS40" s="118"/>
      <c r="AT40" s="15" t="s">
        <v>71</v>
      </c>
      <c r="AU40" s="10">
        <v>28295722</v>
      </c>
      <c r="AV40" s="10">
        <v>1560164</v>
      </c>
      <c r="AW40" s="10">
        <v>12592</v>
      </c>
      <c r="AX40" s="10">
        <v>3279262</v>
      </c>
      <c r="AY40" s="10">
        <v>509737</v>
      </c>
      <c r="AZ40" s="60">
        <v>33657477</v>
      </c>
      <c r="BA40" s="28">
        <f aca="true" t="shared" si="30" ref="BA40:BA70">ROUND(AU40*100/AZ40,1)</f>
        <v>84.1</v>
      </c>
      <c r="BB40" s="28">
        <f aca="true" t="shared" si="31" ref="BB40:BB70">ROUND(AV40*100/AZ40,1)</f>
        <v>4.6</v>
      </c>
      <c r="BC40" s="28">
        <f aca="true" t="shared" si="32" ref="BC40:BC70">ROUND(AW40*100/AZ40,1)</f>
        <v>0</v>
      </c>
      <c r="BD40" s="28">
        <f aca="true" t="shared" si="33" ref="BD40:BD70">ROUND(AX40*100/AZ40,1)</f>
        <v>9.7</v>
      </c>
      <c r="BE40" s="28">
        <f aca="true" t="shared" si="34" ref="BE40:BE70">ROUND(AY40*100/AZ40,1)</f>
        <v>1.5</v>
      </c>
      <c r="BF40" s="29">
        <f aca="true" t="shared" si="35" ref="BF40:BF70">ROUND(AZ40*100/AZ40,1)</f>
        <v>100</v>
      </c>
      <c r="BG40" s="118"/>
      <c r="BH40" s="118"/>
      <c r="BI40" s="15" t="s">
        <v>71</v>
      </c>
      <c r="BJ40" s="10">
        <v>18081252</v>
      </c>
      <c r="BK40" s="10">
        <v>1004210</v>
      </c>
      <c r="BL40" s="10">
        <v>7060</v>
      </c>
      <c r="BM40" s="10">
        <v>2122362</v>
      </c>
      <c r="BN40" s="10">
        <v>1032479</v>
      </c>
      <c r="BO40" s="60">
        <v>22247363</v>
      </c>
      <c r="BP40" s="28">
        <f aca="true" t="shared" si="36" ref="BP40:BP70">ROUND(BJ40*100/BO40,1)</f>
        <v>81.3</v>
      </c>
      <c r="BQ40" s="28">
        <f aca="true" t="shared" si="37" ref="BQ40:BQ70">ROUND(BK40*100/BO40,1)</f>
        <v>4.5</v>
      </c>
      <c r="BR40" s="28">
        <f aca="true" t="shared" si="38" ref="BR40:BR70">ROUND(BL40*100/BO40,1)</f>
        <v>0</v>
      </c>
      <c r="BS40" s="28">
        <f aca="true" t="shared" si="39" ref="BS40:BS70">ROUND(BM40*100/BO40,1)</f>
        <v>9.5</v>
      </c>
      <c r="BT40" s="28">
        <f aca="true" t="shared" si="40" ref="BT40:BT70">ROUND(BN40*100/BO40,1)</f>
        <v>4.6</v>
      </c>
      <c r="BU40" s="29">
        <f aca="true" t="shared" si="41" ref="BU40:BU70">ROUND(BO40*100/BO40,1)</f>
        <v>100</v>
      </c>
      <c r="BV40" s="118"/>
      <c r="BW40" s="118"/>
      <c r="BX40" s="15" t="s">
        <v>71</v>
      </c>
      <c r="BY40" s="10">
        <v>890593</v>
      </c>
      <c r="BZ40" s="10">
        <v>59393</v>
      </c>
      <c r="CA40" s="10">
        <v>238</v>
      </c>
      <c r="CB40" s="10">
        <v>103916</v>
      </c>
      <c r="CC40" s="10">
        <v>42849</v>
      </c>
      <c r="CD40" s="70">
        <v>1096989</v>
      </c>
      <c r="CE40" s="28">
        <f aca="true" t="shared" si="42" ref="CE40:CE70">ROUND(BY40*100/CD40,1)</f>
        <v>81.2</v>
      </c>
      <c r="CF40" s="28">
        <f aca="true" t="shared" si="43" ref="CF40:CF70">ROUND(BZ40*100/CD40,1)</f>
        <v>5.4</v>
      </c>
      <c r="CG40" s="28">
        <f aca="true" t="shared" si="44" ref="CG40:CG70">ROUND(CA40*100/CD40,1)</f>
        <v>0</v>
      </c>
      <c r="CH40" s="28">
        <f aca="true" t="shared" si="45" ref="CH40:CH70">ROUND(CB40*100/CD40,1)</f>
        <v>9.5</v>
      </c>
      <c r="CI40" s="28">
        <f aca="true" t="shared" si="46" ref="CI40:CI70">ROUND(CC40*100/CD40,1)</f>
        <v>3.9</v>
      </c>
      <c r="CJ40" s="28">
        <f aca="true" t="shared" si="47" ref="CJ40:CJ70">ROUND(CD40*100/CD40,1)</f>
        <v>100</v>
      </c>
      <c r="CK40" s="12"/>
    </row>
    <row r="41" spans="2:89" ht="16.5" customHeight="1">
      <c r="B41" s="15" t="s">
        <v>72</v>
      </c>
      <c r="C41" s="10">
        <v>3344</v>
      </c>
      <c r="D41" s="10">
        <v>183</v>
      </c>
      <c r="E41" s="60">
        <v>8711047</v>
      </c>
      <c r="F41" s="60">
        <v>66354</v>
      </c>
      <c r="G41" s="60">
        <v>1101</v>
      </c>
      <c r="H41" s="60">
        <v>6880</v>
      </c>
      <c r="I41" s="60">
        <v>0</v>
      </c>
      <c r="J41" s="60">
        <v>3721392</v>
      </c>
      <c r="K41" s="8"/>
      <c r="L41" s="113"/>
      <c r="M41" s="15" t="s">
        <v>72</v>
      </c>
      <c r="N41" s="89">
        <v>5063990</v>
      </c>
      <c r="O41" s="89">
        <v>80601</v>
      </c>
      <c r="P41" s="89">
        <v>535</v>
      </c>
      <c r="Q41" s="89">
        <v>29356</v>
      </c>
      <c r="R41" s="89">
        <v>0</v>
      </c>
      <c r="S41" s="89">
        <v>277329</v>
      </c>
      <c r="T41" s="89">
        <v>2740</v>
      </c>
      <c r="U41" s="89">
        <v>32</v>
      </c>
      <c r="V41" s="89">
        <v>750</v>
      </c>
      <c r="W41" s="89">
        <v>0</v>
      </c>
      <c r="X41" s="89">
        <v>79</v>
      </c>
      <c r="Y41" s="89">
        <v>13314</v>
      </c>
      <c r="Z41" s="89">
        <v>269</v>
      </c>
      <c r="AA41" s="89">
        <v>201547</v>
      </c>
      <c r="AB41" s="103">
        <v>498</v>
      </c>
      <c r="AC41" s="114"/>
      <c r="AD41" s="114"/>
      <c r="AE41" s="15" t="s">
        <v>72</v>
      </c>
      <c r="AF41" s="10">
        <v>2538</v>
      </c>
      <c r="AG41" s="10">
        <v>172</v>
      </c>
      <c r="AH41" s="10">
        <v>6</v>
      </c>
      <c r="AI41" s="10">
        <v>603</v>
      </c>
      <c r="AJ41" s="10">
        <v>25</v>
      </c>
      <c r="AK41" s="60">
        <v>3344</v>
      </c>
      <c r="AL41" s="28">
        <f t="shared" si="24"/>
        <v>75.9</v>
      </c>
      <c r="AM41" s="28">
        <f t="shared" si="25"/>
        <v>5.1</v>
      </c>
      <c r="AN41" s="28">
        <f t="shared" si="26"/>
        <v>0.2</v>
      </c>
      <c r="AO41" s="28">
        <f t="shared" si="27"/>
        <v>18</v>
      </c>
      <c r="AP41" s="28">
        <f t="shared" si="28"/>
        <v>0.7</v>
      </c>
      <c r="AQ41" s="29">
        <f t="shared" si="29"/>
        <v>100</v>
      </c>
      <c r="AR41" s="118"/>
      <c r="AS41" s="118"/>
      <c r="AT41" s="15" t="s">
        <v>72</v>
      </c>
      <c r="AU41" s="10">
        <v>7539525</v>
      </c>
      <c r="AV41" s="10">
        <v>503600</v>
      </c>
      <c r="AW41" s="10">
        <v>21989</v>
      </c>
      <c r="AX41" s="10">
        <v>1367173</v>
      </c>
      <c r="AY41" s="10">
        <v>127842</v>
      </c>
      <c r="AZ41" s="60">
        <v>9560129</v>
      </c>
      <c r="BA41" s="28">
        <f t="shared" si="30"/>
        <v>78.9</v>
      </c>
      <c r="BB41" s="28">
        <f t="shared" si="31"/>
        <v>5.3</v>
      </c>
      <c r="BC41" s="28">
        <f t="shared" si="32"/>
        <v>0.2</v>
      </c>
      <c r="BD41" s="28">
        <f t="shared" si="33"/>
        <v>14.3</v>
      </c>
      <c r="BE41" s="28">
        <f t="shared" si="34"/>
        <v>1.3</v>
      </c>
      <c r="BF41" s="29">
        <f t="shared" si="35"/>
        <v>100</v>
      </c>
      <c r="BG41" s="118"/>
      <c r="BH41" s="118"/>
      <c r="BI41" s="15" t="s">
        <v>72</v>
      </c>
      <c r="BJ41" s="10">
        <v>4579064</v>
      </c>
      <c r="BK41" s="10">
        <v>270980</v>
      </c>
      <c r="BL41" s="10">
        <v>10770</v>
      </c>
      <c r="BM41" s="10">
        <v>829789</v>
      </c>
      <c r="BN41" s="10">
        <v>202350</v>
      </c>
      <c r="BO41" s="60">
        <v>5892953</v>
      </c>
      <c r="BP41" s="28">
        <f t="shared" si="36"/>
        <v>77.7</v>
      </c>
      <c r="BQ41" s="28">
        <f t="shared" si="37"/>
        <v>4.6</v>
      </c>
      <c r="BR41" s="28">
        <f t="shared" si="38"/>
        <v>0.2</v>
      </c>
      <c r="BS41" s="28">
        <f t="shared" si="39"/>
        <v>14.1</v>
      </c>
      <c r="BT41" s="28">
        <f t="shared" si="40"/>
        <v>3.4</v>
      </c>
      <c r="BU41" s="29">
        <f t="shared" si="41"/>
        <v>100</v>
      </c>
      <c r="BV41" s="118"/>
      <c r="BW41" s="118"/>
      <c r="BX41" s="15" t="s">
        <v>72</v>
      </c>
      <c r="BY41" s="10">
        <v>200375</v>
      </c>
      <c r="BZ41" s="10">
        <v>11522</v>
      </c>
      <c r="CA41" s="10">
        <v>480</v>
      </c>
      <c r="CB41" s="10">
        <v>39403</v>
      </c>
      <c r="CC41" s="10">
        <v>9651</v>
      </c>
      <c r="CD41" s="70">
        <v>261431</v>
      </c>
      <c r="CE41" s="28">
        <f t="shared" si="42"/>
        <v>76.6</v>
      </c>
      <c r="CF41" s="28">
        <f t="shared" si="43"/>
        <v>4.4</v>
      </c>
      <c r="CG41" s="28">
        <f t="shared" si="44"/>
        <v>0.2</v>
      </c>
      <c r="CH41" s="28">
        <f t="shared" si="45"/>
        <v>15.1</v>
      </c>
      <c r="CI41" s="28">
        <f t="shared" si="46"/>
        <v>3.7</v>
      </c>
      <c r="CJ41" s="28">
        <f t="shared" si="47"/>
        <v>100</v>
      </c>
      <c r="CK41" s="12"/>
    </row>
    <row r="42" spans="2:89" ht="16.5" customHeight="1">
      <c r="B42" s="15" t="s">
        <v>73</v>
      </c>
      <c r="C42" s="10">
        <v>16742</v>
      </c>
      <c r="D42" s="10">
        <v>372</v>
      </c>
      <c r="E42" s="60">
        <v>33657477</v>
      </c>
      <c r="F42" s="60">
        <v>493447</v>
      </c>
      <c r="G42" s="60">
        <v>8516</v>
      </c>
      <c r="H42" s="60">
        <v>182911</v>
      </c>
      <c r="I42" s="60">
        <v>1162</v>
      </c>
      <c r="J42" s="60">
        <v>12096150</v>
      </c>
      <c r="K42" s="8"/>
      <c r="L42" s="113"/>
      <c r="M42" s="15" t="s">
        <v>73</v>
      </c>
      <c r="N42" s="89">
        <v>22247363</v>
      </c>
      <c r="O42" s="89">
        <v>773211</v>
      </c>
      <c r="P42" s="89">
        <v>42918</v>
      </c>
      <c r="Q42" s="89">
        <v>472468</v>
      </c>
      <c r="R42" s="89">
        <v>4664</v>
      </c>
      <c r="S42" s="89">
        <v>1500148</v>
      </c>
      <c r="T42" s="89">
        <v>25721</v>
      </c>
      <c r="U42" s="89">
        <v>2574</v>
      </c>
      <c r="V42" s="89">
        <v>13155</v>
      </c>
      <c r="W42" s="89">
        <v>159</v>
      </c>
      <c r="X42" s="89">
        <v>500</v>
      </c>
      <c r="Y42" s="89">
        <v>52780</v>
      </c>
      <c r="Z42" s="89">
        <v>793</v>
      </c>
      <c r="AA42" s="89">
        <v>1096989</v>
      </c>
      <c r="AB42" s="103">
        <v>783</v>
      </c>
      <c r="AC42" s="114"/>
      <c r="AD42" s="114"/>
      <c r="AE42" s="15" t="s">
        <v>73</v>
      </c>
      <c r="AF42" s="10">
        <v>13847</v>
      </c>
      <c r="AG42" s="10">
        <v>818</v>
      </c>
      <c r="AH42" s="10">
        <v>3</v>
      </c>
      <c r="AI42" s="10">
        <v>1958</v>
      </c>
      <c r="AJ42" s="10">
        <v>116</v>
      </c>
      <c r="AK42" s="60">
        <v>16742</v>
      </c>
      <c r="AL42" s="28">
        <f t="shared" si="24"/>
        <v>82.7</v>
      </c>
      <c r="AM42" s="28">
        <f t="shared" si="25"/>
        <v>4.9</v>
      </c>
      <c r="AN42" s="28">
        <f t="shared" si="26"/>
        <v>0</v>
      </c>
      <c r="AO42" s="28">
        <f t="shared" si="27"/>
        <v>11.7</v>
      </c>
      <c r="AP42" s="28">
        <f t="shared" si="28"/>
        <v>0.7</v>
      </c>
      <c r="AQ42" s="29">
        <f t="shared" si="29"/>
        <v>100</v>
      </c>
      <c r="AR42" s="118"/>
      <c r="AS42" s="118"/>
      <c r="AT42" s="15" t="s">
        <v>73</v>
      </c>
      <c r="AU42" s="10">
        <v>39840801</v>
      </c>
      <c r="AV42" s="10">
        <v>2288745</v>
      </c>
      <c r="AW42" s="10">
        <v>8736</v>
      </c>
      <c r="AX42" s="10">
        <v>6594322</v>
      </c>
      <c r="AY42" s="10">
        <v>526562</v>
      </c>
      <c r="AZ42" s="60">
        <v>49259166</v>
      </c>
      <c r="BA42" s="28">
        <f t="shared" si="30"/>
        <v>80.9</v>
      </c>
      <c r="BB42" s="28">
        <f t="shared" si="31"/>
        <v>4.6</v>
      </c>
      <c r="BC42" s="28">
        <f t="shared" si="32"/>
        <v>0</v>
      </c>
      <c r="BD42" s="28">
        <f t="shared" si="33"/>
        <v>13.4</v>
      </c>
      <c r="BE42" s="28">
        <f t="shared" si="34"/>
        <v>1.1</v>
      </c>
      <c r="BF42" s="29">
        <f t="shared" si="35"/>
        <v>100</v>
      </c>
      <c r="BG42" s="118"/>
      <c r="BH42" s="118"/>
      <c r="BI42" s="15" t="s">
        <v>73</v>
      </c>
      <c r="BJ42" s="10">
        <v>24316846</v>
      </c>
      <c r="BK42" s="10">
        <v>1363792</v>
      </c>
      <c r="BL42" s="10">
        <v>4397</v>
      </c>
      <c r="BM42" s="10">
        <v>4675237</v>
      </c>
      <c r="BN42" s="10">
        <v>1681192</v>
      </c>
      <c r="BO42" s="60">
        <v>32041464</v>
      </c>
      <c r="BP42" s="28">
        <f t="shared" si="36"/>
        <v>75.9</v>
      </c>
      <c r="BQ42" s="28">
        <f t="shared" si="37"/>
        <v>4.3</v>
      </c>
      <c r="BR42" s="28">
        <f t="shared" si="38"/>
        <v>0</v>
      </c>
      <c r="BS42" s="28">
        <f t="shared" si="39"/>
        <v>14.6</v>
      </c>
      <c r="BT42" s="28">
        <f t="shared" si="40"/>
        <v>5.2</v>
      </c>
      <c r="BU42" s="29">
        <f t="shared" si="41"/>
        <v>100</v>
      </c>
      <c r="BV42" s="118"/>
      <c r="BW42" s="118"/>
      <c r="BX42" s="15" t="s">
        <v>73</v>
      </c>
      <c r="BY42" s="10">
        <v>1008276</v>
      </c>
      <c r="BZ42" s="10">
        <v>67145</v>
      </c>
      <c r="CA42" s="10">
        <v>124</v>
      </c>
      <c r="CB42" s="10">
        <v>277787</v>
      </c>
      <c r="CC42" s="10">
        <v>65696</v>
      </c>
      <c r="CD42" s="70">
        <v>1419028</v>
      </c>
      <c r="CE42" s="28">
        <f t="shared" si="42"/>
        <v>71.1</v>
      </c>
      <c r="CF42" s="28">
        <f t="shared" si="43"/>
        <v>4.7</v>
      </c>
      <c r="CG42" s="28">
        <f t="shared" si="44"/>
        <v>0</v>
      </c>
      <c r="CH42" s="28">
        <f t="shared" si="45"/>
        <v>19.6</v>
      </c>
      <c r="CI42" s="28">
        <f t="shared" si="46"/>
        <v>4.6</v>
      </c>
      <c r="CJ42" s="28">
        <f t="shared" si="47"/>
        <v>100</v>
      </c>
      <c r="CK42" s="12"/>
    </row>
    <row r="43" spans="2:89" ht="16.5" customHeight="1">
      <c r="B43" s="74" t="s">
        <v>74</v>
      </c>
      <c r="C43" s="75">
        <v>6481</v>
      </c>
      <c r="D43" s="75">
        <v>459</v>
      </c>
      <c r="E43" s="76">
        <v>18845476</v>
      </c>
      <c r="F43" s="76">
        <v>112498</v>
      </c>
      <c r="G43" s="76">
        <v>0</v>
      </c>
      <c r="H43" s="76">
        <v>108732</v>
      </c>
      <c r="I43" s="76">
        <v>0</v>
      </c>
      <c r="J43" s="77">
        <v>7861287</v>
      </c>
      <c r="K43" s="8"/>
      <c r="L43" s="113"/>
      <c r="M43" s="74" t="s">
        <v>74</v>
      </c>
      <c r="N43" s="95">
        <v>11205419</v>
      </c>
      <c r="O43" s="95">
        <v>178319</v>
      </c>
      <c r="P43" s="95">
        <v>0</v>
      </c>
      <c r="Q43" s="95">
        <v>8678</v>
      </c>
      <c r="R43" s="95">
        <v>19469</v>
      </c>
      <c r="S43" s="95">
        <v>505756</v>
      </c>
      <c r="T43" s="95">
        <v>5940</v>
      </c>
      <c r="U43" s="95">
        <v>0</v>
      </c>
      <c r="V43" s="95">
        <v>174</v>
      </c>
      <c r="W43" s="95">
        <v>662</v>
      </c>
      <c r="X43" s="95">
        <v>912</v>
      </c>
      <c r="Y43" s="95">
        <v>28945</v>
      </c>
      <c r="Z43" s="95">
        <v>1468</v>
      </c>
      <c r="AA43" s="95">
        <v>452642</v>
      </c>
      <c r="AB43" s="109">
        <v>4515</v>
      </c>
      <c r="AC43" s="114"/>
      <c r="AD43" s="114"/>
      <c r="AE43" s="74" t="s">
        <v>74</v>
      </c>
      <c r="AF43" s="75">
        <v>5146</v>
      </c>
      <c r="AG43" s="75">
        <v>290</v>
      </c>
      <c r="AH43" s="75">
        <v>9</v>
      </c>
      <c r="AI43" s="75">
        <v>996</v>
      </c>
      <c r="AJ43" s="75">
        <v>40</v>
      </c>
      <c r="AK43" s="76">
        <v>6481</v>
      </c>
      <c r="AL43" s="80">
        <f t="shared" si="24"/>
        <v>79.4</v>
      </c>
      <c r="AM43" s="80">
        <f t="shared" si="25"/>
        <v>4.5</v>
      </c>
      <c r="AN43" s="80">
        <f t="shared" si="26"/>
        <v>0.1</v>
      </c>
      <c r="AO43" s="80">
        <f t="shared" si="27"/>
        <v>15.4</v>
      </c>
      <c r="AP43" s="80">
        <f t="shared" si="28"/>
        <v>0.6</v>
      </c>
      <c r="AQ43" s="81">
        <f t="shared" si="29"/>
        <v>100</v>
      </c>
      <c r="AR43" s="118"/>
      <c r="AS43" s="118"/>
      <c r="AT43" s="74" t="s">
        <v>74</v>
      </c>
      <c r="AU43" s="75">
        <v>15576898</v>
      </c>
      <c r="AV43" s="75">
        <v>765268</v>
      </c>
      <c r="AW43" s="75">
        <v>23730</v>
      </c>
      <c r="AX43" s="75">
        <v>1943067</v>
      </c>
      <c r="AY43" s="75">
        <v>115674</v>
      </c>
      <c r="AZ43" s="76">
        <v>18424637</v>
      </c>
      <c r="BA43" s="80">
        <f t="shared" si="30"/>
        <v>84.5</v>
      </c>
      <c r="BB43" s="80">
        <f t="shared" si="31"/>
        <v>4.2</v>
      </c>
      <c r="BC43" s="80">
        <f t="shared" si="32"/>
        <v>0.1</v>
      </c>
      <c r="BD43" s="80">
        <f t="shared" si="33"/>
        <v>10.5</v>
      </c>
      <c r="BE43" s="80">
        <f t="shared" si="34"/>
        <v>0.6</v>
      </c>
      <c r="BF43" s="81">
        <f t="shared" si="35"/>
        <v>100</v>
      </c>
      <c r="BG43" s="118"/>
      <c r="BH43" s="118"/>
      <c r="BI43" s="74" t="s">
        <v>74</v>
      </c>
      <c r="BJ43" s="75">
        <v>9498142</v>
      </c>
      <c r="BK43" s="75">
        <v>421126</v>
      </c>
      <c r="BL43" s="75">
        <v>13159</v>
      </c>
      <c r="BM43" s="75">
        <v>1101408</v>
      </c>
      <c r="BN43" s="75">
        <v>282556</v>
      </c>
      <c r="BO43" s="76">
        <v>11316391</v>
      </c>
      <c r="BP43" s="80">
        <f t="shared" si="36"/>
        <v>83.9</v>
      </c>
      <c r="BQ43" s="80">
        <f t="shared" si="37"/>
        <v>3.7</v>
      </c>
      <c r="BR43" s="80">
        <f t="shared" si="38"/>
        <v>0.1</v>
      </c>
      <c r="BS43" s="80">
        <f t="shared" si="39"/>
        <v>9.7</v>
      </c>
      <c r="BT43" s="80">
        <f t="shared" si="40"/>
        <v>2.5</v>
      </c>
      <c r="BU43" s="81">
        <f t="shared" si="41"/>
        <v>100</v>
      </c>
      <c r="BV43" s="118"/>
      <c r="BW43" s="118"/>
      <c r="BX43" s="74" t="s">
        <v>74</v>
      </c>
      <c r="BY43" s="75">
        <v>399613</v>
      </c>
      <c r="BZ43" s="75">
        <v>19890</v>
      </c>
      <c r="CA43" s="75">
        <v>498</v>
      </c>
      <c r="CB43" s="75">
        <v>41506</v>
      </c>
      <c r="CC43" s="75">
        <v>10925</v>
      </c>
      <c r="CD43" s="82">
        <v>472432</v>
      </c>
      <c r="CE43" s="80">
        <f t="shared" si="42"/>
        <v>84.6</v>
      </c>
      <c r="CF43" s="80">
        <f t="shared" si="43"/>
        <v>4.2</v>
      </c>
      <c r="CG43" s="80">
        <f t="shared" si="44"/>
        <v>0.1</v>
      </c>
      <c r="CH43" s="80">
        <f t="shared" si="45"/>
        <v>8.8</v>
      </c>
      <c r="CI43" s="80">
        <f t="shared" si="46"/>
        <v>2.3</v>
      </c>
      <c r="CJ43" s="81">
        <f t="shared" si="47"/>
        <v>100</v>
      </c>
      <c r="CK43" s="12"/>
    </row>
    <row r="44" spans="2:89" ht="16.5" customHeight="1">
      <c r="B44" s="15" t="s">
        <v>75</v>
      </c>
      <c r="C44" s="10">
        <v>11851</v>
      </c>
      <c r="D44" s="10">
        <v>172</v>
      </c>
      <c r="E44" s="60">
        <v>9560129</v>
      </c>
      <c r="F44" s="60">
        <v>87064</v>
      </c>
      <c r="G44" s="60">
        <v>535</v>
      </c>
      <c r="H44" s="60">
        <v>29726</v>
      </c>
      <c r="I44" s="60">
        <v>0</v>
      </c>
      <c r="J44" s="78">
        <v>3784501</v>
      </c>
      <c r="K44" s="8"/>
      <c r="L44" s="113"/>
      <c r="M44" s="15" t="s">
        <v>75</v>
      </c>
      <c r="N44" s="89">
        <v>5892953</v>
      </c>
      <c r="O44" s="89">
        <v>213738</v>
      </c>
      <c r="P44" s="89">
        <v>348</v>
      </c>
      <c r="Q44" s="89">
        <v>68884</v>
      </c>
      <c r="R44" s="89">
        <v>939</v>
      </c>
      <c r="S44" s="89">
        <v>918208</v>
      </c>
      <c r="T44" s="89">
        <v>7259</v>
      </c>
      <c r="U44" s="89">
        <v>21</v>
      </c>
      <c r="V44" s="89">
        <v>1378</v>
      </c>
      <c r="W44" s="89">
        <v>32</v>
      </c>
      <c r="X44" s="89">
        <v>147</v>
      </c>
      <c r="Y44" s="89">
        <v>14691</v>
      </c>
      <c r="Z44" s="89">
        <v>140</v>
      </c>
      <c r="AA44" s="89">
        <v>261431</v>
      </c>
      <c r="AB44" s="103">
        <v>473</v>
      </c>
      <c r="AC44" s="114"/>
      <c r="AD44" s="114"/>
      <c r="AE44" s="15" t="s">
        <v>75</v>
      </c>
      <c r="AF44" s="10">
        <v>9122</v>
      </c>
      <c r="AG44" s="10">
        <v>604</v>
      </c>
      <c r="AH44" s="10">
        <v>2</v>
      </c>
      <c r="AI44" s="10">
        <v>2044</v>
      </c>
      <c r="AJ44" s="10">
        <v>79</v>
      </c>
      <c r="AK44" s="60">
        <v>11851</v>
      </c>
      <c r="AL44" s="28">
        <f t="shared" si="24"/>
        <v>77</v>
      </c>
      <c r="AM44" s="28">
        <f t="shared" si="25"/>
        <v>5.1</v>
      </c>
      <c r="AN44" s="28">
        <f t="shared" si="26"/>
        <v>0</v>
      </c>
      <c r="AO44" s="28">
        <f t="shared" si="27"/>
        <v>17.2</v>
      </c>
      <c r="AP44" s="28">
        <f t="shared" si="28"/>
        <v>0.7</v>
      </c>
      <c r="AQ44" s="29">
        <f t="shared" si="29"/>
        <v>100</v>
      </c>
      <c r="AR44" s="118"/>
      <c r="AS44" s="118"/>
      <c r="AT44" s="15" t="s">
        <v>75</v>
      </c>
      <c r="AU44" s="10">
        <v>27008993</v>
      </c>
      <c r="AV44" s="10">
        <v>1714684</v>
      </c>
      <c r="AW44" s="10">
        <v>8016</v>
      </c>
      <c r="AX44" s="10">
        <v>3691158</v>
      </c>
      <c r="AY44" s="10">
        <v>322540</v>
      </c>
      <c r="AZ44" s="60">
        <v>32745391</v>
      </c>
      <c r="BA44" s="28">
        <f t="shared" si="30"/>
        <v>82.5</v>
      </c>
      <c r="BB44" s="28">
        <f t="shared" si="31"/>
        <v>5.2</v>
      </c>
      <c r="BC44" s="28">
        <f t="shared" si="32"/>
        <v>0</v>
      </c>
      <c r="BD44" s="28">
        <f t="shared" si="33"/>
        <v>11.3</v>
      </c>
      <c r="BE44" s="28">
        <f t="shared" si="34"/>
        <v>1</v>
      </c>
      <c r="BF44" s="29">
        <f t="shared" si="35"/>
        <v>100</v>
      </c>
      <c r="BG44" s="118"/>
      <c r="BH44" s="118"/>
      <c r="BI44" s="15" t="s">
        <v>75</v>
      </c>
      <c r="BJ44" s="10">
        <v>16555927</v>
      </c>
      <c r="BK44" s="10">
        <v>974457</v>
      </c>
      <c r="BL44" s="10">
        <v>4792</v>
      </c>
      <c r="BM44" s="10">
        <v>1824221</v>
      </c>
      <c r="BN44" s="10">
        <v>520628</v>
      </c>
      <c r="BO44" s="60">
        <v>19880025</v>
      </c>
      <c r="BP44" s="28">
        <f t="shared" si="36"/>
        <v>83.3</v>
      </c>
      <c r="BQ44" s="28">
        <f t="shared" si="37"/>
        <v>4.9</v>
      </c>
      <c r="BR44" s="28">
        <f t="shared" si="38"/>
        <v>0</v>
      </c>
      <c r="BS44" s="28">
        <f t="shared" si="39"/>
        <v>9.2</v>
      </c>
      <c r="BT44" s="28">
        <f t="shared" si="40"/>
        <v>2.6</v>
      </c>
      <c r="BU44" s="29">
        <f t="shared" si="41"/>
        <v>100</v>
      </c>
      <c r="BV44" s="118"/>
      <c r="BW44" s="118"/>
      <c r="BX44" s="15" t="s">
        <v>75</v>
      </c>
      <c r="BY44" s="10">
        <v>735452</v>
      </c>
      <c r="BZ44" s="10">
        <v>46418</v>
      </c>
      <c r="CA44" s="10">
        <v>239</v>
      </c>
      <c r="CB44" s="10">
        <v>58166</v>
      </c>
      <c r="CC44" s="10">
        <v>24164</v>
      </c>
      <c r="CD44" s="70">
        <v>864439</v>
      </c>
      <c r="CE44" s="28">
        <f t="shared" si="42"/>
        <v>85.1</v>
      </c>
      <c r="CF44" s="28">
        <f t="shared" si="43"/>
        <v>5.4</v>
      </c>
      <c r="CG44" s="28">
        <f t="shared" si="44"/>
        <v>0</v>
      </c>
      <c r="CH44" s="28">
        <f t="shared" si="45"/>
        <v>6.7</v>
      </c>
      <c r="CI44" s="28">
        <f t="shared" si="46"/>
        <v>2.8</v>
      </c>
      <c r="CJ44" s="29">
        <f t="shared" si="47"/>
        <v>100</v>
      </c>
      <c r="CK44" s="12"/>
    </row>
    <row r="45" spans="2:89" ht="16.5" customHeight="1">
      <c r="B45" s="15" t="s">
        <v>76</v>
      </c>
      <c r="C45" s="10">
        <v>12885</v>
      </c>
      <c r="D45" s="10">
        <v>418</v>
      </c>
      <c r="E45" s="60">
        <v>13802402</v>
      </c>
      <c r="F45" s="60">
        <v>37854</v>
      </c>
      <c r="G45" s="60">
        <v>549</v>
      </c>
      <c r="H45" s="60">
        <v>29572</v>
      </c>
      <c r="I45" s="60">
        <v>0</v>
      </c>
      <c r="J45" s="78">
        <v>5948464</v>
      </c>
      <c r="K45" s="8"/>
      <c r="L45" s="113"/>
      <c r="M45" s="15" t="s">
        <v>76</v>
      </c>
      <c r="N45" s="89">
        <v>7921913</v>
      </c>
      <c r="O45" s="89">
        <v>343539</v>
      </c>
      <c r="P45" s="89">
        <v>6545</v>
      </c>
      <c r="Q45" s="89">
        <v>103518</v>
      </c>
      <c r="R45" s="89">
        <v>0</v>
      </c>
      <c r="S45" s="89">
        <v>1096085</v>
      </c>
      <c r="T45" s="89">
        <v>11677</v>
      </c>
      <c r="U45" s="89">
        <v>393</v>
      </c>
      <c r="V45" s="89">
        <v>2144</v>
      </c>
      <c r="W45" s="89">
        <v>0</v>
      </c>
      <c r="X45" s="89">
        <v>514</v>
      </c>
      <c r="Y45" s="89">
        <v>20087</v>
      </c>
      <c r="Z45" s="89">
        <v>136</v>
      </c>
      <c r="AA45" s="89">
        <v>322645</v>
      </c>
      <c r="AB45" s="103">
        <v>4146</v>
      </c>
      <c r="AC45" s="114"/>
      <c r="AD45" s="114"/>
      <c r="AE45" s="15" t="s">
        <v>76</v>
      </c>
      <c r="AF45" s="10">
        <v>9255</v>
      </c>
      <c r="AG45" s="10">
        <v>538</v>
      </c>
      <c r="AH45" s="10">
        <v>28</v>
      </c>
      <c r="AI45" s="10">
        <v>2959</v>
      </c>
      <c r="AJ45" s="10">
        <v>105</v>
      </c>
      <c r="AK45" s="60">
        <v>12885</v>
      </c>
      <c r="AL45" s="28">
        <f t="shared" si="24"/>
        <v>71.8</v>
      </c>
      <c r="AM45" s="28">
        <f t="shared" si="25"/>
        <v>4.2</v>
      </c>
      <c r="AN45" s="28">
        <f t="shared" si="26"/>
        <v>0.2</v>
      </c>
      <c r="AO45" s="28">
        <f t="shared" si="27"/>
        <v>23</v>
      </c>
      <c r="AP45" s="28">
        <f t="shared" si="28"/>
        <v>0.8</v>
      </c>
      <c r="AQ45" s="29">
        <f t="shared" si="29"/>
        <v>100</v>
      </c>
      <c r="AR45" s="118"/>
      <c r="AS45" s="118"/>
      <c r="AT45" s="15" t="s">
        <v>76</v>
      </c>
      <c r="AU45" s="10">
        <v>30717473</v>
      </c>
      <c r="AV45" s="10">
        <v>1467576</v>
      </c>
      <c r="AW45" s="10">
        <v>59224</v>
      </c>
      <c r="AX45" s="10">
        <v>5639366</v>
      </c>
      <c r="AY45" s="10">
        <v>269081</v>
      </c>
      <c r="AZ45" s="60">
        <v>38152720</v>
      </c>
      <c r="BA45" s="28">
        <f t="shared" si="30"/>
        <v>80.5</v>
      </c>
      <c r="BB45" s="28">
        <f t="shared" si="31"/>
        <v>3.8</v>
      </c>
      <c r="BC45" s="28">
        <f t="shared" si="32"/>
        <v>0.2</v>
      </c>
      <c r="BD45" s="28">
        <f t="shared" si="33"/>
        <v>14.8</v>
      </c>
      <c r="BE45" s="28">
        <f t="shared" si="34"/>
        <v>0.7</v>
      </c>
      <c r="BF45" s="29">
        <f t="shared" si="35"/>
        <v>100</v>
      </c>
      <c r="BG45" s="118"/>
      <c r="BH45" s="118"/>
      <c r="BI45" s="15" t="s">
        <v>76</v>
      </c>
      <c r="BJ45" s="10">
        <v>19175835</v>
      </c>
      <c r="BK45" s="10">
        <v>823564</v>
      </c>
      <c r="BL45" s="10">
        <v>23999</v>
      </c>
      <c r="BM45" s="10">
        <v>2929911</v>
      </c>
      <c r="BN45" s="10">
        <v>611434</v>
      </c>
      <c r="BO45" s="60">
        <v>23564743</v>
      </c>
      <c r="BP45" s="28">
        <f t="shared" si="36"/>
        <v>81.4</v>
      </c>
      <c r="BQ45" s="28">
        <f t="shared" si="37"/>
        <v>3.5</v>
      </c>
      <c r="BR45" s="28">
        <f t="shared" si="38"/>
        <v>0.1</v>
      </c>
      <c r="BS45" s="28">
        <f t="shared" si="39"/>
        <v>12.4</v>
      </c>
      <c r="BT45" s="28">
        <f t="shared" si="40"/>
        <v>2.6</v>
      </c>
      <c r="BU45" s="29">
        <f t="shared" si="41"/>
        <v>100</v>
      </c>
      <c r="BV45" s="118"/>
      <c r="BW45" s="118"/>
      <c r="BX45" s="15" t="s">
        <v>76</v>
      </c>
      <c r="BY45" s="10">
        <v>881652</v>
      </c>
      <c r="BZ45" s="10">
        <v>37830</v>
      </c>
      <c r="CA45" s="10">
        <v>939</v>
      </c>
      <c r="CB45" s="10">
        <v>88768</v>
      </c>
      <c r="CC45" s="10">
        <v>21682</v>
      </c>
      <c r="CD45" s="70">
        <v>1030871</v>
      </c>
      <c r="CE45" s="28">
        <f t="shared" si="42"/>
        <v>85.5</v>
      </c>
      <c r="CF45" s="28">
        <f t="shared" si="43"/>
        <v>3.7</v>
      </c>
      <c r="CG45" s="28">
        <f t="shared" si="44"/>
        <v>0.1</v>
      </c>
      <c r="CH45" s="28">
        <f t="shared" si="45"/>
        <v>8.6</v>
      </c>
      <c r="CI45" s="28">
        <f t="shared" si="46"/>
        <v>2.1</v>
      </c>
      <c r="CJ45" s="29">
        <f t="shared" si="47"/>
        <v>100</v>
      </c>
      <c r="CK45" s="12"/>
    </row>
    <row r="46" spans="2:89" ht="16.5" customHeight="1">
      <c r="B46" s="15" t="s">
        <v>77</v>
      </c>
      <c r="C46" s="10">
        <v>8181</v>
      </c>
      <c r="D46" s="10">
        <v>647</v>
      </c>
      <c r="E46" s="60">
        <v>49259166</v>
      </c>
      <c r="F46" s="60">
        <v>783430</v>
      </c>
      <c r="G46" s="60">
        <v>43133</v>
      </c>
      <c r="H46" s="60">
        <v>475699</v>
      </c>
      <c r="I46" s="60">
        <v>4664</v>
      </c>
      <c r="J46" s="78">
        <v>18524628</v>
      </c>
      <c r="K46" s="8"/>
      <c r="L46" s="113"/>
      <c r="M46" s="15" t="s">
        <v>77</v>
      </c>
      <c r="N46" s="89">
        <v>32041464</v>
      </c>
      <c r="O46" s="89">
        <v>186255</v>
      </c>
      <c r="P46" s="89">
        <v>4413</v>
      </c>
      <c r="Q46" s="89">
        <v>48603</v>
      </c>
      <c r="R46" s="89">
        <v>7086</v>
      </c>
      <c r="S46" s="89">
        <v>696033</v>
      </c>
      <c r="T46" s="89">
        <v>6278</v>
      </c>
      <c r="U46" s="89">
        <v>265</v>
      </c>
      <c r="V46" s="89">
        <v>972</v>
      </c>
      <c r="W46" s="89">
        <v>241</v>
      </c>
      <c r="X46" s="89">
        <v>907</v>
      </c>
      <c r="Y46" s="89">
        <v>76791</v>
      </c>
      <c r="Z46" s="89">
        <v>1103</v>
      </c>
      <c r="AA46" s="89">
        <v>1419028</v>
      </c>
      <c r="AB46" s="103">
        <v>1572</v>
      </c>
      <c r="AC46" s="114"/>
      <c r="AD46" s="114"/>
      <c r="AE46" s="15" t="s">
        <v>77</v>
      </c>
      <c r="AF46" s="10">
        <v>6118</v>
      </c>
      <c r="AG46" s="10">
        <v>356</v>
      </c>
      <c r="AH46" s="10">
        <v>28</v>
      </c>
      <c r="AI46" s="10">
        <v>1608</v>
      </c>
      <c r="AJ46" s="10">
        <v>71</v>
      </c>
      <c r="AK46" s="60">
        <v>8181</v>
      </c>
      <c r="AL46" s="28">
        <f t="shared" si="24"/>
        <v>74.8</v>
      </c>
      <c r="AM46" s="28">
        <f t="shared" si="25"/>
        <v>4.4</v>
      </c>
      <c r="AN46" s="28">
        <f t="shared" si="26"/>
        <v>0.3</v>
      </c>
      <c r="AO46" s="28">
        <f t="shared" si="27"/>
        <v>19.7</v>
      </c>
      <c r="AP46" s="28">
        <f t="shared" si="28"/>
        <v>0.9</v>
      </c>
      <c r="AQ46" s="29">
        <f t="shared" si="29"/>
        <v>100</v>
      </c>
      <c r="AR46" s="118"/>
      <c r="AS46" s="118"/>
      <c r="AT46" s="15" t="s">
        <v>77</v>
      </c>
      <c r="AU46" s="10">
        <v>19529234</v>
      </c>
      <c r="AV46" s="10">
        <v>1063292</v>
      </c>
      <c r="AW46" s="10">
        <v>59878</v>
      </c>
      <c r="AX46" s="10">
        <v>3212466</v>
      </c>
      <c r="AY46" s="10">
        <v>257336</v>
      </c>
      <c r="AZ46" s="60">
        <v>24122206</v>
      </c>
      <c r="BA46" s="28">
        <f t="shared" si="30"/>
        <v>81</v>
      </c>
      <c r="BB46" s="28">
        <f t="shared" si="31"/>
        <v>4.4</v>
      </c>
      <c r="BC46" s="28">
        <f t="shared" si="32"/>
        <v>0.2</v>
      </c>
      <c r="BD46" s="28">
        <f t="shared" si="33"/>
        <v>13.3</v>
      </c>
      <c r="BE46" s="28">
        <f t="shared" si="34"/>
        <v>1.1</v>
      </c>
      <c r="BF46" s="29">
        <f t="shared" si="35"/>
        <v>100</v>
      </c>
      <c r="BG46" s="118"/>
      <c r="BH46" s="118"/>
      <c r="BI46" s="15" t="s">
        <v>77</v>
      </c>
      <c r="BJ46" s="10">
        <v>12122159</v>
      </c>
      <c r="BK46" s="10">
        <v>633096</v>
      </c>
      <c r="BL46" s="10">
        <v>31193</v>
      </c>
      <c r="BM46" s="10">
        <v>1670438</v>
      </c>
      <c r="BN46" s="10">
        <v>432586</v>
      </c>
      <c r="BO46" s="60">
        <v>14889472</v>
      </c>
      <c r="BP46" s="28">
        <f t="shared" si="36"/>
        <v>81.4</v>
      </c>
      <c r="BQ46" s="28">
        <f t="shared" si="37"/>
        <v>4.3</v>
      </c>
      <c r="BR46" s="28">
        <f t="shared" si="38"/>
        <v>0.2</v>
      </c>
      <c r="BS46" s="28">
        <f t="shared" si="39"/>
        <v>11.2</v>
      </c>
      <c r="BT46" s="28">
        <f t="shared" si="40"/>
        <v>2.9</v>
      </c>
      <c r="BU46" s="29">
        <f t="shared" si="41"/>
        <v>100</v>
      </c>
      <c r="BV46" s="118"/>
      <c r="BW46" s="118"/>
      <c r="BX46" s="15" t="s">
        <v>77</v>
      </c>
      <c r="BY46" s="10">
        <v>548119</v>
      </c>
      <c r="BZ46" s="10">
        <v>32215</v>
      </c>
      <c r="CA46" s="10">
        <v>1069</v>
      </c>
      <c r="CB46" s="10">
        <v>54258</v>
      </c>
      <c r="CC46" s="10">
        <v>19138</v>
      </c>
      <c r="CD46" s="70">
        <v>654799</v>
      </c>
      <c r="CE46" s="28">
        <f t="shared" si="42"/>
        <v>83.7</v>
      </c>
      <c r="CF46" s="28">
        <f t="shared" si="43"/>
        <v>4.9</v>
      </c>
      <c r="CG46" s="28">
        <f t="shared" si="44"/>
        <v>0.2</v>
      </c>
      <c r="CH46" s="28">
        <f t="shared" si="45"/>
        <v>8.3</v>
      </c>
      <c r="CI46" s="28">
        <f t="shared" si="46"/>
        <v>2.9</v>
      </c>
      <c r="CJ46" s="29">
        <f t="shared" si="47"/>
        <v>100</v>
      </c>
      <c r="CK46" s="12"/>
    </row>
    <row r="47" spans="2:89" ht="16.5" customHeight="1">
      <c r="B47" s="30" t="s">
        <v>78</v>
      </c>
      <c r="C47" s="31">
        <v>3431</v>
      </c>
      <c r="D47" s="31">
        <v>1110</v>
      </c>
      <c r="E47" s="61">
        <v>31363244</v>
      </c>
      <c r="F47" s="61">
        <v>154480</v>
      </c>
      <c r="G47" s="61">
        <v>289</v>
      </c>
      <c r="H47" s="61">
        <v>161831</v>
      </c>
      <c r="I47" s="61">
        <v>7553</v>
      </c>
      <c r="J47" s="79">
        <v>13322634</v>
      </c>
      <c r="K47" s="8"/>
      <c r="L47" s="113"/>
      <c r="M47" s="30" t="s">
        <v>78</v>
      </c>
      <c r="N47" s="94">
        <v>18364763</v>
      </c>
      <c r="O47" s="94">
        <v>63479</v>
      </c>
      <c r="P47" s="94">
        <v>1101</v>
      </c>
      <c r="Q47" s="94">
        <v>6541</v>
      </c>
      <c r="R47" s="94">
        <v>0</v>
      </c>
      <c r="S47" s="94">
        <v>216060</v>
      </c>
      <c r="T47" s="94">
        <v>2158</v>
      </c>
      <c r="U47" s="94">
        <v>66</v>
      </c>
      <c r="V47" s="94">
        <v>141</v>
      </c>
      <c r="W47" s="94">
        <v>0</v>
      </c>
      <c r="X47" s="94">
        <v>624</v>
      </c>
      <c r="Y47" s="94">
        <v>46648</v>
      </c>
      <c r="Z47" s="94">
        <v>672</v>
      </c>
      <c r="AA47" s="94">
        <v>758984</v>
      </c>
      <c r="AB47" s="108">
        <v>20299</v>
      </c>
      <c r="AC47" s="114"/>
      <c r="AD47" s="114"/>
      <c r="AE47" s="30" t="s">
        <v>78</v>
      </c>
      <c r="AF47" s="31">
        <v>2630</v>
      </c>
      <c r="AG47" s="31">
        <v>157</v>
      </c>
      <c r="AH47" s="31">
        <v>3</v>
      </c>
      <c r="AI47" s="31">
        <v>622</v>
      </c>
      <c r="AJ47" s="31">
        <v>19</v>
      </c>
      <c r="AK47" s="61">
        <v>3431</v>
      </c>
      <c r="AL47" s="32">
        <f t="shared" si="24"/>
        <v>76.7</v>
      </c>
      <c r="AM47" s="32">
        <f t="shared" si="25"/>
        <v>4.6</v>
      </c>
      <c r="AN47" s="32">
        <f t="shared" si="26"/>
        <v>0.1</v>
      </c>
      <c r="AO47" s="32">
        <f t="shared" si="27"/>
        <v>18.1</v>
      </c>
      <c r="AP47" s="32">
        <f t="shared" si="28"/>
        <v>0.6</v>
      </c>
      <c r="AQ47" s="33">
        <f t="shared" si="29"/>
        <v>100</v>
      </c>
      <c r="AR47" s="118"/>
      <c r="AS47" s="118"/>
      <c r="AT47" s="30" t="s">
        <v>78</v>
      </c>
      <c r="AU47" s="31">
        <v>7117316</v>
      </c>
      <c r="AV47" s="31">
        <v>497288</v>
      </c>
      <c r="AW47" s="31">
        <v>8690</v>
      </c>
      <c r="AX47" s="31">
        <v>1037678</v>
      </c>
      <c r="AY47" s="31">
        <v>50075</v>
      </c>
      <c r="AZ47" s="61">
        <v>8711047</v>
      </c>
      <c r="BA47" s="32">
        <f t="shared" si="30"/>
        <v>81.7</v>
      </c>
      <c r="BB47" s="32">
        <f t="shared" si="31"/>
        <v>5.7</v>
      </c>
      <c r="BC47" s="32">
        <f t="shared" si="32"/>
        <v>0.1</v>
      </c>
      <c r="BD47" s="32">
        <f t="shared" si="33"/>
        <v>11.9</v>
      </c>
      <c r="BE47" s="32">
        <f t="shared" si="34"/>
        <v>0.6</v>
      </c>
      <c r="BF47" s="33">
        <f t="shared" si="35"/>
        <v>100</v>
      </c>
      <c r="BG47" s="118"/>
      <c r="BH47" s="118"/>
      <c r="BI47" s="30" t="s">
        <v>78</v>
      </c>
      <c r="BJ47" s="31">
        <v>4175450</v>
      </c>
      <c r="BK47" s="31">
        <v>291347</v>
      </c>
      <c r="BL47" s="31">
        <v>4083</v>
      </c>
      <c r="BM47" s="31">
        <v>489229</v>
      </c>
      <c r="BN47" s="31">
        <v>103881</v>
      </c>
      <c r="BO47" s="61">
        <v>5063990</v>
      </c>
      <c r="BP47" s="32">
        <f t="shared" si="36"/>
        <v>82.5</v>
      </c>
      <c r="BQ47" s="32">
        <f t="shared" si="37"/>
        <v>5.8</v>
      </c>
      <c r="BR47" s="32">
        <f t="shared" si="38"/>
        <v>0.1</v>
      </c>
      <c r="BS47" s="32">
        <f t="shared" si="39"/>
        <v>9.7</v>
      </c>
      <c r="BT47" s="32">
        <f t="shared" si="40"/>
        <v>2.1</v>
      </c>
      <c r="BU47" s="33">
        <f t="shared" si="41"/>
        <v>100</v>
      </c>
      <c r="BV47" s="118"/>
      <c r="BW47" s="118"/>
      <c r="BX47" s="30" t="s">
        <v>78</v>
      </c>
      <c r="BY47" s="31">
        <v>166575</v>
      </c>
      <c r="BZ47" s="31">
        <v>15810</v>
      </c>
      <c r="CA47" s="31">
        <v>172</v>
      </c>
      <c r="CB47" s="31">
        <v>14817</v>
      </c>
      <c r="CC47" s="31">
        <v>4173</v>
      </c>
      <c r="CD47" s="71">
        <v>201547</v>
      </c>
      <c r="CE47" s="32">
        <f t="shared" si="42"/>
        <v>82.6</v>
      </c>
      <c r="CF47" s="32">
        <f t="shared" si="43"/>
        <v>7.8</v>
      </c>
      <c r="CG47" s="32">
        <f t="shared" si="44"/>
        <v>0.1</v>
      </c>
      <c r="CH47" s="32">
        <f t="shared" si="45"/>
        <v>7.4</v>
      </c>
      <c r="CI47" s="32">
        <f t="shared" si="46"/>
        <v>2.1</v>
      </c>
      <c r="CJ47" s="33">
        <f t="shared" si="47"/>
        <v>100</v>
      </c>
      <c r="CK47" s="12"/>
    </row>
    <row r="48" spans="2:89" ht="16.5" customHeight="1">
      <c r="B48" s="74" t="s">
        <v>79</v>
      </c>
      <c r="C48" s="75">
        <v>7184</v>
      </c>
      <c r="D48" s="75">
        <v>251</v>
      </c>
      <c r="E48" s="76">
        <v>18424637</v>
      </c>
      <c r="F48" s="76">
        <v>183522</v>
      </c>
      <c r="G48" s="76">
        <v>0</v>
      </c>
      <c r="H48" s="76">
        <v>10118</v>
      </c>
      <c r="I48" s="76">
        <v>19470</v>
      </c>
      <c r="J48" s="77">
        <v>7321356</v>
      </c>
      <c r="K48" s="8"/>
      <c r="L48" s="113"/>
      <c r="M48" s="74" t="s">
        <v>79</v>
      </c>
      <c r="N48" s="89">
        <v>11316391</v>
      </c>
      <c r="O48" s="89">
        <v>106193</v>
      </c>
      <c r="P48" s="89">
        <v>0</v>
      </c>
      <c r="Q48" s="89">
        <v>106779</v>
      </c>
      <c r="R48" s="89">
        <v>0</v>
      </c>
      <c r="S48" s="89">
        <v>485565</v>
      </c>
      <c r="T48" s="89">
        <v>3598</v>
      </c>
      <c r="U48" s="89">
        <v>0</v>
      </c>
      <c r="V48" s="89">
        <v>2135</v>
      </c>
      <c r="W48" s="89">
        <v>0</v>
      </c>
      <c r="X48" s="89">
        <v>441</v>
      </c>
      <c r="Y48" s="89">
        <v>29365</v>
      </c>
      <c r="Z48" s="89">
        <v>17</v>
      </c>
      <c r="AA48" s="89">
        <v>472432</v>
      </c>
      <c r="AB48" s="103">
        <v>776</v>
      </c>
      <c r="AC48" s="114"/>
      <c r="AD48" s="114"/>
      <c r="AE48" s="15" t="s">
        <v>79</v>
      </c>
      <c r="AF48" s="10">
        <v>5505</v>
      </c>
      <c r="AG48" s="10">
        <v>396</v>
      </c>
      <c r="AH48" s="10">
        <v>29</v>
      </c>
      <c r="AI48" s="10">
        <v>1203</v>
      </c>
      <c r="AJ48" s="10">
        <v>51</v>
      </c>
      <c r="AK48" s="60">
        <v>7184</v>
      </c>
      <c r="AL48" s="28">
        <f t="shared" si="24"/>
        <v>76.6</v>
      </c>
      <c r="AM48" s="28">
        <f t="shared" si="25"/>
        <v>5.5</v>
      </c>
      <c r="AN48" s="28">
        <f t="shared" si="26"/>
        <v>0.4</v>
      </c>
      <c r="AO48" s="28">
        <f t="shared" si="27"/>
        <v>16.7</v>
      </c>
      <c r="AP48" s="28">
        <f t="shared" si="28"/>
        <v>0.7</v>
      </c>
      <c r="AQ48" s="29">
        <f t="shared" si="29"/>
        <v>100</v>
      </c>
      <c r="AR48" s="118"/>
      <c r="AS48" s="118"/>
      <c r="AT48" s="15" t="s">
        <v>79</v>
      </c>
      <c r="AU48" s="10">
        <v>15430545</v>
      </c>
      <c r="AV48" s="10">
        <v>1113775</v>
      </c>
      <c r="AW48" s="10">
        <v>96018</v>
      </c>
      <c r="AX48" s="10">
        <v>2050469</v>
      </c>
      <c r="AY48" s="10">
        <v>154669</v>
      </c>
      <c r="AZ48" s="60">
        <v>18845476</v>
      </c>
      <c r="BA48" s="28">
        <f t="shared" si="30"/>
        <v>81.9</v>
      </c>
      <c r="BB48" s="28">
        <f t="shared" si="31"/>
        <v>5.9</v>
      </c>
      <c r="BC48" s="28">
        <f t="shared" si="32"/>
        <v>0.5</v>
      </c>
      <c r="BD48" s="28">
        <f t="shared" si="33"/>
        <v>10.9</v>
      </c>
      <c r="BE48" s="28">
        <f t="shared" si="34"/>
        <v>0.8</v>
      </c>
      <c r="BF48" s="29">
        <f t="shared" si="35"/>
        <v>100</v>
      </c>
      <c r="BG48" s="118"/>
      <c r="BH48" s="118"/>
      <c r="BI48" s="15" t="s">
        <v>79</v>
      </c>
      <c r="BJ48" s="10">
        <v>9195603</v>
      </c>
      <c r="BK48" s="10">
        <v>632621</v>
      </c>
      <c r="BL48" s="10">
        <v>53773</v>
      </c>
      <c r="BM48" s="10">
        <v>1006499</v>
      </c>
      <c r="BN48" s="10">
        <v>316923</v>
      </c>
      <c r="BO48" s="60">
        <v>11205419</v>
      </c>
      <c r="BP48" s="28">
        <f t="shared" si="36"/>
        <v>82.1</v>
      </c>
      <c r="BQ48" s="28">
        <f t="shared" si="37"/>
        <v>5.6</v>
      </c>
      <c r="BR48" s="28">
        <f t="shared" si="38"/>
        <v>0.5</v>
      </c>
      <c r="BS48" s="28">
        <f t="shared" si="39"/>
        <v>9</v>
      </c>
      <c r="BT48" s="28">
        <f t="shared" si="40"/>
        <v>2.8</v>
      </c>
      <c r="BU48" s="29">
        <f t="shared" si="41"/>
        <v>100</v>
      </c>
      <c r="BV48" s="118"/>
      <c r="BW48" s="118"/>
      <c r="BX48" s="15" t="s">
        <v>79</v>
      </c>
      <c r="BY48" s="10">
        <v>378371</v>
      </c>
      <c r="BZ48" s="10">
        <v>31014</v>
      </c>
      <c r="CA48" s="10">
        <v>2280</v>
      </c>
      <c r="CB48" s="10">
        <v>30486</v>
      </c>
      <c r="CC48" s="10">
        <v>10491</v>
      </c>
      <c r="CD48" s="70">
        <v>452642</v>
      </c>
      <c r="CE48" s="28">
        <f t="shared" si="42"/>
        <v>83.6</v>
      </c>
      <c r="CF48" s="28">
        <f t="shared" si="43"/>
        <v>6.9</v>
      </c>
      <c r="CG48" s="28">
        <f t="shared" si="44"/>
        <v>0.5</v>
      </c>
      <c r="CH48" s="28">
        <f t="shared" si="45"/>
        <v>6.7</v>
      </c>
      <c r="CI48" s="28">
        <f t="shared" si="46"/>
        <v>2.3</v>
      </c>
      <c r="CJ48" s="29">
        <f t="shared" si="47"/>
        <v>100</v>
      </c>
      <c r="CK48" s="12"/>
    </row>
    <row r="49" spans="2:89" ht="16.5" customHeight="1">
      <c r="B49" s="15" t="s">
        <v>80</v>
      </c>
      <c r="C49" s="10">
        <v>5479</v>
      </c>
      <c r="D49" s="10">
        <v>103</v>
      </c>
      <c r="E49" s="60">
        <v>1995548</v>
      </c>
      <c r="F49" s="60">
        <v>3795</v>
      </c>
      <c r="G49" s="60">
        <v>0</v>
      </c>
      <c r="H49" s="60">
        <v>97</v>
      </c>
      <c r="I49" s="60">
        <v>0</v>
      </c>
      <c r="J49" s="78">
        <v>1003010</v>
      </c>
      <c r="K49" s="8"/>
      <c r="L49" s="113"/>
      <c r="M49" s="15" t="s">
        <v>80</v>
      </c>
      <c r="N49" s="89">
        <v>996430</v>
      </c>
      <c r="O49" s="89">
        <v>35543</v>
      </c>
      <c r="P49" s="89">
        <v>453</v>
      </c>
      <c r="Q49" s="89">
        <v>27779</v>
      </c>
      <c r="R49" s="89">
        <v>0</v>
      </c>
      <c r="S49" s="89">
        <v>344627</v>
      </c>
      <c r="T49" s="89">
        <v>1209</v>
      </c>
      <c r="U49" s="89">
        <v>27</v>
      </c>
      <c r="V49" s="89">
        <v>554</v>
      </c>
      <c r="W49" s="89">
        <v>0</v>
      </c>
      <c r="X49" s="89">
        <v>0</v>
      </c>
      <c r="Y49" s="89">
        <v>2482</v>
      </c>
      <c r="Z49" s="89">
        <v>0</v>
      </c>
      <c r="AA49" s="89">
        <v>36873</v>
      </c>
      <c r="AB49" s="103">
        <v>453</v>
      </c>
      <c r="AC49" s="114"/>
      <c r="AD49" s="114"/>
      <c r="AE49" s="15" t="s">
        <v>80</v>
      </c>
      <c r="AF49" s="10">
        <v>4390</v>
      </c>
      <c r="AG49" s="10">
        <v>247</v>
      </c>
      <c r="AH49" s="10">
        <v>10</v>
      </c>
      <c r="AI49" s="10">
        <v>802</v>
      </c>
      <c r="AJ49" s="10">
        <v>30</v>
      </c>
      <c r="AK49" s="60">
        <v>5479</v>
      </c>
      <c r="AL49" s="28">
        <f t="shared" si="24"/>
        <v>80.1</v>
      </c>
      <c r="AM49" s="28">
        <f t="shared" si="25"/>
        <v>4.5</v>
      </c>
      <c r="AN49" s="28">
        <f t="shared" si="26"/>
        <v>0.2</v>
      </c>
      <c r="AO49" s="28">
        <f t="shared" si="27"/>
        <v>14.6</v>
      </c>
      <c r="AP49" s="28">
        <f t="shared" si="28"/>
        <v>0.5</v>
      </c>
      <c r="AQ49" s="29">
        <f t="shared" si="29"/>
        <v>100</v>
      </c>
      <c r="AR49" s="118"/>
      <c r="AS49" s="118"/>
      <c r="AT49" s="15" t="s">
        <v>80</v>
      </c>
      <c r="AU49" s="10">
        <v>11759266</v>
      </c>
      <c r="AV49" s="10">
        <v>645131</v>
      </c>
      <c r="AW49" s="10">
        <v>29118</v>
      </c>
      <c r="AX49" s="10">
        <v>1285755</v>
      </c>
      <c r="AY49" s="10">
        <v>83132</v>
      </c>
      <c r="AZ49" s="60">
        <v>13802402</v>
      </c>
      <c r="BA49" s="28">
        <f t="shared" si="30"/>
        <v>85.2</v>
      </c>
      <c r="BB49" s="28">
        <f t="shared" si="31"/>
        <v>4.7</v>
      </c>
      <c r="BC49" s="28">
        <f t="shared" si="32"/>
        <v>0.2</v>
      </c>
      <c r="BD49" s="28">
        <f t="shared" si="33"/>
        <v>9.3</v>
      </c>
      <c r="BE49" s="28">
        <f t="shared" si="34"/>
        <v>0.6</v>
      </c>
      <c r="BF49" s="29">
        <f t="shared" si="35"/>
        <v>100</v>
      </c>
      <c r="BG49" s="118"/>
      <c r="BH49" s="118"/>
      <c r="BI49" s="15" t="s">
        <v>80</v>
      </c>
      <c r="BJ49" s="10">
        <v>6847863</v>
      </c>
      <c r="BK49" s="10">
        <v>362887</v>
      </c>
      <c r="BL49" s="10">
        <v>14395</v>
      </c>
      <c r="BM49" s="10">
        <v>584434</v>
      </c>
      <c r="BN49" s="10">
        <v>112334</v>
      </c>
      <c r="BO49" s="60">
        <v>7921913</v>
      </c>
      <c r="BP49" s="28">
        <f t="shared" si="36"/>
        <v>86.4</v>
      </c>
      <c r="BQ49" s="28">
        <f t="shared" si="37"/>
        <v>4.6</v>
      </c>
      <c r="BR49" s="28">
        <f t="shared" si="38"/>
        <v>0.2</v>
      </c>
      <c r="BS49" s="28">
        <f t="shared" si="39"/>
        <v>7.4</v>
      </c>
      <c r="BT49" s="28">
        <f t="shared" si="40"/>
        <v>1.4</v>
      </c>
      <c r="BU49" s="29">
        <f t="shared" si="41"/>
        <v>100</v>
      </c>
      <c r="BV49" s="118"/>
      <c r="BW49" s="118"/>
      <c r="BX49" s="15" t="s">
        <v>80</v>
      </c>
      <c r="BY49" s="10">
        <v>281919</v>
      </c>
      <c r="BZ49" s="10">
        <v>19279</v>
      </c>
      <c r="CA49" s="10">
        <v>457</v>
      </c>
      <c r="CB49" s="10">
        <v>16625</v>
      </c>
      <c r="CC49" s="10">
        <v>4365</v>
      </c>
      <c r="CD49" s="70">
        <v>322645</v>
      </c>
      <c r="CE49" s="28">
        <f t="shared" si="42"/>
        <v>87.4</v>
      </c>
      <c r="CF49" s="28">
        <f t="shared" si="43"/>
        <v>6</v>
      </c>
      <c r="CG49" s="28">
        <f t="shared" si="44"/>
        <v>0.1</v>
      </c>
      <c r="CH49" s="28">
        <f t="shared" si="45"/>
        <v>5.2</v>
      </c>
      <c r="CI49" s="28">
        <f t="shared" si="46"/>
        <v>1.4</v>
      </c>
      <c r="CJ49" s="29">
        <f t="shared" si="47"/>
        <v>100</v>
      </c>
      <c r="CK49" s="12"/>
    </row>
    <row r="50" spans="2:89" ht="16.5" customHeight="1">
      <c r="B50" s="15" t="s">
        <v>145</v>
      </c>
      <c r="C50" s="10">
        <v>11514</v>
      </c>
      <c r="D50" s="10">
        <v>765</v>
      </c>
      <c r="E50" s="60">
        <v>32745391</v>
      </c>
      <c r="F50" s="60">
        <v>221607</v>
      </c>
      <c r="G50" s="60">
        <v>349</v>
      </c>
      <c r="H50" s="60">
        <v>71885</v>
      </c>
      <c r="I50" s="60">
        <v>939</v>
      </c>
      <c r="J50" s="78">
        <v>13160146</v>
      </c>
      <c r="K50" s="8"/>
      <c r="L50" s="113"/>
      <c r="M50" s="15" t="s">
        <v>145</v>
      </c>
      <c r="N50" s="89">
        <v>19880025</v>
      </c>
      <c r="O50" s="89">
        <v>148908</v>
      </c>
      <c r="P50" s="89">
        <v>288</v>
      </c>
      <c r="Q50" s="89">
        <v>159847</v>
      </c>
      <c r="R50" s="89">
        <v>6856</v>
      </c>
      <c r="S50" s="89">
        <v>809466</v>
      </c>
      <c r="T50" s="89">
        <v>5029</v>
      </c>
      <c r="U50" s="89">
        <v>17</v>
      </c>
      <c r="V50" s="89">
        <v>3690</v>
      </c>
      <c r="W50" s="89">
        <v>233</v>
      </c>
      <c r="X50" s="89">
        <v>659</v>
      </c>
      <c r="Y50" s="89">
        <v>49535</v>
      </c>
      <c r="Z50" s="89">
        <v>906</v>
      </c>
      <c r="AA50" s="89">
        <v>864439</v>
      </c>
      <c r="AB50" s="103">
        <v>9053</v>
      </c>
      <c r="AC50" s="114"/>
      <c r="AD50" s="114"/>
      <c r="AE50" s="15" t="s">
        <v>145</v>
      </c>
      <c r="AF50" s="10">
        <v>9401</v>
      </c>
      <c r="AG50" s="10">
        <v>632</v>
      </c>
      <c r="AH50" s="10">
        <v>136</v>
      </c>
      <c r="AI50" s="10">
        <v>1279</v>
      </c>
      <c r="AJ50" s="10">
        <v>66</v>
      </c>
      <c r="AK50" s="60">
        <v>11514</v>
      </c>
      <c r="AL50" s="28">
        <f t="shared" si="24"/>
        <v>81.6</v>
      </c>
      <c r="AM50" s="28">
        <f t="shared" si="25"/>
        <v>5.5</v>
      </c>
      <c r="AN50" s="28">
        <f t="shared" si="26"/>
        <v>1.2</v>
      </c>
      <c r="AO50" s="28">
        <f t="shared" si="27"/>
        <v>11.1</v>
      </c>
      <c r="AP50" s="28">
        <f t="shared" si="28"/>
        <v>0.6</v>
      </c>
      <c r="AQ50" s="29">
        <f t="shared" si="29"/>
        <v>100</v>
      </c>
      <c r="AR50" s="118"/>
      <c r="AS50" s="118"/>
      <c r="AT50" s="15" t="s">
        <v>145</v>
      </c>
      <c r="AU50" s="10">
        <v>26400590</v>
      </c>
      <c r="AV50" s="10">
        <v>1869950</v>
      </c>
      <c r="AW50" s="10">
        <v>366824</v>
      </c>
      <c r="AX50" s="10">
        <v>2470968</v>
      </c>
      <c r="AY50" s="10">
        <v>254912</v>
      </c>
      <c r="AZ50" s="60">
        <v>31363244</v>
      </c>
      <c r="BA50" s="28">
        <f t="shared" si="30"/>
        <v>84.2</v>
      </c>
      <c r="BB50" s="28">
        <f t="shared" si="31"/>
        <v>6</v>
      </c>
      <c r="BC50" s="28">
        <f t="shared" si="32"/>
        <v>1.2</v>
      </c>
      <c r="BD50" s="28">
        <f t="shared" si="33"/>
        <v>7.9</v>
      </c>
      <c r="BE50" s="28">
        <f t="shared" si="34"/>
        <v>0.8</v>
      </c>
      <c r="BF50" s="29">
        <f t="shared" si="35"/>
        <v>100</v>
      </c>
      <c r="BG50" s="118"/>
      <c r="BH50" s="118"/>
      <c r="BI50" s="15" t="s">
        <v>145</v>
      </c>
      <c r="BJ50" s="10">
        <v>15276783</v>
      </c>
      <c r="BK50" s="10">
        <v>1033076</v>
      </c>
      <c r="BL50" s="10">
        <v>172433</v>
      </c>
      <c r="BM50" s="10">
        <v>1381682</v>
      </c>
      <c r="BN50" s="10">
        <v>500789</v>
      </c>
      <c r="BO50" s="60">
        <v>18364763</v>
      </c>
      <c r="BP50" s="28">
        <f t="shared" si="36"/>
        <v>83.2</v>
      </c>
      <c r="BQ50" s="28">
        <f t="shared" si="37"/>
        <v>5.6</v>
      </c>
      <c r="BR50" s="28">
        <f t="shared" si="38"/>
        <v>0.9</v>
      </c>
      <c r="BS50" s="28">
        <f t="shared" si="39"/>
        <v>7.5</v>
      </c>
      <c r="BT50" s="28">
        <f t="shared" si="40"/>
        <v>2.7</v>
      </c>
      <c r="BU50" s="29">
        <f t="shared" si="41"/>
        <v>100</v>
      </c>
      <c r="BV50" s="118"/>
      <c r="BW50" s="118"/>
      <c r="BX50" s="15" t="s">
        <v>145</v>
      </c>
      <c r="BY50" s="10">
        <v>628108</v>
      </c>
      <c r="BZ50" s="10">
        <v>46814</v>
      </c>
      <c r="CA50" s="10">
        <v>6547</v>
      </c>
      <c r="CB50" s="10">
        <v>56709</v>
      </c>
      <c r="CC50" s="10">
        <v>20806</v>
      </c>
      <c r="CD50" s="70">
        <v>758984</v>
      </c>
      <c r="CE50" s="28">
        <f t="shared" si="42"/>
        <v>82.8</v>
      </c>
      <c r="CF50" s="28">
        <f t="shared" si="43"/>
        <v>6.2</v>
      </c>
      <c r="CG50" s="28">
        <f t="shared" si="44"/>
        <v>0.9</v>
      </c>
      <c r="CH50" s="28">
        <f t="shared" si="45"/>
        <v>7.5</v>
      </c>
      <c r="CI50" s="28">
        <f t="shared" si="46"/>
        <v>2.7</v>
      </c>
      <c r="CJ50" s="29">
        <f t="shared" si="47"/>
        <v>100</v>
      </c>
      <c r="CK50" s="12"/>
    </row>
    <row r="51" spans="2:89" ht="16.5" customHeight="1">
      <c r="B51" s="15" t="s">
        <v>146</v>
      </c>
      <c r="C51" s="10">
        <v>896</v>
      </c>
      <c r="D51" s="10">
        <v>447</v>
      </c>
      <c r="E51" s="60">
        <v>14148424</v>
      </c>
      <c r="F51" s="60">
        <v>114448</v>
      </c>
      <c r="G51" s="60">
        <v>128</v>
      </c>
      <c r="H51" s="60">
        <v>20957</v>
      </c>
      <c r="I51" s="60">
        <v>0</v>
      </c>
      <c r="J51" s="78">
        <v>5984884</v>
      </c>
      <c r="K51" s="8"/>
      <c r="L51" s="113"/>
      <c r="M51" s="15" t="s">
        <v>146</v>
      </c>
      <c r="N51" s="89">
        <v>8299073</v>
      </c>
      <c r="O51" s="89">
        <v>1988</v>
      </c>
      <c r="P51" s="89">
        <v>0</v>
      </c>
      <c r="Q51" s="89">
        <v>96</v>
      </c>
      <c r="R51" s="89">
        <v>0</v>
      </c>
      <c r="S51" s="89">
        <v>39700</v>
      </c>
      <c r="T51" s="89">
        <v>68</v>
      </c>
      <c r="U51" s="89">
        <v>0</v>
      </c>
      <c r="V51" s="89">
        <v>2</v>
      </c>
      <c r="W51" s="89">
        <v>0</v>
      </c>
      <c r="X51" s="89">
        <v>345</v>
      </c>
      <c r="Y51" s="89">
        <v>21863</v>
      </c>
      <c r="Z51" s="89">
        <v>76</v>
      </c>
      <c r="AA51" s="89">
        <v>351150</v>
      </c>
      <c r="AB51" s="103">
        <v>5646</v>
      </c>
      <c r="AC51" s="114"/>
      <c r="AD51" s="114"/>
      <c r="AE51" s="15" t="s">
        <v>146</v>
      </c>
      <c r="AF51" s="10">
        <v>711</v>
      </c>
      <c r="AG51" s="10">
        <v>59</v>
      </c>
      <c r="AH51" s="10">
        <v>1</v>
      </c>
      <c r="AI51" s="10">
        <v>120</v>
      </c>
      <c r="AJ51" s="10">
        <v>5</v>
      </c>
      <c r="AK51" s="60">
        <v>896</v>
      </c>
      <c r="AL51" s="28">
        <f t="shared" si="24"/>
        <v>79.4</v>
      </c>
      <c r="AM51" s="28">
        <f t="shared" si="25"/>
        <v>6.6</v>
      </c>
      <c r="AN51" s="28">
        <f t="shared" si="26"/>
        <v>0.1</v>
      </c>
      <c r="AO51" s="28">
        <f t="shared" si="27"/>
        <v>13.4</v>
      </c>
      <c r="AP51" s="28">
        <f t="shared" si="28"/>
        <v>0.6</v>
      </c>
      <c r="AQ51" s="29">
        <f t="shared" si="29"/>
        <v>100</v>
      </c>
      <c r="AR51" s="118"/>
      <c r="AS51" s="118"/>
      <c r="AT51" s="15" t="s">
        <v>146</v>
      </c>
      <c r="AU51" s="10">
        <v>1649165</v>
      </c>
      <c r="AV51" s="10">
        <v>158701</v>
      </c>
      <c r="AW51" s="10">
        <v>560</v>
      </c>
      <c r="AX51" s="10">
        <v>177039</v>
      </c>
      <c r="AY51" s="10">
        <v>10083</v>
      </c>
      <c r="AZ51" s="60">
        <v>1995548</v>
      </c>
      <c r="BA51" s="28">
        <f t="shared" si="30"/>
        <v>82.6</v>
      </c>
      <c r="BB51" s="28">
        <f t="shared" si="31"/>
        <v>8</v>
      </c>
      <c r="BC51" s="28">
        <f t="shared" si="32"/>
        <v>0</v>
      </c>
      <c r="BD51" s="28">
        <f t="shared" si="33"/>
        <v>8.9</v>
      </c>
      <c r="BE51" s="28">
        <f t="shared" si="34"/>
        <v>0.5</v>
      </c>
      <c r="BF51" s="29">
        <f t="shared" si="35"/>
        <v>100</v>
      </c>
      <c r="BG51" s="118"/>
      <c r="BH51" s="118"/>
      <c r="BI51" s="15" t="s">
        <v>146</v>
      </c>
      <c r="BJ51" s="10">
        <v>838986</v>
      </c>
      <c r="BK51" s="10">
        <v>68559</v>
      </c>
      <c r="BL51" s="10">
        <v>78</v>
      </c>
      <c r="BM51" s="10">
        <v>81863</v>
      </c>
      <c r="BN51" s="10">
        <v>6944</v>
      </c>
      <c r="BO51" s="60">
        <v>996430</v>
      </c>
      <c r="BP51" s="28">
        <f t="shared" si="36"/>
        <v>84.2</v>
      </c>
      <c r="BQ51" s="28">
        <f t="shared" si="37"/>
        <v>6.9</v>
      </c>
      <c r="BR51" s="28">
        <f t="shared" si="38"/>
        <v>0</v>
      </c>
      <c r="BS51" s="28">
        <f t="shared" si="39"/>
        <v>8.2</v>
      </c>
      <c r="BT51" s="28">
        <f t="shared" si="40"/>
        <v>0.7</v>
      </c>
      <c r="BU51" s="29">
        <f t="shared" si="41"/>
        <v>100</v>
      </c>
      <c r="BV51" s="118"/>
      <c r="BW51" s="118"/>
      <c r="BX51" s="15" t="s">
        <v>146</v>
      </c>
      <c r="BY51" s="10">
        <v>30943</v>
      </c>
      <c r="BZ51" s="10">
        <v>3515</v>
      </c>
      <c r="CA51" s="10">
        <v>1</v>
      </c>
      <c r="CB51" s="10">
        <v>2166</v>
      </c>
      <c r="CC51" s="10">
        <v>248</v>
      </c>
      <c r="CD51" s="70">
        <v>36873</v>
      </c>
      <c r="CE51" s="28">
        <f t="shared" si="42"/>
        <v>83.9</v>
      </c>
      <c r="CF51" s="28">
        <f t="shared" si="43"/>
        <v>9.5</v>
      </c>
      <c r="CG51" s="28">
        <f t="shared" si="44"/>
        <v>0</v>
      </c>
      <c r="CH51" s="28">
        <f t="shared" si="45"/>
        <v>5.9</v>
      </c>
      <c r="CI51" s="28">
        <f t="shared" si="46"/>
        <v>0.7</v>
      </c>
      <c r="CJ51" s="29">
        <f t="shared" si="47"/>
        <v>100</v>
      </c>
      <c r="CK51" s="12"/>
    </row>
    <row r="52" spans="2:89" ht="16.5" customHeight="1">
      <c r="B52" s="30" t="s">
        <v>81</v>
      </c>
      <c r="C52" s="31">
        <v>5124</v>
      </c>
      <c r="D52" s="31">
        <v>1004</v>
      </c>
      <c r="E52" s="61">
        <v>38152720</v>
      </c>
      <c r="F52" s="61">
        <v>354143</v>
      </c>
      <c r="G52" s="61">
        <v>6547</v>
      </c>
      <c r="H52" s="61">
        <v>112695</v>
      </c>
      <c r="I52" s="61">
        <v>0</v>
      </c>
      <c r="J52" s="79">
        <v>15061362</v>
      </c>
      <c r="K52" s="8"/>
      <c r="L52" s="113"/>
      <c r="M52" s="30" t="s">
        <v>81</v>
      </c>
      <c r="N52" s="89">
        <v>23564743</v>
      </c>
      <c r="O52" s="89">
        <v>109493</v>
      </c>
      <c r="P52" s="89">
        <v>127</v>
      </c>
      <c r="Q52" s="89">
        <v>20208</v>
      </c>
      <c r="R52" s="89">
        <v>0</v>
      </c>
      <c r="S52" s="89">
        <v>374948</v>
      </c>
      <c r="T52" s="89">
        <v>3722</v>
      </c>
      <c r="U52" s="89">
        <v>8</v>
      </c>
      <c r="V52" s="89">
        <v>498</v>
      </c>
      <c r="W52" s="89">
        <v>0</v>
      </c>
      <c r="X52" s="89">
        <v>588</v>
      </c>
      <c r="Y52" s="89">
        <v>61210</v>
      </c>
      <c r="Z52" s="89">
        <v>462</v>
      </c>
      <c r="AA52" s="89">
        <v>1030871</v>
      </c>
      <c r="AB52" s="103">
        <v>21050</v>
      </c>
      <c r="AC52" s="114"/>
      <c r="AD52" s="114"/>
      <c r="AE52" s="15" t="s">
        <v>81</v>
      </c>
      <c r="AF52" s="10">
        <v>3986</v>
      </c>
      <c r="AG52" s="10">
        <v>280</v>
      </c>
      <c r="AH52" s="10">
        <v>52</v>
      </c>
      <c r="AI52" s="10">
        <v>766</v>
      </c>
      <c r="AJ52" s="10">
        <v>40</v>
      </c>
      <c r="AK52" s="60">
        <v>5124</v>
      </c>
      <c r="AL52" s="28">
        <f t="shared" si="24"/>
        <v>77.8</v>
      </c>
      <c r="AM52" s="28">
        <f t="shared" si="25"/>
        <v>5.5</v>
      </c>
      <c r="AN52" s="28">
        <f t="shared" si="26"/>
        <v>1</v>
      </c>
      <c r="AO52" s="28">
        <f t="shared" si="27"/>
        <v>14.9</v>
      </c>
      <c r="AP52" s="28">
        <f t="shared" si="28"/>
        <v>0.8</v>
      </c>
      <c r="AQ52" s="29">
        <f t="shared" si="29"/>
        <v>100</v>
      </c>
      <c r="AR52" s="118"/>
      <c r="AS52" s="118"/>
      <c r="AT52" s="15" t="s">
        <v>81</v>
      </c>
      <c r="AU52" s="10">
        <v>11757007</v>
      </c>
      <c r="AV52" s="10">
        <v>734992</v>
      </c>
      <c r="AW52" s="10">
        <v>203095</v>
      </c>
      <c r="AX52" s="10">
        <v>1361726</v>
      </c>
      <c r="AY52" s="10">
        <v>91604</v>
      </c>
      <c r="AZ52" s="60">
        <v>14148424</v>
      </c>
      <c r="BA52" s="28">
        <f t="shared" si="30"/>
        <v>83.1</v>
      </c>
      <c r="BB52" s="28">
        <f t="shared" si="31"/>
        <v>5.2</v>
      </c>
      <c r="BC52" s="28">
        <f t="shared" si="32"/>
        <v>1.4</v>
      </c>
      <c r="BD52" s="28">
        <f t="shared" si="33"/>
        <v>9.6</v>
      </c>
      <c r="BE52" s="28">
        <f t="shared" si="34"/>
        <v>0.6</v>
      </c>
      <c r="BF52" s="29">
        <f t="shared" si="35"/>
        <v>100</v>
      </c>
      <c r="BG52" s="118"/>
      <c r="BH52" s="118"/>
      <c r="BI52" s="15" t="s">
        <v>81</v>
      </c>
      <c r="BJ52" s="10">
        <v>6965284</v>
      </c>
      <c r="BK52" s="10">
        <v>373444</v>
      </c>
      <c r="BL52" s="10">
        <v>118151</v>
      </c>
      <c r="BM52" s="10">
        <v>663265</v>
      </c>
      <c r="BN52" s="10">
        <v>178929</v>
      </c>
      <c r="BO52" s="60">
        <v>8299073</v>
      </c>
      <c r="BP52" s="28">
        <f t="shared" si="36"/>
        <v>83.9</v>
      </c>
      <c r="BQ52" s="28">
        <f t="shared" si="37"/>
        <v>4.5</v>
      </c>
      <c r="BR52" s="28">
        <f t="shared" si="38"/>
        <v>1.4</v>
      </c>
      <c r="BS52" s="28">
        <f t="shared" si="39"/>
        <v>8</v>
      </c>
      <c r="BT52" s="28">
        <f t="shared" si="40"/>
        <v>2.2</v>
      </c>
      <c r="BU52" s="29">
        <f t="shared" si="41"/>
        <v>100</v>
      </c>
      <c r="BV52" s="118"/>
      <c r="BW52" s="118"/>
      <c r="BX52" s="15" t="s">
        <v>81</v>
      </c>
      <c r="BY52" s="10">
        <v>303451</v>
      </c>
      <c r="BZ52" s="10">
        <v>15319</v>
      </c>
      <c r="CA52" s="10">
        <v>6068</v>
      </c>
      <c r="CB52" s="10">
        <v>20263</v>
      </c>
      <c r="CC52" s="10">
        <v>6049</v>
      </c>
      <c r="CD52" s="70">
        <v>351150</v>
      </c>
      <c r="CE52" s="28">
        <f t="shared" si="42"/>
        <v>86.4</v>
      </c>
      <c r="CF52" s="28">
        <f t="shared" si="43"/>
        <v>4.4</v>
      </c>
      <c r="CG52" s="28">
        <f t="shared" si="44"/>
        <v>1.7</v>
      </c>
      <c r="CH52" s="28">
        <f t="shared" si="45"/>
        <v>5.8</v>
      </c>
      <c r="CI52" s="28">
        <f t="shared" si="46"/>
        <v>1.7</v>
      </c>
      <c r="CJ52" s="29">
        <f t="shared" si="47"/>
        <v>100</v>
      </c>
      <c r="CK52" s="12"/>
    </row>
    <row r="53" spans="2:89" ht="16.5" customHeight="1">
      <c r="B53" s="74" t="s">
        <v>82</v>
      </c>
      <c r="C53" s="75">
        <v>6360</v>
      </c>
      <c r="D53" s="75">
        <v>590</v>
      </c>
      <c r="E53" s="76">
        <v>17369558</v>
      </c>
      <c r="F53" s="76">
        <v>108928</v>
      </c>
      <c r="G53" s="76">
        <v>0</v>
      </c>
      <c r="H53" s="76">
        <v>57201</v>
      </c>
      <c r="I53" s="76">
        <v>0</v>
      </c>
      <c r="J53" s="77">
        <v>7498778</v>
      </c>
      <c r="K53" s="8"/>
      <c r="L53" s="113"/>
      <c r="M53" s="74" t="s">
        <v>82</v>
      </c>
      <c r="N53" s="95">
        <v>10036909</v>
      </c>
      <c r="O53" s="95">
        <v>100336</v>
      </c>
      <c r="P53" s="95">
        <v>0</v>
      </c>
      <c r="Q53" s="95">
        <v>55879</v>
      </c>
      <c r="R53" s="95">
        <v>0</v>
      </c>
      <c r="S53" s="95">
        <v>451001</v>
      </c>
      <c r="T53" s="95">
        <v>3153</v>
      </c>
      <c r="U53" s="95">
        <v>0</v>
      </c>
      <c r="V53" s="95">
        <v>1137</v>
      </c>
      <c r="W53" s="95">
        <v>0</v>
      </c>
      <c r="X53" s="95">
        <v>159</v>
      </c>
      <c r="Y53" s="95">
        <v>25677</v>
      </c>
      <c r="Z53" s="95">
        <v>169</v>
      </c>
      <c r="AA53" s="95">
        <v>424940</v>
      </c>
      <c r="AB53" s="109">
        <v>7885</v>
      </c>
      <c r="AC53" s="114"/>
      <c r="AD53" s="114"/>
      <c r="AE53" s="74" t="s">
        <v>82</v>
      </c>
      <c r="AF53" s="75">
        <v>5038</v>
      </c>
      <c r="AG53" s="75">
        <v>466</v>
      </c>
      <c r="AH53" s="75">
        <v>69</v>
      </c>
      <c r="AI53" s="75">
        <v>745</v>
      </c>
      <c r="AJ53" s="75">
        <v>42</v>
      </c>
      <c r="AK53" s="76">
        <v>6360</v>
      </c>
      <c r="AL53" s="80">
        <f t="shared" si="24"/>
        <v>79.2</v>
      </c>
      <c r="AM53" s="80">
        <f t="shared" si="25"/>
        <v>7.3</v>
      </c>
      <c r="AN53" s="80">
        <f t="shared" si="26"/>
        <v>1.1</v>
      </c>
      <c r="AO53" s="80">
        <f t="shared" si="27"/>
        <v>11.7</v>
      </c>
      <c r="AP53" s="80">
        <f t="shared" si="28"/>
        <v>0.7</v>
      </c>
      <c r="AQ53" s="81">
        <f t="shared" si="29"/>
        <v>100</v>
      </c>
      <c r="AR53" s="118"/>
      <c r="AS53" s="118"/>
      <c r="AT53" s="74" t="s">
        <v>82</v>
      </c>
      <c r="AU53" s="75">
        <v>14351476</v>
      </c>
      <c r="AV53" s="75">
        <v>1326008</v>
      </c>
      <c r="AW53" s="75">
        <v>247350</v>
      </c>
      <c r="AX53" s="75">
        <v>1343939</v>
      </c>
      <c r="AY53" s="75">
        <v>100785</v>
      </c>
      <c r="AZ53" s="76">
        <v>17369558</v>
      </c>
      <c r="BA53" s="80">
        <f t="shared" si="30"/>
        <v>82.6</v>
      </c>
      <c r="BB53" s="80">
        <f t="shared" si="31"/>
        <v>7.6</v>
      </c>
      <c r="BC53" s="80">
        <f t="shared" si="32"/>
        <v>1.4</v>
      </c>
      <c r="BD53" s="80">
        <f t="shared" si="33"/>
        <v>7.7</v>
      </c>
      <c r="BE53" s="80">
        <f t="shared" si="34"/>
        <v>0.6</v>
      </c>
      <c r="BF53" s="81">
        <f t="shared" si="35"/>
        <v>100</v>
      </c>
      <c r="BG53" s="118"/>
      <c r="BH53" s="118"/>
      <c r="BI53" s="74" t="s">
        <v>82</v>
      </c>
      <c r="BJ53" s="75">
        <v>8334387</v>
      </c>
      <c r="BK53" s="75">
        <v>692300</v>
      </c>
      <c r="BL53" s="75">
        <v>128463</v>
      </c>
      <c r="BM53" s="75">
        <v>667652</v>
      </c>
      <c r="BN53" s="75">
        <v>214107</v>
      </c>
      <c r="BO53" s="76">
        <v>10036909</v>
      </c>
      <c r="BP53" s="80">
        <f t="shared" si="36"/>
        <v>83</v>
      </c>
      <c r="BQ53" s="80">
        <f t="shared" si="37"/>
        <v>6.9</v>
      </c>
      <c r="BR53" s="80">
        <f t="shared" si="38"/>
        <v>1.3</v>
      </c>
      <c r="BS53" s="80">
        <f t="shared" si="39"/>
        <v>6.7</v>
      </c>
      <c r="BT53" s="80">
        <f t="shared" si="40"/>
        <v>2.1</v>
      </c>
      <c r="BU53" s="81">
        <f t="shared" si="41"/>
        <v>100</v>
      </c>
      <c r="BV53" s="118"/>
      <c r="BW53" s="118"/>
      <c r="BX53" s="74" t="s">
        <v>82</v>
      </c>
      <c r="BY53" s="75">
        <v>356928</v>
      </c>
      <c r="BZ53" s="75">
        <v>34477</v>
      </c>
      <c r="CA53" s="75">
        <v>6016</v>
      </c>
      <c r="CB53" s="75">
        <v>20823</v>
      </c>
      <c r="CC53" s="75">
        <v>6696</v>
      </c>
      <c r="CD53" s="82">
        <v>424940</v>
      </c>
      <c r="CE53" s="80">
        <f t="shared" si="42"/>
        <v>84</v>
      </c>
      <c r="CF53" s="80">
        <f t="shared" si="43"/>
        <v>8.1</v>
      </c>
      <c r="CG53" s="80">
        <f t="shared" si="44"/>
        <v>1.4</v>
      </c>
      <c r="CH53" s="80">
        <f t="shared" si="45"/>
        <v>4.9</v>
      </c>
      <c r="CI53" s="80">
        <f t="shared" si="46"/>
        <v>1.6</v>
      </c>
      <c r="CJ53" s="81">
        <f t="shared" si="47"/>
        <v>100</v>
      </c>
      <c r="CK53" s="12"/>
    </row>
    <row r="54" spans="2:89" ht="16.5" customHeight="1">
      <c r="B54" s="15" t="s">
        <v>83</v>
      </c>
      <c r="C54" s="10">
        <v>5989</v>
      </c>
      <c r="D54" s="10">
        <v>379</v>
      </c>
      <c r="E54" s="60">
        <v>16010434</v>
      </c>
      <c r="F54" s="60">
        <v>218925</v>
      </c>
      <c r="G54" s="60">
        <v>0</v>
      </c>
      <c r="H54" s="60">
        <v>55125</v>
      </c>
      <c r="I54" s="60">
        <v>0</v>
      </c>
      <c r="J54" s="78">
        <v>6980633</v>
      </c>
      <c r="K54" s="8"/>
      <c r="L54" s="113"/>
      <c r="M54" s="15" t="s">
        <v>83</v>
      </c>
      <c r="N54" s="89">
        <v>9303851</v>
      </c>
      <c r="O54" s="89">
        <v>204898</v>
      </c>
      <c r="P54" s="89">
        <v>0</v>
      </c>
      <c r="Q54" s="89">
        <v>53663</v>
      </c>
      <c r="R54" s="89">
        <v>0</v>
      </c>
      <c r="S54" s="89">
        <v>397782</v>
      </c>
      <c r="T54" s="89">
        <v>6958</v>
      </c>
      <c r="U54" s="89">
        <v>0</v>
      </c>
      <c r="V54" s="89">
        <v>1098</v>
      </c>
      <c r="W54" s="89">
        <v>0</v>
      </c>
      <c r="X54" s="89">
        <v>287</v>
      </c>
      <c r="Y54" s="89">
        <v>24294</v>
      </c>
      <c r="Z54" s="89">
        <v>69</v>
      </c>
      <c r="AA54" s="89">
        <v>371949</v>
      </c>
      <c r="AB54" s="103">
        <v>1159</v>
      </c>
      <c r="AC54" s="114"/>
      <c r="AD54" s="114"/>
      <c r="AE54" s="15" t="s">
        <v>83</v>
      </c>
      <c r="AF54" s="10">
        <v>4906</v>
      </c>
      <c r="AG54" s="10">
        <v>289</v>
      </c>
      <c r="AH54" s="10">
        <v>116</v>
      </c>
      <c r="AI54" s="10">
        <v>629</v>
      </c>
      <c r="AJ54" s="10">
        <v>49</v>
      </c>
      <c r="AK54" s="60">
        <v>5989</v>
      </c>
      <c r="AL54" s="28">
        <f t="shared" si="24"/>
        <v>81.9</v>
      </c>
      <c r="AM54" s="28">
        <f t="shared" si="25"/>
        <v>4.8</v>
      </c>
      <c r="AN54" s="28">
        <f t="shared" si="26"/>
        <v>1.9</v>
      </c>
      <c r="AO54" s="28">
        <f t="shared" si="27"/>
        <v>10.5</v>
      </c>
      <c r="AP54" s="28">
        <f t="shared" si="28"/>
        <v>0.8</v>
      </c>
      <c r="AQ54" s="29">
        <f t="shared" si="29"/>
        <v>100</v>
      </c>
      <c r="AR54" s="118"/>
      <c r="AS54" s="118"/>
      <c r="AT54" s="15" t="s">
        <v>83</v>
      </c>
      <c r="AU54" s="10">
        <v>13618990</v>
      </c>
      <c r="AV54" s="10">
        <v>841477</v>
      </c>
      <c r="AW54" s="10">
        <v>320170</v>
      </c>
      <c r="AX54" s="10">
        <v>1106912</v>
      </c>
      <c r="AY54" s="10">
        <v>122885</v>
      </c>
      <c r="AZ54" s="60">
        <v>16010434</v>
      </c>
      <c r="BA54" s="28">
        <f t="shared" si="30"/>
        <v>85.1</v>
      </c>
      <c r="BB54" s="28">
        <f t="shared" si="31"/>
        <v>5.3</v>
      </c>
      <c r="BC54" s="28">
        <f t="shared" si="32"/>
        <v>2</v>
      </c>
      <c r="BD54" s="28">
        <f t="shared" si="33"/>
        <v>6.9</v>
      </c>
      <c r="BE54" s="28">
        <f t="shared" si="34"/>
        <v>0.8</v>
      </c>
      <c r="BF54" s="29">
        <f t="shared" si="35"/>
        <v>100</v>
      </c>
      <c r="BG54" s="118"/>
      <c r="BH54" s="118"/>
      <c r="BI54" s="15" t="s">
        <v>83</v>
      </c>
      <c r="BJ54" s="10">
        <v>7832422</v>
      </c>
      <c r="BK54" s="10">
        <v>419577</v>
      </c>
      <c r="BL54" s="10">
        <v>145321</v>
      </c>
      <c r="BM54" s="10">
        <v>573193</v>
      </c>
      <c r="BN54" s="10">
        <v>333338</v>
      </c>
      <c r="BO54" s="60">
        <v>9303851</v>
      </c>
      <c r="BP54" s="28">
        <f t="shared" si="36"/>
        <v>84.2</v>
      </c>
      <c r="BQ54" s="28">
        <f t="shared" si="37"/>
        <v>4.5</v>
      </c>
      <c r="BR54" s="28">
        <f t="shared" si="38"/>
        <v>1.6</v>
      </c>
      <c r="BS54" s="28">
        <f t="shared" si="39"/>
        <v>6.2</v>
      </c>
      <c r="BT54" s="28">
        <f t="shared" si="40"/>
        <v>3.6</v>
      </c>
      <c r="BU54" s="29">
        <f t="shared" si="41"/>
        <v>100</v>
      </c>
      <c r="BV54" s="118"/>
      <c r="BW54" s="118"/>
      <c r="BX54" s="15" t="s">
        <v>83</v>
      </c>
      <c r="BY54" s="10">
        <v>315014</v>
      </c>
      <c r="BZ54" s="10">
        <v>20166</v>
      </c>
      <c r="CA54" s="10">
        <v>5170</v>
      </c>
      <c r="CB54" s="10">
        <v>19792</v>
      </c>
      <c r="CC54" s="10">
        <v>11807</v>
      </c>
      <c r="CD54" s="70">
        <v>371949</v>
      </c>
      <c r="CE54" s="28">
        <f t="shared" si="42"/>
        <v>84.7</v>
      </c>
      <c r="CF54" s="28">
        <f t="shared" si="43"/>
        <v>5.4</v>
      </c>
      <c r="CG54" s="28">
        <f t="shared" si="44"/>
        <v>1.4</v>
      </c>
      <c r="CH54" s="28">
        <f t="shared" si="45"/>
        <v>5.3</v>
      </c>
      <c r="CI54" s="28">
        <f t="shared" si="46"/>
        <v>3.2</v>
      </c>
      <c r="CJ54" s="29">
        <f t="shared" si="47"/>
        <v>100</v>
      </c>
      <c r="CK54" s="12"/>
    </row>
    <row r="55" spans="2:89" ht="16.5" customHeight="1">
      <c r="B55" s="15" t="s">
        <v>84</v>
      </c>
      <c r="C55" s="10">
        <v>5605</v>
      </c>
      <c r="D55" s="10">
        <v>383</v>
      </c>
      <c r="E55" s="60">
        <v>14808982</v>
      </c>
      <c r="F55" s="60">
        <v>150232</v>
      </c>
      <c r="G55" s="60">
        <v>0</v>
      </c>
      <c r="H55" s="60">
        <v>68361</v>
      </c>
      <c r="I55" s="60">
        <v>0</v>
      </c>
      <c r="J55" s="78">
        <v>6404041</v>
      </c>
      <c r="K55" s="8"/>
      <c r="L55" s="113"/>
      <c r="M55" s="15" t="s">
        <v>84</v>
      </c>
      <c r="N55" s="89">
        <v>8623534</v>
      </c>
      <c r="O55" s="89">
        <v>138163</v>
      </c>
      <c r="P55" s="89">
        <v>0</v>
      </c>
      <c r="Q55" s="89">
        <v>64354</v>
      </c>
      <c r="R55" s="89">
        <v>0</v>
      </c>
      <c r="S55" s="89">
        <v>383328</v>
      </c>
      <c r="T55" s="89">
        <v>4693</v>
      </c>
      <c r="U55" s="89">
        <v>0</v>
      </c>
      <c r="V55" s="89">
        <v>1496</v>
      </c>
      <c r="W55" s="89">
        <v>0</v>
      </c>
      <c r="X55" s="89">
        <v>368</v>
      </c>
      <c r="Y55" s="89">
        <v>21755</v>
      </c>
      <c r="Z55" s="89">
        <v>98</v>
      </c>
      <c r="AA55" s="89">
        <v>360106</v>
      </c>
      <c r="AB55" s="103">
        <v>964</v>
      </c>
      <c r="AC55" s="114"/>
      <c r="AD55" s="114"/>
      <c r="AE55" s="15" t="s">
        <v>84</v>
      </c>
      <c r="AF55" s="10">
        <v>4627</v>
      </c>
      <c r="AG55" s="10">
        <v>244</v>
      </c>
      <c r="AH55" s="10">
        <v>116</v>
      </c>
      <c r="AI55" s="10">
        <v>570</v>
      </c>
      <c r="AJ55" s="10">
        <v>48</v>
      </c>
      <c r="AK55" s="60">
        <v>5605</v>
      </c>
      <c r="AL55" s="28">
        <f t="shared" si="24"/>
        <v>82.6</v>
      </c>
      <c r="AM55" s="28">
        <f t="shared" si="25"/>
        <v>4.4</v>
      </c>
      <c r="AN55" s="28">
        <f t="shared" si="26"/>
        <v>2.1</v>
      </c>
      <c r="AO55" s="28">
        <f t="shared" si="27"/>
        <v>10.2</v>
      </c>
      <c r="AP55" s="28">
        <f t="shared" si="28"/>
        <v>0.9</v>
      </c>
      <c r="AQ55" s="29">
        <f t="shared" si="29"/>
        <v>100</v>
      </c>
      <c r="AR55" s="118"/>
      <c r="AS55" s="118"/>
      <c r="AT55" s="15" t="s">
        <v>84</v>
      </c>
      <c r="AU55" s="10">
        <v>12466049</v>
      </c>
      <c r="AV55" s="10">
        <v>782286</v>
      </c>
      <c r="AW55" s="10">
        <v>365372</v>
      </c>
      <c r="AX55" s="10">
        <v>1016143</v>
      </c>
      <c r="AY55" s="10">
        <v>179132</v>
      </c>
      <c r="AZ55" s="60">
        <v>14808982</v>
      </c>
      <c r="BA55" s="28">
        <f t="shared" si="30"/>
        <v>84.2</v>
      </c>
      <c r="BB55" s="28">
        <f t="shared" si="31"/>
        <v>5.3</v>
      </c>
      <c r="BC55" s="28">
        <f t="shared" si="32"/>
        <v>2.5</v>
      </c>
      <c r="BD55" s="28">
        <f t="shared" si="33"/>
        <v>6.9</v>
      </c>
      <c r="BE55" s="28">
        <f t="shared" si="34"/>
        <v>1.2</v>
      </c>
      <c r="BF55" s="29">
        <f t="shared" si="35"/>
        <v>100</v>
      </c>
      <c r="BG55" s="118"/>
      <c r="BH55" s="118"/>
      <c r="BI55" s="15" t="s">
        <v>84</v>
      </c>
      <c r="BJ55" s="10">
        <v>7126402</v>
      </c>
      <c r="BK55" s="10">
        <v>433285</v>
      </c>
      <c r="BL55" s="10">
        <v>185784</v>
      </c>
      <c r="BM55" s="10">
        <v>538793</v>
      </c>
      <c r="BN55" s="10">
        <v>339270</v>
      </c>
      <c r="BO55" s="60">
        <v>8623534</v>
      </c>
      <c r="BP55" s="28">
        <f t="shared" si="36"/>
        <v>82.6</v>
      </c>
      <c r="BQ55" s="28">
        <f t="shared" si="37"/>
        <v>5</v>
      </c>
      <c r="BR55" s="28">
        <f t="shared" si="38"/>
        <v>2.2</v>
      </c>
      <c r="BS55" s="28">
        <f t="shared" si="39"/>
        <v>6.2</v>
      </c>
      <c r="BT55" s="28">
        <f t="shared" si="40"/>
        <v>3.9</v>
      </c>
      <c r="BU55" s="29">
        <f t="shared" si="41"/>
        <v>100</v>
      </c>
      <c r="BV55" s="118"/>
      <c r="BW55" s="118"/>
      <c r="BX55" s="15" t="s">
        <v>84</v>
      </c>
      <c r="BY55" s="10">
        <v>292320</v>
      </c>
      <c r="BZ55" s="10">
        <v>24239</v>
      </c>
      <c r="CA55" s="10">
        <v>8617</v>
      </c>
      <c r="CB55" s="10">
        <v>19383</v>
      </c>
      <c r="CC55" s="10">
        <v>15547</v>
      </c>
      <c r="CD55" s="70">
        <v>360106</v>
      </c>
      <c r="CE55" s="28">
        <f t="shared" si="42"/>
        <v>81.2</v>
      </c>
      <c r="CF55" s="28">
        <f t="shared" si="43"/>
        <v>6.7</v>
      </c>
      <c r="CG55" s="28">
        <f t="shared" si="44"/>
        <v>2.4</v>
      </c>
      <c r="CH55" s="28">
        <f t="shared" si="45"/>
        <v>5.4</v>
      </c>
      <c r="CI55" s="28">
        <f t="shared" si="46"/>
        <v>4.3</v>
      </c>
      <c r="CJ55" s="29">
        <f t="shared" si="47"/>
        <v>100</v>
      </c>
      <c r="CK55" s="12"/>
    </row>
    <row r="56" spans="2:89" ht="16.5" customHeight="1">
      <c r="B56" s="15" t="s">
        <v>85</v>
      </c>
      <c r="C56" s="10">
        <v>4477</v>
      </c>
      <c r="D56" s="10">
        <v>389</v>
      </c>
      <c r="E56" s="60">
        <v>11200409</v>
      </c>
      <c r="F56" s="60">
        <v>314147</v>
      </c>
      <c r="G56" s="60">
        <v>18324</v>
      </c>
      <c r="H56" s="60">
        <v>31644</v>
      </c>
      <c r="I56" s="60">
        <v>799</v>
      </c>
      <c r="J56" s="78">
        <v>5074332</v>
      </c>
      <c r="K56" s="8"/>
      <c r="L56" s="113"/>
      <c r="M56" s="15" t="s">
        <v>85</v>
      </c>
      <c r="N56" s="89">
        <v>6490991</v>
      </c>
      <c r="O56" s="89">
        <v>309055</v>
      </c>
      <c r="P56" s="89">
        <v>17381</v>
      </c>
      <c r="Q56" s="89">
        <v>29917</v>
      </c>
      <c r="R56" s="89">
        <v>799</v>
      </c>
      <c r="S56" s="89">
        <v>284493</v>
      </c>
      <c r="T56" s="89">
        <v>10508</v>
      </c>
      <c r="U56" s="89">
        <v>1043</v>
      </c>
      <c r="V56" s="89">
        <v>638</v>
      </c>
      <c r="W56" s="89">
        <v>27</v>
      </c>
      <c r="X56" s="89">
        <v>424</v>
      </c>
      <c r="Y56" s="89">
        <v>15537</v>
      </c>
      <c r="Z56" s="89">
        <v>82</v>
      </c>
      <c r="AA56" s="89">
        <v>267332</v>
      </c>
      <c r="AB56" s="103">
        <v>1322</v>
      </c>
      <c r="AC56" s="114"/>
      <c r="AD56" s="114"/>
      <c r="AE56" s="15" t="s">
        <v>85</v>
      </c>
      <c r="AF56" s="10">
        <v>3400</v>
      </c>
      <c r="AG56" s="10">
        <v>311</v>
      </c>
      <c r="AH56" s="10">
        <v>209</v>
      </c>
      <c r="AI56" s="10">
        <v>519</v>
      </c>
      <c r="AJ56" s="10">
        <v>38</v>
      </c>
      <c r="AK56" s="60">
        <v>4477</v>
      </c>
      <c r="AL56" s="28">
        <f t="shared" si="24"/>
        <v>75.9</v>
      </c>
      <c r="AM56" s="28">
        <f t="shared" si="25"/>
        <v>6.9</v>
      </c>
      <c r="AN56" s="28">
        <f t="shared" si="26"/>
        <v>4.7</v>
      </c>
      <c r="AO56" s="28">
        <f t="shared" si="27"/>
        <v>11.6</v>
      </c>
      <c r="AP56" s="28">
        <f t="shared" si="28"/>
        <v>0.8</v>
      </c>
      <c r="AQ56" s="29">
        <f t="shared" si="29"/>
        <v>100</v>
      </c>
      <c r="AR56" s="118"/>
      <c r="AS56" s="118"/>
      <c r="AT56" s="15" t="s">
        <v>85</v>
      </c>
      <c r="AU56" s="10">
        <v>8558681</v>
      </c>
      <c r="AV56" s="10">
        <v>1100745</v>
      </c>
      <c r="AW56" s="10">
        <v>604102</v>
      </c>
      <c r="AX56" s="10">
        <v>841819</v>
      </c>
      <c r="AY56" s="10">
        <v>95062</v>
      </c>
      <c r="AZ56" s="60">
        <v>11200409</v>
      </c>
      <c r="BA56" s="28">
        <f t="shared" si="30"/>
        <v>76.4</v>
      </c>
      <c r="BB56" s="28">
        <f t="shared" si="31"/>
        <v>9.8</v>
      </c>
      <c r="BC56" s="28">
        <f t="shared" si="32"/>
        <v>5.4</v>
      </c>
      <c r="BD56" s="28">
        <f t="shared" si="33"/>
        <v>7.5</v>
      </c>
      <c r="BE56" s="28">
        <f t="shared" si="34"/>
        <v>0.8</v>
      </c>
      <c r="BF56" s="29">
        <f t="shared" si="35"/>
        <v>100</v>
      </c>
      <c r="BG56" s="118"/>
      <c r="BH56" s="118"/>
      <c r="BI56" s="15" t="s">
        <v>85</v>
      </c>
      <c r="BJ56" s="10">
        <v>4757544</v>
      </c>
      <c r="BK56" s="10">
        <v>619254</v>
      </c>
      <c r="BL56" s="10">
        <v>272842</v>
      </c>
      <c r="BM56" s="10">
        <v>430896</v>
      </c>
      <c r="BN56" s="10">
        <v>410455</v>
      </c>
      <c r="BO56" s="60">
        <v>6490991</v>
      </c>
      <c r="BP56" s="28">
        <f t="shared" si="36"/>
        <v>73.3</v>
      </c>
      <c r="BQ56" s="28">
        <f t="shared" si="37"/>
        <v>9.5</v>
      </c>
      <c r="BR56" s="28">
        <f t="shared" si="38"/>
        <v>4.2</v>
      </c>
      <c r="BS56" s="28">
        <f t="shared" si="39"/>
        <v>6.6</v>
      </c>
      <c r="BT56" s="28">
        <f t="shared" si="40"/>
        <v>6.3</v>
      </c>
      <c r="BU56" s="29">
        <f t="shared" si="41"/>
        <v>100</v>
      </c>
      <c r="BV56" s="118"/>
      <c r="BW56" s="118"/>
      <c r="BX56" s="15" t="s">
        <v>85</v>
      </c>
      <c r="BY56" s="10">
        <v>190996</v>
      </c>
      <c r="BZ56" s="10">
        <v>39636</v>
      </c>
      <c r="CA56" s="10">
        <v>9590</v>
      </c>
      <c r="CB56" s="10">
        <v>12495</v>
      </c>
      <c r="CC56" s="10">
        <v>14615</v>
      </c>
      <c r="CD56" s="70">
        <v>267332</v>
      </c>
      <c r="CE56" s="28">
        <f t="shared" si="42"/>
        <v>71.4</v>
      </c>
      <c r="CF56" s="28">
        <f t="shared" si="43"/>
        <v>14.8</v>
      </c>
      <c r="CG56" s="28">
        <f t="shared" si="44"/>
        <v>3.6</v>
      </c>
      <c r="CH56" s="28">
        <f t="shared" si="45"/>
        <v>4.7</v>
      </c>
      <c r="CI56" s="28">
        <f t="shared" si="46"/>
        <v>5.5</v>
      </c>
      <c r="CJ56" s="29">
        <f t="shared" si="47"/>
        <v>100</v>
      </c>
      <c r="CK56" s="12"/>
    </row>
    <row r="57" spans="2:89" ht="16.5" customHeight="1">
      <c r="B57" s="30" t="s">
        <v>86</v>
      </c>
      <c r="C57" s="31">
        <v>1184</v>
      </c>
      <c r="D57" s="31">
        <v>138</v>
      </c>
      <c r="E57" s="61">
        <v>2764913</v>
      </c>
      <c r="F57" s="61">
        <v>42021</v>
      </c>
      <c r="G57" s="61">
        <v>0</v>
      </c>
      <c r="H57" s="61">
        <v>7494</v>
      </c>
      <c r="I57" s="61">
        <v>0</v>
      </c>
      <c r="J57" s="79">
        <v>1353689</v>
      </c>
      <c r="K57" s="8"/>
      <c r="L57" s="113"/>
      <c r="M57" s="30" t="s">
        <v>86</v>
      </c>
      <c r="N57" s="94">
        <v>1460739</v>
      </c>
      <c r="O57" s="94">
        <v>35630</v>
      </c>
      <c r="P57" s="94">
        <v>0</v>
      </c>
      <c r="Q57" s="94">
        <v>7494</v>
      </c>
      <c r="R57" s="94">
        <v>0</v>
      </c>
      <c r="S57" s="94">
        <v>61351</v>
      </c>
      <c r="T57" s="94">
        <v>1210</v>
      </c>
      <c r="U57" s="94">
        <v>0</v>
      </c>
      <c r="V57" s="94">
        <v>150</v>
      </c>
      <c r="W57" s="94">
        <v>0</v>
      </c>
      <c r="X57" s="94">
        <v>16</v>
      </c>
      <c r="Y57" s="94">
        <v>3591</v>
      </c>
      <c r="Z57" s="94">
        <v>0</v>
      </c>
      <c r="AA57" s="94">
        <v>57501</v>
      </c>
      <c r="AB57" s="108">
        <v>519</v>
      </c>
      <c r="AC57" s="114"/>
      <c r="AD57" s="114"/>
      <c r="AE57" s="30" t="s">
        <v>86</v>
      </c>
      <c r="AF57" s="31">
        <v>940</v>
      </c>
      <c r="AG57" s="31">
        <v>67</v>
      </c>
      <c r="AH57" s="31">
        <v>45</v>
      </c>
      <c r="AI57" s="31">
        <v>107</v>
      </c>
      <c r="AJ57" s="31">
        <v>25</v>
      </c>
      <c r="AK57" s="61">
        <v>1184</v>
      </c>
      <c r="AL57" s="32">
        <f t="shared" si="24"/>
        <v>79.4</v>
      </c>
      <c r="AM57" s="32">
        <f t="shared" si="25"/>
        <v>5.7</v>
      </c>
      <c r="AN57" s="32">
        <f t="shared" si="26"/>
        <v>3.8</v>
      </c>
      <c r="AO57" s="32">
        <f t="shared" si="27"/>
        <v>9</v>
      </c>
      <c r="AP57" s="32">
        <f t="shared" si="28"/>
        <v>2.1</v>
      </c>
      <c r="AQ57" s="33">
        <f t="shared" si="29"/>
        <v>100</v>
      </c>
      <c r="AR57" s="118"/>
      <c r="AS57" s="118"/>
      <c r="AT57" s="30" t="s">
        <v>86</v>
      </c>
      <c r="AU57" s="31">
        <v>2233108</v>
      </c>
      <c r="AV57" s="31">
        <v>181852</v>
      </c>
      <c r="AW57" s="31">
        <v>112519</v>
      </c>
      <c r="AX57" s="31">
        <v>178436</v>
      </c>
      <c r="AY57" s="31">
        <v>58998</v>
      </c>
      <c r="AZ57" s="61">
        <v>2764913</v>
      </c>
      <c r="BA57" s="32">
        <f t="shared" si="30"/>
        <v>80.8</v>
      </c>
      <c r="BB57" s="32">
        <f t="shared" si="31"/>
        <v>6.6</v>
      </c>
      <c r="BC57" s="32">
        <f t="shared" si="32"/>
        <v>4.1</v>
      </c>
      <c r="BD57" s="32">
        <f t="shared" si="33"/>
        <v>6.5</v>
      </c>
      <c r="BE57" s="32">
        <f t="shared" si="34"/>
        <v>2.1</v>
      </c>
      <c r="BF57" s="33">
        <f t="shared" si="35"/>
        <v>100</v>
      </c>
      <c r="BG57" s="118"/>
      <c r="BH57" s="118"/>
      <c r="BI57" s="30" t="s">
        <v>86</v>
      </c>
      <c r="BJ57" s="31">
        <v>1176548</v>
      </c>
      <c r="BK57" s="31">
        <v>85585</v>
      </c>
      <c r="BL57" s="31">
        <v>42874</v>
      </c>
      <c r="BM57" s="31">
        <v>83892</v>
      </c>
      <c r="BN57" s="31">
        <v>71840</v>
      </c>
      <c r="BO57" s="61">
        <v>1460739</v>
      </c>
      <c r="BP57" s="32">
        <f t="shared" si="36"/>
        <v>80.5</v>
      </c>
      <c r="BQ57" s="32">
        <f t="shared" si="37"/>
        <v>5.9</v>
      </c>
      <c r="BR57" s="32">
        <f t="shared" si="38"/>
        <v>2.9</v>
      </c>
      <c r="BS57" s="32">
        <f t="shared" si="39"/>
        <v>5.7</v>
      </c>
      <c r="BT57" s="32">
        <f t="shared" si="40"/>
        <v>4.9</v>
      </c>
      <c r="BU57" s="33">
        <f t="shared" si="41"/>
        <v>100</v>
      </c>
      <c r="BV57" s="118"/>
      <c r="BW57" s="118"/>
      <c r="BX57" s="30" t="s">
        <v>86</v>
      </c>
      <c r="BY57" s="31">
        <v>46489</v>
      </c>
      <c r="BZ57" s="31">
        <v>4199</v>
      </c>
      <c r="CA57" s="31">
        <v>1425</v>
      </c>
      <c r="CB57" s="31">
        <v>2771</v>
      </c>
      <c r="CC57" s="31">
        <v>2617</v>
      </c>
      <c r="CD57" s="71">
        <v>57501</v>
      </c>
      <c r="CE57" s="32">
        <f t="shared" si="42"/>
        <v>80.8</v>
      </c>
      <c r="CF57" s="32">
        <f t="shared" si="43"/>
        <v>7.3</v>
      </c>
      <c r="CG57" s="32">
        <f t="shared" si="44"/>
        <v>2.5</v>
      </c>
      <c r="CH57" s="32">
        <f t="shared" si="45"/>
        <v>4.8</v>
      </c>
      <c r="CI57" s="32">
        <f t="shared" si="46"/>
        <v>4.6</v>
      </c>
      <c r="CJ57" s="33">
        <f t="shared" si="47"/>
        <v>100</v>
      </c>
      <c r="CK57" s="12"/>
    </row>
    <row r="58" spans="2:89" ht="16.5" customHeight="1">
      <c r="B58" s="15" t="s">
        <v>87</v>
      </c>
      <c r="C58" s="10">
        <v>3934</v>
      </c>
      <c r="D58" s="10">
        <v>381</v>
      </c>
      <c r="E58" s="60">
        <v>9579043</v>
      </c>
      <c r="F58" s="60">
        <v>36538</v>
      </c>
      <c r="G58" s="60">
        <v>1901</v>
      </c>
      <c r="H58" s="60">
        <v>13344</v>
      </c>
      <c r="I58" s="60">
        <v>0</v>
      </c>
      <c r="J58" s="60">
        <v>4455999</v>
      </c>
      <c r="K58" s="8"/>
      <c r="L58" s="113"/>
      <c r="M58" s="15" t="s">
        <v>87</v>
      </c>
      <c r="N58" s="89">
        <v>5174827</v>
      </c>
      <c r="O58" s="89">
        <v>31238</v>
      </c>
      <c r="P58" s="89">
        <v>1806</v>
      </c>
      <c r="Q58" s="89">
        <v>11616</v>
      </c>
      <c r="R58" s="89">
        <v>0</v>
      </c>
      <c r="S58" s="89">
        <v>223184</v>
      </c>
      <c r="T58" s="89">
        <v>1057</v>
      </c>
      <c r="U58" s="89">
        <v>108</v>
      </c>
      <c r="V58" s="89">
        <v>250</v>
      </c>
      <c r="W58" s="89">
        <v>0</v>
      </c>
      <c r="X58" s="89">
        <v>128</v>
      </c>
      <c r="Y58" s="89">
        <v>13232</v>
      </c>
      <c r="Z58" s="89">
        <v>0</v>
      </c>
      <c r="AA58" s="89">
        <v>208613</v>
      </c>
      <c r="AB58" s="103">
        <v>1243</v>
      </c>
      <c r="AC58" s="114"/>
      <c r="AD58" s="114"/>
      <c r="AE58" s="15" t="s">
        <v>87</v>
      </c>
      <c r="AF58" s="10">
        <v>2986</v>
      </c>
      <c r="AG58" s="10">
        <v>206</v>
      </c>
      <c r="AH58" s="10">
        <v>299</v>
      </c>
      <c r="AI58" s="10">
        <v>401</v>
      </c>
      <c r="AJ58" s="10">
        <v>42</v>
      </c>
      <c r="AK58" s="60">
        <v>3934</v>
      </c>
      <c r="AL58" s="28">
        <f t="shared" si="24"/>
        <v>75.9</v>
      </c>
      <c r="AM58" s="28">
        <f t="shared" si="25"/>
        <v>5.2</v>
      </c>
      <c r="AN58" s="28">
        <f t="shared" si="26"/>
        <v>7.6</v>
      </c>
      <c r="AO58" s="28">
        <f t="shared" si="27"/>
        <v>10.2</v>
      </c>
      <c r="AP58" s="28">
        <f t="shared" si="28"/>
        <v>1.1</v>
      </c>
      <c r="AQ58" s="29">
        <f t="shared" si="29"/>
        <v>100</v>
      </c>
      <c r="AR58" s="118"/>
      <c r="AS58" s="118"/>
      <c r="AT58" s="15" t="s">
        <v>87</v>
      </c>
      <c r="AU58" s="10">
        <v>7584531</v>
      </c>
      <c r="AV58" s="10">
        <v>536269</v>
      </c>
      <c r="AW58" s="10">
        <v>720769</v>
      </c>
      <c r="AX58" s="10">
        <v>656610</v>
      </c>
      <c r="AY58" s="10">
        <v>80864</v>
      </c>
      <c r="AZ58" s="60">
        <v>9579043</v>
      </c>
      <c r="BA58" s="28">
        <f t="shared" si="30"/>
        <v>79.2</v>
      </c>
      <c r="BB58" s="28">
        <f t="shared" si="31"/>
        <v>5.6</v>
      </c>
      <c r="BC58" s="28">
        <f t="shared" si="32"/>
        <v>7.5</v>
      </c>
      <c r="BD58" s="28">
        <f t="shared" si="33"/>
        <v>6.9</v>
      </c>
      <c r="BE58" s="28">
        <f t="shared" si="34"/>
        <v>0.8</v>
      </c>
      <c r="BF58" s="29">
        <f t="shared" si="35"/>
        <v>100</v>
      </c>
      <c r="BG58" s="118"/>
      <c r="BH58" s="118"/>
      <c r="BI58" s="15" t="s">
        <v>87</v>
      </c>
      <c r="BJ58" s="10">
        <v>4192001</v>
      </c>
      <c r="BK58" s="10">
        <v>244040</v>
      </c>
      <c r="BL58" s="10">
        <v>319642</v>
      </c>
      <c r="BM58" s="10">
        <v>338223</v>
      </c>
      <c r="BN58" s="10">
        <v>80921</v>
      </c>
      <c r="BO58" s="60">
        <v>5174827</v>
      </c>
      <c r="BP58" s="28">
        <f t="shared" si="36"/>
        <v>81</v>
      </c>
      <c r="BQ58" s="28">
        <f t="shared" si="37"/>
        <v>4.7</v>
      </c>
      <c r="BR58" s="28">
        <f t="shared" si="38"/>
        <v>6.2</v>
      </c>
      <c r="BS58" s="28">
        <f t="shared" si="39"/>
        <v>6.5</v>
      </c>
      <c r="BT58" s="28">
        <f t="shared" si="40"/>
        <v>1.6</v>
      </c>
      <c r="BU58" s="29">
        <f t="shared" si="41"/>
        <v>100</v>
      </c>
      <c r="BV58" s="118"/>
      <c r="BW58" s="118"/>
      <c r="BX58" s="15" t="s">
        <v>87</v>
      </c>
      <c r="BY58" s="10">
        <v>172883</v>
      </c>
      <c r="BZ58" s="10">
        <v>12174</v>
      </c>
      <c r="CA58" s="10">
        <v>10361</v>
      </c>
      <c r="CB58" s="10">
        <v>10401</v>
      </c>
      <c r="CC58" s="10">
        <v>2794</v>
      </c>
      <c r="CD58" s="70">
        <v>208613</v>
      </c>
      <c r="CE58" s="28">
        <f t="shared" si="42"/>
        <v>82.9</v>
      </c>
      <c r="CF58" s="28">
        <f t="shared" si="43"/>
        <v>5.8</v>
      </c>
      <c r="CG58" s="28">
        <f t="shared" si="44"/>
        <v>5</v>
      </c>
      <c r="CH58" s="28">
        <f t="shared" si="45"/>
        <v>5</v>
      </c>
      <c r="CI58" s="28">
        <f t="shared" si="46"/>
        <v>1.3</v>
      </c>
      <c r="CJ58" s="29">
        <f t="shared" si="47"/>
        <v>100</v>
      </c>
      <c r="CK58" s="12"/>
    </row>
    <row r="59" spans="2:89" ht="16.5" customHeight="1">
      <c r="B59" s="15" t="s">
        <v>88</v>
      </c>
      <c r="C59" s="10">
        <v>7578</v>
      </c>
      <c r="D59" s="10">
        <v>680</v>
      </c>
      <c r="E59" s="60">
        <v>19756184</v>
      </c>
      <c r="F59" s="60">
        <v>304051</v>
      </c>
      <c r="G59" s="60">
        <v>5542</v>
      </c>
      <c r="H59" s="60">
        <v>28798</v>
      </c>
      <c r="I59" s="60">
        <v>0</v>
      </c>
      <c r="J59" s="60">
        <v>8407441</v>
      </c>
      <c r="K59" s="8"/>
      <c r="L59" s="113"/>
      <c r="M59" s="15" t="s">
        <v>88</v>
      </c>
      <c r="N59" s="89">
        <v>11687134</v>
      </c>
      <c r="O59" s="89">
        <v>289015</v>
      </c>
      <c r="P59" s="89">
        <v>4813</v>
      </c>
      <c r="Q59" s="89">
        <v>27636</v>
      </c>
      <c r="R59" s="89">
        <v>0</v>
      </c>
      <c r="S59" s="89">
        <v>519331</v>
      </c>
      <c r="T59" s="89">
        <v>9726</v>
      </c>
      <c r="U59" s="89">
        <v>289</v>
      </c>
      <c r="V59" s="89">
        <v>570</v>
      </c>
      <c r="W59" s="89">
        <v>0</v>
      </c>
      <c r="X59" s="89">
        <v>359</v>
      </c>
      <c r="Y59" s="89">
        <v>29238</v>
      </c>
      <c r="Z59" s="89">
        <v>311</v>
      </c>
      <c r="AA59" s="89">
        <v>487685</v>
      </c>
      <c r="AB59" s="103">
        <v>6052</v>
      </c>
      <c r="AC59" s="114"/>
      <c r="AD59" s="114"/>
      <c r="AE59" s="15" t="s">
        <v>88</v>
      </c>
      <c r="AF59" s="10">
        <v>5948</v>
      </c>
      <c r="AG59" s="10">
        <v>451</v>
      </c>
      <c r="AH59" s="10">
        <v>190</v>
      </c>
      <c r="AI59" s="10">
        <v>909</v>
      </c>
      <c r="AJ59" s="10">
        <v>80</v>
      </c>
      <c r="AK59" s="60">
        <v>7578</v>
      </c>
      <c r="AL59" s="28">
        <f t="shared" si="24"/>
        <v>78.5</v>
      </c>
      <c r="AM59" s="28">
        <f t="shared" si="25"/>
        <v>6</v>
      </c>
      <c r="AN59" s="28">
        <f t="shared" si="26"/>
        <v>2.5</v>
      </c>
      <c r="AO59" s="28">
        <f t="shared" si="27"/>
        <v>12</v>
      </c>
      <c r="AP59" s="28">
        <f t="shared" si="28"/>
        <v>1.1</v>
      </c>
      <c r="AQ59" s="29">
        <f t="shared" si="29"/>
        <v>100</v>
      </c>
      <c r="AR59" s="118"/>
      <c r="AS59" s="118"/>
      <c r="AT59" s="15" t="s">
        <v>88</v>
      </c>
      <c r="AU59" s="10">
        <v>15713711</v>
      </c>
      <c r="AV59" s="10">
        <v>1392720</v>
      </c>
      <c r="AW59" s="10">
        <v>682667</v>
      </c>
      <c r="AX59" s="10">
        <v>1653578</v>
      </c>
      <c r="AY59" s="10">
        <v>313508</v>
      </c>
      <c r="AZ59" s="60">
        <v>19756184</v>
      </c>
      <c r="BA59" s="28">
        <f t="shared" si="30"/>
        <v>79.5</v>
      </c>
      <c r="BB59" s="28">
        <f t="shared" si="31"/>
        <v>7</v>
      </c>
      <c r="BC59" s="28">
        <f t="shared" si="32"/>
        <v>3.5</v>
      </c>
      <c r="BD59" s="28">
        <f t="shared" si="33"/>
        <v>8.4</v>
      </c>
      <c r="BE59" s="28">
        <f t="shared" si="34"/>
        <v>1.6</v>
      </c>
      <c r="BF59" s="29">
        <f t="shared" si="35"/>
        <v>100</v>
      </c>
      <c r="BG59" s="118"/>
      <c r="BH59" s="118"/>
      <c r="BI59" s="15" t="s">
        <v>88</v>
      </c>
      <c r="BJ59" s="10">
        <v>9078837</v>
      </c>
      <c r="BK59" s="10">
        <v>809699</v>
      </c>
      <c r="BL59" s="10">
        <v>364306</v>
      </c>
      <c r="BM59" s="10">
        <v>884895</v>
      </c>
      <c r="BN59" s="10">
        <v>549397</v>
      </c>
      <c r="BO59" s="60">
        <v>11687134</v>
      </c>
      <c r="BP59" s="28">
        <f t="shared" si="36"/>
        <v>77.7</v>
      </c>
      <c r="BQ59" s="28">
        <f t="shared" si="37"/>
        <v>6.9</v>
      </c>
      <c r="BR59" s="28">
        <f t="shared" si="38"/>
        <v>3.1</v>
      </c>
      <c r="BS59" s="28">
        <f t="shared" si="39"/>
        <v>7.6</v>
      </c>
      <c r="BT59" s="28">
        <f t="shared" si="40"/>
        <v>4.7</v>
      </c>
      <c r="BU59" s="29">
        <f t="shared" si="41"/>
        <v>100</v>
      </c>
      <c r="BV59" s="118"/>
      <c r="BW59" s="118"/>
      <c r="BX59" s="15" t="s">
        <v>88</v>
      </c>
      <c r="BY59" s="10">
        <v>366061</v>
      </c>
      <c r="BZ59" s="10">
        <v>46577</v>
      </c>
      <c r="CA59" s="10">
        <v>15591</v>
      </c>
      <c r="CB59" s="10">
        <v>32764</v>
      </c>
      <c r="CC59" s="10">
        <v>26692</v>
      </c>
      <c r="CD59" s="70">
        <v>487685</v>
      </c>
      <c r="CE59" s="28">
        <f t="shared" si="42"/>
        <v>75.1</v>
      </c>
      <c r="CF59" s="28">
        <f t="shared" si="43"/>
        <v>9.6</v>
      </c>
      <c r="CG59" s="28">
        <f t="shared" si="44"/>
        <v>3.2</v>
      </c>
      <c r="CH59" s="28">
        <f t="shared" si="45"/>
        <v>6.7</v>
      </c>
      <c r="CI59" s="28">
        <f t="shared" si="46"/>
        <v>5.5</v>
      </c>
      <c r="CJ59" s="29">
        <f t="shared" si="47"/>
        <v>100</v>
      </c>
      <c r="CK59" s="12"/>
    </row>
    <row r="60" spans="2:89" ht="16.5" customHeight="1">
      <c r="B60" s="15" t="s">
        <v>89</v>
      </c>
      <c r="C60" s="10">
        <v>464</v>
      </c>
      <c r="D60" s="10">
        <v>38</v>
      </c>
      <c r="E60" s="60">
        <v>1043705</v>
      </c>
      <c r="F60" s="60">
        <v>200</v>
      </c>
      <c r="G60" s="60">
        <v>596</v>
      </c>
      <c r="H60" s="60">
        <v>0</v>
      </c>
      <c r="I60" s="60">
        <v>0</v>
      </c>
      <c r="J60" s="60">
        <v>503928</v>
      </c>
      <c r="K60" s="8"/>
      <c r="L60" s="113"/>
      <c r="M60" s="15" t="s">
        <v>89</v>
      </c>
      <c r="N60" s="89">
        <v>540573</v>
      </c>
      <c r="O60" s="89">
        <v>200</v>
      </c>
      <c r="P60" s="89">
        <v>69</v>
      </c>
      <c r="Q60" s="89">
        <v>0</v>
      </c>
      <c r="R60" s="89">
        <v>0</v>
      </c>
      <c r="S60" s="89">
        <v>20899</v>
      </c>
      <c r="T60" s="89">
        <v>7</v>
      </c>
      <c r="U60" s="89">
        <v>4</v>
      </c>
      <c r="V60" s="89">
        <v>0</v>
      </c>
      <c r="W60" s="89">
        <v>0</v>
      </c>
      <c r="X60" s="89">
        <v>188</v>
      </c>
      <c r="Y60" s="89">
        <v>1383</v>
      </c>
      <c r="Z60" s="89">
        <v>188</v>
      </c>
      <c r="AA60" s="89">
        <v>18937</v>
      </c>
      <c r="AB60" s="103">
        <v>218</v>
      </c>
      <c r="AC60" s="114"/>
      <c r="AD60" s="114"/>
      <c r="AE60" s="15" t="s">
        <v>89</v>
      </c>
      <c r="AF60" s="10">
        <v>352</v>
      </c>
      <c r="AG60" s="10">
        <v>49</v>
      </c>
      <c r="AH60" s="10">
        <v>5</v>
      </c>
      <c r="AI60" s="10">
        <v>56</v>
      </c>
      <c r="AJ60" s="10">
        <v>2</v>
      </c>
      <c r="AK60" s="60">
        <v>464</v>
      </c>
      <c r="AL60" s="28">
        <f t="shared" si="24"/>
        <v>75.9</v>
      </c>
      <c r="AM60" s="28">
        <f t="shared" si="25"/>
        <v>10.6</v>
      </c>
      <c r="AN60" s="28">
        <f t="shared" si="26"/>
        <v>1.1</v>
      </c>
      <c r="AO60" s="28">
        <f t="shared" si="27"/>
        <v>12.1</v>
      </c>
      <c r="AP60" s="28">
        <f t="shared" si="28"/>
        <v>0.4</v>
      </c>
      <c r="AQ60" s="29">
        <f t="shared" si="29"/>
        <v>100</v>
      </c>
      <c r="AR60" s="118"/>
      <c r="AS60" s="118"/>
      <c r="AT60" s="15" t="s">
        <v>89</v>
      </c>
      <c r="AU60" s="10">
        <v>803840</v>
      </c>
      <c r="AV60" s="10">
        <v>134544</v>
      </c>
      <c r="AW60" s="10">
        <v>5770</v>
      </c>
      <c r="AX60" s="10">
        <v>97671</v>
      </c>
      <c r="AY60" s="10">
        <v>1880</v>
      </c>
      <c r="AZ60" s="60">
        <v>1043705</v>
      </c>
      <c r="BA60" s="28">
        <f t="shared" si="30"/>
        <v>77</v>
      </c>
      <c r="BB60" s="28">
        <f t="shared" si="31"/>
        <v>12.9</v>
      </c>
      <c r="BC60" s="28">
        <f t="shared" si="32"/>
        <v>0.6</v>
      </c>
      <c r="BD60" s="28">
        <f t="shared" si="33"/>
        <v>9.4</v>
      </c>
      <c r="BE60" s="28">
        <f t="shared" si="34"/>
        <v>0.2</v>
      </c>
      <c r="BF60" s="29">
        <f t="shared" si="35"/>
        <v>100</v>
      </c>
      <c r="BG60" s="118"/>
      <c r="BH60" s="118"/>
      <c r="BI60" s="15" t="s">
        <v>89</v>
      </c>
      <c r="BJ60" s="10">
        <v>426064</v>
      </c>
      <c r="BK60" s="10">
        <v>65000</v>
      </c>
      <c r="BL60" s="10">
        <v>1586</v>
      </c>
      <c r="BM60" s="10">
        <v>47464</v>
      </c>
      <c r="BN60" s="10">
        <v>459</v>
      </c>
      <c r="BO60" s="60">
        <v>540573</v>
      </c>
      <c r="BP60" s="28">
        <f t="shared" si="36"/>
        <v>78.8</v>
      </c>
      <c r="BQ60" s="28">
        <f t="shared" si="37"/>
        <v>12</v>
      </c>
      <c r="BR60" s="28">
        <f t="shared" si="38"/>
        <v>0.3</v>
      </c>
      <c r="BS60" s="28">
        <f t="shared" si="39"/>
        <v>8.8</v>
      </c>
      <c r="BT60" s="28">
        <f t="shared" si="40"/>
        <v>0.1</v>
      </c>
      <c r="BU60" s="29">
        <f t="shared" si="41"/>
        <v>100</v>
      </c>
      <c r="BV60" s="118"/>
      <c r="BW60" s="118"/>
      <c r="BX60" s="15" t="s">
        <v>89</v>
      </c>
      <c r="BY60" s="10">
        <v>14687</v>
      </c>
      <c r="BZ60" s="10">
        <v>2784</v>
      </c>
      <c r="CA60" s="10">
        <v>38</v>
      </c>
      <c r="CB60" s="10">
        <v>1413</v>
      </c>
      <c r="CC60" s="10">
        <v>15</v>
      </c>
      <c r="CD60" s="70">
        <v>18937</v>
      </c>
      <c r="CE60" s="28">
        <f t="shared" si="42"/>
        <v>77.6</v>
      </c>
      <c r="CF60" s="28">
        <f t="shared" si="43"/>
        <v>14.7</v>
      </c>
      <c r="CG60" s="28">
        <f t="shared" si="44"/>
        <v>0.2</v>
      </c>
      <c r="CH60" s="28">
        <f t="shared" si="45"/>
        <v>7.5</v>
      </c>
      <c r="CI60" s="28">
        <f t="shared" si="46"/>
        <v>0.1</v>
      </c>
      <c r="CJ60" s="29">
        <f t="shared" si="47"/>
        <v>100</v>
      </c>
      <c r="CK60" s="12"/>
    </row>
    <row r="61" spans="2:89" ht="16.5" customHeight="1">
      <c r="B61" s="15" t="s">
        <v>90</v>
      </c>
      <c r="C61" s="10">
        <v>939</v>
      </c>
      <c r="D61" s="10">
        <v>103</v>
      </c>
      <c r="E61" s="60">
        <v>2333662</v>
      </c>
      <c r="F61" s="60">
        <v>32917</v>
      </c>
      <c r="G61" s="60">
        <v>0</v>
      </c>
      <c r="H61" s="60">
        <v>469</v>
      </c>
      <c r="I61" s="60">
        <v>0</v>
      </c>
      <c r="J61" s="60">
        <v>1162582</v>
      </c>
      <c r="K61" s="8"/>
      <c r="L61" s="113"/>
      <c r="M61" s="15" t="s">
        <v>90</v>
      </c>
      <c r="N61" s="89">
        <v>1204466</v>
      </c>
      <c r="O61" s="89">
        <v>26336</v>
      </c>
      <c r="P61" s="89">
        <v>0</v>
      </c>
      <c r="Q61" s="89">
        <v>468</v>
      </c>
      <c r="R61" s="89">
        <v>0</v>
      </c>
      <c r="S61" s="89">
        <v>50141</v>
      </c>
      <c r="T61" s="89">
        <v>895</v>
      </c>
      <c r="U61" s="89">
        <v>0</v>
      </c>
      <c r="V61" s="89">
        <v>9</v>
      </c>
      <c r="W61" s="89">
        <v>0</v>
      </c>
      <c r="X61" s="89">
        <v>272</v>
      </c>
      <c r="Y61" s="89">
        <v>2973</v>
      </c>
      <c r="Z61" s="89">
        <v>0</v>
      </c>
      <c r="AA61" s="89">
        <v>46651</v>
      </c>
      <c r="AB61" s="103">
        <v>319</v>
      </c>
      <c r="AC61" s="114"/>
      <c r="AD61" s="114"/>
      <c r="AE61" s="15" t="s">
        <v>90</v>
      </c>
      <c r="AF61" s="10">
        <v>741</v>
      </c>
      <c r="AG61" s="10">
        <v>57</v>
      </c>
      <c r="AH61" s="10">
        <v>59</v>
      </c>
      <c r="AI61" s="10">
        <v>71</v>
      </c>
      <c r="AJ61" s="10">
        <v>11</v>
      </c>
      <c r="AK61" s="60">
        <v>939</v>
      </c>
      <c r="AL61" s="28">
        <f t="shared" si="24"/>
        <v>78.9</v>
      </c>
      <c r="AM61" s="28">
        <f t="shared" si="25"/>
        <v>6.1</v>
      </c>
      <c r="AN61" s="28">
        <f t="shared" si="26"/>
        <v>6.3</v>
      </c>
      <c r="AO61" s="28">
        <f t="shared" si="27"/>
        <v>7.6</v>
      </c>
      <c r="AP61" s="28">
        <f t="shared" si="28"/>
        <v>1.2</v>
      </c>
      <c r="AQ61" s="29">
        <f t="shared" si="29"/>
        <v>100</v>
      </c>
      <c r="AR61" s="118"/>
      <c r="AS61" s="118"/>
      <c r="AT61" s="15" t="s">
        <v>90</v>
      </c>
      <c r="AU61" s="10">
        <v>1891457</v>
      </c>
      <c r="AV61" s="10">
        <v>144747</v>
      </c>
      <c r="AW61" s="10">
        <v>162532</v>
      </c>
      <c r="AX61" s="10">
        <v>121575</v>
      </c>
      <c r="AY61" s="10">
        <v>13351</v>
      </c>
      <c r="AZ61" s="60">
        <v>2333662</v>
      </c>
      <c r="BA61" s="28">
        <f t="shared" si="30"/>
        <v>81.1</v>
      </c>
      <c r="BB61" s="28">
        <f t="shared" si="31"/>
        <v>6.2</v>
      </c>
      <c r="BC61" s="28">
        <f t="shared" si="32"/>
        <v>7</v>
      </c>
      <c r="BD61" s="28">
        <f t="shared" si="33"/>
        <v>5.2</v>
      </c>
      <c r="BE61" s="28">
        <f t="shared" si="34"/>
        <v>0.6</v>
      </c>
      <c r="BF61" s="29">
        <f t="shared" si="35"/>
        <v>100</v>
      </c>
      <c r="BG61" s="118"/>
      <c r="BH61" s="118"/>
      <c r="BI61" s="15" t="s">
        <v>90</v>
      </c>
      <c r="BJ61" s="10">
        <v>998323</v>
      </c>
      <c r="BK61" s="10">
        <v>57289</v>
      </c>
      <c r="BL61" s="10">
        <v>60176</v>
      </c>
      <c r="BM61" s="10">
        <v>53728</v>
      </c>
      <c r="BN61" s="10">
        <v>34950</v>
      </c>
      <c r="BO61" s="60">
        <v>1204466</v>
      </c>
      <c r="BP61" s="28">
        <f t="shared" si="36"/>
        <v>82.9</v>
      </c>
      <c r="BQ61" s="28">
        <f t="shared" si="37"/>
        <v>4.8</v>
      </c>
      <c r="BR61" s="28">
        <f t="shared" si="38"/>
        <v>5</v>
      </c>
      <c r="BS61" s="28">
        <f t="shared" si="39"/>
        <v>4.5</v>
      </c>
      <c r="BT61" s="28">
        <f t="shared" si="40"/>
        <v>2.9</v>
      </c>
      <c r="BU61" s="29">
        <f t="shared" si="41"/>
        <v>100</v>
      </c>
      <c r="BV61" s="118"/>
      <c r="BW61" s="118"/>
      <c r="BX61" s="15" t="s">
        <v>90</v>
      </c>
      <c r="BY61" s="10">
        <v>39445</v>
      </c>
      <c r="BZ61" s="10">
        <v>2143</v>
      </c>
      <c r="CA61" s="10">
        <v>2093</v>
      </c>
      <c r="CB61" s="10">
        <v>1787</v>
      </c>
      <c r="CC61" s="10">
        <v>1183</v>
      </c>
      <c r="CD61" s="70">
        <v>46651</v>
      </c>
      <c r="CE61" s="28">
        <f t="shared" si="42"/>
        <v>84.6</v>
      </c>
      <c r="CF61" s="28">
        <f t="shared" si="43"/>
        <v>4.6</v>
      </c>
      <c r="CG61" s="28">
        <f t="shared" si="44"/>
        <v>4.5</v>
      </c>
      <c r="CH61" s="28">
        <f t="shared" si="45"/>
        <v>3.8</v>
      </c>
      <c r="CI61" s="28">
        <f t="shared" si="46"/>
        <v>2.5</v>
      </c>
      <c r="CJ61" s="29">
        <f t="shared" si="47"/>
        <v>100</v>
      </c>
      <c r="CK61" s="12"/>
    </row>
    <row r="62" spans="2:89" ht="16.5" customHeight="1">
      <c r="B62" s="15" t="s">
        <v>91</v>
      </c>
      <c r="C62" s="10">
        <v>8764</v>
      </c>
      <c r="D62" s="10">
        <v>530</v>
      </c>
      <c r="E62" s="60">
        <v>22452964</v>
      </c>
      <c r="F62" s="60">
        <v>194042</v>
      </c>
      <c r="G62" s="60">
        <v>0</v>
      </c>
      <c r="H62" s="60">
        <v>75898</v>
      </c>
      <c r="I62" s="60">
        <v>0</v>
      </c>
      <c r="J62" s="60">
        <v>9794419</v>
      </c>
      <c r="K62" s="8"/>
      <c r="L62" s="113"/>
      <c r="M62" s="15" t="s">
        <v>91</v>
      </c>
      <c r="N62" s="89">
        <v>12928485</v>
      </c>
      <c r="O62" s="89">
        <v>180227</v>
      </c>
      <c r="P62" s="89">
        <v>0</v>
      </c>
      <c r="Q62" s="89">
        <v>74542</v>
      </c>
      <c r="R62" s="89">
        <v>0</v>
      </c>
      <c r="S62" s="89">
        <v>572988</v>
      </c>
      <c r="T62" s="89">
        <v>6128</v>
      </c>
      <c r="U62" s="89">
        <v>0</v>
      </c>
      <c r="V62" s="89">
        <v>1491</v>
      </c>
      <c r="W62" s="89">
        <v>0</v>
      </c>
      <c r="X62" s="89">
        <v>1388</v>
      </c>
      <c r="Y62" s="89">
        <v>32603</v>
      </c>
      <c r="Z62" s="89">
        <v>459</v>
      </c>
      <c r="AA62" s="89">
        <v>535802</v>
      </c>
      <c r="AB62" s="103">
        <v>1572</v>
      </c>
      <c r="AC62" s="114"/>
      <c r="AD62" s="114"/>
      <c r="AE62" s="15" t="s">
        <v>91</v>
      </c>
      <c r="AF62" s="10">
        <v>6731</v>
      </c>
      <c r="AG62" s="10">
        <v>473</v>
      </c>
      <c r="AH62" s="10">
        <v>212</v>
      </c>
      <c r="AI62" s="10">
        <v>1277</v>
      </c>
      <c r="AJ62" s="10">
        <v>71</v>
      </c>
      <c r="AK62" s="60">
        <v>8764</v>
      </c>
      <c r="AL62" s="28">
        <f t="shared" si="24"/>
        <v>76.8</v>
      </c>
      <c r="AM62" s="28">
        <f t="shared" si="25"/>
        <v>5.4</v>
      </c>
      <c r="AN62" s="28">
        <f t="shared" si="26"/>
        <v>2.4</v>
      </c>
      <c r="AO62" s="28">
        <f t="shared" si="27"/>
        <v>14.6</v>
      </c>
      <c r="AP62" s="28">
        <f t="shared" si="28"/>
        <v>0.8</v>
      </c>
      <c r="AQ62" s="29">
        <f t="shared" si="29"/>
        <v>100</v>
      </c>
      <c r="AR62" s="118"/>
      <c r="AS62" s="118"/>
      <c r="AT62" s="15" t="s">
        <v>91</v>
      </c>
      <c r="AU62" s="10">
        <v>18127728</v>
      </c>
      <c r="AV62" s="10">
        <v>1381652</v>
      </c>
      <c r="AW62" s="10">
        <v>538708</v>
      </c>
      <c r="AX62" s="10">
        <v>2186817</v>
      </c>
      <c r="AY62" s="10">
        <v>218059</v>
      </c>
      <c r="AZ62" s="60">
        <v>22452964</v>
      </c>
      <c r="BA62" s="28">
        <f t="shared" si="30"/>
        <v>80.7</v>
      </c>
      <c r="BB62" s="28">
        <f t="shared" si="31"/>
        <v>6.2</v>
      </c>
      <c r="BC62" s="28">
        <f t="shared" si="32"/>
        <v>2.4</v>
      </c>
      <c r="BD62" s="28">
        <f t="shared" si="33"/>
        <v>9.7</v>
      </c>
      <c r="BE62" s="28">
        <f t="shared" si="34"/>
        <v>1</v>
      </c>
      <c r="BF62" s="29">
        <f t="shared" si="35"/>
        <v>100</v>
      </c>
      <c r="BG62" s="118"/>
      <c r="BH62" s="118"/>
      <c r="BI62" s="15" t="s">
        <v>91</v>
      </c>
      <c r="BJ62" s="10">
        <v>10440648</v>
      </c>
      <c r="BK62" s="10">
        <v>745870</v>
      </c>
      <c r="BL62" s="10">
        <v>206243</v>
      </c>
      <c r="BM62" s="10">
        <v>1142618</v>
      </c>
      <c r="BN62" s="10">
        <v>393106</v>
      </c>
      <c r="BO62" s="60">
        <v>12928485</v>
      </c>
      <c r="BP62" s="28">
        <f t="shared" si="36"/>
        <v>80.8</v>
      </c>
      <c r="BQ62" s="28">
        <f t="shared" si="37"/>
        <v>5.8</v>
      </c>
      <c r="BR62" s="28">
        <f t="shared" si="38"/>
        <v>1.6</v>
      </c>
      <c r="BS62" s="28">
        <f t="shared" si="39"/>
        <v>8.8</v>
      </c>
      <c r="BT62" s="28">
        <f t="shared" si="40"/>
        <v>3</v>
      </c>
      <c r="BU62" s="29">
        <f t="shared" si="41"/>
        <v>100</v>
      </c>
      <c r="BV62" s="118"/>
      <c r="BW62" s="118"/>
      <c r="BX62" s="15" t="s">
        <v>91</v>
      </c>
      <c r="BY62" s="10">
        <v>436835</v>
      </c>
      <c r="BZ62" s="10">
        <v>39049</v>
      </c>
      <c r="CA62" s="10">
        <v>7607</v>
      </c>
      <c r="CB62" s="10">
        <v>38016</v>
      </c>
      <c r="CC62" s="10">
        <v>14295</v>
      </c>
      <c r="CD62" s="70">
        <v>535802</v>
      </c>
      <c r="CE62" s="28">
        <f t="shared" si="42"/>
        <v>81.5</v>
      </c>
      <c r="CF62" s="28">
        <f t="shared" si="43"/>
        <v>7.3</v>
      </c>
      <c r="CG62" s="28">
        <f t="shared" si="44"/>
        <v>1.4</v>
      </c>
      <c r="CH62" s="28">
        <f t="shared" si="45"/>
        <v>7.1</v>
      </c>
      <c r="CI62" s="28">
        <f t="shared" si="46"/>
        <v>2.7</v>
      </c>
      <c r="CJ62" s="29">
        <f t="shared" si="47"/>
        <v>100</v>
      </c>
      <c r="CK62" s="12"/>
    </row>
    <row r="63" spans="2:89" ht="16.5" customHeight="1">
      <c r="B63" s="74" t="s">
        <v>92</v>
      </c>
      <c r="C63" s="75">
        <v>1774</v>
      </c>
      <c r="D63" s="75">
        <v>157</v>
      </c>
      <c r="E63" s="76">
        <v>4425959</v>
      </c>
      <c r="F63" s="76">
        <v>21414</v>
      </c>
      <c r="G63" s="76">
        <v>0</v>
      </c>
      <c r="H63" s="76">
        <v>2303</v>
      </c>
      <c r="I63" s="76">
        <v>4444</v>
      </c>
      <c r="J63" s="77">
        <v>2068408</v>
      </c>
      <c r="K63" s="8"/>
      <c r="L63" s="113"/>
      <c r="M63" s="74" t="s">
        <v>92</v>
      </c>
      <c r="N63" s="95">
        <v>2385712</v>
      </c>
      <c r="O63" s="95">
        <v>18040</v>
      </c>
      <c r="P63" s="95">
        <v>0</v>
      </c>
      <c r="Q63" s="95">
        <v>2302</v>
      </c>
      <c r="R63" s="95">
        <v>3028</v>
      </c>
      <c r="S63" s="95">
        <v>98837</v>
      </c>
      <c r="T63" s="95">
        <v>613</v>
      </c>
      <c r="U63" s="95">
        <v>0</v>
      </c>
      <c r="V63" s="95">
        <v>46</v>
      </c>
      <c r="W63" s="95">
        <v>103</v>
      </c>
      <c r="X63" s="95">
        <v>5</v>
      </c>
      <c r="Y63" s="95">
        <v>6297</v>
      </c>
      <c r="Z63" s="95">
        <v>8</v>
      </c>
      <c r="AA63" s="95">
        <v>92107</v>
      </c>
      <c r="AB63" s="109">
        <v>1355</v>
      </c>
      <c r="AC63" s="114"/>
      <c r="AD63" s="114"/>
      <c r="AE63" s="74" t="s">
        <v>92</v>
      </c>
      <c r="AF63" s="75">
        <v>1402</v>
      </c>
      <c r="AG63" s="75">
        <v>110</v>
      </c>
      <c r="AH63" s="75">
        <v>47</v>
      </c>
      <c r="AI63" s="75">
        <v>201</v>
      </c>
      <c r="AJ63" s="75">
        <v>14</v>
      </c>
      <c r="AK63" s="76">
        <v>1774</v>
      </c>
      <c r="AL63" s="80">
        <f t="shared" si="24"/>
        <v>79</v>
      </c>
      <c r="AM63" s="80">
        <f t="shared" si="25"/>
        <v>6.2</v>
      </c>
      <c r="AN63" s="80">
        <f t="shared" si="26"/>
        <v>2.6</v>
      </c>
      <c r="AO63" s="80">
        <f t="shared" si="27"/>
        <v>11.3</v>
      </c>
      <c r="AP63" s="80">
        <f t="shared" si="28"/>
        <v>0.8</v>
      </c>
      <c r="AQ63" s="81">
        <f t="shared" si="29"/>
        <v>100</v>
      </c>
      <c r="AR63" s="118"/>
      <c r="AS63" s="118"/>
      <c r="AT63" s="74" t="s">
        <v>92</v>
      </c>
      <c r="AU63" s="75">
        <v>3676732</v>
      </c>
      <c r="AV63" s="75">
        <v>274199</v>
      </c>
      <c r="AW63" s="75">
        <v>99004</v>
      </c>
      <c r="AX63" s="75">
        <v>324588</v>
      </c>
      <c r="AY63" s="75">
        <v>51436</v>
      </c>
      <c r="AZ63" s="76">
        <v>4425959</v>
      </c>
      <c r="BA63" s="80">
        <f t="shared" si="30"/>
        <v>83.1</v>
      </c>
      <c r="BB63" s="80">
        <f t="shared" si="31"/>
        <v>6.2</v>
      </c>
      <c r="BC63" s="80">
        <f t="shared" si="32"/>
        <v>2.2</v>
      </c>
      <c r="BD63" s="80">
        <f t="shared" si="33"/>
        <v>7.3</v>
      </c>
      <c r="BE63" s="80">
        <f t="shared" si="34"/>
        <v>1.2</v>
      </c>
      <c r="BF63" s="81">
        <f t="shared" si="35"/>
        <v>100</v>
      </c>
      <c r="BG63" s="118"/>
      <c r="BH63" s="118"/>
      <c r="BI63" s="74" t="s">
        <v>92</v>
      </c>
      <c r="BJ63" s="75">
        <v>2013031</v>
      </c>
      <c r="BK63" s="75">
        <v>126465</v>
      </c>
      <c r="BL63" s="75">
        <v>35832</v>
      </c>
      <c r="BM63" s="75">
        <v>159299</v>
      </c>
      <c r="BN63" s="75">
        <v>51085</v>
      </c>
      <c r="BO63" s="76">
        <v>2385712</v>
      </c>
      <c r="BP63" s="80">
        <f t="shared" si="36"/>
        <v>84.4</v>
      </c>
      <c r="BQ63" s="80">
        <f t="shared" si="37"/>
        <v>5.3</v>
      </c>
      <c r="BR63" s="80">
        <f t="shared" si="38"/>
        <v>1.5</v>
      </c>
      <c r="BS63" s="80">
        <f t="shared" si="39"/>
        <v>6.7</v>
      </c>
      <c r="BT63" s="80">
        <f t="shared" si="40"/>
        <v>2.1</v>
      </c>
      <c r="BU63" s="81">
        <f t="shared" si="41"/>
        <v>100</v>
      </c>
      <c r="BV63" s="118"/>
      <c r="BW63" s="118"/>
      <c r="BX63" s="74" t="s">
        <v>92</v>
      </c>
      <c r="BY63" s="75">
        <v>78667</v>
      </c>
      <c r="BZ63" s="75">
        <v>5651</v>
      </c>
      <c r="CA63" s="75">
        <v>1054</v>
      </c>
      <c r="CB63" s="75">
        <v>4604</v>
      </c>
      <c r="CC63" s="75">
        <v>2131</v>
      </c>
      <c r="CD63" s="85">
        <v>92107</v>
      </c>
      <c r="CE63" s="80">
        <f t="shared" si="42"/>
        <v>85.4</v>
      </c>
      <c r="CF63" s="80">
        <f t="shared" si="43"/>
        <v>6.1</v>
      </c>
      <c r="CG63" s="80">
        <f t="shared" si="44"/>
        <v>1.1</v>
      </c>
      <c r="CH63" s="80">
        <f t="shared" si="45"/>
        <v>5</v>
      </c>
      <c r="CI63" s="80">
        <f t="shared" si="46"/>
        <v>2.3</v>
      </c>
      <c r="CJ63" s="81">
        <f t="shared" si="47"/>
        <v>100</v>
      </c>
      <c r="CK63" s="12"/>
    </row>
    <row r="64" spans="2:89" ht="16.5" customHeight="1">
      <c r="B64" s="15" t="s">
        <v>93</v>
      </c>
      <c r="C64" s="10">
        <v>5135</v>
      </c>
      <c r="D64" s="10">
        <v>458</v>
      </c>
      <c r="E64" s="60">
        <v>13064893</v>
      </c>
      <c r="F64" s="60">
        <v>95599</v>
      </c>
      <c r="G64" s="60">
        <v>1233</v>
      </c>
      <c r="H64" s="60">
        <v>39505</v>
      </c>
      <c r="I64" s="60">
        <v>30</v>
      </c>
      <c r="J64" s="78">
        <v>5877164</v>
      </c>
      <c r="K64" s="8"/>
      <c r="L64" s="113"/>
      <c r="M64" s="15" t="s">
        <v>93</v>
      </c>
      <c r="N64" s="89">
        <v>7324096</v>
      </c>
      <c r="O64" s="89">
        <v>89642</v>
      </c>
      <c r="P64" s="89">
        <v>685</v>
      </c>
      <c r="Q64" s="89">
        <v>38363</v>
      </c>
      <c r="R64" s="89">
        <v>29</v>
      </c>
      <c r="S64" s="89">
        <v>314821</v>
      </c>
      <c r="T64" s="89">
        <v>3048</v>
      </c>
      <c r="U64" s="89">
        <v>41</v>
      </c>
      <c r="V64" s="89">
        <v>767</v>
      </c>
      <c r="W64" s="89">
        <v>1</v>
      </c>
      <c r="X64" s="89">
        <v>379</v>
      </c>
      <c r="Y64" s="89">
        <v>18761</v>
      </c>
      <c r="Z64" s="89">
        <v>614</v>
      </c>
      <c r="AA64" s="89">
        <v>293634</v>
      </c>
      <c r="AB64" s="103">
        <v>3967</v>
      </c>
      <c r="AC64" s="114"/>
      <c r="AD64" s="114"/>
      <c r="AE64" s="15" t="s">
        <v>93</v>
      </c>
      <c r="AF64" s="10">
        <v>3908</v>
      </c>
      <c r="AG64" s="10">
        <v>288</v>
      </c>
      <c r="AH64" s="10">
        <v>106</v>
      </c>
      <c r="AI64" s="10">
        <v>792</v>
      </c>
      <c r="AJ64" s="10">
        <v>41</v>
      </c>
      <c r="AK64" s="60">
        <v>5135</v>
      </c>
      <c r="AL64" s="28">
        <f t="shared" si="24"/>
        <v>76.1</v>
      </c>
      <c r="AM64" s="28">
        <f t="shared" si="25"/>
        <v>5.6</v>
      </c>
      <c r="AN64" s="28">
        <f t="shared" si="26"/>
        <v>2.1</v>
      </c>
      <c r="AO64" s="28">
        <f t="shared" si="27"/>
        <v>15.4</v>
      </c>
      <c r="AP64" s="28">
        <f t="shared" si="28"/>
        <v>0.8</v>
      </c>
      <c r="AQ64" s="29">
        <f t="shared" si="29"/>
        <v>100</v>
      </c>
      <c r="AR64" s="118"/>
      <c r="AS64" s="118"/>
      <c r="AT64" s="15" t="s">
        <v>93</v>
      </c>
      <c r="AU64" s="10">
        <v>10428896</v>
      </c>
      <c r="AV64" s="10">
        <v>836191</v>
      </c>
      <c r="AW64" s="10">
        <v>279875</v>
      </c>
      <c r="AX64" s="10">
        <v>1384537</v>
      </c>
      <c r="AY64" s="10">
        <v>135394</v>
      </c>
      <c r="AZ64" s="60">
        <v>13064893</v>
      </c>
      <c r="BA64" s="28">
        <f t="shared" si="30"/>
        <v>79.8</v>
      </c>
      <c r="BB64" s="28">
        <f t="shared" si="31"/>
        <v>6.4</v>
      </c>
      <c r="BC64" s="28">
        <f t="shared" si="32"/>
        <v>2.1</v>
      </c>
      <c r="BD64" s="28">
        <f t="shared" si="33"/>
        <v>10.6</v>
      </c>
      <c r="BE64" s="28">
        <f t="shared" si="34"/>
        <v>1</v>
      </c>
      <c r="BF64" s="29">
        <f t="shared" si="35"/>
        <v>100</v>
      </c>
      <c r="BG64" s="118"/>
      <c r="BH64" s="118"/>
      <c r="BI64" s="15" t="s">
        <v>93</v>
      </c>
      <c r="BJ64" s="10">
        <v>5879873</v>
      </c>
      <c r="BK64" s="10">
        <v>432410</v>
      </c>
      <c r="BL64" s="10">
        <v>122090</v>
      </c>
      <c r="BM64" s="10">
        <v>668271</v>
      </c>
      <c r="BN64" s="10">
        <v>221452</v>
      </c>
      <c r="BO64" s="60">
        <v>7324096</v>
      </c>
      <c r="BP64" s="28">
        <f t="shared" si="36"/>
        <v>80.3</v>
      </c>
      <c r="BQ64" s="28">
        <f t="shared" si="37"/>
        <v>5.9</v>
      </c>
      <c r="BR64" s="28">
        <f t="shared" si="38"/>
        <v>1.7</v>
      </c>
      <c r="BS64" s="28">
        <f t="shared" si="39"/>
        <v>9.1</v>
      </c>
      <c r="BT64" s="28">
        <f t="shared" si="40"/>
        <v>3</v>
      </c>
      <c r="BU64" s="29">
        <f t="shared" si="41"/>
        <v>100</v>
      </c>
      <c r="BV64" s="118"/>
      <c r="BW64" s="118"/>
      <c r="BX64" s="15" t="s">
        <v>93</v>
      </c>
      <c r="BY64" s="10">
        <v>237446</v>
      </c>
      <c r="BZ64" s="10">
        <v>19827</v>
      </c>
      <c r="CA64" s="10">
        <v>4481</v>
      </c>
      <c r="CB64" s="10">
        <v>22386</v>
      </c>
      <c r="CC64" s="10">
        <v>9494</v>
      </c>
      <c r="CD64" s="86">
        <v>293634</v>
      </c>
      <c r="CE64" s="28">
        <f t="shared" si="42"/>
        <v>80.9</v>
      </c>
      <c r="CF64" s="28">
        <f t="shared" si="43"/>
        <v>6.8</v>
      </c>
      <c r="CG64" s="28">
        <f t="shared" si="44"/>
        <v>1.5</v>
      </c>
      <c r="CH64" s="28">
        <f t="shared" si="45"/>
        <v>7.6</v>
      </c>
      <c r="CI64" s="28">
        <f t="shared" si="46"/>
        <v>3.2</v>
      </c>
      <c r="CJ64" s="29">
        <f t="shared" si="47"/>
        <v>100</v>
      </c>
      <c r="CK64" s="12"/>
    </row>
    <row r="65" spans="2:89" ht="16.5" customHeight="1">
      <c r="B65" s="15" t="s">
        <v>94</v>
      </c>
      <c r="C65" s="10">
        <v>4547</v>
      </c>
      <c r="D65" s="10">
        <v>423</v>
      </c>
      <c r="E65" s="60">
        <v>11673952</v>
      </c>
      <c r="F65" s="60">
        <v>58330</v>
      </c>
      <c r="G65" s="60">
        <v>4863</v>
      </c>
      <c r="H65" s="60">
        <v>43501</v>
      </c>
      <c r="I65" s="60">
        <v>0</v>
      </c>
      <c r="J65" s="78">
        <v>4939172</v>
      </c>
      <c r="K65" s="8"/>
      <c r="L65" s="113"/>
      <c r="M65" s="15" t="s">
        <v>94</v>
      </c>
      <c r="N65" s="89">
        <v>6841474</v>
      </c>
      <c r="O65" s="89">
        <v>54376</v>
      </c>
      <c r="P65" s="89">
        <v>3652</v>
      </c>
      <c r="Q65" s="89">
        <v>41865</v>
      </c>
      <c r="R65" s="89">
        <v>0</v>
      </c>
      <c r="S65" s="89">
        <v>300573</v>
      </c>
      <c r="T65" s="89">
        <v>1798</v>
      </c>
      <c r="U65" s="89">
        <v>219</v>
      </c>
      <c r="V65" s="89">
        <v>837</v>
      </c>
      <c r="W65" s="89">
        <v>0</v>
      </c>
      <c r="X65" s="89">
        <v>129</v>
      </c>
      <c r="Y65" s="89">
        <v>17294</v>
      </c>
      <c r="Z65" s="89">
        <v>162</v>
      </c>
      <c r="AA65" s="89">
        <v>281359</v>
      </c>
      <c r="AB65" s="103">
        <v>5146</v>
      </c>
      <c r="AC65" s="114"/>
      <c r="AD65" s="114"/>
      <c r="AE65" s="15" t="s">
        <v>94</v>
      </c>
      <c r="AF65" s="10">
        <v>3351</v>
      </c>
      <c r="AG65" s="10">
        <v>213</v>
      </c>
      <c r="AH65" s="10">
        <v>7</v>
      </c>
      <c r="AI65" s="10">
        <v>948</v>
      </c>
      <c r="AJ65" s="10">
        <v>28</v>
      </c>
      <c r="AK65" s="60">
        <v>4547</v>
      </c>
      <c r="AL65" s="28">
        <f t="shared" si="24"/>
        <v>73.7</v>
      </c>
      <c r="AM65" s="28">
        <f t="shared" si="25"/>
        <v>4.7</v>
      </c>
      <c r="AN65" s="28">
        <f t="shared" si="26"/>
        <v>0.2</v>
      </c>
      <c r="AO65" s="28">
        <f t="shared" si="27"/>
        <v>20.8</v>
      </c>
      <c r="AP65" s="28">
        <f t="shared" si="28"/>
        <v>0.6</v>
      </c>
      <c r="AQ65" s="29">
        <f t="shared" si="29"/>
        <v>100</v>
      </c>
      <c r="AR65" s="118"/>
      <c r="AS65" s="118"/>
      <c r="AT65" s="15" t="s">
        <v>94</v>
      </c>
      <c r="AU65" s="10">
        <v>9370781</v>
      </c>
      <c r="AV65" s="10">
        <v>641561</v>
      </c>
      <c r="AW65" s="10">
        <v>14915</v>
      </c>
      <c r="AX65" s="10">
        <v>1524551</v>
      </c>
      <c r="AY65" s="10">
        <v>122144</v>
      </c>
      <c r="AZ65" s="60">
        <v>11673952</v>
      </c>
      <c r="BA65" s="28">
        <f t="shared" si="30"/>
        <v>80.3</v>
      </c>
      <c r="BB65" s="28">
        <f t="shared" si="31"/>
        <v>5.5</v>
      </c>
      <c r="BC65" s="28">
        <f t="shared" si="32"/>
        <v>0.1</v>
      </c>
      <c r="BD65" s="28">
        <f t="shared" si="33"/>
        <v>13.1</v>
      </c>
      <c r="BE65" s="28">
        <f t="shared" si="34"/>
        <v>1</v>
      </c>
      <c r="BF65" s="29">
        <f t="shared" si="35"/>
        <v>100</v>
      </c>
      <c r="BG65" s="118"/>
      <c r="BH65" s="118"/>
      <c r="BI65" s="15" t="s">
        <v>94</v>
      </c>
      <c r="BJ65" s="10">
        <v>5536062</v>
      </c>
      <c r="BK65" s="10">
        <v>388022</v>
      </c>
      <c r="BL65" s="10">
        <v>7677</v>
      </c>
      <c r="BM65" s="10">
        <v>718479</v>
      </c>
      <c r="BN65" s="10">
        <v>191234</v>
      </c>
      <c r="BO65" s="60">
        <v>6841474</v>
      </c>
      <c r="BP65" s="28">
        <f t="shared" si="36"/>
        <v>80.9</v>
      </c>
      <c r="BQ65" s="28">
        <f t="shared" si="37"/>
        <v>5.7</v>
      </c>
      <c r="BR65" s="28">
        <f t="shared" si="38"/>
        <v>0.1</v>
      </c>
      <c r="BS65" s="28">
        <f t="shared" si="39"/>
        <v>10.5</v>
      </c>
      <c r="BT65" s="28">
        <f t="shared" si="40"/>
        <v>2.8</v>
      </c>
      <c r="BU65" s="29">
        <f t="shared" si="41"/>
        <v>100</v>
      </c>
      <c r="BV65" s="118"/>
      <c r="BW65" s="118"/>
      <c r="BX65" s="15" t="s">
        <v>94</v>
      </c>
      <c r="BY65" s="10">
        <v>227952</v>
      </c>
      <c r="BZ65" s="10">
        <v>23970</v>
      </c>
      <c r="CA65" s="10">
        <v>237</v>
      </c>
      <c r="CB65" s="10">
        <v>20240</v>
      </c>
      <c r="CC65" s="10">
        <v>8960</v>
      </c>
      <c r="CD65" s="86">
        <v>281359</v>
      </c>
      <c r="CE65" s="28">
        <f t="shared" si="42"/>
        <v>81</v>
      </c>
      <c r="CF65" s="28">
        <f t="shared" si="43"/>
        <v>8.5</v>
      </c>
      <c r="CG65" s="28">
        <f t="shared" si="44"/>
        <v>0.1</v>
      </c>
      <c r="CH65" s="28">
        <f t="shared" si="45"/>
        <v>7.2</v>
      </c>
      <c r="CI65" s="28">
        <f t="shared" si="46"/>
        <v>3.2</v>
      </c>
      <c r="CJ65" s="29">
        <f t="shared" si="47"/>
        <v>100</v>
      </c>
      <c r="CK65" s="12"/>
    </row>
    <row r="66" spans="2:89" ht="16.5" customHeight="1">
      <c r="B66" s="15" t="s">
        <v>95</v>
      </c>
      <c r="C66" s="10">
        <v>3875</v>
      </c>
      <c r="D66" s="10">
        <v>306</v>
      </c>
      <c r="E66" s="60">
        <v>9474642</v>
      </c>
      <c r="F66" s="60">
        <v>434118</v>
      </c>
      <c r="G66" s="60">
        <v>1075</v>
      </c>
      <c r="H66" s="60">
        <v>610336</v>
      </c>
      <c r="I66" s="60">
        <v>0</v>
      </c>
      <c r="J66" s="78">
        <v>4129262</v>
      </c>
      <c r="K66" s="8"/>
      <c r="L66" s="113"/>
      <c r="M66" s="15" t="s">
        <v>95</v>
      </c>
      <c r="N66" s="89">
        <v>6390909</v>
      </c>
      <c r="O66" s="89">
        <v>430333</v>
      </c>
      <c r="P66" s="89">
        <v>880</v>
      </c>
      <c r="Q66" s="89">
        <v>609922</v>
      </c>
      <c r="R66" s="89">
        <v>0</v>
      </c>
      <c r="S66" s="89">
        <v>272344</v>
      </c>
      <c r="T66" s="89">
        <v>14630</v>
      </c>
      <c r="U66" s="89">
        <v>53</v>
      </c>
      <c r="V66" s="89">
        <v>20169</v>
      </c>
      <c r="W66" s="89">
        <v>0</v>
      </c>
      <c r="X66" s="89">
        <v>69</v>
      </c>
      <c r="Y66" s="89">
        <v>13297</v>
      </c>
      <c r="Z66" s="89">
        <v>71</v>
      </c>
      <c r="AA66" s="89">
        <v>257311</v>
      </c>
      <c r="AB66" s="103">
        <v>2186</v>
      </c>
      <c r="AC66" s="114"/>
      <c r="AD66" s="114"/>
      <c r="AE66" s="15" t="s">
        <v>95</v>
      </c>
      <c r="AF66" s="10">
        <v>2877</v>
      </c>
      <c r="AG66" s="10">
        <v>221</v>
      </c>
      <c r="AH66" s="10">
        <v>13</v>
      </c>
      <c r="AI66" s="10">
        <v>738</v>
      </c>
      <c r="AJ66" s="10">
        <v>26</v>
      </c>
      <c r="AK66" s="60">
        <v>3875</v>
      </c>
      <c r="AL66" s="28">
        <f t="shared" si="24"/>
        <v>74.2</v>
      </c>
      <c r="AM66" s="28">
        <f t="shared" si="25"/>
        <v>5.7</v>
      </c>
      <c r="AN66" s="28">
        <f t="shared" si="26"/>
        <v>0.3</v>
      </c>
      <c r="AO66" s="28">
        <f t="shared" si="27"/>
        <v>19</v>
      </c>
      <c r="AP66" s="28">
        <f t="shared" si="28"/>
        <v>0.7</v>
      </c>
      <c r="AQ66" s="29">
        <f t="shared" si="29"/>
        <v>100</v>
      </c>
      <c r="AR66" s="118"/>
      <c r="AS66" s="118"/>
      <c r="AT66" s="15" t="s">
        <v>95</v>
      </c>
      <c r="AU66" s="10">
        <v>7423217</v>
      </c>
      <c r="AV66" s="10">
        <v>784707</v>
      </c>
      <c r="AW66" s="10">
        <v>23074</v>
      </c>
      <c r="AX66" s="10">
        <v>1141469</v>
      </c>
      <c r="AY66" s="10">
        <v>102175</v>
      </c>
      <c r="AZ66" s="60">
        <v>9474642</v>
      </c>
      <c r="BA66" s="28">
        <f t="shared" si="30"/>
        <v>78.3</v>
      </c>
      <c r="BB66" s="28">
        <f t="shared" si="31"/>
        <v>8.3</v>
      </c>
      <c r="BC66" s="28">
        <f t="shared" si="32"/>
        <v>0.2</v>
      </c>
      <c r="BD66" s="28">
        <f t="shared" si="33"/>
        <v>12</v>
      </c>
      <c r="BE66" s="28">
        <f t="shared" si="34"/>
        <v>1.1</v>
      </c>
      <c r="BF66" s="29">
        <f t="shared" si="35"/>
        <v>100</v>
      </c>
      <c r="BG66" s="118"/>
      <c r="BH66" s="118"/>
      <c r="BI66" s="15" t="s">
        <v>95</v>
      </c>
      <c r="BJ66" s="10">
        <v>4189132</v>
      </c>
      <c r="BK66" s="10">
        <v>524460</v>
      </c>
      <c r="BL66" s="10">
        <v>7117</v>
      </c>
      <c r="BM66" s="10">
        <v>561344</v>
      </c>
      <c r="BN66" s="10">
        <v>1108856</v>
      </c>
      <c r="BO66" s="60">
        <v>6390909</v>
      </c>
      <c r="BP66" s="28">
        <f t="shared" si="36"/>
        <v>65.5</v>
      </c>
      <c r="BQ66" s="28">
        <f t="shared" si="37"/>
        <v>8.2</v>
      </c>
      <c r="BR66" s="28">
        <f t="shared" si="38"/>
        <v>0.1</v>
      </c>
      <c r="BS66" s="28">
        <f t="shared" si="39"/>
        <v>8.8</v>
      </c>
      <c r="BT66" s="28">
        <f t="shared" si="40"/>
        <v>17.4</v>
      </c>
      <c r="BU66" s="29">
        <f t="shared" si="41"/>
        <v>100</v>
      </c>
      <c r="BV66" s="118"/>
      <c r="BW66" s="118"/>
      <c r="BX66" s="15" t="s">
        <v>95</v>
      </c>
      <c r="BY66" s="10">
        <v>165101</v>
      </c>
      <c r="BZ66" s="10">
        <v>36381</v>
      </c>
      <c r="CA66" s="10">
        <v>291</v>
      </c>
      <c r="CB66" s="10">
        <v>16563</v>
      </c>
      <c r="CC66" s="10">
        <v>38975</v>
      </c>
      <c r="CD66" s="86">
        <v>257311</v>
      </c>
      <c r="CE66" s="28">
        <f t="shared" si="42"/>
        <v>64.2</v>
      </c>
      <c r="CF66" s="28">
        <f t="shared" si="43"/>
        <v>14.1</v>
      </c>
      <c r="CG66" s="28">
        <f t="shared" si="44"/>
        <v>0.1</v>
      </c>
      <c r="CH66" s="28">
        <f t="shared" si="45"/>
        <v>6.4</v>
      </c>
      <c r="CI66" s="28">
        <f t="shared" si="46"/>
        <v>15.1</v>
      </c>
      <c r="CJ66" s="29">
        <f t="shared" si="47"/>
        <v>100</v>
      </c>
      <c r="CK66" s="12"/>
    </row>
    <row r="67" spans="2:89" ht="16.5" customHeight="1">
      <c r="B67" s="30" t="s">
        <v>96</v>
      </c>
      <c r="C67" s="31">
        <v>3269</v>
      </c>
      <c r="D67" s="31">
        <v>215</v>
      </c>
      <c r="E67" s="61">
        <v>7943563</v>
      </c>
      <c r="F67" s="61">
        <v>7432</v>
      </c>
      <c r="G67" s="61">
        <v>0</v>
      </c>
      <c r="H67" s="61">
        <v>11459</v>
      </c>
      <c r="I67" s="61">
        <v>0</v>
      </c>
      <c r="J67" s="79">
        <v>3432183</v>
      </c>
      <c r="K67" s="8"/>
      <c r="L67" s="113"/>
      <c r="M67" s="30" t="s">
        <v>96</v>
      </c>
      <c r="N67" s="94">
        <v>4530271</v>
      </c>
      <c r="O67" s="94">
        <v>6197</v>
      </c>
      <c r="P67" s="94">
        <v>0</v>
      </c>
      <c r="Q67" s="94">
        <v>11455</v>
      </c>
      <c r="R67" s="94">
        <v>0</v>
      </c>
      <c r="S67" s="94">
        <v>201715</v>
      </c>
      <c r="T67" s="94">
        <v>211</v>
      </c>
      <c r="U67" s="94">
        <v>0</v>
      </c>
      <c r="V67" s="94">
        <v>229</v>
      </c>
      <c r="W67" s="94">
        <v>0</v>
      </c>
      <c r="X67" s="94">
        <v>107</v>
      </c>
      <c r="Y67" s="94">
        <v>10971</v>
      </c>
      <c r="Z67" s="94">
        <v>68</v>
      </c>
      <c r="AA67" s="94">
        <v>189543</v>
      </c>
      <c r="AB67" s="108">
        <v>1616</v>
      </c>
      <c r="AC67" s="114"/>
      <c r="AD67" s="114"/>
      <c r="AE67" s="30" t="s">
        <v>96</v>
      </c>
      <c r="AF67" s="31">
        <v>2517</v>
      </c>
      <c r="AG67" s="31">
        <v>166</v>
      </c>
      <c r="AH67" s="31">
        <v>1</v>
      </c>
      <c r="AI67" s="31">
        <v>575</v>
      </c>
      <c r="AJ67" s="31">
        <v>10</v>
      </c>
      <c r="AK67" s="61">
        <v>3269</v>
      </c>
      <c r="AL67" s="32">
        <f t="shared" si="24"/>
        <v>77</v>
      </c>
      <c r="AM67" s="32">
        <f t="shared" si="25"/>
        <v>5.1</v>
      </c>
      <c r="AN67" s="32">
        <f t="shared" si="26"/>
        <v>0</v>
      </c>
      <c r="AO67" s="32">
        <f t="shared" si="27"/>
        <v>17.6</v>
      </c>
      <c r="AP67" s="32">
        <f t="shared" si="28"/>
        <v>0.3</v>
      </c>
      <c r="AQ67" s="33">
        <f t="shared" si="29"/>
        <v>100</v>
      </c>
      <c r="AR67" s="118"/>
      <c r="AS67" s="118"/>
      <c r="AT67" s="30" t="s">
        <v>96</v>
      </c>
      <c r="AU67" s="31">
        <v>6563107</v>
      </c>
      <c r="AV67" s="31">
        <v>408389</v>
      </c>
      <c r="AW67" s="31">
        <v>3308</v>
      </c>
      <c r="AX67" s="31">
        <v>929562</v>
      </c>
      <c r="AY67" s="31">
        <v>39197</v>
      </c>
      <c r="AZ67" s="61">
        <v>7943563</v>
      </c>
      <c r="BA67" s="32">
        <f t="shared" si="30"/>
        <v>82.6</v>
      </c>
      <c r="BB67" s="32">
        <f t="shared" si="31"/>
        <v>5.1</v>
      </c>
      <c r="BC67" s="32">
        <f t="shared" si="32"/>
        <v>0</v>
      </c>
      <c r="BD67" s="32">
        <f t="shared" si="33"/>
        <v>11.7</v>
      </c>
      <c r="BE67" s="32">
        <f t="shared" si="34"/>
        <v>0.5</v>
      </c>
      <c r="BF67" s="33">
        <f t="shared" si="35"/>
        <v>100</v>
      </c>
      <c r="BG67" s="118"/>
      <c r="BH67" s="118"/>
      <c r="BI67" s="30" t="s">
        <v>96</v>
      </c>
      <c r="BJ67" s="31">
        <v>3830176</v>
      </c>
      <c r="BK67" s="31">
        <v>221409</v>
      </c>
      <c r="BL67" s="31">
        <v>570</v>
      </c>
      <c r="BM67" s="31">
        <v>436543</v>
      </c>
      <c r="BN67" s="31">
        <v>41573</v>
      </c>
      <c r="BO67" s="61">
        <v>4530271</v>
      </c>
      <c r="BP67" s="32">
        <f t="shared" si="36"/>
        <v>84.5</v>
      </c>
      <c r="BQ67" s="32">
        <f t="shared" si="37"/>
        <v>4.9</v>
      </c>
      <c r="BR67" s="32">
        <f t="shared" si="38"/>
        <v>0</v>
      </c>
      <c r="BS67" s="32">
        <f t="shared" si="39"/>
        <v>9.6</v>
      </c>
      <c r="BT67" s="32">
        <f t="shared" si="40"/>
        <v>0.9</v>
      </c>
      <c r="BU67" s="33">
        <f t="shared" si="41"/>
        <v>100</v>
      </c>
      <c r="BV67" s="118"/>
      <c r="BW67" s="118"/>
      <c r="BX67" s="30" t="s">
        <v>96</v>
      </c>
      <c r="BY67" s="31">
        <v>162905</v>
      </c>
      <c r="BZ67" s="31">
        <v>11481</v>
      </c>
      <c r="CA67" s="31">
        <v>16</v>
      </c>
      <c r="CB67" s="31">
        <v>13614</v>
      </c>
      <c r="CC67" s="31">
        <v>1527</v>
      </c>
      <c r="CD67" s="86">
        <v>189543</v>
      </c>
      <c r="CE67" s="32">
        <f t="shared" si="42"/>
        <v>85.9</v>
      </c>
      <c r="CF67" s="32">
        <f t="shared" si="43"/>
        <v>6.1</v>
      </c>
      <c r="CG67" s="32">
        <f t="shared" si="44"/>
        <v>0</v>
      </c>
      <c r="CH67" s="32">
        <f t="shared" si="45"/>
        <v>7.2</v>
      </c>
      <c r="CI67" s="32">
        <f t="shared" si="46"/>
        <v>0.8</v>
      </c>
      <c r="CJ67" s="33">
        <f t="shared" si="47"/>
        <v>100</v>
      </c>
      <c r="CK67" s="12"/>
    </row>
    <row r="68" spans="2:89" ht="16.5" customHeight="1">
      <c r="B68" s="74" t="s">
        <v>97</v>
      </c>
      <c r="C68" s="75">
        <v>5815</v>
      </c>
      <c r="D68" s="75">
        <v>376</v>
      </c>
      <c r="E68" s="76">
        <v>13513431</v>
      </c>
      <c r="F68" s="76">
        <v>31406</v>
      </c>
      <c r="G68" s="76">
        <v>2104</v>
      </c>
      <c r="H68" s="76">
        <v>19217</v>
      </c>
      <c r="I68" s="76">
        <v>0</v>
      </c>
      <c r="J68" s="77">
        <v>5858965</v>
      </c>
      <c r="K68" s="8"/>
      <c r="L68" s="113"/>
      <c r="M68" s="74" t="s">
        <v>97</v>
      </c>
      <c r="N68" s="89">
        <v>7707193</v>
      </c>
      <c r="O68" s="89">
        <v>28835</v>
      </c>
      <c r="P68" s="89">
        <v>2102</v>
      </c>
      <c r="Q68" s="89">
        <v>19214</v>
      </c>
      <c r="R68" s="89">
        <v>0</v>
      </c>
      <c r="S68" s="89">
        <v>341470</v>
      </c>
      <c r="T68" s="89">
        <v>981</v>
      </c>
      <c r="U68" s="89">
        <v>126</v>
      </c>
      <c r="V68" s="89">
        <v>384</v>
      </c>
      <c r="W68" s="89">
        <v>0</v>
      </c>
      <c r="X68" s="89">
        <v>289</v>
      </c>
      <c r="Y68" s="89">
        <v>18450</v>
      </c>
      <c r="Z68" s="89">
        <v>56</v>
      </c>
      <c r="AA68" s="89">
        <v>320754</v>
      </c>
      <c r="AB68" s="103">
        <v>1047</v>
      </c>
      <c r="AC68" s="114"/>
      <c r="AD68" s="114"/>
      <c r="AE68" s="15" t="s">
        <v>97</v>
      </c>
      <c r="AF68" s="10">
        <v>4594</v>
      </c>
      <c r="AG68" s="10">
        <v>337</v>
      </c>
      <c r="AH68" s="10">
        <v>9</v>
      </c>
      <c r="AI68" s="10">
        <v>855</v>
      </c>
      <c r="AJ68" s="10">
        <v>20</v>
      </c>
      <c r="AK68" s="60">
        <v>5815</v>
      </c>
      <c r="AL68" s="28">
        <f t="shared" si="24"/>
        <v>79</v>
      </c>
      <c r="AM68" s="28">
        <f t="shared" si="25"/>
        <v>5.8</v>
      </c>
      <c r="AN68" s="28">
        <f t="shared" si="26"/>
        <v>0.2</v>
      </c>
      <c r="AO68" s="28">
        <f t="shared" si="27"/>
        <v>14.7</v>
      </c>
      <c r="AP68" s="28">
        <f t="shared" si="28"/>
        <v>0.3</v>
      </c>
      <c r="AQ68" s="29">
        <f t="shared" si="29"/>
        <v>100</v>
      </c>
      <c r="AR68" s="118"/>
      <c r="AS68" s="118"/>
      <c r="AT68" s="15" t="s">
        <v>97</v>
      </c>
      <c r="AU68" s="10">
        <v>11134419</v>
      </c>
      <c r="AV68" s="10">
        <v>879985</v>
      </c>
      <c r="AW68" s="10">
        <v>23786</v>
      </c>
      <c r="AX68" s="10">
        <v>1368501</v>
      </c>
      <c r="AY68" s="10">
        <v>106740</v>
      </c>
      <c r="AZ68" s="60">
        <v>13513431</v>
      </c>
      <c r="BA68" s="28">
        <f t="shared" si="30"/>
        <v>82.4</v>
      </c>
      <c r="BB68" s="28">
        <f t="shared" si="31"/>
        <v>6.5</v>
      </c>
      <c r="BC68" s="28">
        <f t="shared" si="32"/>
        <v>0.2</v>
      </c>
      <c r="BD68" s="28">
        <f t="shared" si="33"/>
        <v>10.1</v>
      </c>
      <c r="BE68" s="28">
        <f t="shared" si="34"/>
        <v>0.8</v>
      </c>
      <c r="BF68" s="29">
        <f t="shared" si="35"/>
        <v>100</v>
      </c>
      <c r="BG68" s="118"/>
      <c r="BH68" s="118"/>
      <c r="BI68" s="74" t="s">
        <v>97</v>
      </c>
      <c r="BJ68" s="75">
        <v>6364298</v>
      </c>
      <c r="BK68" s="75">
        <v>512404</v>
      </c>
      <c r="BL68" s="75">
        <v>14448</v>
      </c>
      <c r="BM68" s="75">
        <v>682753</v>
      </c>
      <c r="BN68" s="75">
        <v>133290</v>
      </c>
      <c r="BO68" s="76">
        <v>7707193</v>
      </c>
      <c r="BP68" s="80">
        <f t="shared" si="36"/>
        <v>82.6</v>
      </c>
      <c r="BQ68" s="80">
        <f t="shared" si="37"/>
        <v>6.6</v>
      </c>
      <c r="BR68" s="80">
        <f t="shared" si="38"/>
        <v>0.2</v>
      </c>
      <c r="BS68" s="80">
        <f t="shared" si="39"/>
        <v>8.9</v>
      </c>
      <c r="BT68" s="80">
        <f t="shared" si="40"/>
        <v>1.7</v>
      </c>
      <c r="BU68" s="81">
        <f t="shared" si="41"/>
        <v>100</v>
      </c>
      <c r="BV68" s="118"/>
      <c r="BW68" s="118"/>
      <c r="BX68" s="15" t="s">
        <v>97</v>
      </c>
      <c r="BY68" s="10">
        <v>263709</v>
      </c>
      <c r="BZ68" s="10">
        <v>27664</v>
      </c>
      <c r="CA68" s="10">
        <v>616</v>
      </c>
      <c r="CB68" s="10">
        <v>21401</v>
      </c>
      <c r="CC68" s="10">
        <v>7364</v>
      </c>
      <c r="CD68" s="85">
        <v>320754</v>
      </c>
      <c r="CE68" s="28">
        <f t="shared" si="42"/>
        <v>82.2</v>
      </c>
      <c r="CF68" s="28">
        <f t="shared" si="43"/>
        <v>8.6</v>
      </c>
      <c r="CG68" s="28">
        <f t="shared" si="44"/>
        <v>0.2</v>
      </c>
      <c r="CH68" s="28">
        <f t="shared" si="45"/>
        <v>6.7</v>
      </c>
      <c r="CI68" s="28">
        <f t="shared" si="46"/>
        <v>2.3</v>
      </c>
      <c r="CJ68" s="29">
        <f t="shared" si="47"/>
        <v>100</v>
      </c>
      <c r="CK68" s="12"/>
    </row>
    <row r="69" spans="2:89" ht="16.5" customHeight="1">
      <c r="B69" s="15" t="s">
        <v>98</v>
      </c>
      <c r="C69" s="10">
        <v>1720</v>
      </c>
      <c r="D69" s="10">
        <v>126</v>
      </c>
      <c r="E69" s="60">
        <v>4188077</v>
      </c>
      <c r="F69" s="60">
        <v>13951</v>
      </c>
      <c r="G69" s="60">
        <v>248</v>
      </c>
      <c r="H69" s="60">
        <v>30717</v>
      </c>
      <c r="I69" s="60">
        <v>0</v>
      </c>
      <c r="J69" s="78">
        <v>1847113</v>
      </c>
      <c r="K69" s="8"/>
      <c r="L69" s="113"/>
      <c r="M69" s="15" t="s">
        <v>98</v>
      </c>
      <c r="N69" s="89">
        <v>2385880</v>
      </c>
      <c r="O69" s="89">
        <v>13683</v>
      </c>
      <c r="P69" s="89">
        <v>248</v>
      </c>
      <c r="Q69" s="89">
        <v>30717</v>
      </c>
      <c r="R69" s="89">
        <v>0</v>
      </c>
      <c r="S69" s="89">
        <v>101558</v>
      </c>
      <c r="T69" s="89">
        <v>466</v>
      </c>
      <c r="U69" s="89">
        <v>15</v>
      </c>
      <c r="V69" s="89">
        <v>615</v>
      </c>
      <c r="W69" s="89">
        <v>0</v>
      </c>
      <c r="X69" s="89">
        <v>175</v>
      </c>
      <c r="Y69" s="89">
        <v>5928</v>
      </c>
      <c r="Z69" s="89">
        <v>11</v>
      </c>
      <c r="AA69" s="89">
        <v>95008</v>
      </c>
      <c r="AB69" s="103">
        <v>867</v>
      </c>
      <c r="AC69" s="114"/>
      <c r="AD69" s="114"/>
      <c r="AE69" s="15" t="s">
        <v>98</v>
      </c>
      <c r="AF69" s="10">
        <v>1367</v>
      </c>
      <c r="AG69" s="10">
        <v>99</v>
      </c>
      <c r="AH69" s="10">
        <v>1</v>
      </c>
      <c r="AI69" s="10">
        <v>246</v>
      </c>
      <c r="AJ69" s="10">
        <v>7</v>
      </c>
      <c r="AK69" s="60">
        <v>1720</v>
      </c>
      <c r="AL69" s="28">
        <f t="shared" si="24"/>
        <v>79.5</v>
      </c>
      <c r="AM69" s="28">
        <f t="shared" si="25"/>
        <v>5.8</v>
      </c>
      <c r="AN69" s="28">
        <f t="shared" si="26"/>
        <v>0.1</v>
      </c>
      <c r="AO69" s="28">
        <f t="shared" si="27"/>
        <v>14.3</v>
      </c>
      <c r="AP69" s="28">
        <f t="shared" si="28"/>
        <v>0.4</v>
      </c>
      <c r="AQ69" s="29">
        <f t="shared" si="29"/>
        <v>100</v>
      </c>
      <c r="AR69" s="118"/>
      <c r="AS69" s="118"/>
      <c r="AT69" s="15" t="s">
        <v>98</v>
      </c>
      <c r="AU69" s="10">
        <v>3452867</v>
      </c>
      <c r="AV69" s="10">
        <v>297620</v>
      </c>
      <c r="AW69" s="10">
        <v>4127</v>
      </c>
      <c r="AX69" s="10">
        <v>406959</v>
      </c>
      <c r="AY69" s="10">
        <v>26504</v>
      </c>
      <c r="AZ69" s="60">
        <v>4188077</v>
      </c>
      <c r="BA69" s="28">
        <f t="shared" si="30"/>
        <v>82.4</v>
      </c>
      <c r="BB69" s="28">
        <f t="shared" si="31"/>
        <v>7.1</v>
      </c>
      <c r="BC69" s="28">
        <f t="shared" si="32"/>
        <v>0.1</v>
      </c>
      <c r="BD69" s="28">
        <f t="shared" si="33"/>
        <v>9.7</v>
      </c>
      <c r="BE69" s="28">
        <f t="shared" si="34"/>
        <v>0.6</v>
      </c>
      <c r="BF69" s="29">
        <f t="shared" si="35"/>
        <v>100</v>
      </c>
      <c r="BG69" s="118"/>
      <c r="BH69" s="118"/>
      <c r="BI69" s="15" t="s">
        <v>98</v>
      </c>
      <c r="BJ69" s="10">
        <v>1953997</v>
      </c>
      <c r="BK69" s="10">
        <v>179146</v>
      </c>
      <c r="BL69" s="10">
        <v>2643</v>
      </c>
      <c r="BM69" s="10">
        <v>190199</v>
      </c>
      <c r="BN69" s="10">
        <v>59895</v>
      </c>
      <c r="BO69" s="60">
        <v>2385880</v>
      </c>
      <c r="BP69" s="28">
        <f t="shared" si="36"/>
        <v>81.9</v>
      </c>
      <c r="BQ69" s="28">
        <f t="shared" si="37"/>
        <v>7.5</v>
      </c>
      <c r="BR69" s="28">
        <f t="shared" si="38"/>
        <v>0.1</v>
      </c>
      <c r="BS69" s="28">
        <f t="shared" si="39"/>
        <v>8</v>
      </c>
      <c r="BT69" s="28">
        <f t="shared" si="40"/>
        <v>2.5</v>
      </c>
      <c r="BU69" s="29">
        <f t="shared" si="41"/>
        <v>100</v>
      </c>
      <c r="BV69" s="118"/>
      <c r="BW69" s="118"/>
      <c r="BX69" s="15" t="s">
        <v>98</v>
      </c>
      <c r="BY69" s="10">
        <v>76131</v>
      </c>
      <c r="BZ69" s="10">
        <v>10621</v>
      </c>
      <c r="CA69" s="10">
        <v>103</v>
      </c>
      <c r="CB69" s="10">
        <v>6291</v>
      </c>
      <c r="CC69" s="10">
        <v>1862</v>
      </c>
      <c r="CD69" s="86">
        <v>95008</v>
      </c>
      <c r="CE69" s="28">
        <f t="shared" si="42"/>
        <v>80.1</v>
      </c>
      <c r="CF69" s="28">
        <f t="shared" si="43"/>
        <v>11.2</v>
      </c>
      <c r="CG69" s="28">
        <f t="shared" si="44"/>
        <v>0.1</v>
      </c>
      <c r="CH69" s="28">
        <f t="shared" si="45"/>
        <v>6.6</v>
      </c>
      <c r="CI69" s="28">
        <f t="shared" si="46"/>
        <v>2</v>
      </c>
      <c r="CJ69" s="29">
        <f t="shared" si="47"/>
        <v>100</v>
      </c>
      <c r="CK69" s="12"/>
    </row>
    <row r="70" spans="2:89" ht="16.5" customHeight="1">
      <c r="B70" s="15" t="s">
        <v>99</v>
      </c>
      <c r="C70" s="10">
        <v>1097</v>
      </c>
      <c r="D70" s="10">
        <v>87</v>
      </c>
      <c r="E70" s="60">
        <v>2678067</v>
      </c>
      <c r="F70" s="60">
        <v>1045</v>
      </c>
      <c r="G70" s="60">
        <v>0</v>
      </c>
      <c r="H70" s="60">
        <v>7891</v>
      </c>
      <c r="I70" s="60">
        <v>0</v>
      </c>
      <c r="J70" s="78">
        <v>1205288</v>
      </c>
      <c r="K70" s="8"/>
      <c r="L70" s="113"/>
      <c r="M70" s="15" t="s">
        <v>99</v>
      </c>
      <c r="N70" s="89">
        <v>1481715</v>
      </c>
      <c r="O70" s="89">
        <v>666</v>
      </c>
      <c r="P70" s="89">
        <v>0</v>
      </c>
      <c r="Q70" s="89">
        <v>7889</v>
      </c>
      <c r="R70" s="89">
        <v>0</v>
      </c>
      <c r="S70" s="89">
        <v>61637</v>
      </c>
      <c r="T70" s="89">
        <v>23</v>
      </c>
      <c r="U70" s="89">
        <v>0</v>
      </c>
      <c r="V70" s="89">
        <v>157</v>
      </c>
      <c r="W70" s="89">
        <v>0</v>
      </c>
      <c r="X70" s="89">
        <v>13</v>
      </c>
      <c r="Y70" s="89">
        <v>3876</v>
      </c>
      <c r="Z70" s="89">
        <v>0</v>
      </c>
      <c r="AA70" s="89">
        <v>57412</v>
      </c>
      <c r="AB70" s="103">
        <v>654</v>
      </c>
      <c r="AC70" s="114"/>
      <c r="AD70" s="114"/>
      <c r="AE70" s="15" t="s">
        <v>99</v>
      </c>
      <c r="AF70" s="10">
        <v>854</v>
      </c>
      <c r="AG70" s="10">
        <v>69</v>
      </c>
      <c r="AH70" s="10">
        <v>14</v>
      </c>
      <c r="AI70" s="10">
        <v>156</v>
      </c>
      <c r="AJ70" s="10">
        <v>4</v>
      </c>
      <c r="AK70" s="60">
        <v>1097</v>
      </c>
      <c r="AL70" s="28">
        <f t="shared" si="24"/>
        <v>77.8</v>
      </c>
      <c r="AM70" s="28">
        <f t="shared" si="25"/>
        <v>6.3</v>
      </c>
      <c r="AN70" s="28">
        <f t="shared" si="26"/>
        <v>1.3</v>
      </c>
      <c r="AO70" s="28">
        <f t="shared" si="27"/>
        <v>14.2</v>
      </c>
      <c r="AP70" s="28">
        <f t="shared" si="28"/>
        <v>0.4</v>
      </c>
      <c r="AQ70" s="29">
        <f t="shared" si="29"/>
        <v>100</v>
      </c>
      <c r="AR70" s="118"/>
      <c r="AS70" s="118"/>
      <c r="AT70" s="15" t="s">
        <v>99</v>
      </c>
      <c r="AU70" s="10">
        <v>2172702</v>
      </c>
      <c r="AV70" s="10">
        <v>206880</v>
      </c>
      <c r="AW70" s="10">
        <v>36891</v>
      </c>
      <c r="AX70" s="10">
        <v>250324</v>
      </c>
      <c r="AY70" s="10">
        <v>11270</v>
      </c>
      <c r="AZ70" s="60">
        <v>2678067</v>
      </c>
      <c r="BA70" s="28">
        <f t="shared" si="30"/>
        <v>81.1</v>
      </c>
      <c r="BB70" s="28">
        <f t="shared" si="31"/>
        <v>7.7</v>
      </c>
      <c r="BC70" s="28">
        <f t="shared" si="32"/>
        <v>1.4</v>
      </c>
      <c r="BD70" s="28">
        <f t="shared" si="33"/>
        <v>9.3</v>
      </c>
      <c r="BE70" s="28">
        <f t="shared" si="34"/>
        <v>0.4</v>
      </c>
      <c r="BF70" s="29">
        <f t="shared" si="35"/>
        <v>100</v>
      </c>
      <c r="BG70" s="118"/>
      <c r="BH70" s="118"/>
      <c r="BI70" s="15" t="s">
        <v>99</v>
      </c>
      <c r="BJ70" s="10">
        <v>1207079</v>
      </c>
      <c r="BK70" s="10">
        <v>123123</v>
      </c>
      <c r="BL70" s="10">
        <v>17367</v>
      </c>
      <c r="BM70" s="10">
        <v>118541</v>
      </c>
      <c r="BN70" s="10">
        <v>15605</v>
      </c>
      <c r="BO70" s="60">
        <v>1481715</v>
      </c>
      <c r="BP70" s="28">
        <f t="shared" si="36"/>
        <v>81.5</v>
      </c>
      <c r="BQ70" s="28">
        <f t="shared" si="37"/>
        <v>8.3</v>
      </c>
      <c r="BR70" s="28">
        <f t="shared" si="38"/>
        <v>1.2</v>
      </c>
      <c r="BS70" s="28">
        <f t="shared" si="39"/>
        <v>8</v>
      </c>
      <c r="BT70" s="28">
        <f t="shared" si="40"/>
        <v>1.1</v>
      </c>
      <c r="BU70" s="29">
        <f t="shared" si="41"/>
        <v>100</v>
      </c>
      <c r="BV70" s="118"/>
      <c r="BW70" s="118"/>
      <c r="BX70" s="15" t="s">
        <v>99</v>
      </c>
      <c r="BY70" s="10">
        <v>46366</v>
      </c>
      <c r="BZ70" s="10">
        <v>6694</v>
      </c>
      <c r="CA70" s="10">
        <v>694</v>
      </c>
      <c r="CB70" s="10">
        <v>3178</v>
      </c>
      <c r="CC70" s="10">
        <v>480</v>
      </c>
      <c r="CD70" s="86">
        <v>57412</v>
      </c>
      <c r="CE70" s="28">
        <f t="shared" si="42"/>
        <v>80.8</v>
      </c>
      <c r="CF70" s="28">
        <f t="shared" si="43"/>
        <v>11.7</v>
      </c>
      <c r="CG70" s="28">
        <f t="shared" si="44"/>
        <v>1.2</v>
      </c>
      <c r="CH70" s="28">
        <f t="shared" si="45"/>
        <v>5.5</v>
      </c>
      <c r="CI70" s="28">
        <f t="shared" si="46"/>
        <v>0.8</v>
      </c>
      <c r="CJ70" s="29">
        <f t="shared" si="47"/>
        <v>100</v>
      </c>
      <c r="CK70" s="12"/>
    </row>
    <row r="71" spans="2:89" ht="16.5" customHeight="1">
      <c r="B71" s="15" t="s">
        <v>156</v>
      </c>
      <c r="C71" s="10">
        <v>8429</v>
      </c>
      <c r="D71" s="10">
        <v>546</v>
      </c>
      <c r="E71" s="60">
        <v>20393210</v>
      </c>
      <c r="F71" s="60">
        <v>177132</v>
      </c>
      <c r="G71" s="60">
        <v>6364</v>
      </c>
      <c r="H71" s="60">
        <v>20013</v>
      </c>
      <c r="I71" s="60">
        <v>4318</v>
      </c>
      <c r="J71" s="78">
        <v>8826891</v>
      </c>
      <c r="K71" s="8"/>
      <c r="L71" s="113"/>
      <c r="M71" s="15" t="s">
        <v>156</v>
      </c>
      <c r="N71" s="89">
        <v>11774146</v>
      </c>
      <c r="O71" s="89">
        <v>170427</v>
      </c>
      <c r="P71" s="89">
        <v>4609</v>
      </c>
      <c r="Q71" s="89">
        <v>17297</v>
      </c>
      <c r="R71" s="89">
        <v>4317</v>
      </c>
      <c r="S71" s="89">
        <v>505200</v>
      </c>
      <c r="T71" s="89">
        <v>5794</v>
      </c>
      <c r="U71" s="89">
        <v>277</v>
      </c>
      <c r="V71" s="89">
        <v>346</v>
      </c>
      <c r="W71" s="89">
        <v>147</v>
      </c>
      <c r="X71" s="89">
        <v>388</v>
      </c>
      <c r="Y71" s="89">
        <v>29424</v>
      </c>
      <c r="Z71" s="89">
        <v>242</v>
      </c>
      <c r="AA71" s="89">
        <v>472482</v>
      </c>
      <c r="AB71" s="103">
        <v>3275</v>
      </c>
      <c r="AC71" s="114"/>
      <c r="AD71" s="114"/>
      <c r="AE71" s="15" t="s">
        <v>156</v>
      </c>
      <c r="AF71" s="10">
        <v>6680</v>
      </c>
      <c r="AG71" s="10">
        <v>455</v>
      </c>
      <c r="AH71" s="10">
        <v>12</v>
      </c>
      <c r="AI71" s="10">
        <v>1240</v>
      </c>
      <c r="AJ71" s="10">
        <v>42</v>
      </c>
      <c r="AK71" s="60">
        <v>8429</v>
      </c>
      <c r="AL71" s="28">
        <f aca="true" t="shared" si="48" ref="AL71:AL76">ROUND(AF71*100/AK71,1)</f>
        <v>79.3</v>
      </c>
      <c r="AM71" s="28">
        <f aca="true" t="shared" si="49" ref="AM71:AM80">ROUND(AG71*100/AK71,1)</f>
        <v>5.4</v>
      </c>
      <c r="AN71" s="28">
        <f aca="true" t="shared" si="50" ref="AN71:AN80">ROUND(AH71*100/AK71,1)</f>
        <v>0.1</v>
      </c>
      <c r="AO71" s="28">
        <f aca="true" t="shared" si="51" ref="AO71:AO80">ROUND(AI71*100/AK71,1)</f>
        <v>14.7</v>
      </c>
      <c r="AP71" s="28">
        <f aca="true" t="shared" si="52" ref="AP71:AP80">ROUND(AJ71*100/AK71,1)</f>
        <v>0.5</v>
      </c>
      <c r="AQ71" s="29">
        <f aca="true" t="shared" si="53" ref="AQ71:AQ80">ROUND(AK71*100/AK71,1)</f>
        <v>100</v>
      </c>
      <c r="AR71" s="118"/>
      <c r="AS71" s="118"/>
      <c r="AT71" s="15" t="s">
        <v>156</v>
      </c>
      <c r="AU71" s="10">
        <v>17224455</v>
      </c>
      <c r="AV71" s="10">
        <v>1087918</v>
      </c>
      <c r="AW71" s="10">
        <v>34081</v>
      </c>
      <c r="AX71" s="10">
        <v>1884565</v>
      </c>
      <c r="AY71" s="10">
        <v>162191</v>
      </c>
      <c r="AZ71" s="60">
        <v>20393210</v>
      </c>
      <c r="BA71" s="28">
        <f aca="true" t="shared" si="54" ref="BA71:BA76">ROUND(AU71*100/AZ71,1)</f>
        <v>84.5</v>
      </c>
      <c r="BB71" s="28">
        <f aca="true" t="shared" si="55" ref="BB71:BB80">ROUND(AV71*100/AZ71,1)</f>
        <v>5.3</v>
      </c>
      <c r="BC71" s="28">
        <f aca="true" t="shared" si="56" ref="BC71:BC80">ROUND(AW71*100/AZ71,1)</f>
        <v>0.2</v>
      </c>
      <c r="BD71" s="28">
        <f aca="true" t="shared" si="57" ref="BD71:BD80">ROUND(AX71*100/AZ71,1)</f>
        <v>9.2</v>
      </c>
      <c r="BE71" s="28">
        <f aca="true" t="shared" si="58" ref="BE71:BE80">ROUND(AY71*100/AZ71,1)</f>
        <v>0.8</v>
      </c>
      <c r="BF71" s="29">
        <f aca="true" t="shared" si="59" ref="BF71:BF80">ROUND(AZ71*100/AZ71,1)</f>
        <v>100</v>
      </c>
      <c r="BG71" s="118"/>
      <c r="BH71" s="118"/>
      <c r="BI71" s="15" t="s">
        <v>156</v>
      </c>
      <c r="BJ71" s="10">
        <v>9926288</v>
      </c>
      <c r="BK71" s="10">
        <v>562625</v>
      </c>
      <c r="BL71" s="10">
        <v>14428</v>
      </c>
      <c r="BM71" s="10">
        <v>954243</v>
      </c>
      <c r="BN71" s="10">
        <v>316562</v>
      </c>
      <c r="BO71" s="60">
        <v>11774146</v>
      </c>
      <c r="BP71" s="28">
        <f aca="true" t="shared" si="60" ref="BP71:BP76">ROUND(BJ71*100/BO71,1)</f>
        <v>84.3</v>
      </c>
      <c r="BQ71" s="28">
        <f aca="true" t="shared" si="61" ref="BQ71:BQ80">ROUND(BK71*100/BO71,1)</f>
        <v>4.8</v>
      </c>
      <c r="BR71" s="28">
        <f aca="true" t="shared" si="62" ref="BR71:BR80">ROUND(BL71*100/BO71,1)</f>
        <v>0.1</v>
      </c>
      <c r="BS71" s="28">
        <f aca="true" t="shared" si="63" ref="BS71:BS80">ROUND(BM71*100/BO71,1)</f>
        <v>8.1</v>
      </c>
      <c r="BT71" s="28">
        <f aca="true" t="shared" si="64" ref="BT71:BT80">ROUND(BN71*100/BO71,1)</f>
        <v>2.7</v>
      </c>
      <c r="BU71" s="29">
        <f aca="true" t="shared" si="65" ref="BU71:BU80">ROUND(BO71*100/BO71,1)</f>
        <v>100</v>
      </c>
      <c r="BV71" s="118"/>
      <c r="BW71" s="118"/>
      <c r="BX71" s="15" t="s">
        <v>156</v>
      </c>
      <c r="BY71" s="10">
        <v>403064</v>
      </c>
      <c r="BZ71" s="10">
        <v>25368</v>
      </c>
      <c r="CA71" s="10">
        <v>617</v>
      </c>
      <c r="CB71" s="10">
        <v>28919</v>
      </c>
      <c r="CC71" s="10">
        <v>14514</v>
      </c>
      <c r="CD71" s="86">
        <v>472482</v>
      </c>
      <c r="CE71" s="28">
        <f aca="true" t="shared" si="66" ref="CE71:CE76">ROUND(BY71*100/CD71,1)</f>
        <v>85.3</v>
      </c>
      <c r="CF71" s="28">
        <f aca="true" t="shared" si="67" ref="CF71:CF80">ROUND(BZ71*100/CD71,1)</f>
        <v>5.4</v>
      </c>
      <c r="CG71" s="28">
        <f aca="true" t="shared" si="68" ref="CG71:CG80">ROUND(CA71*100/CD71,1)</f>
        <v>0.1</v>
      </c>
      <c r="CH71" s="28">
        <f aca="true" t="shared" si="69" ref="CH71:CH80">ROUND(CB71*100/CD71,1)</f>
        <v>6.1</v>
      </c>
      <c r="CI71" s="28">
        <f aca="true" t="shared" si="70" ref="CI71:CI80">ROUND(CC71*100/CD71,1)</f>
        <v>3.1</v>
      </c>
      <c r="CJ71" s="29">
        <f aca="true" t="shared" si="71" ref="CJ71:CJ80">ROUND(CD71*100/CD71,1)</f>
        <v>100</v>
      </c>
      <c r="CK71" s="12"/>
    </row>
    <row r="72" spans="2:89" ht="16.5" customHeight="1">
      <c r="B72" s="30" t="s">
        <v>100</v>
      </c>
      <c r="C72" s="31">
        <v>13989</v>
      </c>
      <c r="D72" s="31">
        <v>533</v>
      </c>
      <c r="E72" s="61">
        <v>42877291</v>
      </c>
      <c r="F72" s="61">
        <v>584846</v>
      </c>
      <c r="G72" s="61">
        <v>7053</v>
      </c>
      <c r="H72" s="61">
        <v>87136</v>
      </c>
      <c r="I72" s="61">
        <v>5700</v>
      </c>
      <c r="J72" s="79">
        <v>16294808</v>
      </c>
      <c r="K72" s="8"/>
      <c r="L72" s="113"/>
      <c r="M72" s="30" t="s">
        <v>100</v>
      </c>
      <c r="N72" s="89">
        <v>27267218</v>
      </c>
      <c r="O72" s="89">
        <v>572285</v>
      </c>
      <c r="P72" s="89">
        <v>6512</v>
      </c>
      <c r="Q72" s="89">
        <v>78038</v>
      </c>
      <c r="R72" s="89">
        <v>5253</v>
      </c>
      <c r="S72" s="89">
        <v>1285473</v>
      </c>
      <c r="T72" s="89">
        <v>19388</v>
      </c>
      <c r="U72" s="89">
        <v>390</v>
      </c>
      <c r="V72" s="89">
        <v>1910</v>
      </c>
      <c r="W72" s="89">
        <v>180</v>
      </c>
      <c r="X72" s="89">
        <v>875</v>
      </c>
      <c r="Y72" s="89">
        <v>72217</v>
      </c>
      <c r="Z72" s="89">
        <v>1723</v>
      </c>
      <c r="AA72" s="89">
        <v>1208191</v>
      </c>
      <c r="AB72" s="103">
        <v>1693</v>
      </c>
      <c r="AC72" s="114"/>
      <c r="AD72" s="114"/>
      <c r="AE72" s="15" t="s">
        <v>100</v>
      </c>
      <c r="AF72" s="10">
        <v>11087</v>
      </c>
      <c r="AG72" s="10">
        <v>570</v>
      </c>
      <c r="AH72" s="10">
        <v>15</v>
      </c>
      <c r="AI72" s="10">
        <v>2216</v>
      </c>
      <c r="AJ72" s="10">
        <v>101</v>
      </c>
      <c r="AK72" s="60">
        <v>13989</v>
      </c>
      <c r="AL72" s="28">
        <f t="shared" si="48"/>
        <v>79.3</v>
      </c>
      <c r="AM72" s="28">
        <f t="shared" si="49"/>
        <v>4.1</v>
      </c>
      <c r="AN72" s="28">
        <f t="shared" si="50"/>
        <v>0.1</v>
      </c>
      <c r="AO72" s="28">
        <f t="shared" si="51"/>
        <v>15.8</v>
      </c>
      <c r="AP72" s="28">
        <f t="shared" si="52"/>
        <v>0.7</v>
      </c>
      <c r="AQ72" s="29">
        <f t="shared" si="53"/>
        <v>100</v>
      </c>
      <c r="AR72" s="118"/>
      <c r="AS72" s="118"/>
      <c r="AT72" s="15" t="s">
        <v>100</v>
      </c>
      <c r="AU72" s="10">
        <v>36630858</v>
      </c>
      <c r="AV72" s="10">
        <v>1703796</v>
      </c>
      <c r="AW72" s="10">
        <v>15928</v>
      </c>
      <c r="AX72" s="10">
        <v>4177091</v>
      </c>
      <c r="AY72" s="10">
        <v>349618</v>
      </c>
      <c r="AZ72" s="60">
        <v>42877291</v>
      </c>
      <c r="BA72" s="28">
        <f t="shared" si="54"/>
        <v>85.4</v>
      </c>
      <c r="BB72" s="28">
        <f t="shared" si="55"/>
        <v>4</v>
      </c>
      <c r="BC72" s="28">
        <f t="shared" si="56"/>
        <v>0</v>
      </c>
      <c r="BD72" s="28">
        <f t="shared" si="57"/>
        <v>9.7</v>
      </c>
      <c r="BE72" s="28">
        <f t="shared" si="58"/>
        <v>0.8</v>
      </c>
      <c r="BF72" s="29">
        <f t="shared" si="59"/>
        <v>100</v>
      </c>
      <c r="BG72" s="118"/>
      <c r="BH72" s="118"/>
      <c r="BI72" s="30" t="s">
        <v>100</v>
      </c>
      <c r="BJ72" s="31">
        <v>23154985</v>
      </c>
      <c r="BK72" s="31">
        <v>1062063</v>
      </c>
      <c r="BL72" s="31">
        <v>5402</v>
      </c>
      <c r="BM72" s="31">
        <v>2140237</v>
      </c>
      <c r="BN72" s="31">
        <v>904531</v>
      </c>
      <c r="BO72" s="61">
        <v>27267218</v>
      </c>
      <c r="BP72" s="32">
        <f t="shared" si="60"/>
        <v>84.9</v>
      </c>
      <c r="BQ72" s="32">
        <f t="shared" si="61"/>
        <v>3.9</v>
      </c>
      <c r="BR72" s="32">
        <f t="shared" si="62"/>
        <v>0</v>
      </c>
      <c r="BS72" s="32">
        <f t="shared" si="63"/>
        <v>7.8</v>
      </c>
      <c r="BT72" s="32">
        <f t="shared" si="64"/>
        <v>3.3</v>
      </c>
      <c r="BU72" s="33">
        <f t="shared" si="65"/>
        <v>100</v>
      </c>
      <c r="BV72" s="118"/>
      <c r="BW72" s="118"/>
      <c r="BX72" s="15" t="s">
        <v>100</v>
      </c>
      <c r="BY72" s="10">
        <v>1044690</v>
      </c>
      <c r="BZ72" s="10">
        <v>59869</v>
      </c>
      <c r="CA72" s="10">
        <v>134</v>
      </c>
      <c r="CB72" s="10">
        <v>68329</v>
      </c>
      <c r="CC72" s="10">
        <v>35169</v>
      </c>
      <c r="CD72" s="86">
        <v>1208191</v>
      </c>
      <c r="CE72" s="28">
        <f t="shared" si="66"/>
        <v>86.5</v>
      </c>
      <c r="CF72" s="28">
        <f t="shared" si="67"/>
        <v>5</v>
      </c>
      <c r="CG72" s="28">
        <f t="shared" si="68"/>
        <v>0</v>
      </c>
      <c r="CH72" s="28">
        <f t="shared" si="69"/>
        <v>5.7</v>
      </c>
      <c r="CI72" s="28">
        <f t="shared" si="70"/>
        <v>2.9</v>
      </c>
      <c r="CJ72" s="29">
        <f t="shared" si="71"/>
        <v>100</v>
      </c>
      <c r="CK72" s="12"/>
    </row>
    <row r="73" spans="2:89" ht="16.5" customHeight="1">
      <c r="B73" s="15" t="s">
        <v>157</v>
      </c>
      <c r="C73" s="10">
        <v>8800</v>
      </c>
      <c r="D73" s="10">
        <v>523</v>
      </c>
      <c r="E73" s="60">
        <v>23998305</v>
      </c>
      <c r="F73" s="60">
        <v>193306</v>
      </c>
      <c r="G73" s="60">
        <v>5283</v>
      </c>
      <c r="H73" s="60">
        <v>85696</v>
      </c>
      <c r="I73" s="60">
        <v>1301</v>
      </c>
      <c r="J73" s="60">
        <v>10125738</v>
      </c>
      <c r="K73" s="8"/>
      <c r="L73" s="113"/>
      <c r="M73" s="15" t="s">
        <v>157</v>
      </c>
      <c r="N73" s="95">
        <v>14158153</v>
      </c>
      <c r="O73" s="95">
        <v>179832</v>
      </c>
      <c r="P73" s="95">
        <v>4915</v>
      </c>
      <c r="Q73" s="95">
        <v>82711</v>
      </c>
      <c r="R73" s="95">
        <v>1300</v>
      </c>
      <c r="S73" s="95">
        <v>617504</v>
      </c>
      <c r="T73" s="95">
        <v>6028</v>
      </c>
      <c r="U73" s="95">
        <v>295</v>
      </c>
      <c r="V73" s="95">
        <v>1654</v>
      </c>
      <c r="W73" s="95">
        <v>44</v>
      </c>
      <c r="X73" s="95">
        <v>270</v>
      </c>
      <c r="Y73" s="95">
        <v>37878</v>
      </c>
      <c r="Z73" s="95">
        <v>243</v>
      </c>
      <c r="AA73" s="95">
        <v>576760</v>
      </c>
      <c r="AB73" s="109">
        <v>1351</v>
      </c>
      <c r="AC73" s="114"/>
      <c r="AD73" s="114"/>
      <c r="AE73" s="74" t="s">
        <v>157</v>
      </c>
      <c r="AF73" s="75">
        <v>6759</v>
      </c>
      <c r="AG73" s="75">
        <v>369</v>
      </c>
      <c r="AH73" s="75">
        <v>64</v>
      </c>
      <c r="AI73" s="75">
        <v>1506</v>
      </c>
      <c r="AJ73" s="75">
        <v>102</v>
      </c>
      <c r="AK73" s="76">
        <v>8800</v>
      </c>
      <c r="AL73" s="80">
        <f t="shared" si="48"/>
        <v>76.8</v>
      </c>
      <c r="AM73" s="80">
        <f t="shared" si="49"/>
        <v>4.2</v>
      </c>
      <c r="AN73" s="80">
        <f t="shared" si="50"/>
        <v>0.7</v>
      </c>
      <c r="AO73" s="80">
        <f t="shared" si="51"/>
        <v>17.1</v>
      </c>
      <c r="AP73" s="80">
        <f t="shared" si="52"/>
        <v>1.2</v>
      </c>
      <c r="AQ73" s="81">
        <f t="shared" si="53"/>
        <v>100</v>
      </c>
      <c r="AR73" s="118"/>
      <c r="AS73" s="118"/>
      <c r="AT73" s="74" t="s">
        <v>157</v>
      </c>
      <c r="AU73" s="75">
        <v>19886281</v>
      </c>
      <c r="AV73" s="75">
        <v>1009622</v>
      </c>
      <c r="AW73" s="75">
        <v>99389</v>
      </c>
      <c r="AX73" s="75">
        <v>2733434</v>
      </c>
      <c r="AY73" s="75">
        <v>269579</v>
      </c>
      <c r="AZ73" s="76">
        <v>23998305</v>
      </c>
      <c r="BA73" s="80">
        <f t="shared" si="54"/>
        <v>82.9</v>
      </c>
      <c r="BB73" s="80">
        <f t="shared" si="55"/>
        <v>4.2</v>
      </c>
      <c r="BC73" s="80">
        <f t="shared" si="56"/>
        <v>0.4</v>
      </c>
      <c r="BD73" s="80">
        <f t="shared" si="57"/>
        <v>11.4</v>
      </c>
      <c r="BE73" s="80">
        <f t="shared" si="58"/>
        <v>1.1</v>
      </c>
      <c r="BF73" s="81">
        <f t="shared" si="59"/>
        <v>100</v>
      </c>
      <c r="BG73" s="118"/>
      <c r="BH73" s="118"/>
      <c r="BI73" s="15" t="s">
        <v>157</v>
      </c>
      <c r="BJ73" s="10">
        <v>11720818</v>
      </c>
      <c r="BK73" s="10">
        <v>578439</v>
      </c>
      <c r="BL73" s="10">
        <v>37924</v>
      </c>
      <c r="BM73" s="10">
        <v>1392008</v>
      </c>
      <c r="BN73" s="10">
        <v>428964</v>
      </c>
      <c r="BO73" s="60">
        <v>14158153</v>
      </c>
      <c r="BP73" s="28">
        <f t="shared" si="60"/>
        <v>82.8</v>
      </c>
      <c r="BQ73" s="28">
        <f t="shared" si="61"/>
        <v>4.1</v>
      </c>
      <c r="BR73" s="28">
        <f t="shared" si="62"/>
        <v>0.3</v>
      </c>
      <c r="BS73" s="28">
        <f t="shared" si="63"/>
        <v>9.8</v>
      </c>
      <c r="BT73" s="28">
        <f t="shared" si="64"/>
        <v>3</v>
      </c>
      <c r="BU73" s="29">
        <f t="shared" si="65"/>
        <v>100</v>
      </c>
      <c r="BV73" s="118"/>
      <c r="BW73" s="118"/>
      <c r="BX73" s="74" t="s">
        <v>157</v>
      </c>
      <c r="BY73" s="75">
        <v>484283</v>
      </c>
      <c r="BZ73" s="75">
        <v>27780</v>
      </c>
      <c r="CA73" s="75">
        <v>1042</v>
      </c>
      <c r="CB73" s="75">
        <v>48419</v>
      </c>
      <c r="CC73" s="75">
        <v>15236</v>
      </c>
      <c r="CD73" s="85">
        <v>576760</v>
      </c>
      <c r="CE73" s="80">
        <f t="shared" si="66"/>
        <v>84</v>
      </c>
      <c r="CF73" s="80">
        <f t="shared" si="67"/>
        <v>4.8</v>
      </c>
      <c r="CG73" s="80">
        <f t="shared" si="68"/>
        <v>0.2</v>
      </c>
      <c r="CH73" s="80">
        <f t="shared" si="69"/>
        <v>8.4</v>
      </c>
      <c r="CI73" s="80">
        <f t="shared" si="70"/>
        <v>2.6</v>
      </c>
      <c r="CJ73" s="81">
        <f t="shared" si="71"/>
        <v>100</v>
      </c>
      <c r="CK73" s="12"/>
    </row>
    <row r="74" spans="2:89" ht="16.5" customHeight="1">
      <c r="B74" s="15" t="s">
        <v>101</v>
      </c>
      <c r="C74" s="10">
        <v>2806</v>
      </c>
      <c r="D74" s="10">
        <v>170</v>
      </c>
      <c r="E74" s="60">
        <v>7887424</v>
      </c>
      <c r="F74" s="60">
        <v>76985</v>
      </c>
      <c r="G74" s="60">
        <v>0</v>
      </c>
      <c r="H74" s="60">
        <v>12571</v>
      </c>
      <c r="I74" s="60">
        <v>0</v>
      </c>
      <c r="J74" s="60">
        <v>3214953</v>
      </c>
      <c r="K74" s="8"/>
      <c r="L74" s="113"/>
      <c r="M74" s="15" t="s">
        <v>101</v>
      </c>
      <c r="N74" s="89">
        <v>4762027</v>
      </c>
      <c r="O74" s="89">
        <v>74549</v>
      </c>
      <c r="P74" s="89">
        <v>0</v>
      </c>
      <c r="Q74" s="89">
        <v>10996</v>
      </c>
      <c r="R74" s="89">
        <v>0</v>
      </c>
      <c r="S74" s="89">
        <v>227079</v>
      </c>
      <c r="T74" s="89">
        <v>2534</v>
      </c>
      <c r="U74" s="89">
        <v>0</v>
      </c>
      <c r="V74" s="89">
        <v>221</v>
      </c>
      <c r="W74" s="89">
        <v>0</v>
      </c>
      <c r="X74" s="89">
        <v>310</v>
      </c>
      <c r="Y74" s="89">
        <v>11669</v>
      </c>
      <c r="Z74" s="89">
        <v>95</v>
      </c>
      <c r="AA74" s="89">
        <v>214212</v>
      </c>
      <c r="AB74" s="103">
        <v>438</v>
      </c>
      <c r="AC74" s="114"/>
      <c r="AD74" s="114"/>
      <c r="AE74" s="15" t="s">
        <v>101</v>
      </c>
      <c r="AF74" s="10">
        <v>2195</v>
      </c>
      <c r="AG74" s="10">
        <v>110</v>
      </c>
      <c r="AH74" s="10">
        <v>0</v>
      </c>
      <c r="AI74" s="10">
        <v>471</v>
      </c>
      <c r="AJ74" s="10">
        <v>30</v>
      </c>
      <c r="AK74" s="60">
        <v>2806</v>
      </c>
      <c r="AL74" s="28">
        <f t="shared" si="48"/>
        <v>78.2</v>
      </c>
      <c r="AM74" s="28">
        <f t="shared" si="49"/>
        <v>3.9</v>
      </c>
      <c r="AN74" s="28">
        <f t="shared" si="50"/>
        <v>0</v>
      </c>
      <c r="AO74" s="28">
        <f t="shared" si="51"/>
        <v>16.8</v>
      </c>
      <c r="AP74" s="28">
        <f t="shared" si="52"/>
        <v>1.1</v>
      </c>
      <c r="AQ74" s="29">
        <f t="shared" si="53"/>
        <v>100</v>
      </c>
      <c r="AR74" s="118"/>
      <c r="AS74" s="118"/>
      <c r="AT74" s="15" t="s">
        <v>101</v>
      </c>
      <c r="AU74" s="10">
        <v>6601146</v>
      </c>
      <c r="AV74" s="10">
        <v>375850</v>
      </c>
      <c r="AW74" s="10">
        <v>0</v>
      </c>
      <c r="AX74" s="10">
        <v>826804</v>
      </c>
      <c r="AY74" s="10">
        <v>83624</v>
      </c>
      <c r="AZ74" s="60">
        <v>7887424</v>
      </c>
      <c r="BA74" s="28">
        <f t="shared" si="54"/>
        <v>83.7</v>
      </c>
      <c r="BB74" s="28">
        <f t="shared" si="55"/>
        <v>4.8</v>
      </c>
      <c r="BC74" s="28">
        <f t="shared" si="56"/>
        <v>0</v>
      </c>
      <c r="BD74" s="28">
        <f t="shared" si="57"/>
        <v>10.5</v>
      </c>
      <c r="BE74" s="28">
        <f t="shared" si="58"/>
        <v>1.1</v>
      </c>
      <c r="BF74" s="29">
        <f t="shared" si="59"/>
        <v>100</v>
      </c>
      <c r="BG74" s="118"/>
      <c r="BH74" s="118"/>
      <c r="BI74" s="15" t="s">
        <v>101</v>
      </c>
      <c r="BJ74" s="10">
        <v>3995160</v>
      </c>
      <c r="BK74" s="10">
        <v>232441</v>
      </c>
      <c r="BL74" s="10">
        <v>0</v>
      </c>
      <c r="BM74" s="10">
        <v>395112</v>
      </c>
      <c r="BN74" s="10">
        <v>139314</v>
      </c>
      <c r="BO74" s="60">
        <v>4762027</v>
      </c>
      <c r="BP74" s="28">
        <f t="shared" si="60"/>
        <v>83.9</v>
      </c>
      <c r="BQ74" s="28">
        <f t="shared" si="61"/>
        <v>4.9</v>
      </c>
      <c r="BR74" s="28">
        <f t="shared" si="62"/>
        <v>0</v>
      </c>
      <c r="BS74" s="28">
        <f t="shared" si="63"/>
        <v>8.3</v>
      </c>
      <c r="BT74" s="28">
        <f t="shared" si="64"/>
        <v>2.9</v>
      </c>
      <c r="BU74" s="29">
        <f t="shared" si="65"/>
        <v>100</v>
      </c>
      <c r="BV74" s="118"/>
      <c r="BW74" s="118"/>
      <c r="BX74" s="15" t="s">
        <v>101</v>
      </c>
      <c r="BY74" s="10">
        <v>183086</v>
      </c>
      <c r="BZ74" s="10">
        <v>12943</v>
      </c>
      <c r="CA74" s="10">
        <v>0</v>
      </c>
      <c r="CB74" s="10">
        <v>12787</v>
      </c>
      <c r="CC74" s="10">
        <v>5396</v>
      </c>
      <c r="CD74" s="86">
        <v>214212</v>
      </c>
      <c r="CE74" s="28">
        <f t="shared" si="66"/>
        <v>85.5</v>
      </c>
      <c r="CF74" s="28">
        <f t="shared" si="67"/>
        <v>6</v>
      </c>
      <c r="CG74" s="28">
        <f t="shared" si="68"/>
        <v>0</v>
      </c>
      <c r="CH74" s="28">
        <f t="shared" si="69"/>
        <v>6</v>
      </c>
      <c r="CI74" s="28">
        <f t="shared" si="70"/>
        <v>2.5</v>
      </c>
      <c r="CJ74" s="29">
        <f t="shared" si="71"/>
        <v>100</v>
      </c>
      <c r="CK74" s="12"/>
    </row>
    <row r="75" spans="2:89" ht="16.5" customHeight="1">
      <c r="B75" s="15" t="s">
        <v>158</v>
      </c>
      <c r="C75" s="10">
        <v>3127</v>
      </c>
      <c r="D75" s="10">
        <v>272</v>
      </c>
      <c r="E75" s="60">
        <v>8377930</v>
      </c>
      <c r="F75" s="60">
        <v>95972</v>
      </c>
      <c r="G75" s="60">
        <v>25186</v>
      </c>
      <c r="H75" s="60">
        <v>11822</v>
      </c>
      <c r="I75" s="60">
        <v>0</v>
      </c>
      <c r="J75" s="60">
        <v>3709069</v>
      </c>
      <c r="K75" s="8"/>
      <c r="L75" s="113"/>
      <c r="M75" s="15" t="s">
        <v>158</v>
      </c>
      <c r="N75" s="89">
        <v>4801841</v>
      </c>
      <c r="O75" s="89">
        <v>91191</v>
      </c>
      <c r="P75" s="89">
        <v>25185</v>
      </c>
      <c r="Q75" s="89">
        <v>11799</v>
      </c>
      <c r="R75" s="89">
        <v>0</v>
      </c>
      <c r="S75" s="89">
        <v>206855</v>
      </c>
      <c r="T75" s="89">
        <v>3074</v>
      </c>
      <c r="U75" s="89">
        <v>1511</v>
      </c>
      <c r="V75" s="89">
        <v>237</v>
      </c>
      <c r="W75" s="89">
        <v>0</v>
      </c>
      <c r="X75" s="89">
        <v>111</v>
      </c>
      <c r="Y75" s="89">
        <v>12420</v>
      </c>
      <c r="Z75" s="89">
        <v>224</v>
      </c>
      <c r="AA75" s="89">
        <v>193371</v>
      </c>
      <c r="AB75" s="103">
        <v>3044</v>
      </c>
      <c r="AC75" s="114"/>
      <c r="AD75" s="114"/>
      <c r="AE75" s="15" t="s">
        <v>158</v>
      </c>
      <c r="AF75" s="10">
        <v>2418</v>
      </c>
      <c r="AG75" s="10">
        <v>140</v>
      </c>
      <c r="AH75" s="10">
        <v>19</v>
      </c>
      <c r="AI75" s="10">
        <v>529</v>
      </c>
      <c r="AJ75" s="10">
        <v>21</v>
      </c>
      <c r="AK75" s="60">
        <v>3127</v>
      </c>
      <c r="AL75" s="28">
        <f t="shared" si="48"/>
        <v>77.3</v>
      </c>
      <c r="AM75" s="28">
        <f t="shared" si="49"/>
        <v>4.5</v>
      </c>
      <c r="AN75" s="28">
        <f t="shared" si="50"/>
        <v>0.6</v>
      </c>
      <c r="AO75" s="28">
        <f t="shared" si="51"/>
        <v>16.9</v>
      </c>
      <c r="AP75" s="28">
        <f t="shared" si="52"/>
        <v>0.7</v>
      </c>
      <c r="AQ75" s="29">
        <f t="shared" si="53"/>
        <v>100</v>
      </c>
      <c r="AR75" s="118"/>
      <c r="AS75" s="118"/>
      <c r="AT75" s="15" t="s">
        <v>158</v>
      </c>
      <c r="AU75" s="10">
        <v>6957515</v>
      </c>
      <c r="AV75" s="10">
        <v>378922</v>
      </c>
      <c r="AW75" s="10">
        <v>24132</v>
      </c>
      <c r="AX75" s="10">
        <v>950451</v>
      </c>
      <c r="AY75" s="10">
        <v>66910</v>
      </c>
      <c r="AZ75" s="60">
        <v>8377930</v>
      </c>
      <c r="BA75" s="28">
        <f t="shared" si="54"/>
        <v>83</v>
      </c>
      <c r="BB75" s="28">
        <f t="shared" si="55"/>
        <v>4.5</v>
      </c>
      <c r="BC75" s="28">
        <f t="shared" si="56"/>
        <v>0.3</v>
      </c>
      <c r="BD75" s="28">
        <f t="shared" si="57"/>
        <v>11.3</v>
      </c>
      <c r="BE75" s="28">
        <f t="shared" si="58"/>
        <v>0.8</v>
      </c>
      <c r="BF75" s="29">
        <f t="shared" si="59"/>
        <v>100</v>
      </c>
      <c r="BG75" s="118"/>
      <c r="BH75" s="118"/>
      <c r="BI75" s="15" t="s">
        <v>158</v>
      </c>
      <c r="BJ75" s="10">
        <v>3943232</v>
      </c>
      <c r="BK75" s="10">
        <v>211165</v>
      </c>
      <c r="BL75" s="10">
        <v>9205</v>
      </c>
      <c r="BM75" s="10">
        <v>465526</v>
      </c>
      <c r="BN75" s="10">
        <v>172713</v>
      </c>
      <c r="BO75" s="60">
        <v>4801841</v>
      </c>
      <c r="BP75" s="28">
        <f t="shared" si="60"/>
        <v>82.1</v>
      </c>
      <c r="BQ75" s="28">
        <f t="shared" si="61"/>
        <v>4.4</v>
      </c>
      <c r="BR75" s="28">
        <f t="shared" si="62"/>
        <v>0.2</v>
      </c>
      <c r="BS75" s="28">
        <f t="shared" si="63"/>
        <v>9.7</v>
      </c>
      <c r="BT75" s="28">
        <f t="shared" si="64"/>
        <v>3.6</v>
      </c>
      <c r="BU75" s="29">
        <f t="shared" si="65"/>
        <v>100</v>
      </c>
      <c r="BV75" s="118"/>
      <c r="BW75" s="118"/>
      <c r="BX75" s="15" t="s">
        <v>158</v>
      </c>
      <c r="BY75" s="10">
        <v>162105</v>
      </c>
      <c r="BZ75" s="10">
        <v>10713</v>
      </c>
      <c r="CA75" s="10">
        <v>240</v>
      </c>
      <c r="CB75" s="10">
        <v>13218</v>
      </c>
      <c r="CC75" s="10">
        <v>7095</v>
      </c>
      <c r="CD75" s="86">
        <v>193371</v>
      </c>
      <c r="CE75" s="28">
        <f t="shared" si="66"/>
        <v>83.8</v>
      </c>
      <c r="CF75" s="28">
        <f t="shared" si="67"/>
        <v>5.5</v>
      </c>
      <c r="CG75" s="28">
        <f t="shared" si="68"/>
        <v>0.1</v>
      </c>
      <c r="CH75" s="28">
        <f t="shared" si="69"/>
        <v>6.8</v>
      </c>
      <c r="CI75" s="28">
        <f t="shared" si="70"/>
        <v>3.7</v>
      </c>
      <c r="CJ75" s="29">
        <f t="shared" si="71"/>
        <v>100</v>
      </c>
      <c r="CK75" s="12"/>
    </row>
    <row r="76" spans="2:89" ht="16.5" customHeight="1">
      <c r="B76" s="15" t="s">
        <v>159</v>
      </c>
      <c r="C76" s="10">
        <v>8045</v>
      </c>
      <c r="D76" s="10">
        <v>470</v>
      </c>
      <c r="E76" s="60">
        <v>22043970</v>
      </c>
      <c r="F76" s="60">
        <v>111310</v>
      </c>
      <c r="G76" s="60">
        <v>1281</v>
      </c>
      <c r="H76" s="60">
        <v>47808</v>
      </c>
      <c r="I76" s="60">
        <v>0</v>
      </c>
      <c r="J76" s="60">
        <v>9176552</v>
      </c>
      <c r="K76" s="8"/>
      <c r="L76" s="113"/>
      <c r="M76" s="125" t="s">
        <v>159</v>
      </c>
      <c r="N76" s="93">
        <v>13027817</v>
      </c>
      <c r="O76" s="93">
        <v>102333</v>
      </c>
      <c r="P76" s="93">
        <v>596</v>
      </c>
      <c r="Q76" s="93">
        <v>47451</v>
      </c>
      <c r="R76" s="93">
        <v>0</v>
      </c>
      <c r="S76" s="93">
        <v>569400</v>
      </c>
      <c r="T76" s="93">
        <v>3478</v>
      </c>
      <c r="U76" s="93">
        <v>36</v>
      </c>
      <c r="V76" s="93">
        <v>1047</v>
      </c>
      <c r="W76" s="93">
        <v>0</v>
      </c>
      <c r="X76" s="93">
        <v>282</v>
      </c>
      <c r="Y76" s="93">
        <v>35011</v>
      </c>
      <c r="Z76" s="93">
        <v>411</v>
      </c>
      <c r="AA76" s="93">
        <v>531891</v>
      </c>
      <c r="AB76" s="106">
        <v>1226</v>
      </c>
      <c r="AC76" s="114"/>
      <c r="AD76" s="114"/>
      <c r="AE76" s="125" t="s">
        <v>159</v>
      </c>
      <c r="AF76" s="20">
        <v>6208</v>
      </c>
      <c r="AG76" s="20">
        <v>351</v>
      </c>
      <c r="AH76" s="20">
        <v>35</v>
      </c>
      <c r="AI76" s="20">
        <v>1386</v>
      </c>
      <c r="AJ76" s="20">
        <v>65</v>
      </c>
      <c r="AK76" s="126">
        <v>8045</v>
      </c>
      <c r="AL76" s="127">
        <f t="shared" si="48"/>
        <v>77.2</v>
      </c>
      <c r="AM76" s="127">
        <f t="shared" si="49"/>
        <v>4.4</v>
      </c>
      <c r="AN76" s="127">
        <f t="shared" si="50"/>
        <v>0.4</v>
      </c>
      <c r="AO76" s="127">
        <f t="shared" si="51"/>
        <v>17.2</v>
      </c>
      <c r="AP76" s="127">
        <f t="shared" si="52"/>
        <v>0.8</v>
      </c>
      <c r="AQ76" s="128">
        <f t="shared" si="53"/>
        <v>100</v>
      </c>
      <c r="AR76" s="118"/>
      <c r="AS76" s="118"/>
      <c r="AT76" s="125" t="s">
        <v>159</v>
      </c>
      <c r="AU76" s="20">
        <v>18414157</v>
      </c>
      <c r="AV76" s="20">
        <v>955272</v>
      </c>
      <c r="AW76" s="20">
        <v>59922</v>
      </c>
      <c r="AX76" s="20">
        <v>2461185</v>
      </c>
      <c r="AY76" s="20">
        <v>153434</v>
      </c>
      <c r="AZ76" s="126">
        <v>22043970</v>
      </c>
      <c r="BA76" s="127">
        <f t="shared" si="54"/>
        <v>83.5</v>
      </c>
      <c r="BB76" s="127">
        <f t="shared" si="55"/>
        <v>4.3</v>
      </c>
      <c r="BC76" s="127">
        <f t="shared" si="56"/>
        <v>0.3</v>
      </c>
      <c r="BD76" s="127">
        <f t="shared" si="57"/>
        <v>11.2</v>
      </c>
      <c r="BE76" s="127">
        <f t="shared" si="58"/>
        <v>0.7</v>
      </c>
      <c r="BF76" s="128">
        <f t="shared" si="59"/>
        <v>100</v>
      </c>
      <c r="BG76" s="118"/>
      <c r="BH76" s="118"/>
      <c r="BI76" s="125" t="s">
        <v>159</v>
      </c>
      <c r="BJ76" s="20">
        <v>11000703</v>
      </c>
      <c r="BK76" s="20">
        <v>569021</v>
      </c>
      <c r="BL76" s="20">
        <v>27028</v>
      </c>
      <c r="BM76" s="20">
        <v>1192242</v>
      </c>
      <c r="BN76" s="20">
        <v>238823</v>
      </c>
      <c r="BO76" s="126">
        <v>13027817</v>
      </c>
      <c r="BP76" s="127">
        <f t="shared" si="60"/>
        <v>84.4</v>
      </c>
      <c r="BQ76" s="127">
        <f t="shared" si="61"/>
        <v>4.4</v>
      </c>
      <c r="BR76" s="127">
        <f t="shared" si="62"/>
        <v>0.2</v>
      </c>
      <c r="BS76" s="127">
        <f t="shared" si="63"/>
        <v>9.2</v>
      </c>
      <c r="BT76" s="127">
        <f t="shared" si="64"/>
        <v>1.8</v>
      </c>
      <c r="BU76" s="128">
        <f t="shared" si="65"/>
        <v>100</v>
      </c>
      <c r="BV76" s="118"/>
      <c r="BW76" s="118"/>
      <c r="BX76" s="125" t="s">
        <v>159</v>
      </c>
      <c r="BY76" s="20">
        <v>454829</v>
      </c>
      <c r="BZ76" s="20">
        <v>29727</v>
      </c>
      <c r="CA76" s="20">
        <v>984</v>
      </c>
      <c r="CB76" s="20">
        <v>37862</v>
      </c>
      <c r="CC76" s="20">
        <v>8489</v>
      </c>
      <c r="CD76" s="129">
        <v>531891</v>
      </c>
      <c r="CE76" s="127">
        <f t="shared" si="66"/>
        <v>85.5</v>
      </c>
      <c r="CF76" s="127">
        <f t="shared" si="67"/>
        <v>5.6</v>
      </c>
      <c r="CG76" s="127">
        <f t="shared" si="68"/>
        <v>0.2</v>
      </c>
      <c r="CH76" s="127">
        <f t="shared" si="69"/>
        <v>7.1</v>
      </c>
      <c r="CI76" s="127">
        <f t="shared" si="70"/>
        <v>1.6</v>
      </c>
      <c r="CJ76" s="128">
        <f t="shared" si="71"/>
        <v>100</v>
      </c>
      <c r="CK76" s="12"/>
    </row>
    <row r="77" spans="2:89" ht="16.5" customHeight="1">
      <c r="B77" s="121" t="s">
        <v>102</v>
      </c>
      <c r="C77" s="122">
        <f>SUM(C8:C9)</f>
        <v>988408</v>
      </c>
      <c r="D77" s="122">
        <f aca="true" t="shared" si="72" ref="D77:J77">SUM(D8:D9)</f>
        <v>49504</v>
      </c>
      <c r="E77" s="123">
        <f t="shared" si="72"/>
        <v>3181081228</v>
      </c>
      <c r="F77" s="123">
        <f t="shared" si="72"/>
        <v>53406528</v>
      </c>
      <c r="G77" s="123">
        <f t="shared" si="72"/>
        <v>674161</v>
      </c>
      <c r="H77" s="123">
        <f t="shared" si="72"/>
        <v>44414264</v>
      </c>
      <c r="I77" s="123">
        <f t="shared" si="72"/>
        <v>816239</v>
      </c>
      <c r="J77" s="124">
        <f t="shared" si="72"/>
        <v>1104524577</v>
      </c>
      <c r="K77" s="8"/>
      <c r="L77" s="113"/>
      <c r="M77" s="107" t="s">
        <v>102</v>
      </c>
      <c r="N77" s="89">
        <f aca="true" t="shared" si="73" ref="N77:AB77">SUM(N8:N9)</f>
        <v>2175867843</v>
      </c>
      <c r="O77" s="89">
        <f t="shared" si="73"/>
        <v>52628580</v>
      </c>
      <c r="P77" s="89">
        <f t="shared" si="73"/>
        <v>653956</v>
      </c>
      <c r="Q77" s="89">
        <f t="shared" si="73"/>
        <v>44029195</v>
      </c>
      <c r="R77" s="89">
        <f t="shared" si="73"/>
        <v>801525</v>
      </c>
      <c r="S77" s="89">
        <f t="shared" si="73"/>
        <v>111652252</v>
      </c>
      <c r="T77" s="89">
        <f t="shared" si="73"/>
        <v>1768722</v>
      </c>
      <c r="U77" s="89">
        <f t="shared" si="73"/>
        <v>38520</v>
      </c>
      <c r="V77" s="89">
        <f t="shared" si="73"/>
        <v>1010023</v>
      </c>
      <c r="W77" s="89">
        <f t="shared" si="73"/>
        <v>27106</v>
      </c>
      <c r="X77" s="89">
        <f t="shared" si="73"/>
        <v>169073</v>
      </c>
      <c r="Y77" s="89">
        <f>SUM(Y8:Y9)</f>
        <v>4865030</v>
      </c>
      <c r="Z77" s="89">
        <f>SUM(Z8:Z9)</f>
        <v>179015</v>
      </c>
      <c r="AA77" s="89">
        <f t="shared" si="73"/>
        <v>106311311</v>
      </c>
      <c r="AB77" s="103">
        <f t="shared" si="73"/>
        <v>630886</v>
      </c>
      <c r="AC77" s="114"/>
      <c r="AD77" s="114"/>
      <c r="AE77" s="15" t="s">
        <v>102</v>
      </c>
      <c r="AF77" s="10">
        <f aca="true" t="shared" si="74" ref="AF77:AK77">SUM(AF8:AF9)</f>
        <v>787680</v>
      </c>
      <c r="AG77" s="10">
        <f t="shared" si="74"/>
        <v>47726</v>
      </c>
      <c r="AH77" s="10">
        <f t="shared" si="74"/>
        <v>255</v>
      </c>
      <c r="AI77" s="10">
        <f t="shared" si="74"/>
        <v>142120</v>
      </c>
      <c r="AJ77" s="10">
        <f t="shared" si="74"/>
        <v>10627</v>
      </c>
      <c r="AK77" s="60">
        <f t="shared" si="74"/>
        <v>988408</v>
      </c>
      <c r="AL77" s="28">
        <f>ROUND(AF77*100/AK77,1)</f>
        <v>79.7</v>
      </c>
      <c r="AM77" s="28">
        <f>ROUND(AG77*100/AK77,1)</f>
        <v>4.8</v>
      </c>
      <c r="AN77" s="28">
        <f t="shared" si="50"/>
        <v>0</v>
      </c>
      <c r="AO77" s="28">
        <f t="shared" si="51"/>
        <v>14.4</v>
      </c>
      <c r="AP77" s="28">
        <f t="shared" si="52"/>
        <v>1.1</v>
      </c>
      <c r="AQ77" s="29">
        <f t="shared" si="53"/>
        <v>100</v>
      </c>
      <c r="AR77" s="118"/>
      <c r="AS77" s="118"/>
      <c r="AT77" s="15" t="s">
        <v>102</v>
      </c>
      <c r="AU77" s="10">
        <f aca="true" t="shared" si="75" ref="AU77:AZ77">SUM(AU8:AU9)</f>
        <v>2622308449</v>
      </c>
      <c r="AV77" s="10">
        <f t="shared" si="75"/>
        <v>166906356</v>
      </c>
      <c r="AW77" s="10">
        <f t="shared" si="75"/>
        <v>661385</v>
      </c>
      <c r="AX77" s="10">
        <f t="shared" si="75"/>
        <v>332610646</v>
      </c>
      <c r="AY77" s="10">
        <f t="shared" si="75"/>
        <v>58594392</v>
      </c>
      <c r="AZ77" s="60">
        <f t="shared" si="75"/>
        <v>3181081228</v>
      </c>
      <c r="BA77" s="28">
        <f>ROUND(AU77*100/AZ77,1)</f>
        <v>82.4</v>
      </c>
      <c r="BB77" s="28">
        <f t="shared" si="55"/>
        <v>5.2</v>
      </c>
      <c r="BC77" s="28">
        <f t="shared" si="56"/>
        <v>0</v>
      </c>
      <c r="BD77" s="28">
        <f t="shared" si="57"/>
        <v>10.5</v>
      </c>
      <c r="BE77" s="28">
        <f t="shared" si="58"/>
        <v>1.8</v>
      </c>
      <c r="BF77" s="29">
        <f t="shared" si="59"/>
        <v>100</v>
      </c>
      <c r="BG77" s="118"/>
      <c r="BH77" s="118"/>
      <c r="BI77" s="15" t="s">
        <v>102</v>
      </c>
      <c r="BJ77" s="10">
        <f aca="true" t="shared" si="76" ref="BJ77:BO77">SUM(BJ8:BJ9)</f>
        <v>1719414985</v>
      </c>
      <c r="BK77" s="10">
        <f t="shared" si="76"/>
        <v>109369056</v>
      </c>
      <c r="BL77" s="10">
        <f t="shared" si="76"/>
        <v>306996</v>
      </c>
      <c r="BM77" s="10">
        <f t="shared" si="76"/>
        <v>202939490</v>
      </c>
      <c r="BN77" s="10">
        <f t="shared" si="76"/>
        <v>143837316</v>
      </c>
      <c r="BO77" s="60">
        <f t="shared" si="76"/>
        <v>2175867843</v>
      </c>
      <c r="BP77" s="28">
        <f>ROUND(BJ77*100/BO77,1)</f>
        <v>79</v>
      </c>
      <c r="BQ77" s="28">
        <f t="shared" si="61"/>
        <v>5</v>
      </c>
      <c r="BR77" s="28">
        <f t="shared" si="62"/>
        <v>0</v>
      </c>
      <c r="BS77" s="28">
        <f t="shared" si="63"/>
        <v>9.3</v>
      </c>
      <c r="BT77" s="28">
        <f t="shared" si="64"/>
        <v>6.6</v>
      </c>
      <c r="BU77" s="29">
        <f t="shared" si="65"/>
        <v>100</v>
      </c>
      <c r="BV77" s="118"/>
      <c r="BW77" s="118"/>
      <c r="BX77" s="15" t="s">
        <v>102</v>
      </c>
      <c r="BY77" s="10">
        <f aca="true" t="shared" si="77" ref="BY77:CD77">SUM(BY8:BY9)</f>
        <v>84004718</v>
      </c>
      <c r="BZ77" s="10">
        <f t="shared" si="77"/>
        <v>6765047</v>
      </c>
      <c r="CA77" s="10">
        <f t="shared" si="77"/>
        <v>11962</v>
      </c>
      <c r="CB77" s="10">
        <f t="shared" si="77"/>
        <v>9269756</v>
      </c>
      <c r="CC77" s="10">
        <f t="shared" si="77"/>
        <v>6259828</v>
      </c>
      <c r="CD77" s="70">
        <f t="shared" si="77"/>
        <v>106311311</v>
      </c>
      <c r="CE77" s="28">
        <f>ROUND(BY77*100/CD77,1)</f>
        <v>79</v>
      </c>
      <c r="CF77" s="28">
        <f t="shared" si="67"/>
        <v>6.4</v>
      </c>
      <c r="CG77" s="28">
        <f t="shared" si="68"/>
        <v>0</v>
      </c>
      <c r="CH77" s="28">
        <f t="shared" si="69"/>
        <v>8.7</v>
      </c>
      <c r="CI77" s="28">
        <f t="shared" si="70"/>
        <v>5.9</v>
      </c>
      <c r="CJ77" s="28">
        <f t="shared" si="71"/>
        <v>100</v>
      </c>
      <c r="CK77" s="12"/>
    </row>
    <row r="78" spans="2:89" ht="16.5" customHeight="1">
      <c r="B78" s="15" t="s">
        <v>103</v>
      </c>
      <c r="C78" s="10">
        <f>SUM(C10:C33)</f>
        <v>724214</v>
      </c>
      <c r="D78" s="10">
        <f aca="true" t="shared" si="78" ref="D78:J78">SUM(D10:D33)</f>
        <v>39241</v>
      </c>
      <c r="E78" s="60">
        <f t="shared" si="78"/>
        <v>2147874789</v>
      </c>
      <c r="F78" s="60">
        <f t="shared" si="78"/>
        <v>28389569</v>
      </c>
      <c r="G78" s="60">
        <f t="shared" si="78"/>
        <v>322827</v>
      </c>
      <c r="H78" s="60">
        <f t="shared" si="78"/>
        <v>11535618</v>
      </c>
      <c r="I78" s="60">
        <f t="shared" si="78"/>
        <v>540985</v>
      </c>
      <c r="J78" s="78">
        <f t="shared" si="78"/>
        <v>829264163</v>
      </c>
      <c r="K78" s="8"/>
      <c r="L78" s="113"/>
      <c r="M78" s="107" t="s">
        <v>103</v>
      </c>
      <c r="N78" s="89">
        <f aca="true" t="shared" si="79" ref="N78:AB78">SUM(N10:N33)</f>
        <v>1359399625</v>
      </c>
      <c r="O78" s="89">
        <f t="shared" si="79"/>
        <v>27603604</v>
      </c>
      <c r="P78" s="89">
        <f t="shared" si="79"/>
        <v>307054</v>
      </c>
      <c r="Q78" s="89">
        <f t="shared" si="79"/>
        <v>11271901</v>
      </c>
      <c r="R78" s="89">
        <f t="shared" si="79"/>
        <v>530747</v>
      </c>
      <c r="S78" s="89">
        <f t="shared" si="79"/>
        <v>65752409</v>
      </c>
      <c r="T78" s="89">
        <f t="shared" si="79"/>
        <v>930878</v>
      </c>
      <c r="U78" s="89">
        <f t="shared" si="79"/>
        <v>17724</v>
      </c>
      <c r="V78" s="89">
        <f t="shared" si="79"/>
        <v>251963</v>
      </c>
      <c r="W78" s="89">
        <f t="shared" si="79"/>
        <v>18043</v>
      </c>
      <c r="X78" s="89">
        <f t="shared" si="79"/>
        <v>73158</v>
      </c>
      <c r="Y78" s="89">
        <f>SUM(Y10:Y33)</f>
        <v>3337921</v>
      </c>
      <c r="Z78" s="89">
        <f>SUM(Z10:Z33)</f>
        <v>54770</v>
      </c>
      <c r="AA78" s="89">
        <f t="shared" si="79"/>
        <v>62102319</v>
      </c>
      <c r="AB78" s="103">
        <f t="shared" si="79"/>
        <v>217583</v>
      </c>
      <c r="AC78" s="114"/>
      <c r="AD78" s="114"/>
      <c r="AE78" s="15" t="s">
        <v>103</v>
      </c>
      <c r="AF78" s="10">
        <f aca="true" t="shared" si="80" ref="AF78:AK78">SUM(AF10:AF33)</f>
        <v>564648</v>
      </c>
      <c r="AG78" s="10">
        <f t="shared" si="80"/>
        <v>36588</v>
      </c>
      <c r="AH78" s="10">
        <f t="shared" si="80"/>
        <v>2611</v>
      </c>
      <c r="AI78" s="10">
        <f t="shared" si="80"/>
        <v>113041</v>
      </c>
      <c r="AJ78" s="10">
        <f t="shared" si="80"/>
        <v>7326</v>
      </c>
      <c r="AK78" s="60">
        <f t="shared" si="80"/>
        <v>724214</v>
      </c>
      <c r="AL78" s="28">
        <f>ROUND(AF78*100/AK78,1)</f>
        <v>78</v>
      </c>
      <c r="AM78" s="28">
        <f t="shared" si="49"/>
        <v>5.1</v>
      </c>
      <c r="AN78" s="28">
        <f t="shared" si="50"/>
        <v>0.4</v>
      </c>
      <c r="AO78" s="28">
        <f t="shared" si="51"/>
        <v>15.6</v>
      </c>
      <c r="AP78" s="28">
        <f t="shared" si="52"/>
        <v>1</v>
      </c>
      <c r="AQ78" s="29">
        <f t="shared" si="53"/>
        <v>100</v>
      </c>
      <c r="AR78" s="118"/>
      <c r="AS78" s="118"/>
      <c r="AT78" s="15" t="s">
        <v>103</v>
      </c>
      <c r="AU78" s="10">
        <f aca="true" t="shared" si="81" ref="AU78:AZ78">SUM(AU10:AU33)</f>
        <v>1758690532</v>
      </c>
      <c r="AV78" s="10">
        <f t="shared" si="81"/>
        <v>118994409</v>
      </c>
      <c r="AW78" s="10">
        <f t="shared" si="81"/>
        <v>7569281</v>
      </c>
      <c r="AX78" s="10">
        <f t="shared" si="81"/>
        <v>231969557</v>
      </c>
      <c r="AY78" s="10">
        <f t="shared" si="81"/>
        <v>30651010</v>
      </c>
      <c r="AZ78" s="60">
        <f t="shared" si="81"/>
        <v>2147874789</v>
      </c>
      <c r="BA78" s="28">
        <f>ROUND(AU78*100/AZ78,1)</f>
        <v>81.9</v>
      </c>
      <c r="BB78" s="28">
        <f t="shared" si="55"/>
        <v>5.5</v>
      </c>
      <c r="BC78" s="28">
        <f t="shared" si="56"/>
        <v>0.4</v>
      </c>
      <c r="BD78" s="28">
        <f t="shared" si="57"/>
        <v>10.8</v>
      </c>
      <c r="BE78" s="28">
        <f t="shared" si="58"/>
        <v>1.4</v>
      </c>
      <c r="BF78" s="29">
        <f t="shared" si="59"/>
        <v>100</v>
      </c>
      <c r="BG78" s="118"/>
      <c r="BH78" s="118"/>
      <c r="BI78" s="15" t="s">
        <v>103</v>
      </c>
      <c r="BJ78" s="10">
        <f aca="true" t="shared" si="82" ref="BJ78:BO78">SUM(BJ10:BJ33)</f>
        <v>1089638869</v>
      </c>
      <c r="BK78" s="10">
        <f t="shared" si="82"/>
        <v>73147157</v>
      </c>
      <c r="BL78" s="10">
        <f t="shared" si="82"/>
        <v>3684954</v>
      </c>
      <c r="BM78" s="10">
        <f t="shared" si="82"/>
        <v>130998042</v>
      </c>
      <c r="BN78" s="10">
        <f t="shared" si="82"/>
        <v>61930603</v>
      </c>
      <c r="BO78" s="60">
        <f t="shared" si="82"/>
        <v>1359399625</v>
      </c>
      <c r="BP78" s="28">
        <f>ROUND(BJ78*100/BO78,1)</f>
        <v>80.2</v>
      </c>
      <c r="BQ78" s="28">
        <f t="shared" si="61"/>
        <v>5.4</v>
      </c>
      <c r="BR78" s="28">
        <f t="shared" si="62"/>
        <v>0.3</v>
      </c>
      <c r="BS78" s="28">
        <f t="shared" si="63"/>
        <v>9.6</v>
      </c>
      <c r="BT78" s="28">
        <f t="shared" si="64"/>
        <v>4.6</v>
      </c>
      <c r="BU78" s="29">
        <f t="shared" si="65"/>
        <v>100</v>
      </c>
      <c r="BV78" s="118"/>
      <c r="BW78" s="118"/>
      <c r="BX78" s="15" t="s">
        <v>103</v>
      </c>
      <c r="BY78" s="10">
        <f aca="true" t="shared" si="83" ref="BY78:CD78">SUM(BY10:BY33)</f>
        <v>49962498</v>
      </c>
      <c r="BZ78" s="10">
        <f t="shared" si="83"/>
        <v>4248431</v>
      </c>
      <c r="CA78" s="10">
        <f t="shared" si="83"/>
        <v>147956</v>
      </c>
      <c r="CB78" s="10">
        <f t="shared" si="83"/>
        <v>5126944</v>
      </c>
      <c r="CC78" s="10">
        <f t="shared" si="83"/>
        <v>2616490</v>
      </c>
      <c r="CD78" s="70">
        <f t="shared" si="83"/>
        <v>62102319</v>
      </c>
      <c r="CE78" s="28">
        <f>ROUND(BY78*100/CD78,1)</f>
        <v>80.5</v>
      </c>
      <c r="CF78" s="28">
        <f t="shared" si="67"/>
        <v>6.8</v>
      </c>
      <c r="CG78" s="28">
        <f t="shared" si="68"/>
        <v>0.2</v>
      </c>
      <c r="CH78" s="28">
        <f t="shared" si="69"/>
        <v>8.3</v>
      </c>
      <c r="CI78" s="28">
        <f t="shared" si="70"/>
        <v>4.2</v>
      </c>
      <c r="CJ78" s="28">
        <f t="shared" si="71"/>
        <v>100</v>
      </c>
      <c r="CK78" s="12"/>
    </row>
    <row r="79" spans="2:88" ht="16.5" customHeight="1">
      <c r="B79" s="15" t="s">
        <v>104</v>
      </c>
      <c r="C79" s="10">
        <f aca="true" t="shared" si="84" ref="C79:J79">SUM(C34:C76)</f>
        <v>318712</v>
      </c>
      <c r="D79" s="10">
        <f t="shared" si="84"/>
        <v>20691</v>
      </c>
      <c r="E79" s="60">
        <f t="shared" si="84"/>
        <v>882819716</v>
      </c>
      <c r="F79" s="60">
        <f t="shared" si="84"/>
        <v>10704739</v>
      </c>
      <c r="G79" s="60">
        <f t="shared" si="84"/>
        <v>170986</v>
      </c>
      <c r="H79" s="60">
        <f t="shared" si="84"/>
        <v>3872435</v>
      </c>
      <c r="I79" s="60">
        <f t="shared" si="84"/>
        <v>97667</v>
      </c>
      <c r="J79" s="60">
        <f t="shared" si="84"/>
        <v>360811275</v>
      </c>
      <c r="K79" s="8"/>
      <c r="L79" s="113"/>
      <c r="M79" s="107" t="s">
        <v>104</v>
      </c>
      <c r="N79" s="89">
        <f aca="true" t="shared" si="85" ref="N79:AB79">SUM(N34:N76)</f>
        <v>536854268</v>
      </c>
      <c r="O79" s="89">
        <f t="shared" si="85"/>
        <v>10352201</v>
      </c>
      <c r="P79" s="89">
        <f t="shared" si="85"/>
        <v>160035</v>
      </c>
      <c r="Q79" s="89">
        <f t="shared" si="85"/>
        <v>3795551</v>
      </c>
      <c r="R79" s="89">
        <f t="shared" si="85"/>
        <v>91179</v>
      </c>
      <c r="S79" s="89">
        <f t="shared" si="85"/>
        <v>24520892</v>
      </c>
      <c r="T79" s="89">
        <f t="shared" si="85"/>
        <v>349043</v>
      </c>
      <c r="U79" s="89">
        <f t="shared" si="85"/>
        <v>9516</v>
      </c>
      <c r="V79" s="89">
        <f t="shared" si="85"/>
        <v>94653</v>
      </c>
      <c r="W79" s="89">
        <f t="shared" si="85"/>
        <v>3102</v>
      </c>
      <c r="X79" s="89">
        <f t="shared" si="85"/>
        <v>21763</v>
      </c>
      <c r="Y79" s="89">
        <f t="shared" si="85"/>
        <v>1343697</v>
      </c>
      <c r="Z79" s="89">
        <f t="shared" si="85"/>
        <v>17181</v>
      </c>
      <c r="AA79" s="89">
        <f t="shared" si="85"/>
        <v>23067147</v>
      </c>
      <c r="AB79" s="103">
        <f t="shared" si="85"/>
        <v>176882</v>
      </c>
      <c r="AC79" s="114"/>
      <c r="AD79" s="114"/>
      <c r="AE79" s="15" t="s">
        <v>104</v>
      </c>
      <c r="AF79" s="10">
        <f aca="true" t="shared" si="86" ref="AF79:AK79">SUM(AF34:AF76)</f>
        <v>251602</v>
      </c>
      <c r="AG79" s="10">
        <f t="shared" si="86"/>
        <v>17018</v>
      </c>
      <c r="AH79" s="10">
        <f t="shared" si="86"/>
        <v>2355</v>
      </c>
      <c r="AI79" s="10">
        <f t="shared" si="86"/>
        <v>45215</v>
      </c>
      <c r="AJ79" s="10">
        <f t="shared" si="86"/>
        <v>2522</v>
      </c>
      <c r="AK79" s="60">
        <f t="shared" si="86"/>
        <v>318712</v>
      </c>
      <c r="AL79" s="28">
        <f>ROUND(AF79*100/AK79,1)</f>
        <v>78.9</v>
      </c>
      <c r="AM79" s="28">
        <f t="shared" si="49"/>
        <v>5.3</v>
      </c>
      <c r="AN79" s="28">
        <f t="shared" si="50"/>
        <v>0.7</v>
      </c>
      <c r="AO79" s="28">
        <f t="shared" si="51"/>
        <v>14.2</v>
      </c>
      <c r="AP79" s="28">
        <f t="shared" si="52"/>
        <v>0.8</v>
      </c>
      <c r="AQ79" s="29">
        <f t="shared" si="53"/>
        <v>100</v>
      </c>
      <c r="AR79" s="118"/>
      <c r="AS79" s="118"/>
      <c r="AT79" s="15" t="s">
        <v>104</v>
      </c>
      <c r="AU79" s="10">
        <f aca="true" t="shared" si="87" ref="AU79:AZ79">SUM(AU34:AU76)</f>
        <v>727897739</v>
      </c>
      <c r="AV79" s="10">
        <f t="shared" si="87"/>
        <v>49424756</v>
      </c>
      <c r="AW79" s="10">
        <f t="shared" si="87"/>
        <v>6443251</v>
      </c>
      <c r="AX79" s="10">
        <f t="shared" si="87"/>
        <v>89540927</v>
      </c>
      <c r="AY79" s="10">
        <f t="shared" si="87"/>
        <v>9513043</v>
      </c>
      <c r="AZ79" s="60">
        <f t="shared" si="87"/>
        <v>882819716</v>
      </c>
      <c r="BA79" s="28">
        <f>ROUND(AU79*100/AZ79,1)</f>
        <v>82.5</v>
      </c>
      <c r="BB79" s="28">
        <f t="shared" si="55"/>
        <v>5.6</v>
      </c>
      <c r="BC79" s="28">
        <f t="shared" si="56"/>
        <v>0.7</v>
      </c>
      <c r="BD79" s="28">
        <f t="shared" si="57"/>
        <v>10.1</v>
      </c>
      <c r="BE79" s="28">
        <f t="shared" si="58"/>
        <v>1.1</v>
      </c>
      <c r="BF79" s="29">
        <f t="shared" si="59"/>
        <v>100</v>
      </c>
      <c r="BG79" s="118"/>
      <c r="BH79" s="118"/>
      <c r="BI79" s="15" t="s">
        <v>104</v>
      </c>
      <c r="BJ79" s="10">
        <f aca="true" t="shared" si="88" ref="BJ79:BO79">SUM(BJ34:BJ76)</f>
        <v>435114753</v>
      </c>
      <c r="BK79" s="10">
        <f t="shared" si="88"/>
        <v>28126940</v>
      </c>
      <c r="BL79" s="10">
        <f t="shared" si="88"/>
        <v>3004951</v>
      </c>
      <c r="BM79" s="10">
        <f t="shared" si="88"/>
        <v>49516044</v>
      </c>
      <c r="BN79" s="10">
        <f t="shared" si="88"/>
        <v>21091580</v>
      </c>
      <c r="BO79" s="60">
        <f t="shared" si="88"/>
        <v>536854268</v>
      </c>
      <c r="BP79" s="28">
        <f>ROUND(BJ79*100/BO79,1)</f>
        <v>81</v>
      </c>
      <c r="BQ79" s="28">
        <f t="shared" si="61"/>
        <v>5.2</v>
      </c>
      <c r="BR79" s="28">
        <f t="shared" si="62"/>
        <v>0.6</v>
      </c>
      <c r="BS79" s="28">
        <f t="shared" si="63"/>
        <v>9.2</v>
      </c>
      <c r="BT79" s="28">
        <f t="shared" si="64"/>
        <v>3.9</v>
      </c>
      <c r="BU79" s="29">
        <f t="shared" si="65"/>
        <v>100</v>
      </c>
      <c r="BV79" s="118"/>
      <c r="BW79" s="118"/>
      <c r="BX79" s="15" t="s">
        <v>104</v>
      </c>
      <c r="BY79" s="10">
        <f aca="true" t="shared" si="89" ref="BY79:CD79">SUM(BY34:BY76)</f>
        <v>18653907</v>
      </c>
      <c r="BZ79" s="10">
        <f t="shared" si="89"/>
        <v>1450487</v>
      </c>
      <c r="CA79" s="10">
        <f t="shared" si="89"/>
        <v>116186</v>
      </c>
      <c r="CB79" s="10">
        <f t="shared" si="89"/>
        <v>1976139</v>
      </c>
      <c r="CC79" s="10">
        <f t="shared" si="89"/>
        <v>870428</v>
      </c>
      <c r="CD79" s="70">
        <f t="shared" si="89"/>
        <v>23067147</v>
      </c>
      <c r="CE79" s="28">
        <f>ROUND(BY79*100/CD79,1)</f>
        <v>80.9</v>
      </c>
      <c r="CF79" s="28">
        <f t="shared" si="67"/>
        <v>6.3</v>
      </c>
      <c r="CG79" s="28">
        <f t="shared" si="68"/>
        <v>0.5</v>
      </c>
      <c r="CH79" s="28">
        <f t="shared" si="69"/>
        <v>8.6</v>
      </c>
      <c r="CI79" s="28">
        <f t="shared" si="70"/>
        <v>3.8</v>
      </c>
      <c r="CJ79" s="29">
        <f t="shared" si="71"/>
        <v>100</v>
      </c>
    </row>
    <row r="80" spans="2:88" ht="16.5" customHeight="1" thickBot="1">
      <c r="B80" s="35" t="s">
        <v>105</v>
      </c>
      <c r="C80" s="36">
        <f aca="true" t="shared" si="90" ref="C80:J80">SUM(C8:C76)</f>
        <v>2031334</v>
      </c>
      <c r="D80" s="36">
        <f t="shared" si="90"/>
        <v>109436</v>
      </c>
      <c r="E80" s="62">
        <f t="shared" si="90"/>
        <v>6211775733</v>
      </c>
      <c r="F80" s="62">
        <f t="shared" si="90"/>
        <v>92500836</v>
      </c>
      <c r="G80" s="62">
        <f t="shared" si="90"/>
        <v>1167974</v>
      </c>
      <c r="H80" s="62">
        <f t="shared" si="90"/>
        <v>59822317</v>
      </c>
      <c r="I80" s="62">
        <f t="shared" si="90"/>
        <v>1454891</v>
      </c>
      <c r="J80" s="62">
        <f t="shared" si="90"/>
        <v>2294600015</v>
      </c>
      <c r="K80" s="8"/>
      <c r="L80" s="113"/>
      <c r="M80" s="110" t="s">
        <v>105</v>
      </c>
      <c r="N80" s="111">
        <f aca="true" t="shared" si="91" ref="N80:AB80">SUM(N8:N76)</f>
        <v>4072121736</v>
      </c>
      <c r="O80" s="111">
        <f t="shared" si="91"/>
        <v>90584385</v>
      </c>
      <c r="P80" s="111">
        <f t="shared" si="91"/>
        <v>1121045</v>
      </c>
      <c r="Q80" s="111">
        <f t="shared" si="91"/>
        <v>59096647</v>
      </c>
      <c r="R80" s="111">
        <f t="shared" si="91"/>
        <v>1423451</v>
      </c>
      <c r="S80" s="111">
        <f t="shared" si="91"/>
        <v>201925553</v>
      </c>
      <c r="T80" s="111">
        <f t="shared" si="91"/>
        <v>3048643</v>
      </c>
      <c r="U80" s="111">
        <f t="shared" si="91"/>
        <v>65760</v>
      </c>
      <c r="V80" s="111">
        <f t="shared" si="91"/>
        <v>1356639</v>
      </c>
      <c r="W80" s="111">
        <f t="shared" si="91"/>
        <v>48251</v>
      </c>
      <c r="X80" s="111">
        <f t="shared" si="91"/>
        <v>263994</v>
      </c>
      <c r="Y80" s="111">
        <f t="shared" si="91"/>
        <v>9546648</v>
      </c>
      <c r="Z80" s="111">
        <f t="shared" si="91"/>
        <v>250966</v>
      </c>
      <c r="AA80" s="111">
        <f t="shared" si="91"/>
        <v>191480777</v>
      </c>
      <c r="AB80" s="112">
        <f t="shared" si="91"/>
        <v>1025351</v>
      </c>
      <c r="AC80" s="114"/>
      <c r="AD80" s="114"/>
      <c r="AE80" s="35" t="s">
        <v>105</v>
      </c>
      <c r="AF80" s="36">
        <f aca="true" t="shared" si="92" ref="AF80:AK80">SUM(AF8:AF76)</f>
        <v>1603930</v>
      </c>
      <c r="AG80" s="36">
        <f t="shared" si="92"/>
        <v>101332</v>
      </c>
      <c r="AH80" s="36">
        <f t="shared" si="92"/>
        <v>5221</v>
      </c>
      <c r="AI80" s="36">
        <f t="shared" si="92"/>
        <v>300376</v>
      </c>
      <c r="AJ80" s="36">
        <f t="shared" si="92"/>
        <v>20475</v>
      </c>
      <c r="AK80" s="62">
        <f t="shared" si="92"/>
        <v>2031334</v>
      </c>
      <c r="AL80" s="37">
        <f>ROUND(AF80*100/AK80,1)</f>
        <v>79</v>
      </c>
      <c r="AM80" s="37">
        <f t="shared" si="49"/>
        <v>5</v>
      </c>
      <c r="AN80" s="37">
        <f t="shared" si="50"/>
        <v>0.3</v>
      </c>
      <c r="AO80" s="37">
        <f t="shared" si="51"/>
        <v>14.8</v>
      </c>
      <c r="AP80" s="37">
        <f t="shared" si="52"/>
        <v>1</v>
      </c>
      <c r="AQ80" s="38">
        <f t="shared" si="53"/>
        <v>100</v>
      </c>
      <c r="AR80" s="118"/>
      <c r="AS80" s="118"/>
      <c r="AT80" s="35" t="s">
        <v>105</v>
      </c>
      <c r="AU80" s="36">
        <f aca="true" t="shared" si="93" ref="AU80:AZ80">SUM(AU8:AU76)</f>
        <v>5108896720</v>
      </c>
      <c r="AV80" s="36">
        <f t="shared" si="93"/>
        <v>335325521</v>
      </c>
      <c r="AW80" s="36">
        <f t="shared" si="93"/>
        <v>14673917</v>
      </c>
      <c r="AX80" s="36">
        <f t="shared" si="93"/>
        <v>654121130</v>
      </c>
      <c r="AY80" s="36">
        <f t="shared" si="93"/>
        <v>98758445</v>
      </c>
      <c r="AZ80" s="62">
        <f t="shared" si="93"/>
        <v>6211775733</v>
      </c>
      <c r="BA80" s="37">
        <f>ROUND(AU80*100/AZ80,1)</f>
        <v>82.2</v>
      </c>
      <c r="BB80" s="37">
        <f t="shared" si="55"/>
        <v>5.4</v>
      </c>
      <c r="BC80" s="37">
        <f t="shared" si="56"/>
        <v>0.2</v>
      </c>
      <c r="BD80" s="37">
        <f t="shared" si="57"/>
        <v>10.5</v>
      </c>
      <c r="BE80" s="37">
        <f t="shared" si="58"/>
        <v>1.6</v>
      </c>
      <c r="BF80" s="38">
        <f t="shared" si="59"/>
        <v>100</v>
      </c>
      <c r="BG80" s="118"/>
      <c r="BH80" s="118"/>
      <c r="BI80" s="35" t="s">
        <v>105</v>
      </c>
      <c r="BJ80" s="36">
        <f aca="true" t="shared" si="94" ref="BJ80:BO80">SUM(BJ8:BJ76)</f>
        <v>3244168607</v>
      </c>
      <c r="BK80" s="36">
        <f t="shared" si="94"/>
        <v>210643153</v>
      </c>
      <c r="BL80" s="36">
        <f t="shared" si="94"/>
        <v>6996901</v>
      </c>
      <c r="BM80" s="36">
        <f t="shared" si="94"/>
        <v>383453576</v>
      </c>
      <c r="BN80" s="36">
        <f t="shared" si="94"/>
        <v>226859499</v>
      </c>
      <c r="BO80" s="62">
        <f t="shared" si="94"/>
        <v>4072121736</v>
      </c>
      <c r="BP80" s="37">
        <f>ROUND(BJ80*100/BO80,1)</f>
        <v>79.7</v>
      </c>
      <c r="BQ80" s="37">
        <f t="shared" si="61"/>
        <v>5.2</v>
      </c>
      <c r="BR80" s="37">
        <f t="shared" si="62"/>
        <v>0.2</v>
      </c>
      <c r="BS80" s="37">
        <f t="shared" si="63"/>
        <v>9.4</v>
      </c>
      <c r="BT80" s="37">
        <f t="shared" si="64"/>
        <v>5.6</v>
      </c>
      <c r="BU80" s="38">
        <f t="shared" si="65"/>
        <v>100</v>
      </c>
      <c r="BV80" s="118"/>
      <c r="BW80" s="118"/>
      <c r="BX80" s="35" t="s">
        <v>105</v>
      </c>
      <c r="BY80" s="36">
        <f aca="true" t="shared" si="95" ref="BY80:CD80">SUM(BY8:BY76)</f>
        <v>152621123</v>
      </c>
      <c r="BZ80" s="36">
        <f t="shared" si="95"/>
        <v>12463965</v>
      </c>
      <c r="CA80" s="36">
        <f t="shared" si="95"/>
        <v>276104</v>
      </c>
      <c r="CB80" s="36">
        <f t="shared" si="95"/>
        <v>16372839</v>
      </c>
      <c r="CC80" s="36">
        <f t="shared" si="95"/>
        <v>9746746</v>
      </c>
      <c r="CD80" s="72">
        <f t="shared" si="95"/>
        <v>191480777</v>
      </c>
      <c r="CE80" s="37">
        <f>ROUND(BY80*100/CD80,1)</f>
        <v>79.7</v>
      </c>
      <c r="CF80" s="37">
        <f t="shared" si="67"/>
        <v>6.5</v>
      </c>
      <c r="CG80" s="37">
        <f t="shared" si="68"/>
        <v>0.1</v>
      </c>
      <c r="CH80" s="37">
        <f t="shared" si="69"/>
        <v>8.6</v>
      </c>
      <c r="CI80" s="37">
        <f t="shared" si="70"/>
        <v>5.1</v>
      </c>
      <c r="CJ80" s="38">
        <f t="shared" si="71"/>
        <v>100</v>
      </c>
    </row>
    <row r="81" spans="13:75" ht="16.5" customHeight="1">
      <c r="M81" s="130" t="s">
        <v>161</v>
      </c>
      <c r="AD81" s="115"/>
      <c r="AS81" s="115"/>
      <c r="BH81" s="115"/>
      <c r="BW81" s="115"/>
    </row>
    <row r="82" spans="6:75" ht="16.5" customHeight="1">
      <c r="F82" s="130"/>
      <c r="G82" s="130"/>
      <c r="H82" s="130"/>
      <c r="I82" s="130"/>
      <c r="J82" s="130"/>
      <c r="K82" s="130"/>
      <c r="AD82" s="115"/>
      <c r="AS82" s="115"/>
      <c r="BW82" s="115"/>
    </row>
    <row r="83" spans="30:82" s="83" customFormat="1" ht="16.5" customHeight="1">
      <c r="AD83" s="131"/>
      <c r="AK83" s="132"/>
      <c r="AS83" s="131"/>
      <c r="AZ83" s="132"/>
      <c r="BO83" s="132"/>
      <c r="BW83" s="131"/>
      <c r="CD83" s="84"/>
    </row>
    <row r="84" spans="30:84" ht="16.5" customHeight="1">
      <c r="AD84" s="115"/>
      <c r="AS84" s="115"/>
      <c r="BW84" s="115"/>
      <c r="CA84" s="83"/>
      <c r="CB84" s="83"/>
      <c r="CC84" s="83"/>
      <c r="CD84" s="84"/>
      <c r="CE84" s="83"/>
      <c r="CF84" s="83"/>
    </row>
    <row r="85" spans="30:84" ht="16.5" customHeight="1">
      <c r="AD85" s="115"/>
      <c r="AS85" s="115"/>
      <c r="BW85" s="115"/>
      <c r="CA85" s="83"/>
      <c r="CB85" s="83"/>
      <c r="CC85" s="83"/>
      <c r="CD85" s="84"/>
      <c r="CE85" s="83"/>
      <c r="CF85" s="83"/>
    </row>
    <row r="86" spans="30:84" ht="16.5" customHeight="1">
      <c r="AD86" s="115"/>
      <c r="AS86" s="115"/>
      <c r="BW86" s="115"/>
      <c r="CA86" s="83"/>
      <c r="CB86" s="83"/>
      <c r="CC86" s="83"/>
      <c r="CD86" s="84"/>
      <c r="CE86" s="83"/>
      <c r="CF86" s="83"/>
    </row>
    <row r="87" spans="30:75" ht="16.5" customHeight="1">
      <c r="AD87" s="115"/>
      <c r="AS87" s="115"/>
      <c r="BW87" s="115"/>
    </row>
    <row r="88" spans="30:75" ht="16.5" customHeight="1">
      <c r="AD88" s="115"/>
      <c r="AS88" s="115"/>
      <c r="BW88" s="115"/>
    </row>
    <row r="89" spans="30:75" ht="16.5" customHeight="1">
      <c r="AD89" s="115"/>
      <c r="AS89" s="115"/>
      <c r="BW89" s="115"/>
    </row>
    <row r="90" spans="30:75" ht="16.5" customHeight="1">
      <c r="AD90" s="115"/>
      <c r="AS90" s="115"/>
      <c r="BW90" s="115"/>
    </row>
    <row r="91" spans="5:82" s="40" customFormat="1" ht="16.5" customHeight="1">
      <c r="E91" s="39"/>
      <c r="F91" s="39"/>
      <c r="G91" s="39"/>
      <c r="H91" s="39"/>
      <c r="I91" s="39"/>
      <c r="X91" s="39"/>
      <c r="Z91" s="39"/>
      <c r="AD91" s="116"/>
      <c r="AK91" s="63"/>
      <c r="AS91" s="116"/>
      <c r="AX91" s="39"/>
      <c r="AZ91" s="63"/>
      <c r="BO91" s="63"/>
      <c r="BW91" s="116"/>
      <c r="CD91" s="73"/>
    </row>
    <row r="92" spans="30:82" s="40" customFormat="1" ht="16.5" customHeight="1">
      <c r="AD92" s="116"/>
      <c r="AK92" s="63"/>
      <c r="AS92" s="116"/>
      <c r="AZ92" s="63"/>
      <c r="BO92" s="63"/>
      <c r="BW92" s="116"/>
      <c r="CD92" s="73"/>
    </row>
    <row r="93" spans="30:82" s="40" customFormat="1" ht="16.5" customHeight="1">
      <c r="AD93" s="116"/>
      <c r="AK93" s="63"/>
      <c r="AS93" s="116"/>
      <c r="AZ93" s="63"/>
      <c r="BO93" s="63"/>
      <c r="BW93" s="116"/>
      <c r="CD93" s="73"/>
    </row>
    <row r="94" spans="30:82" s="40" customFormat="1" ht="16.5" customHeight="1">
      <c r="AD94" s="116"/>
      <c r="AK94" s="63"/>
      <c r="AS94" s="116"/>
      <c r="AZ94" s="63"/>
      <c r="BO94" s="63"/>
      <c r="BW94" s="116"/>
      <c r="CD94" s="73"/>
    </row>
    <row r="95" spans="30:82" s="40" customFormat="1" ht="16.5" customHeight="1">
      <c r="AD95" s="116"/>
      <c r="AK95" s="63"/>
      <c r="AS95" s="116"/>
      <c r="AZ95" s="63"/>
      <c r="BO95" s="63"/>
      <c r="BW95" s="116"/>
      <c r="CD95" s="73"/>
    </row>
    <row r="96" spans="30:82" s="40" customFormat="1" ht="16.5" customHeight="1">
      <c r="AD96" s="116"/>
      <c r="AK96" s="63"/>
      <c r="AS96" s="116"/>
      <c r="AZ96" s="63"/>
      <c r="BO96" s="63"/>
      <c r="BW96" s="116"/>
      <c r="CD96" s="73"/>
    </row>
    <row r="97" spans="30:82" s="40" customFormat="1" ht="16.5" customHeight="1">
      <c r="AD97" s="116"/>
      <c r="AK97" s="63"/>
      <c r="AS97" s="116"/>
      <c r="AZ97" s="63"/>
      <c r="BO97" s="63"/>
      <c r="BW97" s="116"/>
      <c r="CD97" s="73"/>
    </row>
    <row r="98" spans="30:82" s="40" customFormat="1" ht="16.5" customHeight="1">
      <c r="AD98" s="116"/>
      <c r="AK98" s="63"/>
      <c r="AS98" s="116"/>
      <c r="AZ98" s="63"/>
      <c r="BO98" s="63"/>
      <c r="BW98" s="116"/>
      <c r="CD98" s="73"/>
    </row>
    <row r="99" spans="30:82" s="40" customFormat="1" ht="16.5" customHeight="1">
      <c r="AD99" s="116"/>
      <c r="AK99" s="63"/>
      <c r="AZ99" s="63"/>
      <c r="BO99" s="63"/>
      <c r="BW99" s="116"/>
      <c r="CD99" s="73"/>
    </row>
    <row r="100" spans="30:82" s="40" customFormat="1" ht="16.5" customHeight="1">
      <c r="AD100" s="116"/>
      <c r="AK100" s="63"/>
      <c r="AZ100" s="63"/>
      <c r="BO100" s="63"/>
      <c r="BW100" s="116"/>
      <c r="CD100" s="73"/>
    </row>
    <row r="101" spans="30:82" s="40" customFormat="1" ht="16.5" customHeight="1">
      <c r="AD101" s="116"/>
      <c r="AK101" s="63"/>
      <c r="AZ101" s="63"/>
      <c r="BO101" s="63"/>
      <c r="BW101" s="116"/>
      <c r="CD101" s="73"/>
    </row>
    <row r="102" spans="30:82" s="40" customFormat="1" ht="16.5" customHeight="1">
      <c r="AD102" s="116"/>
      <c r="AK102" s="63"/>
      <c r="AZ102" s="63"/>
      <c r="BO102" s="63"/>
      <c r="BW102" s="116"/>
      <c r="CD102" s="73"/>
    </row>
    <row r="103" spans="30:82" s="40" customFormat="1" ht="16.5" customHeight="1">
      <c r="AD103" s="116"/>
      <c r="AK103" s="63"/>
      <c r="AZ103" s="63"/>
      <c r="BO103" s="63"/>
      <c r="BW103" s="116"/>
      <c r="CD103" s="73"/>
    </row>
    <row r="104" spans="30:82" s="40" customFormat="1" ht="16.5" customHeight="1">
      <c r="AD104" s="116"/>
      <c r="AK104" s="63"/>
      <c r="AZ104" s="63"/>
      <c r="BO104" s="63"/>
      <c r="BW104" s="116"/>
      <c r="CD104" s="73"/>
    </row>
    <row r="105" spans="30:82" s="40" customFormat="1" ht="16.5" customHeight="1">
      <c r="AD105" s="116"/>
      <c r="AK105" s="63"/>
      <c r="AZ105" s="63"/>
      <c r="BO105" s="63"/>
      <c r="BW105" s="116"/>
      <c r="CD105" s="73"/>
    </row>
    <row r="106" spans="30:82" s="40" customFormat="1" ht="16.5" customHeight="1">
      <c r="AD106" s="116"/>
      <c r="AK106" s="63"/>
      <c r="AZ106" s="63"/>
      <c r="BO106" s="63"/>
      <c r="BW106" s="116"/>
      <c r="CD106" s="73"/>
    </row>
    <row r="107" spans="30:82" s="40" customFormat="1" ht="16.5" customHeight="1">
      <c r="AD107" s="116"/>
      <c r="AK107" s="63"/>
      <c r="AZ107" s="63"/>
      <c r="BO107" s="63"/>
      <c r="BW107" s="116"/>
      <c r="CD107" s="73"/>
    </row>
    <row r="108" spans="30:82" s="40" customFormat="1" ht="16.5" customHeight="1">
      <c r="AD108" s="116"/>
      <c r="AK108" s="63"/>
      <c r="AZ108" s="63"/>
      <c r="BO108" s="63"/>
      <c r="BW108" s="116"/>
      <c r="CD108" s="73"/>
    </row>
    <row r="109" spans="30:82" s="40" customFormat="1" ht="16.5" customHeight="1">
      <c r="AD109" s="116"/>
      <c r="AK109" s="63"/>
      <c r="AZ109" s="63"/>
      <c r="BO109" s="63"/>
      <c r="BW109" s="116"/>
      <c r="CD109" s="73"/>
    </row>
    <row r="110" spans="30:82" s="40" customFormat="1" ht="16.5" customHeight="1">
      <c r="AD110" s="116"/>
      <c r="AK110" s="63"/>
      <c r="AZ110" s="63"/>
      <c r="BO110" s="63"/>
      <c r="BW110" s="116"/>
      <c r="CD110" s="73"/>
    </row>
    <row r="111" spans="30:82" s="40" customFormat="1" ht="16.5" customHeight="1">
      <c r="AD111" s="116"/>
      <c r="AK111" s="63"/>
      <c r="AZ111" s="63"/>
      <c r="BO111" s="63"/>
      <c r="BW111" s="116"/>
      <c r="CD111" s="73"/>
    </row>
    <row r="112" spans="30:82" s="40" customFormat="1" ht="16.5" customHeight="1">
      <c r="AD112" s="116"/>
      <c r="AK112" s="63"/>
      <c r="AZ112" s="63"/>
      <c r="BO112" s="63"/>
      <c r="BW112" s="116"/>
      <c r="CD112" s="73"/>
    </row>
    <row r="113" spans="30:82" s="40" customFormat="1" ht="16.5" customHeight="1">
      <c r="AD113" s="116"/>
      <c r="AK113" s="63"/>
      <c r="AZ113" s="63"/>
      <c r="BO113" s="63"/>
      <c r="BW113" s="116"/>
      <c r="CD113" s="73"/>
    </row>
    <row r="114" spans="30:82" s="40" customFormat="1" ht="16.5" customHeight="1">
      <c r="AD114" s="116"/>
      <c r="AK114" s="63"/>
      <c r="AZ114" s="63"/>
      <c r="BO114" s="63"/>
      <c r="BW114" s="116"/>
      <c r="CD114" s="73"/>
    </row>
    <row r="115" spans="30:82" s="40" customFormat="1" ht="16.5" customHeight="1">
      <c r="AD115" s="116"/>
      <c r="AK115" s="63"/>
      <c r="AZ115" s="63"/>
      <c r="BO115" s="63"/>
      <c r="BW115" s="116"/>
      <c r="CD115" s="73"/>
    </row>
    <row r="116" spans="30:82" s="40" customFormat="1" ht="16.5" customHeight="1">
      <c r="AD116" s="116"/>
      <c r="AK116" s="63"/>
      <c r="AZ116" s="63"/>
      <c r="BO116" s="63"/>
      <c r="BW116" s="116"/>
      <c r="CD116" s="73"/>
    </row>
    <row r="117" spans="30:82" s="40" customFormat="1" ht="16.5" customHeight="1">
      <c r="AD117" s="116"/>
      <c r="AK117" s="63"/>
      <c r="AZ117" s="63"/>
      <c r="BO117" s="63"/>
      <c r="BW117" s="116"/>
      <c r="CD117" s="73"/>
    </row>
    <row r="118" spans="30:82" s="40" customFormat="1" ht="16.5" customHeight="1">
      <c r="AD118" s="116"/>
      <c r="AK118" s="63"/>
      <c r="AZ118" s="63"/>
      <c r="BO118" s="63"/>
      <c r="BW118" s="116"/>
      <c r="CD118" s="73"/>
    </row>
    <row r="119" spans="30:82" s="40" customFormat="1" ht="16.5" customHeight="1">
      <c r="AD119" s="116"/>
      <c r="AK119" s="63"/>
      <c r="AZ119" s="63"/>
      <c r="BO119" s="63"/>
      <c r="BW119" s="116"/>
      <c r="CD119" s="73"/>
    </row>
    <row r="120" spans="30:82" s="40" customFormat="1" ht="16.5" customHeight="1">
      <c r="AD120" s="116"/>
      <c r="AK120" s="63"/>
      <c r="AZ120" s="63"/>
      <c r="BO120" s="63"/>
      <c r="BW120" s="116"/>
      <c r="CD120" s="73"/>
    </row>
    <row r="121" spans="30:82" s="40" customFormat="1" ht="16.5" customHeight="1">
      <c r="AD121" s="116"/>
      <c r="AK121" s="63"/>
      <c r="AZ121" s="63"/>
      <c r="BO121" s="63"/>
      <c r="BW121" s="116"/>
      <c r="CD121" s="73"/>
    </row>
    <row r="122" spans="30:82" s="40" customFormat="1" ht="16.5" customHeight="1">
      <c r="AD122" s="116"/>
      <c r="AK122" s="63"/>
      <c r="AZ122" s="63"/>
      <c r="BO122" s="63"/>
      <c r="BW122" s="116"/>
      <c r="CD122" s="73"/>
    </row>
    <row r="123" spans="30:82" s="40" customFormat="1" ht="16.5" customHeight="1">
      <c r="AD123" s="116"/>
      <c r="AK123" s="63"/>
      <c r="AZ123" s="63"/>
      <c r="BO123" s="63"/>
      <c r="BW123" s="116"/>
      <c r="CD123" s="73"/>
    </row>
    <row r="124" spans="30:82" s="40" customFormat="1" ht="16.5" customHeight="1">
      <c r="AD124" s="116"/>
      <c r="AK124" s="63"/>
      <c r="AZ124" s="63"/>
      <c r="BO124" s="63"/>
      <c r="BW124" s="116"/>
      <c r="CD124" s="73"/>
    </row>
    <row r="125" spans="30:82" s="40" customFormat="1" ht="16.5" customHeight="1">
      <c r="AD125" s="116"/>
      <c r="AK125" s="63"/>
      <c r="AZ125" s="63"/>
      <c r="BO125" s="63"/>
      <c r="BW125" s="116"/>
      <c r="CD125" s="73"/>
    </row>
    <row r="126" spans="30:82" s="40" customFormat="1" ht="16.5" customHeight="1">
      <c r="AD126" s="116"/>
      <c r="AK126" s="63"/>
      <c r="AZ126" s="63"/>
      <c r="BO126" s="63"/>
      <c r="BW126" s="116"/>
      <c r="CD126" s="73"/>
    </row>
    <row r="127" spans="37:82" s="40" customFormat="1" ht="16.5" customHeight="1">
      <c r="AK127" s="63"/>
      <c r="AZ127" s="63"/>
      <c r="BO127" s="63"/>
      <c r="BW127" s="116"/>
      <c r="CD127" s="73"/>
    </row>
    <row r="128" spans="37:82" s="40" customFormat="1" ht="16.5" customHeight="1">
      <c r="AK128" s="63"/>
      <c r="AZ128" s="63"/>
      <c r="BO128" s="63"/>
      <c r="BW128" s="116"/>
      <c r="CD128" s="73"/>
    </row>
    <row r="129" spans="37:82" s="40" customFormat="1" ht="16.5" customHeight="1">
      <c r="AK129" s="63"/>
      <c r="AZ129" s="63"/>
      <c r="BO129" s="63"/>
      <c r="BW129" s="116"/>
      <c r="CD129" s="73"/>
    </row>
    <row r="130" spans="37:82" s="40" customFormat="1" ht="16.5" customHeight="1">
      <c r="AK130" s="63"/>
      <c r="AZ130" s="63"/>
      <c r="BO130" s="63"/>
      <c r="BW130" s="116"/>
      <c r="CD130" s="73"/>
    </row>
    <row r="131" spans="37:82" s="40" customFormat="1" ht="16.5" customHeight="1">
      <c r="AK131" s="63"/>
      <c r="AZ131" s="63"/>
      <c r="BO131" s="63"/>
      <c r="BW131" s="116"/>
      <c r="CD131" s="73"/>
    </row>
    <row r="132" spans="37:82" s="40" customFormat="1" ht="16.5" customHeight="1">
      <c r="AK132" s="63"/>
      <c r="AZ132" s="63"/>
      <c r="BO132" s="63"/>
      <c r="BW132" s="116"/>
      <c r="CD132" s="73"/>
    </row>
    <row r="133" spans="37:82" s="40" customFormat="1" ht="16.5" customHeight="1">
      <c r="AK133" s="63"/>
      <c r="AZ133" s="63"/>
      <c r="BO133" s="63"/>
      <c r="BW133" s="116"/>
      <c r="CD133" s="73"/>
    </row>
    <row r="134" spans="37:82" s="40" customFormat="1" ht="16.5" customHeight="1">
      <c r="AK134" s="63"/>
      <c r="AZ134" s="63"/>
      <c r="BO134" s="63"/>
      <c r="BW134" s="116"/>
      <c r="CD134" s="73"/>
    </row>
    <row r="135" spans="37:82" s="40" customFormat="1" ht="16.5" customHeight="1">
      <c r="AK135" s="63"/>
      <c r="AZ135" s="63"/>
      <c r="BO135" s="63"/>
      <c r="BW135" s="116"/>
      <c r="CD135" s="73"/>
    </row>
    <row r="136" spans="37:82" s="40" customFormat="1" ht="16.5" customHeight="1">
      <c r="AK136" s="63"/>
      <c r="AZ136" s="63"/>
      <c r="BO136" s="63"/>
      <c r="BW136" s="116"/>
      <c r="CD136" s="73"/>
    </row>
    <row r="137" spans="37:82" s="40" customFormat="1" ht="16.5" customHeight="1">
      <c r="AK137" s="63"/>
      <c r="AZ137" s="63"/>
      <c r="BO137" s="63"/>
      <c r="BW137" s="116"/>
      <c r="CD137" s="73"/>
    </row>
    <row r="138" spans="37:82" s="40" customFormat="1" ht="16.5" customHeight="1">
      <c r="AK138" s="63"/>
      <c r="AZ138" s="63"/>
      <c r="BO138" s="63"/>
      <c r="BW138" s="116"/>
      <c r="CD138" s="73"/>
    </row>
    <row r="139" spans="37:82" s="40" customFormat="1" ht="16.5" customHeight="1">
      <c r="AK139" s="63"/>
      <c r="AZ139" s="63"/>
      <c r="BO139" s="63"/>
      <c r="BW139" s="116"/>
      <c r="CD139" s="73"/>
    </row>
    <row r="140" spans="37:82" s="40" customFormat="1" ht="16.5" customHeight="1">
      <c r="AK140" s="63"/>
      <c r="AZ140" s="63"/>
      <c r="BO140" s="63"/>
      <c r="BW140" s="116"/>
      <c r="CD140" s="73"/>
    </row>
    <row r="141" spans="37:82" s="40" customFormat="1" ht="16.5" customHeight="1">
      <c r="AK141" s="63"/>
      <c r="AZ141" s="63"/>
      <c r="BO141" s="63"/>
      <c r="BW141" s="116"/>
      <c r="CD141" s="73"/>
    </row>
    <row r="142" spans="37:82" s="40" customFormat="1" ht="16.5" customHeight="1">
      <c r="AK142" s="63"/>
      <c r="AZ142" s="63"/>
      <c r="BO142" s="63"/>
      <c r="BW142" s="116"/>
      <c r="CD142" s="73"/>
    </row>
    <row r="143" spans="37:82" s="40" customFormat="1" ht="16.5" customHeight="1">
      <c r="AK143" s="63"/>
      <c r="AZ143" s="63"/>
      <c r="BO143" s="63"/>
      <c r="BW143" s="116"/>
      <c r="CD143" s="73"/>
    </row>
    <row r="144" spans="37:82" s="40" customFormat="1" ht="16.5" customHeight="1">
      <c r="AK144" s="63"/>
      <c r="AZ144" s="63"/>
      <c r="BO144" s="63"/>
      <c r="BW144" s="116"/>
      <c r="CD144" s="73"/>
    </row>
    <row r="145" spans="37:82" s="40" customFormat="1" ht="16.5" customHeight="1">
      <c r="AK145" s="63"/>
      <c r="AZ145" s="63"/>
      <c r="BO145" s="63"/>
      <c r="BW145" s="116"/>
      <c r="CD145" s="73"/>
    </row>
    <row r="146" spans="37:82" s="40" customFormat="1" ht="16.5" customHeight="1">
      <c r="AK146" s="63"/>
      <c r="AZ146" s="63"/>
      <c r="BO146" s="63"/>
      <c r="BW146" s="116"/>
      <c r="CD146" s="73"/>
    </row>
    <row r="147" spans="37:82" s="40" customFormat="1" ht="16.5" customHeight="1">
      <c r="AK147" s="63"/>
      <c r="AZ147" s="63"/>
      <c r="BO147" s="63"/>
      <c r="BW147" s="116"/>
      <c r="CD147" s="73"/>
    </row>
    <row r="148" spans="37:82" s="40" customFormat="1" ht="16.5" customHeight="1">
      <c r="AK148" s="63"/>
      <c r="AZ148" s="63"/>
      <c r="BO148" s="63"/>
      <c r="BW148" s="116"/>
      <c r="CD148" s="73"/>
    </row>
    <row r="149" spans="37:82" s="40" customFormat="1" ht="16.5" customHeight="1">
      <c r="AK149" s="63"/>
      <c r="AZ149" s="63"/>
      <c r="BO149" s="63"/>
      <c r="BW149" s="116"/>
      <c r="CD149" s="73"/>
    </row>
    <row r="150" spans="37:82" s="40" customFormat="1" ht="16.5" customHeight="1">
      <c r="AK150" s="63"/>
      <c r="AZ150" s="63"/>
      <c r="BO150" s="63"/>
      <c r="BW150" s="116"/>
      <c r="CD150" s="73"/>
    </row>
    <row r="151" spans="37:82" s="40" customFormat="1" ht="16.5" customHeight="1">
      <c r="AK151" s="63"/>
      <c r="AZ151" s="63"/>
      <c r="BO151" s="63"/>
      <c r="BW151" s="116"/>
      <c r="CD151" s="73"/>
    </row>
    <row r="152" spans="37:82" s="40" customFormat="1" ht="16.5" customHeight="1">
      <c r="AK152" s="63"/>
      <c r="AZ152" s="63"/>
      <c r="BO152" s="63"/>
      <c r="BW152" s="116"/>
      <c r="CD152" s="73"/>
    </row>
    <row r="153" spans="37:82" s="40" customFormat="1" ht="16.5" customHeight="1">
      <c r="AK153" s="63"/>
      <c r="AZ153" s="63"/>
      <c r="BO153" s="63"/>
      <c r="BW153" s="116"/>
      <c r="CD153" s="73"/>
    </row>
    <row r="154" spans="37:82" s="40" customFormat="1" ht="16.5" customHeight="1">
      <c r="AK154" s="63"/>
      <c r="AZ154" s="63"/>
      <c r="BO154" s="63"/>
      <c r="BW154" s="116"/>
      <c r="CD154" s="73"/>
    </row>
    <row r="155" spans="37:82" s="40" customFormat="1" ht="16.5" customHeight="1">
      <c r="AK155" s="63"/>
      <c r="AZ155" s="63"/>
      <c r="BO155" s="63"/>
      <c r="BW155" s="116"/>
      <c r="CD155" s="73"/>
    </row>
    <row r="156" spans="37:82" s="40" customFormat="1" ht="16.5" customHeight="1">
      <c r="AK156" s="63"/>
      <c r="AZ156" s="63"/>
      <c r="BO156" s="63"/>
      <c r="BW156" s="116"/>
      <c r="CD156" s="73"/>
    </row>
    <row r="157" spans="37:82" s="40" customFormat="1" ht="16.5" customHeight="1">
      <c r="AK157" s="63"/>
      <c r="AZ157" s="63"/>
      <c r="BO157" s="63"/>
      <c r="BW157" s="116"/>
      <c r="CD157" s="73"/>
    </row>
    <row r="158" spans="37:82" s="40" customFormat="1" ht="16.5" customHeight="1">
      <c r="AK158" s="63"/>
      <c r="AZ158" s="63"/>
      <c r="BO158" s="63"/>
      <c r="BW158" s="116"/>
      <c r="CD158" s="73"/>
    </row>
    <row r="159" spans="37:82" s="40" customFormat="1" ht="16.5" customHeight="1">
      <c r="AK159" s="63"/>
      <c r="AZ159" s="63"/>
      <c r="BO159" s="63"/>
      <c r="BW159" s="116"/>
      <c r="CD159" s="73"/>
    </row>
    <row r="160" spans="37:82" s="40" customFormat="1" ht="16.5" customHeight="1">
      <c r="AK160" s="63"/>
      <c r="AZ160" s="63"/>
      <c r="BO160" s="63"/>
      <c r="BW160" s="116"/>
      <c r="CD160" s="73"/>
    </row>
    <row r="161" spans="37:82" s="40" customFormat="1" ht="16.5" customHeight="1">
      <c r="AK161" s="63"/>
      <c r="AZ161" s="63"/>
      <c r="BO161" s="63"/>
      <c r="BW161" s="116"/>
      <c r="CD161" s="73"/>
    </row>
    <row r="162" spans="37:82" s="40" customFormat="1" ht="16.5" customHeight="1">
      <c r="AK162" s="63"/>
      <c r="AZ162" s="63"/>
      <c r="BO162" s="63"/>
      <c r="BW162" s="116"/>
      <c r="CD162" s="73"/>
    </row>
    <row r="163" spans="37:82" s="40" customFormat="1" ht="16.5" customHeight="1">
      <c r="AK163" s="63"/>
      <c r="AZ163" s="63"/>
      <c r="BO163" s="63"/>
      <c r="BW163" s="116"/>
      <c r="CD163" s="73"/>
    </row>
    <row r="164" spans="37:82" s="40" customFormat="1" ht="16.5" customHeight="1">
      <c r="AK164" s="63"/>
      <c r="AZ164" s="63"/>
      <c r="BO164" s="63"/>
      <c r="BW164" s="116"/>
      <c r="CD164" s="73"/>
    </row>
    <row r="165" spans="37:82" s="40" customFormat="1" ht="16.5" customHeight="1">
      <c r="AK165" s="63"/>
      <c r="AZ165" s="63"/>
      <c r="BO165" s="63"/>
      <c r="BW165" s="116"/>
      <c r="CD165" s="73"/>
    </row>
    <row r="166" spans="37:82" s="40" customFormat="1" ht="16.5" customHeight="1">
      <c r="AK166" s="63"/>
      <c r="AZ166" s="63"/>
      <c r="BO166" s="63"/>
      <c r="BW166" s="116"/>
      <c r="CD166" s="73"/>
    </row>
    <row r="167" spans="37:82" s="40" customFormat="1" ht="16.5" customHeight="1">
      <c r="AK167" s="63"/>
      <c r="AZ167" s="63"/>
      <c r="BO167" s="63"/>
      <c r="BW167" s="116"/>
      <c r="CD167" s="73"/>
    </row>
    <row r="168" spans="37:82" s="40" customFormat="1" ht="16.5" customHeight="1">
      <c r="AK168" s="63"/>
      <c r="AZ168" s="63"/>
      <c r="BO168" s="63"/>
      <c r="BW168" s="116"/>
      <c r="CD168" s="73"/>
    </row>
    <row r="169" spans="37:82" s="40" customFormat="1" ht="16.5" customHeight="1">
      <c r="AK169" s="63"/>
      <c r="AZ169" s="63"/>
      <c r="BO169" s="63"/>
      <c r="BW169" s="116"/>
      <c r="CD169" s="73"/>
    </row>
    <row r="170" spans="37:82" s="40" customFormat="1" ht="16.5" customHeight="1">
      <c r="AK170" s="63"/>
      <c r="AZ170" s="63"/>
      <c r="BO170" s="63"/>
      <c r="BW170" s="116"/>
      <c r="CD170" s="73"/>
    </row>
    <row r="171" spans="37:82" s="40" customFormat="1" ht="16.5" customHeight="1">
      <c r="AK171" s="63"/>
      <c r="AZ171" s="63"/>
      <c r="BO171" s="63"/>
      <c r="BW171" s="116"/>
      <c r="CD171" s="73"/>
    </row>
    <row r="172" spans="37:82" s="40" customFormat="1" ht="16.5" customHeight="1">
      <c r="AK172" s="63"/>
      <c r="AZ172" s="63"/>
      <c r="BO172" s="63"/>
      <c r="BW172" s="116"/>
      <c r="CD172" s="73"/>
    </row>
    <row r="173" spans="37:82" s="40" customFormat="1" ht="16.5" customHeight="1">
      <c r="AK173" s="63"/>
      <c r="AZ173" s="63"/>
      <c r="BO173" s="63"/>
      <c r="BW173" s="116"/>
      <c r="CD173" s="73"/>
    </row>
    <row r="174" spans="37:82" s="40" customFormat="1" ht="16.5" customHeight="1">
      <c r="AK174" s="63"/>
      <c r="AZ174" s="63"/>
      <c r="BO174" s="63"/>
      <c r="BW174" s="116"/>
      <c r="CD174" s="73"/>
    </row>
    <row r="175" spans="37:82" s="40" customFormat="1" ht="16.5" customHeight="1">
      <c r="AK175" s="63"/>
      <c r="AZ175" s="63"/>
      <c r="BO175" s="63"/>
      <c r="BW175" s="116"/>
      <c r="CD175" s="73"/>
    </row>
    <row r="176" spans="37:82" s="40" customFormat="1" ht="16.5" customHeight="1">
      <c r="AK176" s="63"/>
      <c r="AZ176" s="63"/>
      <c r="BO176" s="63"/>
      <c r="BW176" s="116"/>
      <c r="CD176" s="73"/>
    </row>
    <row r="177" spans="37:82" s="40" customFormat="1" ht="16.5" customHeight="1">
      <c r="AK177" s="63"/>
      <c r="AZ177" s="63"/>
      <c r="BO177" s="63"/>
      <c r="BW177" s="116"/>
      <c r="CD177" s="73"/>
    </row>
    <row r="178" spans="37:82" s="40" customFormat="1" ht="16.5" customHeight="1">
      <c r="AK178" s="63"/>
      <c r="AZ178" s="63"/>
      <c r="BO178" s="63"/>
      <c r="BW178" s="116"/>
      <c r="CD178" s="73"/>
    </row>
    <row r="179" spans="37:82" s="40" customFormat="1" ht="16.5" customHeight="1">
      <c r="AK179" s="63"/>
      <c r="AZ179" s="63"/>
      <c r="BO179" s="63"/>
      <c r="BW179" s="116"/>
      <c r="CD179" s="73"/>
    </row>
    <row r="180" spans="37:82" s="40" customFormat="1" ht="16.5" customHeight="1">
      <c r="AK180" s="63"/>
      <c r="AZ180" s="63"/>
      <c r="BO180" s="63"/>
      <c r="BW180" s="116"/>
      <c r="CD180" s="73"/>
    </row>
    <row r="181" spans="37:82" s="40" customFormat="1" ht="16.5" customHeight="1">
      <c r="AK181" s="63"/>
      <c r="AZ181" s="63"/>
      <c r="BO181" s="63"/>
      <c r="BW181" s="116"/>
      <c r="CD181" s="73"/>
    </row>
    <row r="182" spans="37:82" s="40" customFormat="1" ht="16.5" customHeight="1">
      <c r="AK182" s="63"/>
      <c r="AZ182" s="63"/>
      <c r="BO182" s="63"/>
      <c r="BW182" s="116"/>
      <c r="CD182" s="73"/>
    </row>
    <row r="183" spans="37:82" s="40" customFormat="1" ht="16.5" customHeight="1">
      <c r="AK183" s="63"/>
      <c r="AZ183" s="63"/>
      <c r="BO183" s="63"/>
      <c r="BW183" s="116"/>
      <c r="CD183" s="73"/>
    </row>
    <row r="184" spans="37:82" s="40" customFormat="1" ht="16.5" customHeight="1">
      <c r="AK184" s="63"/>
      <c r="AZ184" s="63"/>
      <c r="BO184" s="63"/>
      <c r="BW184" s="116"/>
      <c r="CD184" s="73"/>
    </row>
    <row r="185" spans="37:82" s="40" customFormat="1" ht="16.5" customHeight="1">
      <c r="AK185" s="63"/>
      <c r="AZ185" s="63"/>
      <c r="BO185" s="63"/>
      <c r="BW185" s="116"/>
      <c r="CD185" s="73"/>
    </row>
    <row r="186" spans="37:82" s="40" customFormat="1" ht="16.5" customHeight="1">
      <c r="AK186" s="63"/>
      <c r="AZ186" s="63"/>
      <c r="BO186" s="63"/>
      <c r="BW186" s="116"/>
      <c r="CD186" s="73"/>
    </row>
    <row r="187" spans="37:82" s="40" customFormat="1" ht="16.5" customHeight="1">
      <c r="AK187" s="63"/>
      <c r="AZ187" s="63"/>
      <c r="BO187" s="63"/>
      <c r="BW187" s="116"/>
      <c r="CD187" s="73"/>
    </row>
    <row r="188" spans="37:82" s="40" customFormat="1" ht="16.5" customHeight="1">
      <c r="AK188" s="63"/>
      <c r="AZ188" s="63"/>
      <c r="BO188" s="63"/>
      <c r="BW188" s="116"/>
      <c r="CD188" s="73"/>
    </row>
    <row r="189" spans="37:82" s="40" customFormat="1" ht="16.5" customHeight="1">
      <c r="AK189" s="63"/>
      <c r="AZ189" s="63"/>
      <c r="BO189" s="63"/>
      <c r="BW189" s="116"/>
      <c r="CD189" s="73"/>
    </row>
    <row r="190" spans="37:82" s="40" customFormat="1" ht="16.5" customHeight="1">
      <c r="AK190" s="63"/>
      <c r="AZ190" s="63"/>
      <c r="BO190" s="63"/>
      <c r="BW190" s="116"/>
      <c r="CD190" s="73"/>
    </row>
    <row r="191" spans="37:82" s="40" customFormat="1" ht="16.5" customHeight="1">
      <c r="AK191" s="63"/>
      <c r="AZ191" s="63"/>
      <c r="BO191" s="63"/>
      <c r="BW191" s="116"/>
      <c r="CD191" s="73"/>
    </row>
    <row r="192" spans="28:75" ht="16.5" customHeight="1">
      <c r="AB192" s="41"/>
      <c r="AC192" s="41"/>
      <c r="AD192" s="41"/>
      <c r="BW192" s="115"/>
    </row>
    <row r="193" spans="37:82" s="40" customFormat="1" ht="16.5" customHeight="1">
      <c r="AK193" s="63"/>
      <c r="AZ193" s="63"/>
      <c r="BO193" s="63"/>
      <c r="BW193" s="116"/>
      <c r="CD193" s="73"/>
    </row>
    <row r="194" spans="37:82" s="40" customFormat="1" ht="16.5" customHeight="1">
      <c r="AK194" s="63"/>
      <c r="AZ194" s="63"/>
      <c r="BO194" s="63"/>
      <c r="BW194" s="116"/>
      <c r="CD194" s="73"/>
    </row>
    <row r="195" spans="37:82" s="40" customFormat="1" ht="16.5" customHeight="1">
      <c r="AK195" s="63"/>
      <c r="AZ195" s="63"/>
      <c r="BO195" s="63"/>
      <c r="BW195" s="116"/>
      <c r="CD195" s="73"/>
    </row>
    <row r="196" spans="37:82" s="40" customFormat="1" ht="16.5" customHeight="1">
      <c r="AK196" s="63"/>
      <c r="AZ196" s="63"/>
      <c r="BO196" s="63"/>
      <c r="BW196" s="116"/>
      <c r="CD196" s="73"/>
    </row>
    <row r="197" spans="37:82" s="40" customFormat="1" ht="16.5" customHeight="1">
      <c r="AK197" s="63"/>
      <c r="AZ197" s="63"/>
      <c r="BO197" s="63"/>
      <c r="BW197" s="116"/>
      <c r="CD197" s="73"/>
    </row>
    <row r="198" spans="37:82" s="40" customFormat="1" ht="16.5" customHeight="1">
      <c r="AK198" s="63"/>
      <c r="AZ198" s="63"/>
      <c r="BO198" s="63"/>
      <c r="BW198" s="116"/>
      <c r="CD198" s="73"/>
    </row>
    <row r="199" spans="37:82" s="40" customFormat="1" ht="16.5" customHeight="1">
      <c r="AK199" s="63"/>
      <c r="AZ199" s="63"/>
      <c r="BO199" s="63"/>
      <c r="BW199" s="116"/>
      <c r="CD199" s="73"/>
    </row>
    <row r="200" spans="37:82" s="40" customFormat="1" ht="16.5" customHeight="1">
      <c r="AK200" s="63"/>
      <c r="AZ200" s="63"/>
      <c r="BO200" s="63"/>
      <c r="BW200" s="116"/>
      <c r="CD200" s="73"/>
    </row>
    <row r="201" spans="37:82" s="40" customFormat="1" ht="16.5" customHeight="1">
      <c r="AK201" s="63"/>
      <c r="AZ201" s="63"/>
      <c r="BO201" s="63"/>
      <c r="BW201" s="116"/>
      <c r="CD201" s="73"/>
    </row>
    <row r="202" spans="37:82" s="40" customFormat="1" ht="16.5" customHeight="1">
      <c r="AK202" s="63"/>
      <c r="AZ202" s="63"/>
      <c r="BO202" s="63"/>
      <c r="BW202" s="116"/>
      <c r="CD202" s="73"/>
    </row>
    <row r="203" spans="37:82" s="40" customFormat="1" ht="16.5" customHeight="1">
      <c r="AK203" s="63"/>
      <c r="AZ203" s="63"/>
      <c r="BO203" s="63"/>
      <c r="BW203" s="116"/>
      <c r="CD203" s="73"/>
    </row>
    <row r="204" spans="37:82" s="40" customFormat="1" ht="16.5" customHeight="1">
      <c r="AK204" s="63"/>
      <c r="AZ204" s="63"/>
      <c r="BO204" s="63"/>
      <c r="BW204" s="116"/>
      <c r="CD204" s="73"/>
    </row>
    <row r="205" spans="37:82" s="40" customFormat="1" ht="16.5" customHeight="1">
      <c r="AK205" s="63"/>
      <c r="AZ205" s="63"/>
      <c r="BO205" s="63"/>
      <c r="BW205" s="116"/>
      <c r="CD205" s="73"/>
    </row>
    <row r="206" spans="37:82" s="40" customFormat="1" ht="16.5" customHeight="1">
      <c r="AK206" s="63"/>
      <c r="AZ206" s="63"/>
      <c r="BO206" s="63"/>
      <c r="BW206" s="116"/>
      <c r="CD206" s="73"/>
    </row>
    <row r="207" spans="37:82" s="40" customFormat="1" ht="16.5" customHeight="1">
      <c r="AK207" s="63"/>
      <c r="AZ207" s="63"/>
      <c r="BO207" s="63"/>
      <c r="BW207" s="116"/>
      <c r="CD207" s="73"/>
    </row>
    <row r="208" spans="37:82" s="40" customFormat="1" ht="16.5" customHeight="1">
      <c r="AK208" s="63"/>
      <c r="AZ208" s="63"/>
      <c r="BO208" s="63"/>
      <c r="BW208" s="116"/>
      <c r="CD208" s="73"/>
    </row>
    <row r="209" spans="37:82" s="40" customFormat="1" ht="16.5" customHeight="1">
      <c r="AK209" s="63"/>
      <c r="AZ209" s="63"/>
      <c r="BO209" s="63"/>
      <c r="BW209" s="116"/>
      <c r="CD209" s="73"/>
    </row>
    <row r="210" spans="37:82" s="40" customFormat="1" ht="16.5" customHeight="1">
      <c r="AK210" s="63"/>
      <c r="AZ210" s="63"/>
      <c r="BO210" s="63"/>
      <c r="BW210" s="116"/>
      <c r="CD210" s="73"/>
    </row>
    <row r="211" spans="37:82" s="40" customFormat="1" ht="16.5" customHeight="1">
      <c r="AK211" s="63"/>
      <c r="AZ211" s="63"/>
      <c r="BO211" s="63"/>
      <c r="BW211" s="116"/>
      <c r="CD211" s="73"/>
    </row>
    <row r="212" spans="37:82" s="40" customFormat="1" ht="16.5" customHeight="1">
      <c r="AK212" s="63"/>
      <c r="AZ212" s="63"/>
      <c r="BO212" s="63"/>
      <c r="BW212" s="116"/>
      <c r="CD212" s="73"/>
    </row>
    <row r="213" spans="37:82" s="40" customFormat="1" ht="16.5" customHeight="1">
      <c r="AK213" s="63"/>
      <c r="AZ213" s="63"/>
      <c r="BO213" s="63"/>
      <c r="BW213" s="116"/>
      <c r="CD213" s="73"/>
    </row>
    <row r="214" spans="37:82" s="40" customFormat="1" ht="16.5" customHeight="1">
      <c r="AK214" s="63"/>
      <c r="AZ214" s="63"/>
      <c r="BO214" s="63"/>
      <c r="BW214" s="116"/>
      <c r="CD214" s="73"/>
    </row>
    <row r="215" spans="37:82" s="40" customFormat="1" ht="16.5" customHeight="1">
      <c r="AK215" s="63"/>
      <c r="AZ215" s="63"/>
      <c r="BO215" s="63"/>
      <c r="BW215" s="116"/>
      <c r="CD215" s="73"/>
    </row>
    <row r="216" spans="37:82" s="40" customFormat="1" ht="16.5" customHeight="1">
      <c r="AK216" s="63"/>
      <c r="AZ216" s="63"/>
      <c r="BO216" s="63"/>
      <c r="BW216" s="116"/>
      <c r="CD216" s="73"/>
    </row>
    <row r="217" spans="37:82" s="40" customFormat="1" ht="16.5" customHeight="1">
      <c r="AK217" s="63"/>
      <c r="AZ217" s="63"/>
      <c r="BO217" s="63"/>
      <c r="BW217" s="116"/>
      <c r="CD217" s="73"/>
    </row>
    <row r="218" spans="37:82" s="40" customFormat="1" ht="16.5" customHeight="1">
      <c r="AK218" s="63"/>
      <c r="AZ218" s="63"/>
      <c r="BO218" s="63"/>
      <c r="BW218" s="116"/>
      <c r="CD218" s="73"/>
    </row>
    <row r="219" spans="37:82" s="40" customFormat="1" ht="16.5" customHeight="1">
      <c r="AK219" s="63"/>
      <c r="AZ219" s="63"/>
      <c r="BO219" s="63"/>
      <c r="BW219" s="116"/>
      <c r="CD219" s="73"/>
    </row>
    <row r="220" spans="37:82" s="40" customFormat="1" ht="16.5" customHeight="1">
      <c r="AK220" s="63"/>
      <c r="AZ220" s="63"/>
      <c r="BO220" s="63"/>
      <c r="BW220" s="116"/>
      <c r="CD220" s="73"/>
    </row>
    <row r="221" spans="37:82" s="40" customFormat="1" ht="16.5" customHeight="1">
      <c r="AK221" s="63"/>
      <c r="AZ221" s="63"/>
      <c r="BO221" s="63"/>
      <c r="BW221" s="116"/>
      <c r="CD221" s="73"/>
    </row>
    <row r="222" spans="37:82" s="40" customFormat="1" ht="16.5" customHeight="1">
      <c r="AK222" s="63"/>
      <c r="AZ222" s="63"/>
      <c r="BO222" s="63"/>
      <c r="BW222" s="116"/>
      <c r="CD222" s="73"/>
    </row>
    <row r="223" spans="37:82" s="40" customFormat="1" ht="16.5" customHeight="1">
      <c r="AK223" s="63"/>
      <c r="AZ223" s="63"/>
      <c r="BO223" s="63"/>
      <c r="BW223" s="116"/>
      <c r="CD223" s="73"/>
    </row>
    <row r="224" spans="37:82" s="40" customFormat="1" ht="16.5" customHeight="1">
      <c r="AK224" s="63"/>
      <c r="AZ224" s="63"/>
      <c r="BO224" s="63"/>
      <c r="BW224" s="116"/>
      <c r="CD224" s="73"/>
    </row>
    <row r="225" spans="37:82" s="40" customFormat="1" ht="16.5" customHeight="1">
      <c r="AK225" s="63"/>
      <c r="AZ225" s="63"/>
      <c r="BO225" s="63"/>
      <c r="BW225" s="116"/>
      <c r="CD225" s="73"/>
    </row>
    <row r="226" spans="37:82" s="40" customFormat="1" ht="16.5" customHeight="1">
      <c r="AK226" s="63"/>
      <c r="AZ226" s="63"/>
      <c r="BO226" s="63"/>
      <c r="BW226" s="116"/>
      <c r="CD226" s="73"/>
    </row>
    <row r="227" spans="37:82" s="40" customFormat="1" ht="16.5" customHeight="1">
      <c r="AK227" s="63"/>
      <c r="AZ227" s="63"/>
      <c r="BO227" s="63"/>
      <c r="BW227" s="116"/>
      <c r="CD227" s="73"/>
    </row>
    <row r="228" spans="37:82" s="40" customFormat="1" ht="16.5" customHeight="1">
      <c r="AK228" s="63"/>
      <c r="AZ228" s="63"/>
      <c r="BO228" s="63"/>
      <c r="BW228" s="116"/>
      <c r="CD228" s="73"/>
    </row>
    <row r="229" spans="37:82" s="40" customFormat="1" ht="16.5" customHeight="1">
      <c r="AK229" s="63"/>
      <c r="AZ229" s="63"/>
      <c r="BO229" s="63"/>
      <c r="BW229" s="116"/>
      <c r="CD229" s="73"/>
    </row>
    <row r="230" spans="37:82" s="40" customFormat="1" ht="16.5" customHeight="1">
      <c r="AK230" s="63"/>
      <c r="AZ230" s="63"/>
      <c r="BO230" s="63"/>
      <c r="BW230" s="116"/>
      <c r="CD230" s="73"/>
    </row>
    <row r="231" spans="37:82" s="40" customFormat="1" ht="16.5" customHeight="1">
      <c r="AK231" s="63"/>
      <c r="AZ231" s="63"/>
      <c r="BO231" s="63"/>
      <c r="BW231" s="116"/>
      <c r="CD231" s="73"/>
    </row>
    <row r="232" spans="37:82" s="40" customFormat="1" ht="16.5" customHeight="1">
      <c r="AK232" s="63"/>
      <c r="AZ232" s="63"/>
      <c r="BO232" s="63"/>
      <c r="BW232" s="116"/>
      <c r="CD232" s="73"/>
    </row>
    <row r="233" spans="37:82" s="40" customFormat="1" ht="16.5" customHeight="1">
      <c r="AK233" s="63"/>
      <c r="AZ233" s="63"/>
      <c r="BO233" s="63"/>
      <c r="BW233" s="116"/>
      <c r="CD233" s="73"/>
    </row>
    <row r="234" spans="37:82" s="40" customFormat="1" ht="16.5" customHeight="1">
      <c r="AK234" s="63"/>
      <c r="AZ234" s="63"/>
      <c r="BO234" s="63"/>
      <c r="BW234" s="116"/>
      <c r="CD234" s="73"/>
    </row>
    <row r="235" spans="37:82" s="40" customFormat="1" ht="16.5" customHeight="1">
      <c r="AK235" s="63"/>
      <c r="AZ235" s="63"/>
      <c r="BO235" s="63"/>
      <c r="BW235" s="116"/>
      <c r="CD235" s="73"/>
    </row>
    <row r="236" spans="37:82" s="40" customFormat="1" ht="16.5" customHeight="1">
      <c r="AK236" s="63"/>
      <c r="AZ236" s="63"/>
      <c r="BO236" s="63"/>
      <c r="BW236" s="116"/>
      <c r="CD236" s="73"/>
    </row>
    <row r="237" spans="37:82" s="40" customFormat="1" ht="16.5" customHeight="1">
      <c r="AK237" s="63"/>
      <c r="AZ237" s="63"/>
      <c r="BO237" s="63"/>
      <c r="BW237" s="116"/>
      <c r="CD237" s="73"/>
    </row>
    <row r="238" spans="37:82" s="40" customFormat="1" ht="16.5" customHeight="1">
      <c r="AK238" s="63"/>
      <c r="AZ238" s="63"/>
      <c r="BO238" s="63"/>
      <c r="BW238" s="116"/>
      <c r="CD238" s="73"/>
    </row>
    <row r="239" spans="37:82" s="40" customFormat="1" ht="16.5" customHeight="1">
      <c r="AK239" s="63"/>
      <c r="AZ239" s="63"/>
      <c r="BO239" s="63"/>
      <c r="BW239" s="116"/>
      <c r="CD239" s="73"/>
    </row>
    <row r="240" spans="37:82" s="40" customFormat="1" ht="16.5" customHeight="1">
      <c r="AK240" s="63"/>
      <c r="AZ240" s="63"/>
      <c r="BO240" s="63"/>
      <c r="BW240" s="116"/>
      <c r="CD240" s="73"/>
    </row>
    <row r="241" spans="37:82" s="40" customFormat="1" ht="16.5" customHeight="1">
      <c r="AK241" s="63"/>
      <c r="AZ241" s="63"/>
      <c r="BO241" s="63"/>
      <c r="BW241" s="116"/>
      <c r="CD241" s="73"/>
    </row>
    <row r="242" spans="37:82" s="40" customFormat="1" ht="16.5" customHeight="1">
      <c r="AK242" s="63"/>
      <c r="AZ242" s="63"/>
      <c r="BO242" s="63"/>
      <c r="BW242" s="116"/>
      <c r="CD242" s="73"/>
    </row>
    <row r="243" spans="37:82" s="40" customFormat="1" ht="16.5" customHeight="1">
      <c r="AK243" s="63"/>
      <c r="AZ243" s="63"/>
      <c r="BO243" s="63"/>
      <c r="BW243" s="116"/>
      <c r="CD243" s="73"/>
    </row>
    <row r="244" spans="37:82" s="40" customFormat="1" ht="16.5" customHeight="1">
      <c r="AK244" s="63"/>
      <c r="AZ244" s="63"/>
      <c r="BO244" s="63"/>
      <c r="BW244" s="116"/>
      <c r="CD244" s="73"/>
    </row>
    <row r="245" spans="37:82" s="40" customFormat="1" ht="16.5" customHeight="1">
      <c r="AK245" s="63"/>
      <c r="AZ245" s="63"/>
      <c r="BO245" s="63"/>
      <c r="BW245" s="116"/>
      <c r="CD245" s="73"/>
    </row>
    <row r="246" spans="37:82" s="40" customFormat="1" ht="16.5" customHeight="1">
      <c r="AK246" s="63"/>
      <c r="AZ246" s="63"/>
      <c r="BO246" s="63"/>
      <c r="BW246" s="116"/>
      <c r="CD246" s="73"/>
    </row>
    <row r="247" spans="37:82" s="40" customFormat="1" ht="16.5" customHeight="1">
      <c r="AK247" s="63"/>
      <c r="AZ247" s="63"/>
      <c r="BO247" s="63"/>
      <c r="BW247" s="116"/>
      <c r="CD247" s="73"/>
    </row>
    <row r="248" spans="37:82" s="40" customFormat="1" ht="16.5" customHeight="1">
      <c r="AK248" s="63"/>
      <c r="AZ248" s="63"/>
      <c r="BO248" s="63"/>
      <c r="BW248" s="116"/>
      <c r="CD248" s="73"/>
    </row>
    <row r="249" spans="37:82" s="40" customFormat="1" ht="16.5" customHeight="1">
      <c r="AK249" s="63"/>
      <c r="AZ249" s="63"/>
      <c r="BO249" s="63"/>
      <c r="BW249" s="116"/>
      <c r="CD249" s="73"/>
    </row>
    <row r="250" spans="37:82" s="40" customFormat="1" ht="16.5" customHeight="1">
      <c r="AK250" s="63"/>
      <c r="AZ250" s="63"/>
      <c r="BO250" s="63"/>
      <c r="BW250" s="116"/>
      <c r="CD250" s="73"/>
    </row>
    <row r="251" spans="37:82" s="40" customFormat="1" ht="16.5" customHeight="1">
      <c r="AK251" s="63"/>
      <c r="AZ251" s="63"/>
      <c r="BO251" s="63"/>
      <c r="BW251" s="116"/>
      <c r="CD251" s="73"/>
    </row>
    <row r="252" spans="37:82" s="40" customFormat="1" ht="16.5" customHeight="1">
      <c r="AK252" s="63"/>
      <c r="AZ252" s="63"/>
      <c r="BO252" s="63"/>
      <c r="BW252" s="116"/>
      <c r="CD252" s="73"/>
    </row>
    <row r="253" spans="37:82" s="40" customFormat="1" ht="16.5" customHeight="1">
      <c r="AK253" s="63"/>
      <c r="AZ253" s="63"/>
      <c r="BO253" s="63"/>
      <c r="BW253" s="116"/>
      <c r="CD253" s="73"/>
    </row>
    <row r="254" spans="37:82" s="40" customFormat="1" ht="16.5" customHeight="1">
      <c r="AK254" s="63"/>
      <c r="AZ254" s="63"/>
      <c r="BO254" s="63"/>
      <c r="BW254" s="116"/>
      <c r="CD254" s="73"/>
    </row>
    <row r="255" spans="37:82" s="40" customFormat="1" ht="16.5" customHeight="1">
      <c r="AK255" s="63"/>
      <c r="AZ255" s="63"/>
      <c r="BO255" s="63"/>
      <c r="BW255" s="116"/>
      <c r="CD255" s="73"/>
    </row>
    <row r="256" spans="37:82" s="40" customFormat="1" ht="16.5" customHeight="1">
      <c r="AK256" s="63"/>
      <c r="AZ256" s="63"/>
      <c r="BO256" s="63"/>
      <c r="BW256" s="116"/>
      <c r="CD256" s="73"/>
    </row>
    <row r="257" spans="37:82" s="40" customFormat="1" ht="16.5" customHeight="1">
      <c r="AK257" s="63"/>
      <c r="AZ257" s="63"/>
      <c r="BO257" s="63"/>
      <c r="BW257" s="116"/>
      <c r="CD257" s="73"/>
    </row>
    <row r="258" spans="37:82" s="40" customFormat="1" ht="16.5" customHeight="1">
      <c r="AK258" s="63"/>
      <c r="AZ258" s="63"/>
      <c r="BO258" s="63"/>
      <c r="BW258" s="116"/>
      <c r="CD258" s="73"/>
    </row>
    <row r="259" spans="37:82" s="40" customFormat="1" ht="16.5" customHeight="1">
      <c r="AK259" s="63"/>
      <c r="AZ259" s="63"/>
      <c r="BO259" s="63"/>
      <c r="BW259" s="116"/>
      <c r="CD259" s="73"/>
    </row>
    <row r="260" spans="37:82" s="40" customFormat="1" ht="16.5" customHeight="1">
      <c r="AK260" s="63"/>
      <c r="AZ260" s="63"/>
      <c r="BO260" s="63"/>
      <c r="BW260" s="116"/>
      <c r="CD260" s="73"/>
    </row>
    <row r="261" spans="37:82" s="40" customFormat="1" ht="16.5" customHeight="1">
      <c r="AK261" s="63"/>
      <c r="AZ261" s="63"/>
      <c r="BO261" s="63"/>
      <c r="BW261" s="116"/>
      <c r="CD261" s="73"/>
    </row>
    <row r="262" spans="37:82" s="40" customFormat="1" ht="16.5" customHeight="1">
      <c r="AK262" s="63"/>
      <c r="AZ262" s="63"/>
      <c r="BO262" s="63"/>
      <c r="BW262" s="116"/>
      <c r="CD262" s="73"/>
    </row>
    <row r="263" spans="37:82" s="40" customFormat="1" ht="16.5" customHeight="1">
      <c r="AK263" s="63"/>
      <c r="AZ263" s="63"/>
      <c r="BO263" s="63"/>
      <c r="BW263" s="116"/>
      <c r="CD263" s="73"/>
    </row>
    <row r="264" spans="37:82" s="40" customFormat="1" ht="16.5" customHeight="1">
      <c r="AK264" s="63"/>
      <c r="AZ264" s="63"/>
      <c r="BO264" s="63"/>
      <c r="BW264" s="116"/>
      <c r="CD264" s="73"/>
    </row>
    <row r="265" spans="37:82" s="40" customFormat="1" ht="16.5" customHeight="1">
      <c r="AK265" s="63"/>
      <c r="AZ265" s="63"/>
      <c r="BO265" s="63"/>
      <c r="BW265" s="116"/>
      <c r="CD265" s="73"/>
    </row>
    <row r="266" spans="37:82" s="40" customFormat="1" ht="16.5" customHeight="1">
      <c r="AK266" s="63"/>
      <c r="AZ266" s="63"/>
      <c r="BO266" s="63"/>
      <c r="BW266" s="116"/>
      <c r="CD266" s="73"/>
    </row>
    <row r="267" spans="37:82" s="40" customFormat="1" ht="16.5" customHeight="1">
      <c r="AK267" s="63"/>
      <c r="AZ267" s="63"/>
      <c r="BO267" s="63"/>
      <c r="BW267" s="116"/>
      <c r="CD267" s="73"/>
    </row>
    <row r="268" spans="37:82" s="40" customFormat="1" ht="16.5" customHeight="1">
      <c r="AK268" s="63"/>
      <c r="AZ268" s="63"/>
      <c r="BO268" s="63"/>
      <c r="BW268" s="116"/>
      <c r="CD268" s="73"/>
    </row>
    <row r="269" spans="37:82" s="40" customFormat="1" ht="16.5" customHeight="1">
      <c r="AK269" s="63"/>
      <c r="AZ269" s="63"/>
      <c r="BO269" s="63"/>
      <c r="BW269" s="116"/>
      <c r="CD269" s="73"/>
    </row>
    <row r="270" spans="37:82" s="40" customFormat="1" ht="16.5" customHeight="1">
      <c r="AK270" s="63"/>
      <c r="AZ270" s="63"/>
      <c r="BO270" s="63"/>
      <c r="BW270" s="116"/>
      <c r="CD270" s="73"/>
    </row>
    <row r="271" spans="37:82" s="40" customFormat="1" ht="16.5" customHeight="1">
      <c r="AK271" s="63"/>
      <c r="AZ271" s="63"/>
      <c r="BO271" s="63"/>
      <c r="BW271" s="116"/>
      <c r="CD271" s="73"/>
    </row>
    <row r="272" spans="37:82" s="40" customFormat="1" ht="16.5" customHeight="1">
      <c r="AK272" s="63"/>
      <c r="AZ272" s="63"/>
      <c r="BO272" s="63"/>
      <c r="BW272" s="116"/>
      <c r="CD272" s="73"/>
    </row>
    <row r="273" spans="37:82" s="40" customFormat="1" ht="16.5" customHeight="1">
      <c r="AK273" s="63"/>
      <c r="AZ273" s="63"/>
      <c r="BO273" s="63"/>
      <c r="BW273" s="116"/>
      <c r="CD273" s="73"/>
    </row>
    <row r="274" spans="37:82" s="40" customFormat="1" ht="16.5" customHeight="1">
      <c r="AK274" s="63"/>
      <c r="AZ274" s="63"/>
      <c r="BO274" s="63"/>
      <c r="BW274" s="116"/>
      <c r="CD274" s="73"/>
    </row>
    <row r="275" spans="37:82" s="40" customFormat="1" ht="16.5" customHeight="1">
      <c r="AK275" s="63"/>
      <c r="AZ275" s="63"/>
      <c r="BO275" s="63"/>
      <c r="BW275" s="116"/>
      <c r="CD275" s="73"/>
    </row>
    <row r="276" spans="37:82" s="40" customFormat="1" ht="16.5" customHeight="1">
      <c r="AK276" s="63"/>
      <c r="AZ276" s="63"/>
      <c r="BO276" s="63"/>
      <c r="BW276" s="116"/>
      <c r="CD276" s="73"/>
    </row>
    <row r="277" spans="37:82" s="40" customFormat="1" ht="16.5" customHeight="1">
      <c r="AK277" s="63"/>
      <c r="AZ277" s="63"/>
      <c r="BO277" s="63"/>
      <c r="BW277" s="116"/>
      <c r="CD277" s="73"/>
    </row>
    <row r="278" spans="37:82" s="40" customFormat="1" ht="16.5" customHeight="1">
      <c r="AK278" s="63"/>
      <c r="AZ278" s="63"/>
      <c r="BO278" s="63"/>
      <c r="BW278" s="116"/>
      <c r="CD278" s="73"/>
    </row>
    <row r="279" spans="37:82" s="40" customFormat="1" ht="16.5" customHeight="1">
      <c r="AK279" s="63"/>
      <c r="AZ279" s="63"/>
      <c r="BO279" s="63"/>
      <c r="BW279" s="116"/>
      <c r="CD279" s="73"/>
    </row>
    <row r="280" spans="37:82" s="40" customFormat="1" ht="16.5" customHeight="1">
      <c r="AK280" s="63"/>
      <c r="AZ280" s="63"/>
      <c r="BO280" s="63"/>
      <c r="BW280" s="116"/>
      <c r="CD280" s="73"/>
    </row>
    <row r="281" spans="37:82" s="40" customFormat="1" ht="16.5" customHeight="1">
      <c r="AK281" s="63"/>
      <c r="AZ281" s="63"/>
      <c r="BO281" s="63"/>
      <c r="BW281" s="116"/>
      <c r="CD281" s="73"/>
    </row>
    <row r="282" spans="37:82" s="40" customFormat="1" ht="16.5" customHeight="1">
      <c r="AK282" s="63"/>
      <c r="AZ282" s="63"/>
      <c r="BO282" s="63"/>
      <c r="BW282" s="116"/>
      <c r="CD282" s="73"/>
    </row>
    <row r="283" spans="37:82" s="40" customFormat="1" ht="16.5" customHeight="1">
      <c r="AK283" s="63"/>
      <c r="AZ283" s="63"/>
      <c r="BO283" s="63"/>
      <c r="BW283" s="116"/>
      <c r="CD283" s="73"/>
    </row>
    <row r="284" spans="37:82" s="40" customFormat="1" ht="16.5" customHeight="1">
      <c r="AK284" s="63"/>
      <c r="AZ284" s="63"/>
      <c r="BO284" s="63"/>
      <c r="BW284" s="116"/>
      <c r="CD284" s="73"/>
    </row>
    <row r="285" spans="37:82" s="40" customFormat="1" ht="16.5" customHeight="1">
      <c r="AK285" s="63"/>
      <c r="AZ285" s="63"/>
      <c r="BO285" s="63"/>
      <c r="BW285" s="116"/>
      <c r="CD285" s="73"/>
    </row>
    <row r="286" spans="37:82" s="40" customFormat="1" ht="16.5" customHeight="1">
      <c r="AK286" s="63"/>
      <c r="AZ286" s="63"/>
      <c r="BO286" s="63"/>
      <c r="BW286" s="116"/>
      <c r="CD286" s="73"/>
    </row>
    <row r="287" spans="37:82" s="40" customFormat="1" ht="16.5" customHeight="1">
      <c r="AK287" s="63"/>
      <c r="AZ287" s="63"/>
      <c r="BO287" s="63"/>
      <c r="BW287" s="116"/>
      <c r="CD287" s="73"/>
    </row>
    <row r="288" spans="37:82" s="40" customFormat="1" ht="16.5" customHeight="1">
      <c r="AK288" s="63"/>
      <c r="AZ288" s="63"/>
      <c r="BO288" s="63"/>
      <c r="BW288" s="116"/>
      <c r="CD288" s="73"/>
    </row>
    <row r="289" spans="37:82" s="40" customFormat="1" ht="16.5" customHeight="1">
      <c r="AK289" s="63"/>
      <c r="AZ289" s="63"/>
      <c r="BO289" s="63"/>
      <c r="BW289" s="116"/>
      <c r="CD289" s="73"/>
    </row>
    <row r="290" spans="37:82" s="40" customFormat="1" ht="16.5" customHeight="1">
      <c r="AK290" s="63"/>
      <c r="AZ290" s="63"/>
      <c r="BO290" s="63"/>
      <c r="BW290" s="116"/>
      <c r="CD290" s="73"/>
    </row>
    <row r="291" spans="37:82" s="40" customFormat="1" ht="16.5" customHeight="1">
      <c r="AK291" s="63"/>
      <c r="AZ291" s="63"/>
      <c r="BO291" s="63"/>
      <c r="BW291" s="116"/>
      <c r="CD291" s="73"/>
    </row>
    <row r="292" spans="37:82" s="40" customFormat="1" ht="16.5" customHeight="1">
      <c r="AK292" s="63"/>
      <c r="AZ292" s="63"/>
      <c r="BO292" s="63"/>
      <c r="BW292" s="116"/>
      <c r="CD292" s="73"/>
    </row>
    <row r="293" spans="37:82" s="40" customFormat="1" ht="16.5" customHeight="1">
      <c r="AK293" s="63"/>
      <c r="AZ293" s="63"/>
      <c r="BO293" s="63"/>
      <c r="BW293" s="116"/>
      <c r="CD293" s="73"/>
    </row>
    <row r="294" spans="37:82" s="40" customFormat="1" ht="16.5" customHeight="1">
      <c r="AK294" s="63"/>
      <c r="AZ294" s="63"/>
      <c r="BO294" s="63"/>
      <c r="BW294" s="116"/>
      <c r="CD294" s="73"/>
    </row>
    <row r="295" ht="16.5" customHeight="1">
      <c r="BW295" s="115"/>
    </row>
    <row r="296" ht="16.5" customHeight="1">
      <c r="BW296" s="115"/>
    </row>
    <row r="297" ht="16.5" customHeight="1">
      <c r="BW297" s="115"/>
    </row>
    <row r="298" ht="16.5" customHeight="1">
      <c r="BW298" s="115"/>
    </row>
  </sheetData>
  <mergeCells count="21">
    <mergeCell ref="AZ5:AZ6"/>
    <mergeCell ref="AW5:AW6"/>
    <mergeCell ref="AV5:AV6"/>
    <mergeCell ref="AU5:AU6"/>
    <mergeCell ref="CH3:CJ3"/>
    <mergeCell ref="CD5:CD6"/>
    <mergeCell ref="CA5:CA6"/>
    <mergeCell ref="BL5:BL6"/>
    <mergeCell ref="BD3:BF3"/>
    <mergeCell ref="BS3:BU3"/>
    <mergeCell ref="BZ5:BZ6"/>
    <mergeCell ref="BY5:BY6"/>
    <mergeCell ref="BO5:BO6"/>
    <mergeCell ref="BK5:BK6"/>
    <mergeCell ref="BJ5:BJ6"/>
    <mergeCell ref="AA2:AB2"/>
    <mergeCell ref="AP3:AQ3"/>
    <mergeCell ref="AF5:AF6"/>
    <mergeCell ref="AK5:AK6"/>
    <mergeCell ref="AH5:AH6"/>
    <mergeCell ref="AG5:AG6"/>
  </mergeCells>
  <printOptions/>
  <pageMargins left="0.32" right="0.3937007874015748" top="0.78" bottom="0.52" header="0.6" footer="0.7"/>
  <pageSetup horizontalDpi="600" verticalDpi="600" orientation="landscape" paperSize="9" scale="83" r:id="rId1"/>
  <rowBreaks count="2" manualBreakCount="2">
    <brk id="40" max="255" man="1"/>
    <brk id="81" max="255" man="1"/>
  </rowBreaks>
  <colBreaks count="5" manualBreakCount="5">
    <brk id="28" max="65535" man="1"/>
    <brk id="43" max="65535" man="1"/>
    <brk id="58" max="65535" man="1"/>
    <brk id="73" max="65535" man="1"/>
    <brk id="8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2007-02-19T05:36:28Z</cp:lastPrinted>
  <dcterms:created xsi:type="dcterms:W3CDTF">1999-01-18T09:19:17Z</dcterms:created>
  <dcterms:modified xsi:type="dcterms:W3CDTF">2007-02-27T07:20:17Z</dcterms:modified>
  <cp:category/>
  <cp:version/>
  <cp:contentType/>
  <cp:contentStatus/>
</cp:coreProperties>
</file>