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30" windowHeight="7380" activeTab="0"/>
  </bookViews>
  <sheets>
    <sheet name="A" sheetId="1" r:id="rId1"/>
  </sheets>
  <definedNames>
    <definedName name="Print_Area_MI" localSheetId="0">'A'!$Q$251:$AC$292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<sst xmlns="http://schemas.openxmlformats.org/spreadsheetml/2006/main" count="968" uniqueCount="129">
  <si>
    <t>３　土地総括表（市町村別）</t>
  </si>
  <si>
    <t>（１）一般田・介在田等</t>
  </si>
  <si>
    <t>（２）一般畑・介在畑等</t>
  </si>
  <si>
    <t>区　分</t>
  </si>
  <si>
    <t>一    般    畑</t>
  </si>
  <si>
    <t xml:space="preserve"> 介在畑・市街化区域畑</t>
  </si>
  <si>
    <t xml:space="preserve">  非課税地積</t>
  </si>
  <si>
    <t>評価総地積 A</t>
  </si>
  <si>
    <t xml:space="preserve">  決定価格  B</t>
  </si>
  <si>
    <t xml:space="preserve"> 課税標準額</t>
  </si>
  <si>
    <t>平均価格B/A</t>
  </si>
  <si>
    <t>市町村名</t>
  </si>
  <si>
    <t xml:space="preserve">         (千円)</t>
  </si>
  <si>
    <t xml:space="preserve">       (千円)</t>
  </si>
  <si>
    <t>大都市計</t>
  </si>
  <si>
    <t>都 市 計</t>
  </si>
  <si>
    <t>町 村 計</t>
  </si>
  <si>
    <t>県    計</t>
  </si>
  <si>
    <t>（３）一般山林・介在山林</t>
  </si>
  <si>
    <t>一    般    山　　林</t>
  </si>
  <si>
    <t>介    在    山    林</t>
  </si>
  <si>
    <t xml:space="preserve">           (㎡)</t>
  </si>
  <si>
    <t xml:space="preserve">          (㎡)</t>
  </si>
  <si>
    <t xml:space="preserve">    (円/㎡)</t>
  </si>
  <si>
    <t>（４）小規模住宅用地・一般住宅用地</t>
  </si>
  <si>
    <t>小規模住宅用地</t>
  </si>
  <si>
    <t>宅地計</t>
  </si>
  <si>
    <t xml:space="preserve">         (㎡)</t>
  </si>
  <si>
    <t>-</t>
  </si>
  <si>
    <t>（６）その他・合計</t>
  </si>
  <si>
    <t>そ　　の　　他　</t>
  </si>
  <si>
    <t>合　　　　計</t>
  </si>
  <si>
    <t xml:space="preserve">                               一    般    田</t>
  </si>
  <si>
    <t xml:space="preserve">                             介在田・市街化区域田</t>
  </si>
  <si>
    <t xml:space="preserve">           (㎡)</t>
  </si>
  <si>
    <t xml:space="preserve">          (㎡)</t>
  </si>
  <si>
    <t xml:space="preserve">    (円/㎡)</t>
  </si>
  <si>
    <t xml:space="preserve">         (㎡)</t>
  </si>
  <si>
    <t>（５）住宅用地以外の宅地･宅地計</t>
  </si>
  <si>
    <t>住宅用地以外の宅地</t>
  </si>
  <si>
    <t>法定免税点以上の</t>
  </si>
  <si>
    <t>もの(内数)　(千円)</t>
  </si>
  <si>
    <t>一般住宅用地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</si>
  <si>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</si>
  <si>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</si>
  <si>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</si>
  <si>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</si>
  <si>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</si>
  <si>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</si>
  <si>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</si>
  <si>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</si>
  <si>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</si>
  <si>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</si>
  <si>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</si>
  <si>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</si>
  <si>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</si>
  <si>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</si>
  <si>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</si>
  <si>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</si>
  <si>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</si>
  <si>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</si>
  <si>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</si>
  <si>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</si>
  <si>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</si>
  <si>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</si>
  <si>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</si>
  <si>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</si>
  <si>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</si>
  <si>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</si>
  <si>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</si>
  <si>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</si>
  <si>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</si>
  <si>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</si>
  <si>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</si>
  <si>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</si>
  <si>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</si>
  <si>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</si>
  <si>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</si>
  <si>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</si>
  <si>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</si>
  <si>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</si>
  <si>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</si>
  <si>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</si>
  <si>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</si>
  <si>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</si>
  <si>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</si>
  <si>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</si>
  <si>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</si>
  <si>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</si>
  <si>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</si>
  <si>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</si>
  <si>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</si>
  <si>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</si>
  <si>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</si>
  <si>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</si>
  <si>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</si>
  <si>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</si>
  <si>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</si>
  <si>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</si>
  <si>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</si>
  <si>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</si>
  <si>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</si>
  <si>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</si>
  <si>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</si>
  <si>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</si>
  <si>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</si>
  <si>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</si>
  <si>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</si>
  <si>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山川町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</si>
  <si>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</si>
  <si>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</si>
  <si>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</si>
  <si>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</si>
  <si>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</si>
  <si>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</si>
  <si>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</si>
  <si>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</si>
  <si>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</si>
  <si>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</si>
  <si>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苅田町</t>
  </si>
  <si>
    <t>犀川町</t>
  </si>
  <si>
    <t>勝山町</t>
  </si>
  <si>
    <t>豊津町</t>
  </si>
  <si>
    <t>椎田町</t>
  </si>
  <si>
    <t>吉富町</t>
  </si>
  <si>
    <t>築城町</t>
  </si>
  <si>
    <t>上毛町</t>
  </si>
  <si>
    <t>-</t>
  </si>
  <si>
    <t>平成18年度固定資産の価格等の概要に関する調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</si>
</sst>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ＭＳ Ｐゴシック"/>
      <family val="3"/>
    </font>
    <font>
      <sz val="11"/>
      <name val="ＭＳ Ｐゴシック"/>
      <family val="3"/>
    </font>
    <font>
      <sz val="12"/>
      <name val=""/>
      <family val="1"/>
    </font>
    <font>
      <sz val="6"/>
      <name val="ＭＳ Ｐゴシック"/>
      <family val="3"/>
    </font>
    <font>
      <sz val="9"/>
      <name val=""/>
      <family val="3"/>
    </font>
    <font>
      <sz val="9"/>
      <name val="ＭＳ Ｐゴシック"/>
      <family val="3"/>
    </font>
    <font>
      <sz val="12"/>
      <name val="ＪＳゴシック"/>
      <family val="3"/>
    </font>
    <font>
      <sz val="8"/>
      <name val="ＪＳゴシック"/>
      <family val="3"/>
    </font>
    <font>
      <sz val="9"/>
      <name val="ＪＳ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50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8" fillId="0" borderId="1" xfId="0" applyFont="1" applyBorder="1" applyAlignment="1" applyProtection="1">
      <alignment/>
      <protection/>
    </xf>
    <xf numFmtId="37" fontId="6" fillId="0" borderId="0" xfId="0" applyFont="1" applyAlignment="1">
      <alignment/>
    </xf>
    <xf numFmtId="37" fontId="9" fillId="0" borderId="0" xfId="0" applyFont="1" applyAlignment="1" applyProtection="1" quotePrefix="1">
      <alignment horizontal="left"/>
      <protection/>
    </xf>
    <xf numFmtId="37" fontId="9" fillId="0" borderId="0" xfId="0" applyFont="1" applyAlignment="1" applyProtection="1">
      <alignment/>
      <protection/>
    </xf>
    <xf numFmtId="37" fontId="10" fillId="0" borderId="0" xfId="0" applyFont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37" fontId="11" fillId="0" borderId="2" xfId="0" applyFont="1" applyBorder="1" applyAlignment="1" applyProtection="1">
      <alignment/>
      <protection/>
    </xf>
    <xf numFmtId="37" fontId="11" fillId="0" borderId="3" xfId="0" applyFont="1" applyBorder="1" applyAlignment="1" applyProtection="1">
      <alignment horizontal="right"/>
      <protection/>
    </xf>
    <xf numFmtId="37" fontId="11" fillId="0" borderId="4" xfId="0" applyFont="1" applyBorder="1" applyAlignment="1" applyProtection="1">
      <alignment horizontal="centerContinuous"/>
      <protection/>
    </xf>
    <xf numFmtId="37" fontId="11" fillId="0" borderId="5" xfId="0" applyFont="1" applyBorder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Continuous"/>
      <protection/>
    </xf>
    <xf numFmtId="37" fontId="11" fillId="0" borderId="6" xfId="0" applyFont="1" applyBorder="1" applyAlignment="1" applyProtection="1">
      <alignment horizontal="centerContinuous"/>
      <protection/>
    </xf>
    <xf numFmtId="37" fontId="11" fillId="0" borderId="7" xfId="0" applyFont="1" applyBorder="1" applyAlignment="1" applyProtection="1">
      <alignment horizontal="centerContinuous"/>
      <protection/>
    </xf>
    <xf numFmtId="37" fontId="11" fillId="0" borderId="8" xfId="0" applyFont="1" applyBorder="1" applyAlignment="1" applyProtection="1">
      <alignment horizontal="centerContinuous"/>
      <protection/>
    </xf>
    <xf numFmtId="37" fontId="11" fillId="0" borderId="9" xfId="0" applyFont="1" applyBorder="1" applyAlignment="1" applyProtection="1">
      <alignment horizontal="center"/>
      <protection/>
    </xf>
    <xf numFmtId="37" fontId="11" fillId="0" borderId="10" xfId="0" applyFont="1" applyBorder="1" applyAlignment="1" applyProtection="1">
      <alignment horizontal="center"/>
      <protection/>
    </xf>
    <xf numFmtId="37" fontId="11" fillId="0" borderId="11" xfId="0" applyFont="1" applyBorder="1" applyAlignment="1" applyProtection="1">
      <alignment horizontal="center"/>
      <protection/>
    </xf>
    <xf numFmtId="37" fontId="11" fillId="0" borderId="12" xfId="0" applyFont="1" applyBorder="1" applyAlignment="1" applyProtection="1">
      <alignment horizontal="center"/>
      <protection/>
    </xf>
    <xf numFmtId="37" fontId="11" fillId="0" borderId="13" xfId="0" applyFont="1" applyBorder="1" applyAlignment="1" applyProtection="1">
      <alignment horizontal="center"/>
      <protection/>
    </xf>
    <xf numFmtId="37" fontId="11" fillId="0" borderId="14" xfId="0" applyFont="1" applyBorder="1" applyAlignment="1" applyProtection="1">
      <alignment horizontal="center"/>
      <protection/>
    </xf>
    <xf numFmtId="37" fontId="11" fillId="0" borderId="1" xfId="0" applyFont="1" applyBorder="1" applyAlignment="1" applyProtection="1">
      <alignment horizontal="center"/>
      <protection/>
    </xf>
    <xf numFmtId="37" fontId="11" fillId="0" borderId="9" xfId="0" applyFont="1" applyBorder="1" applyAlignment="1" applyProtection="1">
      <alignment/>
      <protection/>
    </xf>
    <xf numFmtId="37" fontId="11" fillId="0" borderId="15" xfId="0" applyFont="1" applyBorder="1" applyAlignment="1" applyProtection="1">
      <alignment horizontal="center"/>
      <protection/>
    </xf>
    <xf numFmtId="37" fontId="11" fillId="0" borderId="16" xfId="0" applyFont="1" applyBorder="1" applyAlignment="1" applyProtection="1">
      <alignment horizontal="center"/>
      <protection/>
    </xf>
    <xf numFmtId="37" fontId="11" fillId="0" borderId="17" xfId="0" applyFont="1" applyBorder="1" applyAlignment="1" applyProtection="1">
      <alignment/>
      <protection/>
    </xf>
    <xf numFmtId="37" fontId="11" fillId="0" borderId="18" xfId="0" applyFont="1" applyBorder="1" applyAlignment="1" applyProtection="1">
      <alignment horizontal="right"/>
      <protection/>
    </xf>
    <xf numFmtId="37" fontId="11" fillId="0" borderId="19" xfId="0" applyFont="1" applyBorder="1" applyAlignment="1" applyProtection="1">
      <alignment horizontal="right"/>
      <protection/>
    </xf>
    <xf numFmtId="37" fontId="11" fillId="0" borderId="20" xfId="0" applyFont="1" applyBorder="1" applyAlignment="1" applyProtection="1">
      <alignment horizontal="right"/>
      <protection/>
    </xf>
    <xf numFmtId="37" fontId="11" fillId="0" borderId="21" xfId="0" applyFont="1" applyBorder="1" applyAlignment="1" applyProtection="1">
      <alignment horizontal="right"/>
      <protection/>
    </xf>
    <xf numFmtId="37" fontId="11" fillId="0" borderId="22" xfId="0" applyFont="1" applyBorder="1" applyAlignment="1" applyProtection="1">
      <alignment horizontal="right"/>
      <protection/>
    </xf>
    <xf numFmtId="37" fontId="11" fillId="0" borderId="23" xfId="0" applyFont="1" applyBorder="1" applyAlignment="1" applyProtection="1">
      <alignment horizontal="right"/>
      <protection/>
    </xf>
    <xf numFmtId="37" fontId="11" fillId="0" borderId="24" xfId="0" applyFont="1" applyBorder="1" applyAlignment="1" applyProtection="1">
      <alignment horizontal="center"/>
      <protection/>
    </xf>
    <xf numFmtId="37" fontId="11" fillId="0" borderId="0" xfId="0" applyFont="1" applyAlignment="1">
      <alignment/>
    </xf>
    <xf numFmtId="37" fontId="11" fillId="0" borderId="25" xfId="0" applyFont="1" applyAlignment="1">
      <alignment/>
    </xf>
    <xf numFmtId="37" fontId="11" fillId="0" borderId="15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37" fontId="11" fillId="0" borderId="16" xfId="0" applyNumberFormat="1" applyFont="1" applyBorder="1" applyAlignment="1" applyProtection="1">
      <alignment/>
      <protection/>
    </xf>
    <xf numFmtId="37" fontId="11" fillId="0" borderId="26" xfId="0" applyNumberFormat="1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37" fontId="11" fillId="0" borderId="28" xfId="0" applyFont="1" applyBorder="1" applyAlignment="1" applyProtection="1">
      <alignment horizontal="center"/>
      <protection/>
    </xf>
    <xf numFmtId="37" fontId="11" fillId="0" borderId="29" xfId="0" applyFont="1" applyAlignment="1">
      <alignment/>
    </xf>
    <xf numFmtId="37" fontId="11" fillId="0" borderId="30" xfId="0" applyFont="1" applyAlignment="1">
      <alignment/>
    </xf>
    <xf numFmtId="37" fontId="11" fillId="0" borderId="31" xfId="0" applyNumberFormat="1" applyFont="1" applyBorder="1" applyAlignment="1" applyProtection="1">
      <alignment/>
      <protection/>
    </xf>
    <xf numFmtId="37" fontId="11" fillId="0" borderId="32" xfId="0" applyNumberFormat="1" applyFont="1" applyBorder="1" applyAlignment="1" applyProtection="1">
      <alignment/>
      <protection/>
    </xf>
    <xf numFmtId="37" fontId="11" fillId="0" borderId="30" xfId="0" applyNumberFormat="1" applyFont="1" applyBorder="1" applyAlignment="1" applyProtection="1">
      <alignment/>
      <protection/>
    </xf>
    <xf numFmtId="37" fontId="11" fillId="0" borderId="9" xfId="0" applyFont="1" applyBorder="1" applyAlignment="1" applyProtection="1" quotePrefix="1">
      <alignment horizontal="center"/>
      <protection/>
    </xf>
    <xf numFmtId="37" fontId="11" fillId="0" borderId="33" xfId="0" applyFont="1" applyAlignment="1">
      <alignment/>
    </xf>
    <xf numFmtId="37" fontId="11" fillId="0" borderId="8" xfId="0" applyFont="1" applyAlignment="1">
      <alignment/>
    </xf>
    <xf numFmtId="37" fontId="11" fillId="0" borderId="34" xfId="0" applyFont="1" applyBorder="1" applyAlignment="1" applyProtection="1">
      <alignment horizontal="center"/>
      <protection/>
    </xf>
    <xf numFmtId="37" fontId="11" fillId="0" borderId="35" xfId="0" applyNumberFormat="1" applyFont="1" applyBorder="1" applyAlignment="1" applyProtection="1">
      <alignment/>
      <protection/>
    </xf>
    <xf numFmtId="37" fontId="11" fillId="0" borderId="8" xfId="0" applyNumberFormat="1" applyFont="1" applyBorder="1" applyAlignment="1" applyProtection="1">
      <alignment/>
      <protection/>
    </xf>
    <xf numFmtId="37" fontId="11" fillId="0" borderId="10" xfId="0" applyNumberFormat="1" applyFont="1" applyBorder="1" applyAlignment="1" applyProtection="1">
      <alignment/>
      <protection/>
    </xf>
    <xf numFmtId="37" fontId="11" fillId="0" borderId="36" xfId="0" applyNumberFormat="1" applyFont="1" applyBorder="1" applyAlignment="1" applyProtection="1">
      <alignment/>
      <protection/>
    </xf>
    <xf numFmtId="37" fontId="11" fillId="0" borderId="37" xfId="0" applyFont="1" applyBorder="1" applyAlignment="1" applyProtection="1">
      <alignment horizontal="center"/>
      <protection/>
    </xf>
    <xf numFmtId="37" fontId="11" fillId="0" borderId="38" xfId="0" applyNumberFormat="1" applyFont="1" applyBorder="1" applyAlignment="1" applyProtection="1">
      <alignment/>
      <protection/>
    </xf>
    <xf numFmtId="37" fontId="11" fillId="0" borderId="39" xfId="0" applyNumberFormat="1" applyFont="1" applyBorder="1" applyAlignment="1" applyProtection="1">
      <alignment/>
      <protection/>
    </xf>
    <xf numFmtId="37" fontId="11" fillId="0" borderId="40" xfId="0" applyNumberFormat="1" applyFont="1" applyBorder="1" applyAlignment="1" applyProtection="1">
      <alignment/>
      <protection/>
    </xf>
    <xf numFmtId="37" fontId="11" fillId="0" borderId="41" xfId="0" applyNumberFormat="1" applyFont="1" applyBorder="1" applyAlignment="1" applyProtection="1">
      <alignment/>
      <protection/>
    </xf>
    <xf numFmtId="37" fontId="11" fillId="0" borderId="42" xfId="0" applyNumberFormat="1" applyFont="1" applyBorder="1" applyAlignment="1" applyProtection="1">
      <alignment/>
      <protection/>
    </xf>
    <xf numFmtId="37" fontId="11" fillId="0" borderId="43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37" fontId="11" fillId="0" borderId="2" xfId="0" applyNumberFormat="1" applyFont="1" applyBorder="1" applyAlignment="1" applyProtection="1">
      <alignment/>
      <protection/>
    </xf>
    <xf numFmtId="37" fontId="11" fillId="0" borderId="4" xfId="0" applyNumberFormat="1" applyFont="1" applyBorder="1" applyAlignment="1" applyProtection="1">
      <alignment horizontal="centerContinuous"/>
      <protection/>
    </xf>
    <xf numFmtId="37" fontId="11" fillId="0" borderId="5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44" xfId="0" applyFont="1" applyBorder="1" applyAlignment="1" applyProtection="1">
      <alignment horizontal="center"/>
      <protection/>
    </xf>
    <xf numFmtId="37" fontId="11" fillId="0" borderId="45" xfId="0" applyFont="1" applyBorder="1" applyAlignment="1" applyProtection="1">
      <alignment horizontal="right"/>
      <protection/>
    </xf>
    <xf numFmtId="37" fontId="11" fillId="0" borderId="46" xfId="0" applyNumberFormat="1" applyFont="1" applyBorder="1" applyAlignment="1" applyProtection="1">
      <alignment/>
      <protection/>
    </xf>
    <xf numFmtId="37" fontId="11" fillId="0" borderId="47" xfId="0" applyNumberFormat="1" applyFont="1" applyBorder="1" applyAlignment="1" applyProtection="1">
      <alignment/>
      <protection/>
    </xf>
    <xf numFmtId="37" fontId="11" fillId="0" borderId="18" xfId="0" applyFont="1" applyBorder="1" applyAlignment="1" applyProtection="1">
      <alignment horizontal="centerContinuous"/>
      <protection/>
    </xf>
    <xf numFmtId="37" fontId="11" fillId="0" borderId="19" xfId="0" applyFont="1" applyBorder="1" applyAlignment="1" applyProtection="1">
      <alignment horizontal="centerContinuous"/>
      <protection/>
    </xf>
    <xf numFmtId="37" fontId="11" fillId="0" borderId="20" xfId="0" applyFont="1" applyBorder="1" applyAlignment="1" applyProtection="1">
      <alignment horizontal="centerContinuous"/>
      <protection/>
    </xf>
    <xf numFmtId="37" fontId="11" fillId="0" borderId="21" xfId="0" applyFont="1" applyBorder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"/>
      <protection/>
    </xf>
    <xf numFmtId="37" fontId="11" fillId="0" borderId="29" xfId="0" applyFont="1" applyBorder="1" applyAlignment="1" applyProtection="1">
      <alignment horizontal="center"/>
      <protection/>
    </xf>
    <xf numFmtId="37" fontId="11" fillId="0" borderId="25" xfId="0" applyFont="1" applyBorder="1" applyAlignment="1" applyProtection="1">
      <alignment horizontal="center"/>
      <protection/>
    </xf>
    <xf numFmtId="37" fontId="11" fillId="0" borderId="30" xfId="0" applyFont="1" applyBorder="1" applyAlignment="1" applyProtection="1">
      <alignment horizontal="center"/>
      <protection/>
    </xf>
    <xf numFmtId="37" fontId="11" fillId="0" borderId="8" xfId="0" applyFont="1" applyBorder="1" applyAlignment="1" applyProtection="1">
      <alignment horizontal="center"/>
      <protection/>
    </xf>
    <xf numFmtId="37" fontId="11" fillId="0" borderId="35" xfId="0" applyFont="1" applyBorder="1" applyAlignment="1" applyProtection="1">
      <alignment horizontal="center"/>
      <protection/>
    </xf>
    <xf numFmtId="37" fontId="11" fillId="0" borderId="46" xfId="0" applyFont="1" applyBorder="1" applyAlignment="1" applyProtection="1">
      <alignment horizontal="center"/>
      <protection/>
    </xf>
    <xf numFmtId="37" fontId="11" fillId="0" borderId="38" xfId="0" applyFont="1" applyBorder="1" applyAlignment="1" applyProtection="1">
      <alignment horizontal="center"/>
      <protection/>
    </xf>
    <xf numFmtId="37" fontId="11" fillId="0" borderId="47" xfId="0" applyFont="1" applyBorder="1" applyAlignment="1" applyProtection="1">
      <alignment horizontal="center"/>
      <protection/>
    </xf>
    <xf numFmtId="37" fontId="11" fillId="0" borderId="29" xfId="0" applyNumberFormat="1" applyFont="1" applyBorder="1" applyAlignment="1" applyProtection="1">
      <alignment/>
      <protection/>
    </xf>
    <xf numFmtId="37" fontId="9" fillId="0" borderId="0" xfId="0" applyFont="1" applyAlignment="1">
      <alignment/>
    </xf>
    <xf numFmtId="37" fontId="11" fillId="0" borderId="0" xfId="0" applyFont="1" applyAlignment="1">
      <alignment/>
    </xf>
    <xf numFmtId="37" fontId="11" fillId="0" borderId="29" xfId="0" applyFont="1" applyAlignment="1">
      <alignment/>
    </xf>
    <xf numFmtId="37" fontId="11" fillId="0" borderId="8" xfId="0" applyFont="1" applyAlignment="1">
      <alignment/>
    </xf>
    <xf numFmtId="37" fontId="11" fillId="0" borderId="0" xfId="0" applyNumberFormat="1" applyFont="1" applyBorder="1" applyAlignment="1" applyProtection="1">
      <alignment/>
      <protection/>
    </xf>
    <xf numFmtId="37" fontId="11" fillId="0" borderId="0" xfId="0" applyFont="1" applyBorder="1" applyAlignment="1" applyProtection="1">
      <alignment horizontal="center"/>
      <protection/>
    </xf>
    <xf numFmtId="37" fontId="11" fillId="0" borderId="0" xfId="0" applyFont="1" applyBorder="1" applyAlignment="1" applyProtection="1">
      <alignment horizontal="right"/>
      <protection/>
    </xf>
    <xf numFmtId="37" fontId="11" fillId="0" borderId="0" xfId="0" applyFont="1" applyBorder="1" applyAlignment="1" applyProtection="1">
      <alignment/>
      <protection/>
    </xf>
    <xf numFmtId="37" fontId="9" fillId="0" borderId="0" xfId="0" applyFont="1" applyBorder="1" applyAlignment="1" applyProtection="1">
      <alignment/>
      <protection/>
    </xf>
    <xf numFmtId="37" fontId="10" fillId="0" borderId="0" xfId="0" applyFont="1" applyBorder="1" applyAlignment="1" applyProtection="1">
      <alignment/>
      <protection/>
    </xf>
    <xf numFmtId="37" fontId="11" fillId="0" borderId="0" xfId="0" applyFont="1" applyBorder="1" applyAlignment="1" applyProtection="1">
      <alignment horizontal="centerContinuous"/>
      <protection/>
    </xf>
    <xf numFmtId="37" fontId="9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37" fontId="11" fillId="0" borderId="6" xfId="0" applyNumberFormat="1" applyFont="1" applyBorder="1" applyAlignment="1" applyProtection="1">
      <alignment/>
      <protection/>
    </xf>
    <xf numFmtId="37" fontId="11" fillId="0" borderId="1" xfId="0" applyFont="1" applyBorder="1" applyAlignment="1" applyProtection="1">
      <alignment horizontal="centerContinuous"/>
      <protection locked="0"/>
    </xf>
    <xf numFmtId="37" fontId="11" fillId="0" borderId="48" xfId="0" applyFont="1" applyBorder="1" applyAlignment="1" applyProtection="1">
      <alignment horizontal="center"/>
      <protection/>
    </xf>
    <xf numFmtId="37" fontId="11" fillId="0" borderId="49" xfId="0" applyFont="1" applyBorder="1" applyAlignment="1">
      <alignment/>
    </xf>
    <xf numFmtId="37" fontId="11" fillId="0" borderId="50" xfId="0" applyFont="1" applyBorder="1" applyAlignment="1">
      <alignment/>
    </xf>
    <xf numFmtId="37" fontId="11" fillId="0" borderId="51" xfId="0" applyNumberFormat="1" applyFont="1" applyBorder="1" applyAlignment="1" applyProtection="1">
      <alignment/>
      <protection/>
    </xf>
    <xf numFmtId="37" fontId="11" fillId="0" borderId="52" xfId="0" applyNumberFormat="1" applyFont="1" applyBorder="1" applyAlignment="1" applyProtection="1">
      <alignment/>
      <protection/>
    </xf>
    <xf numFmtId="37" fontId="11" fillId="0" borderId="0" xfId="0" applyFont="1" applyBorder="1" applyAlignment="1">
      <alignment/>
    </xf>
    <xf numFmtId="37" fontId="11" fillId="0" borderId="25" xfId="0" applyFont="1" applyBorder="1" applyAlignment="1">
      <alignment/>
    </xf>
    <xf numFmtId="37" fontId="11" fillId="0" borderId="29" xfId="0" applyFont="1" applyBorder="1" applyAlignment="1">
      <alignment/>
    </xf>
    <xf numFmtId="37" fontId="11" fillId="0" borderId="30" xfId="0" applyFont="1" applyBorder="1" applyAlignment="1">
      <alignment/>
    </xf>
    <xf numFmtId="37" fontId="11" fillId="0" borderId="8" xfId="0" applyFont="1" applyBorder="1" applyAlignment="1">
      <alignment/>
    </xf>
    <xf numFmtId="37" fontId="11" fillId="0" borderId="33" xfId="0" applyFont="1" applyBorder="1" applyAlignment="1">
      <alignment/>
    </xf>
    <xf numFmtId="37" fontId="11" fillId="0" borderId="50" xfId="0" applyFont="1" applyBorder="1" applyAlignment="1" applyProtection="1">
      <alignment horizontal="center"/>
      <protection/>
    </xf>
    <xf numFmtId="37" fontId="11" fillId="0" borderId="49" xfId="0" applyFont="1" applyBorder="1" applyAlignment="1" applyProtection="1">
      <alignment horizontal="center"/>
      <protection/>
    </xf>
    <xf numFmtId="37" fontId="11" fillId="0" borderId="53" xfId="0" applyFont="1" applyBorder="1" applyAlignment="1" applyProtection="1">
      <alignment horizontal="center"/>
      <protection/>
    </xf>
    <xf numFmtId="37" fontId="11" fillId="0" borderId="54" xfId="0" applyFont="1" applyBorder="1" applyAlignment="1" applyProtection="1">
      <alignment horizontal="center"/>
      <protection/>
    </xf>
    <xf numFmtId="37" fontId="11" fillId="0" borderId="49" xfId="0" applyFont="1" applyBorder="1" applyAlignment="1">
      <alignment/>
    </xf>
    <xf numFmtId="37" fontId="11" fillId="0" borderId="0" xfId="0" applyFont="1" applyBorder="1" applyAlignment="1">
      <alignment/>
    </xf>
    <xf numFmtId="37" fontId="11" fillId="0" borderId="29" xfId="0" applyFont="1" applyBorder="1" applyAlignment="1">
      <alignment/>
    </xf>
    <xf numFmtId="37" fontId="11" fillId="0" borderId="50" xfId="0" applyNumberFormat="1" applyFont="1" applyBorder="1" applyAlignment="1" applyProtection="1">
      <alignment/>
      <protection/>
    </xf>
    <xf numFmtId="37" fontId="11" fillId="0" borderId="36" xfId="0" applyFont="1" applyBorder="1" applyAlignment="1" applyProtection="1">
      <alignment horizontal="center"/>
      <protection/>
    </xf>
    <xf numFmtId="37" fontId="11" fillId="0" borderId="55" xfId="0" applyFont="1" applyBorder="1" applyAlignment="1" applyProtection="1">
      <alignment horizontal="center"/>
      <protection/>
    </xf>
    <xf numFmtId="37" fontId="11" fillId="0" borderId="27" xfId="0" applyFont="1" applyBorder="1" applyAlignment="1" applyProtection="1">
      <alignment horizontal="center"/>
      <protection/>
    </xf>
    <xf numFmtId="37" fontId="11" fillId="0" borderId="26" xfId="0" applyFont="1" applyBorder="1" applyAlignment="1" applyProtection="1">
      <alignment horizontal="center"/>
      <protection/>
    </xf>
    <xf numFmtId="37" fontId="11" fillId="0" borderId="56" xfId="0" applyFont="1" applyBorder="1" applyAlignment="1" applyProtection="1">
      <alignment horizontal="center"/>
      <protection/>
    </xf>
    <xf numFmtId="37" fontId="0" fillId="0" borderId="11" xfId="0" applyBorder="1" applyAlignment="1">
      <alignment horizontal="center"/>
    </xf>
    <xf numFmtId="37" fontId="11" fillId="0" borderId="57" xfId="0" applyFont="1" applyBorder="1" applyAlignment="1" applyProtection="1">
      <alignment horizontal="center"/>
      <protection/>
    </xf>
    <xf numFmtId="37" fontId="10" fillId="0" borderId="10" xfId="0" applyFont="1" applyBorder="1" applyAlignment="1" applyProtection="1">
      <alignment horizontal="center" shrinkToFit="1"/>
      <protection/>
    </xf>
    <xf numFmtId="37" fontId="10" fillId="0" borderId="58" xfId="0" applyFont="1" applyBorder="1" applyAlignment="1" applyProtection="1">
      <alignment horizontal="right" shrinkToFit="1"/>
      <protection/>
    </xf>
    <xf numFmtId="37" fontId="11" fillId="0" borderId="59" xfId="0" applyFont="1" applyBorder="1" applyAlignment="1" applyProtection="1">
      <alignment horizontal="center"/>
      <protection/>
    </xf>
    <xf numFmtId="37" fontId="10" fillId="0" borderId="18" xfId="0" applyFont="1" applyBorder="1" applyAlignment="1" applyProtection="1">
      <alignment horizontal="right" shrinkToFit="1"/>
      <protection/>
    </xf>
    <xf numFmtId="37" fontId="11" fillId="0" borderId="7" xfId="0" applyFont="1" applyBorder="1" applyAlignment="1" applyProtection="1" quotePrefix="1">
      <alignment/>
      <protection/>
    </xf>
    <xf numFmtId="37" fontId="11" fillId="0" borderId="8" xfId="0" applyFont="1" applyBorder="1" applyAlignment="1" applyProtection="1" quotePrefix="1">
      <alignment/>
      <protection/>
    </xf>
    <xf numFmtId="37" fontId="11" fillId="0" borderId="60" xfId="0" applyNumberFormat="1" applyFont="1" applyBorder="1" applyAlignment="1" applyProtection="1">
      <alignment/>
      <protection/>
    </xf>
    <xf numFmtId="37" fontId="11" fillId="0" borderId="11" xfId="0" applyNumberFormat="1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37" fontId="11" fillId="0" borderId="56" xfId="0" applyNumberFormat="1" applyFont="1" applyBorder="1" applyAlignment="1" applyProtection="1">
      <alignment/>
      <protection/>
    </xf>
    <xf numFmtId="37" fontId="11" fillId="0" borderId="61" xfId="0" applyFont="1" applyBorder="1" applyAlignment="1" applyProtection="1">
      <alignment horizontal="center"/>
      <protection/>
    </xf>
    <xf numFmtId="37" fontId="11" fillId="0" borderId="62" xfId="0" applyFont="1" applyBorder="1" applyAlignment="1" applyProtection="1">
      <alignment horizontal="center"/>
      <protection/>
    </xf>
    <xf numFmtId="37" fontId="11" fillId="0" borderId="6" xfId="0" applyFont="1" applyBorder="1" applyAlignment="1" applyProtection="1">
      <alignment horizontal="center"/>
      <protection/>
    </xf>
    <xf numFmtId="37" fontId="0" fillId="0" borderId="62" xfId="0" applyBorder="1" applyAlignment="1">
      <alignment horizontal="center"/>
    </xf>
    <xf numFmtId="37" fontId="0" fillId="0" borderId="6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E394"/>
  <sheetViews>
    <sheetView tabSelected="1" defaultGridColor="0" zoomScale="50" zoomScaleNormal="50" zoomScaleSheetLayoutView="100" colorId="22" workbookViewId="0" topLeftCell="A190">
      <selection activeCell="B200" sqref="B200"/>
    </sheetView>
  </sheetViews>
  <sheetFormatPr defaultColWidth="10.625" defaultRowHeight="14.25"/>
  <cols>
    <col min="1" max="1" width="5.125" style="0" customWidth="1"/>
    <col min="2" max="2" width="8.625" style="93" customWidth="1"/>
    <col min="3" max="14" width="11.625" style="93" customWidth="1"/>
    <col min="15" max="15" width="0.875" style="106" customWidth="1"/>
    <col min="16" max="16" width="5.125" style="106" customWidth="1"/>
    <col min="17" max="17" width="8.625" style="93" customWidth="1"/>
    <col min="18" max="29" width="11.625" style="93" customWidth="1"/>
    <col min="30" max="30" width="1.625" style="8" customWidth="1"/>
  </cols>
  <sheetData>
    <row r="1" spans="2:31" ht="14.25">
      <c r="B1" s="9" t="s">
        <v>128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1"/>
      <c r="P1" s="10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4"/>
      <c r="AE1" s="1"/>
    </row>
    <row r="2" spans="2:31" ht="9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2"/>
      <c r="P2" s="10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5"/>
      <c r="AE2" s="1"/>
    </row>
    <row r="3" spans="2:31" ht="9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2"/>
      <c r="P3" s="10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5"/>
      <c r="AE3" s="1"/>
    </row>
    <row r="4" spans="2:31" s="3" customFormat="1" ht="13.5" customHeight="1">
      <c r="B4" s="12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00"/>
      <c r="P4" s="100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6"/>
      <c r="AE4" s="2"/>
    </row>
    <row r="5" spans="2:31" s="3" customFormat="1" ht="13.5" customHeight="1" thickBot="1">
      <c r="B5" s="12" t="s">
        <v>1</v>
      </c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00"/>
      <c r="P5" s="100"/>
      <c r="Q5" s="12" t="s">
        <v>2</v>
      </c>
      <c r="R5" s="12"/>
      <c r="S5" s="12"/>
      <c r="T5" s="12"/>
      <c r="U5" s="12"/>
      <c r="V5" s="12"/>
      <c r="W5" s="12"/>
      <c r="X5" s="13"/>
      <c r="Y5" s="13"/>
      <c r="Z5" s="13"/>
      <c r="AA5" s="13"/>
      <c r="AB5" s="13"/>
      <c r="AC5" s="13"/>
      <c r="AD5" s="6"/>
      <c r="AE5" s="2"/>
    </row>
    <row r="6" spans="2:31" s="3" customFormat="1" ht="12" customHeight="1">
      <c r="B6" s="14" t="s">
        <v>3</v>
      </c>
      <c r="C6" s="139" t="s">
        <v>32</v>
      </c>
      <c r="D6" s="15"/>
      <c r="E6" s="15"/>
      <c r="F6" s="15"/>
      <c r="G6" s="15"/>
      <c r="H6" s="16"/>
      <c r="I6" s="140" t="s">
        <v>33</v>
      </c>
      <c r="J6" s="17"/>
      <c r="K6" s="17"/>
      <c r="L6" s="17"/>
      <c r="M6" s="17"/>
      <c r="N6" s="18"/>
      <c r="O6" s="103"/>
      <c r="P6" s="103"/>
      <c r="Q6" s="14" t="s">
        <v>3</v>
      </c>
      <c r="R6" s="19" t="s">
        <v>4</v>
      </c>
      <c r="S6" s="15"/>
      <c r="T6" s="15"/>
      <c r="U6" s="15"/>
      <c r="V6" s="15"/>
      <c r="W6" s="16"/>
      <c r="X6" s="20" t="s">
        <v>5</v>
      </c>
      <c r="Y6" s="17"/>
      <c r="Z6" s="17"/>
      <c r="AA6" s="17"/>
      <c r="AB6" s="17"/>
      <c r="AC6" s="17"/>
      <c r="AD6" s="7"/>
      <c r="AE6" s="2"/>
    </row>
    <row r="7" spans="2:31" s="3" customFormat="1" ht="12" customHeight="1">
      <c r="B7" s="21"/>
      <c r="C7" s="22" t="s">
        <v>6</v>
      </c>
      <c r="D7" s="23" t="s">
        <v>7</v>
      </c>
      <c r="E7" s="23" t="s">
        <v>8</v>
      </c>
      <c r="F7" s="30" t="s">
        <v>9</v>
      </c>
      <c r="G7" s="133"/>
      <c r="H7" s="24" t="s">
        <v>10</v>
      </c>
      <c r="I7" s="25" t="s">
        <v>6</v>
      </c>
      <c r="J7" s="22" t="s">
        <v>7</v>
      </c>
      <c r="K7" s="23" t="s">
        <v>8</v>
      </c>
      <c r="L7" s="132" t="s">
        <v>9</v>
      </c>
      <c r="M7" s="134"/>
      <c r="N7" s="26" t="s">
        <v>10</v>
      </c>
      <c r="O7" s="98"/>
      <c r="P7" s="98"/>
      <c r="Q7" s="28"/>
      <c r="R7" s="22" t="s">
        <v>6</v>
      </c>
      <c r="S7" s="23" t="s">
        <v>7</v>
      </c>
      <c r="T7" s="23" t="s">
        <v>8</v>
      </c>
      <c r="U7" s="132" t="s">
        <v>9</v>
      </c>
      <c r="V7" s="134"/>
      <c r="W7" s="29" t="s">
        <v>10</v>
      </c>
      <c r="X7" s="25" t="s">
        <v>6</v>
      </c>
      <c r="Y7" s="22" t="s">
        <v>7</v>
      </c>
      <c r="Z7" s="23" t="s">
        <v>8</v>
      </c>
      <c r="AA7" s="132" t="s">
        <v>9</v>
      </c>
      <c r="AB7" s="134"/>
      <c r="AC7" s="30" t="s">
        <v>10</v>
      </c>
      <c r="AD7" s="7"/>
      <c r="AE7" s="2"/>
    </row>
    <row r="8" spans="2:31" s="3" customFormat="1" ht="12" customHeight="1">
      <c r="B8" s="21"/>
      <c r="C8" s="88"/>
      <c r="D8" s="128"/>
      <c r="E8" s="128"/>
      <c r="F8" s="128"/>
      <c r="G8" s="135" t="s">
        <v>40</v>
      </c>
      <c r="H8" s="129"/>
      <c r="I8" s="89"/>
      <c r="J8" s="88"/>
      <c r="K8" s="128"/>
      <c r="L8" s="128"/>
      <c r="M8" s="135" t="s">
        <v>40</v>
      </c>
      <c r="N8" s="130"/>
      <c r="O8" s="98"/>
      <c r="P8" s="98"/>
      <c r="Q8" s="28"/>
      <c r="R8" s="88"/>
      <c r="S8" s="128"/>
      <c r="T8" s="128"/>
      <c r="U8" s="128"/>
      <c r="V8" s="135" t="s">
        <v>40</v>
      </c>
      <c r="W8" s="131"/>
      <c r="X8" s="89"/>
      <c r="Y8" s="88"/>
      <c r="Z8" s="128"/>
      <c r="AA8" s="128"/>
      <c r="AB8" s="135" t="s">
        <v>40</v>
      </c>
      <c r="AC8" s="85"/>
      <c r="AD8" s="7"/>
      <c r="AE8" s="2"/>
    </row>
    <row r="9" spans="2:31" s="3" customFormat="1" ht="12" customHeight="1">
      <c r="B9" s="31" t="s">
        <v>11</v>
      </c>
      <c r="C9" s="32" t="s">
        <v>34</v>
      </c>
      <c r="D9" s="33" t="s">
        <v>35</v>
      </c>
      <c r="E9" s="33" t="s">
        <v>12</v>
      </c>
      <c r="F9" s="33" t="s">
        <v>13</v>
      </c>
      <c r="G9" s="136" t="s">
        <v>41</v>
      </c>
      <c r="H9" s="34" t="s">
        <v>36</v>
      </c>
      <c r="I9" s="35" t="s">
        <v>34</v>
      </c>
      <c r="J9" s="32" t="s">
        <v>35</v>
      </c>
      <c r="K9" s="33" t="s">
        <v>12</v>
      </c>
      <c r="L9" s="33" t="s">
        <v>13</v>
      </c>
      <c r="M9" s="136" t="s">
        <v>41</v>
      </c>
      <c r="N9" s="36" t="s">
        <v>36</v>
      </c>
      <c r="O9" s="99"/>
      <c r="P9" s="99"/>
      <c r="Q9" s="31" t="s">
        <v>11</v>
      </c>
      <c r="R9" s="32" t="s">
        <v>34</v>
      </c>
      <c r="S9" s="33" t="s">
        <v>35</v>
      </c>
      <c r="T9" s="33" t="s">
        <v>12</v>
      </c>
      <c r="U9" s="33" t="s">
        <v>13</v>
      </c>
      <c r="V9" s="136" t="s">
        <v>41</v>
      </c>
      <c r="W9" s="34" t="s">
        <v>36</v>
      </c>
      <c r="X9" s="35" t="s">
        <v>34</v>
      </c>
      <c r="Y9" s="32" t="s">
        <v>37</v>
      </c>
      <c r="Z9" s="33" t="s">
        <v>12</v>
      </c>
      <c r="AA9" s="33" t="s">
        <v>13</v>
      </c>
      <c r="AB9" s="136" t="s">
        <v>41</v>
      </c>
      <c r="AC9" s="37" t="s">
        <v>36</v>
      </c>
      <c r="AD9" s="7"/>
      <c r="AE9" s="2"/>
    </row>
    <row r="10" spans="2:31" s="3" customFormat="1" ht="12" customHeight="1">
      <c r="B10" s="38" t="s">
        <v>43</v>
      </c>
      <c r="C10" s="39">
        <v>1378304</v>
      </c>
      <c r="D10" s="40">
        <v>21215179</v>
      </c>
      <c r="E10" s="40">
        <v>2250216</v>
      </c>
      <c r="F10" s="40">
        <v>2250159</v>
      </c>
      <c r="G10" s="40">
        <v>2056616</v>
      </c>
      <c r="H10" s="41">
        <f aca="true" t="shared" si="0" ref="H10:H41">IF(D10=0,"",ROUND(E10/D10*1000,0))</f>
        <v>106</v>
      </c>
      <c r="I10" s="39">
        <v>0</v>
      </c>
      <c r="J10" s="40">
        <v>3214359</v>
      </c>
      <c r="K10" s="40">
        <v>70558355</v>
      </c>
      <c r="L10" s="40">
        <v>13942373</v>
      </c>
      <c r="M10" s="40">
        <v>13937011</v>
      </c>
      <c r="N10" s="42">
        <f aca="true" t="shared" si="1" ref="N10:N41">IF(J10=0,"",ROUND(K10/J10*1000,0))</f>
        <v>21951</v>
      </c>
      <c r="O10" s="97"/>
      <c r="P10" s="97"/>
      <c r="Q10" s="38" t="s">
        <v>43</v>
      </c>
      <c r="R10" s="39">
        <v>356937</v>
      </c>
      <c r="S10" s="40">
        <v>8748076</v>
      </c>
      <c r="T10" s="40">
        <v>402777</v>
      </c>
      <c r="U10" s="40">
        <v>402714</v>
      </c>
      <c r="V10" s="40">
        <v>355138</v>
      </c>
      <c r="W10" s="41">
        <f aca="true" t="shared" si="2" ref="W10:W41">IF(S10=0,"",ROUND(T10/S10*1000,0))</f>
        <v>46</v>
      </c>
      <c r="X10" s="39">
        <v>0</v>
      </c>
      <c r="Y10" s="40">
        <v>2125107</v>
      </c>
      <c r="Z10" s="40">
        <v>44022212</v>
      </c>
      <c r="AA10" s="40">
        <v>7261340</v>
      </c>
      <c r="AB10" s="40">
        <v>7239756</v>
      </c>
      <c r="AC10" s="43">
        <f>IF(Y10=0,"",ROUND(Z10/Y10*1000,0))</f>
        <v>20715</v>
      </c>
      <c r="AD10" s="7"/>
      <c r="AE10" s="2"/>
    </row>
    <row r="11" spans="2:31" s="3" customFormat="1" ht="12" customHeight="1">
      <c r="B11" s="21" t="s">
        <v>44</v>
      </c>
      <c r="C11" s="39">
        <v>2824288</v>
      </c>
      <c r="D11" s="40">
        <v>16784268</v>
      </c>
      <c r="E11" s="40">
        <v>1511244</v>
      </c>
      <c r="F11" s="40">
        <v>1511242</v>
      </c>
      <c r="G11" s="40">
        <v>1374226</v>
      </c>
      <c r="H11" s="44">
        <f t="shared" si="0"/>
        <v>90</v>
      </c>
      <c r="I11" s="39">
        <v>827047</v>
      </c>
      <c r="J11" s="40">
        <v>3811337</v>
      </c>
      <c r="K11" s="40">
        <v>132281287</v>
      </c>
      <c r="L11" s="40">
        <v>16172117</v>
      </c>
      <c r="M11" s="40">
        <v>16159491</v>
      </c>
      <c r="N11" s="45">
        <f t="shared" si="1"/>
        <v>34707</v>
      </c>
      <c r="O11" s="97"/>
      <c r="P11" s="97"/>
      <c r="Q11" s="21" t="s">
        <v>44</v>
      </c>
      <c r="R11" s="39">
        <v>1417217</v>
      </c>
      <c r="S11" s="40">
        <v>8275942</v>
      </c>
      <c r="T11" s="40">
        <v>217935</v>
      </c>
      <c r="U11" s="40">
        <v>217882</v>
      </c>
      <c r="V11" s="40">
        <v>179303</v>
      </c>
      <c r="W11" s="44">
        <f t="shared" si="2"/>
        <v>26</v>
      </c>
      <c r="X11" s="39">
        <v>265258</v>
      </c>
      <c r="Y11" s="40">
        <v>1483574</v>
      </c>
      <c r="Z11" s="40">
        <v>52303949</v>
      </c>
      <c r="AA11" s="40">
        <v>4081024</v>
      </c>
      <c r="AB11" s="40">
        <v>4060821</v>
      </c>
      <c r="AC11" s="46">
        <f aca="true" t="shared" si="3" ref="AC11:AC16">IF(Y11=0,"",ROUND(Z11/Y11*1000,0))</f>
        <v>35255</v>
      </c>
      <c r="AD11" s="7"/>
      <c r="AE11" s="2"/>
    </row>
    <row r="12" spans="2:31" s="3" customFormat="1" ht="12" customHeight="1">
      <c r="B12" s="21" t="s">
        <v>45</v>
      </c>
      <c r="C12" s="39">
        <v>222625</v>
      </c>
      <c r="D12" s="40">
        <v>7096087</v>
      </c>
      <c r="E12" s="40">
        <v>746090</v>
      </c>
      <c r="F12" s="40">
        <v>745946</v>
      </c>
      <c r="G12" s="40">
        <v>684568</v>
      </c>
      <c r="H12" s="44">
        <f t="shared" si="0"/>
        <v>105</v>
      </c>
      <c r="I12" s="39">
        <v>42437</v>
      </c>
      <c r="J12" s="40">
        <v>1568840</v>
      </c>
      <c r="K12" s="40">
        <v>13666876</v>
      </c>
      <c r="L12" s="40">
        <v>4379239</v>
      </c>
      <c r="M12" s="40">
        <v>4374264</v>
      </c>
      <c r="N12" s="45">
        <f t="shared" si="1"/>
        <v>8711</v>
      </c>
      <c r="O12" s="97"/>
      <c r="P12" s="97"/>
      <c r="Q12" s="21" t="s">
        <v>45</v>
      </c>
      <c r="R12" s="39">
        <v>31428</v>
      </c>
      <c r="S12" s="40">
        <v>4523607</v>
      </c>
      <c r="T12" s="40">
        <v>159055</v>
      </c>
      <c r="U12" s="40">
        <v>159055</v>
      </c>
      <c r="V12" s="40">
        <v>132425</v>
      </c>
      <c r="W12" s="44">
        <f t="shared" si="2"/>
        <v>35</v>
      </c>
      <c r="X12" s="39">
        <v>32149</v>
      </c>
      <c r="Y12" s="40">
        <v>1189498</v>
      </c>
      <c r="Z12" s="40">
        <v>12404883</v>
      </c>
      <c r="AA12" s="40">
        <v>2926175</v>
      </c>
      <c r="AB12" s="40">
        <v>2902035</v>
      </c>
      <c r="AC12" s="46">
        <f t="shared" si="3"/>
        <v>10429</v>
      </c>
      <c r="AD12" s="7"/>
      <c r="AE12" s="2"/>
    </row>
    <row r="13" spans="2:31" s="3" customFormat="1" ht="12" customHeight="1">
      <c r="B13" s="21" t="s">
        <v>46</v>
      </c>
      <c r="C13" s="39">
        <v>7651</v>
      </c>
      <c r="D13" s="40">
        <v>75332310</v>
      </c>
      <c r="E13" s="40">
        <v>10350179</v>
      </c>
      <c r="F13" s="40">
        <v>10349651</v>
      </c>
      <c r="G13" s="40">
        <v>9991230</v>
      </c>
      <c r="H13" s="44">
        <f t="shared" si="0"/>
        <v>137</v>
      </c>
      <c r="I13" s="39">
        <v>233</v>
      </c>
      <c r="J13" s="40">
        <v>1360682</v>
      </c>
      <c r="K13" s="40">
        <v>34377156</v>
      </c>
      <c r="L13" s="40">
        <v>6819994</v>
      </c>
      <c r="M13" s="40">
        <v>6818167</v>
      </c>
      <c r="N13" s="45">
        <f t="shared" si="1"/>
        <v>25265</v>
      </c>
      <c r="O13" s="97"/>
      <c r="P13" s="97"/>
      <c r="Q13" s="21" t="s">
        <v>46</v>
      </c>
      <c r="R13" s="39">
        <v>8110</v>
      </c>
      <c r="S13" s="40">
        <v>15089575</v>
      </c>
      <c r="T13" s="40">
        <v>848715</v>
      </c>
      <c r="U13" s="40">
        <v>848662</v>
      </c>
      <c r="V13" s="40">
        <v>784057</v>
      </c>
      <c r="W13" s="44">
        <f t="shared" si="2"/>
        <v>56</v>
      </c>
      <c r="X13" s="39">
        <v>135</v>
      </c>
      <c r="Y13" s="40">
        <v>1441152</v>
      </c>
      <c r="Z13" s="40">
        <v>38464137</v>
      </c>
      <c r="AA13" s="40">
        <v>4376965</v>
      </c>
      <c r="AB13" s="40">
        <v>4364115</v>
      </c>
      <c r="AC13" s="46">
        <f t="shared" si="3"/>
        <v>26690</v>
      </c>
      <c r="AD13" s="7"/>
      <c r="AE13" s="2"/>
    </row>
    <row r="14" spans="2:31" s="3" customFormat="1" ht="12" customHeight="1">
      <c r="B14" s="47" t="s">
        <v>47</v>
      </c>
      <c r="C14" s="48">
        <v>211363</v>
      </c>
      <c r="D14" s="49">
        <v>7224348</v>
      </c>
      <c r="E14" s="49">
        <v>835226</v>
      </c>
      <c r="F14" s="49">
        <v>835226</v>
      </c>
      <c r="G14" s="49">
        <v>778318</v>
      </c>
      <c r="H14" s="50">
        <f t="shared" si="0"/>
        <v>116</v>
      </c>
      <c r="I14" s="48">
        <v>0</v>
      </c>
      <c r="J14" s="49">
        <v>0</v>
      </c>
      <c r="K14" s="49">
        <v>0</v>
      </c>
      <c r="L14" s="49">
        <v>0</v>
      </c>
      <c r="M14" s="49">
        <v>0</v>
      </c>
      <c r="N14" s="51">
        <f t="shared" si="1"/>
      </c>
      <c r="O14" s="97"/>
      <c r="P14" s="97"/>
      <c r="Q14" s="47" t="s">
        <v>47</v>
      </c>
      <c r="R14" s="48">
        <v>41789</v>
      </c>
      <c r="S14" s="49">
        <v>1861746</v>
      </c>
      <c r="T14" s="49">
        <v>110372</v>
      </c>
      <c r="U14" s="49">
        <v>110372</v>
      </c>
      <c r="V14" s="49">
        <v>97072</v>
      </c>
      <c r="W14" s="50">
        <f t="shared" si="2"/>
        <v>59</v>
      </c>
      <c r="X14" s="48">
        <v>0</v>
      </c>
      <c r="Y14" s="49">
        <v>0</v>
      </c>
      <c r="Z14" s="49">
        <v>0</v>
      </c>
      <c r="AA14" s="49">
        <v>0</v>
      </c>
      <c r="AB14" s="49">
        <v>0</v>
      </c>
      <c r="AC14" s="52">
        <f t="shared" si="3"/>
      </c>
      <c r="AD14" s="7"/>
      <c r="AE14" s="2"/>
    </row>
    <row r="15" spans="2:31" s="3" customFormat="1" ht="12" customHeight="1">
      <c r="B15" s="21" t="s">
        <v>48</v>
      </c>
      <c r="C15" s="39">
        <v>89224</v>
      </c>
      <c r="D15" s="40">
        <v>7305613</v>
      </c>
      <c r="E15" s="40">
        <v>705370</v>
      </c>
      <c r="F15" s="40">
        <v>705370</v>
      </c>
      <c r="G15" s="40">
        <v>657617</v>
      </c>
      <c r="H15" s="44">
        <f t="shared" si="0"/>
        <v>97</v>
      </c>
      <c r="I15" s="39">
        <v>0</v>
      </c>
      <c r="J15" s="40">
        <v>0</v>
      </c>
      <c r="K15" s="40">
        <v>0</v>
      </c>
      <c r="L15" s="40">
        <v>0</v>
      </c>
      <c r="M15" s="40">
        <v>0</v>
      </c>
      <c r="N15" s="45">
        <f t="shared" si="1"/>
      </c>
      <c r="O15" s="97"/>
      <c r="P15" s="97"/>
      <c r="Q15" s="21" t="s">
        <v>48</v>
      </c>
      <c r="R15" s="39">
        <v>39968</v>
      </c>
      <c r="S15" s="40">
        <v>2166945</v>
      </c>
      <c r="T15" s="40">
        <v>69425</v>
      </c>
      <c r="U15" s="40">
        <v>69425</v>
      </c>
      <c r="V15" s="40">
        <v>60402</v>
      </c>
      <c r="W15" s="44">
        <f t="shared" si="2"/>
        <v>32</v>
      </c>
      <c r="X15" s="39">
        <v>0</v>
      </c>
      <c r="Y15" s="40">
        <v>0</v>
      </c>
      <c r="Z15" s="40">
        <v>0</v>
      </c>
      <c r="AA15" s="40">
        <v>0</v>
      </c>
      <c r="AB15" s="40">
        <v>0</v>
      </c>
      <c r="AC15" s="46">
        <f t="shared" si="3"/>
      </c>
      <c r="AD15" s="7"/>
      <c r="AE15" s="2"/>
    </row>
    <row r="16" spans="2:31" s="3" customFormat="1" ht="12" customHeight="1">
      <c r="B16" s="21" t="s">
        <v>49</v>
      </c>
      <c r="C16" s="39">
        <v>49130</v>
      </c>
      <c r="D16" s="40">
        <v>6986291</v>
      </c>
      <c r="E16" s="40">
        <v>718065</v>
      </c>
      <c r="F16" s="40">
        <v>718065</v>
      </c>
      <c r="G16" s="40">
        <v>657041</v>
      </c>
      <c r="H16" s="44">
        <f t="shared" si="0"/>
        <v>103</v>
      </c>
      <c r="I16" s="39">
        <v>0</v>
      </c>
      <c r="J16" s="40">
        <v>6872</v>
      </c>
      <c r="K16" s="40">
        <v>46068</v>
      </c>
      <c r="L16" s="40">
        <v>22787</v>
      </c>
      <c r="M16" s="40">
        <v>22787</v>
      </c>
      <c r="N16" s="45">
        <f t="shared" si="1"/>
        <v>6704</v>
      </c>
      <c r="O16" s="97"/>
      <c r="P16" s="97"/>
      <c r="Q16" s="21" t="s">
        <v>49</v>
      </c>
      <c r="R16" s="39">
        <v>14604</v>
      </c>
      <c r="S16" s="40">
        <v>1440211</v>
      </c>
      <c r="T16" s="40">
        <v>63562</v>
      </c>
      <c r="U16" s="40">
        <v>63562</v>
      </c>
      <c r="V16" s="40">
        <v>54282</v>
      </c>
      <c r="W16" s="44">
        <f t="shared" si="2"/>
        <v>44</v>
      </c>
      <c r="X16" s="39">
        <v>0</v>
      </c>
      <c r="Y16" s="40">
        <v>4470</v>
      </c>
      <c r="Z16" s="40">
        <v>34870</v>
      </c>
      <c r="AA16" s="40">
        <v>18483</v>
      </c>
      <c r="AB16" s="40">
        <v>18483</v>
      </c>
      <c r="AC16" s="46">
        <f t="shared" si="3"/>
        <v>7801</v>
      </c>
      <c r="AD16" s="7"/>
      <c r="AE16" s="2"/>
    </row>
    <row r="17" spans="2:31" s="3" customFormat="1" ht="12" customHeight="1">
      <c r="B17" s="21" t="s">
        <v>50</v>
      </c>
      <c r="C17" s="39">
        <v>751122</v>
      </c>
      <c r="D17" s="40">
        <v>40058407</v>
      </c>
      <c r="E17" s="40">
        <v>6197397</v>
      </c>
      <c r="F17" s="40">
        <v>6170630</v>
      </c>
      <c r="G17" s="40">
        <v>5996254</v>
      </c>
      <c r="H17" s="44">
        <f t="shared" si="0"/>
        <v>155</v>
      </c>
      <c r="I17" s="39">
        <v>0</v>
      </c>
      <c r="J17" s="40">
        <v>0</v>
      </c>
      <c r="K17" s="40">
        <v>0</v>
      </c>
      <c r="L17" s="40">
        <v>0</v>
      </c>
      <c r="M17" s="40">
        <v>0</v>
      </c>
      <c r="N17" s="45">
        <f t="shared" si="1"/>
      </c>
      <c r="O17" s="97"/>
      <c r="P17" s="97"/>
      <c r="Q17" s="21" t="s">
        <v>50</v>
      </c>
      <c r="R17" s="39">
        <v>48282</v>
      </c>
      <c r="S17" s="40">
        <v>329818</v>
      </c>
      <c r="T17" s="40">
        <v>21845</v>
      </c>
      <c r="U17" s="40">
        <v>21539</v>
      </c>
      <c r="V17" s="40">
        <v>18576</v>
      </c>
      <c r="W17" s="44">
        <f t="shared" si="2"/>
        <v>66</v>
      </c>
      <c r="X17" s="39">
        <v>0</v>
      </c>
      <c r="Y17" s="40">
        <v>0</v>
      </c>
      <c r="Z17" s="40">
        <v>0</v>
      </c>
      <c r="AA17" s="40">
        <v>0</v>
      </c>
      <c r="AB17" s="40">
        <v>0</v>
      </c>
      <c r="AC17" s="46">
        <f aca="true" t="shared" si="4" ref="AC17:AC79">IF(Y17=0,"",ROUND(Z17/Y17*1000,0))</f>
      </c>
      <c r="AD17" s="7"/>
      <c r="AE17" s="2"/>
    </row>
    <row r="18" spans="2:31" s="3" customFormat="1" ht="12" customHeight="1">
      <c r="B18" s="21" t="s">
        <v>51</v>
      </c>
      <c r="C18" s="39">
        <v>22374</v>
      </c>
      <c r="D18" s="40">
        <v>1124656</v>
      </c>
      <c r="E18" s="40">
        <v>111563</v>
      </c>
      <c r="F18" s="40">
        <v>111563</v>
      </c>
      <c r="G18" s="40">
        <v>108238</v>
      </c>
      <c r="H18" s="44">
        <f t="shared" si="0"/>
        <v>99</v>
      </c>
      <c r="I18" s="39">
        <v>0</v>
      </c>
      <c r="J18" s="40">
        <v>0</v>
      </c>
      <c r="K18" s="40">
        <v>0</v>
      </c>
      <c r="L18" s="40">
        <v>0</v>
      </c>
      <c r="M18" s="40">
        <v>0</v>
      </c>
      <c r="N18" s="45">
        <f t="shared" si="1"/>
      </c>
      <c r="O18" s="97"/>
      <c r="P18" s="97"/>
      <c r="Q18" s="21" t="s">
        <v>51</v>
      </c>
      <c r="R18" s="39">
        <v>7419</v>
      </c>
      <c r="S18" s="40">
        <v>496309</v>
      </c>
      <c r="T18" s="40">
        <v>20600</v>
      </c>
      <c r="U18" s="40">
        <v>20600</v>
      </c>
      <c r="V18" s="40">
        <v>19301</v>
      </c>
      <c r="W18" s="44">
        <f t="shared" si="2"/>
        <v>42</v>
      </c>
      <c r="X18" s="39">
        <v>0</v>
      </c>
      <c r="Y18" s="40">
        <v>0</v>
      </c>
      <c r="Z18" s="40">
        <v>0</v>
      </c>
      <c r="AA18" s="40">
        <v>0</v>
      </c>
      <c r="AB18" s="40">
        <v>0</v>
      </c>
      <c r="AC18" s="46">
        <f t="shared" si="4"/>
      </c>
      <c r="AD18" s="7"/>
      <c r="AE18" s="2"/>
    </row>
    <row r="19" spans="2:31" s="3" customFormat="1" ht="12" customHeight="1">
      <c r="B19" s="47" t="s">
        <v>52</v>
      </c>
      <c r="C19" s="48">
        <v>0</v>
      </c>
      <c r="D19" s="49">
        <v>23661263</v>
      </c>
      <c r="E19" s="49">
        <v>3325811</v>
      </c>
      <c r="F19" s="49">
        <v>3325811</v>
      </c>
      <c r="G19" s="49">
        <v>3211837</v>
      </c>
      <c r="H19" s="50">
        <f t="shared" si="0"/>
        <v>141</v>
      </c>
      <c r="I19" s="48">
        <v>0</v>
      </c>
      <c r="J19" s="49">
        <v>34078</v>
      </c>
      <c r="K19" s="49">
        <v>280799</v>
      </c>
      <c r="L19" s="49">
        <v>169957</v>
      </c>
      <c r="M19" s="49">
        <v>169699</v>
      </c>
      <c r="N19" s="51">
        <f t="shared" si="1"/>
        <v>8240</v>
      </c>
      <c r="O19" s="97"/>
      <c r="P19" s="97"/>
      <c r="Q19" s="47" t="s">
        <v>52</v>
      </c>
      <c r="R19" s="48">
        <v>0</v>
      </c>
      <c r="S19" s="49">
        <v>10299108</v>
      </c>
      <c r="T19" s="49">
        <v>498509</v>
      </c>
      <c r="U19" s="49">
        <v>498509</v>
      </c>
      <c r="V19" s="49">
        <v>451523</v>
      </c>
      <c r="W19" s="50">
        <f t="shared" si="2"/>
        <v>48</v>
      </c>
      <c r="X19" s="48">
        <v>0</v>
      </c>
      <c r="Y19" s="49">
        <v>26517</v>
      </c>
      <c r="Z19" s="49">
        <v>228366</v>
      </c>
      <c r="AA19" s="49">
        <v>112477</v>
      </c>
      <c r="AB19" s="49">
        <v>112477</v>
      </c>
      <c r="AC19" s="52">
        <f t="shared" si="4"/>
        <v>8612</v>
      </c>
      <c r="AD19" s="7"/>
      <c r="AE19" s="2"/>
    </row>
    <row r="20" spans="2:31" s="3" customFormat="1" ht="12" customHeight="1">
      <c r="B20" s="21" t="s">
        <v>53</v>
      </c>
      <c r="C20" s="39">
        <v>140631</v>
      </c>
      <c r="D20" s="40">
        <v>11671992</v>
      </c>
      <c r="E20" s="40">
        <v>1829798</v>
      </c>
      <c r="F20" s="40">
        <v>1829798</v>
      </c>
      <c r="G20" s="40">
        <v>1750787</v>
      </c>
      <c r="H20" s="44">
        <f t="shared" si="0"/>
        <v>157</v>
      </c>
      <c r="I20" s="39">
        <v>0</v>
      </c>
      <c r="J20" s="40">
        <v>18322</v>
      </c>
      <c r="K20" s="40">
        <v>196652</v>
      </c>
      <c r="L20" s="40">
        <v>114970</v>
      </c>
      <c r="M20" s="40">
        <v>114970</v>
      </c>
      <c r="N20" s="45">
        <f t="shared" si="1"/>
        <v>10733</v>
      </c>
      <c r="O20" s="97"/>
      <c r="P20" s="97"/>
      <c r="Q20" s="21" t="s">
        <v>53</v>
      </c>
      <c r="R20" s="39">
        <v>97503</v>
      </c>
      <c r="S20" s="40">
        <v>7443984</v>
      </c>
      <c r="T20" s="40">
        <v>368749</v>
      </c>
      <c r="U20" s="40">
        <v>368749</v>
      </c>
      <c r="V20" s="40">
        <v>325851</v>
      </c>
      <c r="W20" s="44">
        <f t="shared" si="2"/>
        <v>50</v>
      </c>
      <c r="X20" s="39">
        <v>0</v>
      </c>
      <c r="Y20" s="40">
        <v>9556</v>
      </c>
      <c r="Z20" s="40">
        <v>81028</v>
      </c>
      <c r="AA20" s="40">
        <v>50375</v>
      </c>
      <c r="AB20" s="40">
        <v>50375</v>
      </c>
      <c r="AC20" s="46">
        <f t="shared" si="4"/>
        <v>8479</v>
      </c>
      <c r="AD20" s="7"/>
      <c r="AE20" s="2"/>
    </row>
    <row r="21" spans="2:31" s="3" customFormat="1" ht="12" customHeight="1">
      <c r="B21" s="21" t="s">
        <v>54</v>
      </c>
      <c r="C21" s="39">
        <v>473849</v>
      </c>
      <c r="D21" s="40">
        <v>17195486</v>
      </c>
      <c r="E21" s="40">
        <v>2829585</v>
      </c>
      <c r="F21" s="40">
        <v>2829585</v>
      </c>
      <c r="G21" s="40">
        <v>2746513</v>
      </c>
      <c r="H21" s="44">
        <f t="shared" si="0"/>
        <v>165</v>
      </c>
      <c r="I21" s="39">
        <v>0</v>
      </c>
      <c r="J21" s="40">
        <v>18184</v>
      </c>
      <c r="K21" s="40">
        <v>192338</v>
      </c>
      <c r="L21" s="40">
        <v>117718</v>
      </c>
      <c r="M21" s="40">
        <v>117718</v>
      </c>
      <c r="N21" s="45">
        <f t="shared" si="1"/>
        <v>10577</v>
      </c>
      <c r="O21" s="97"/>
      <c r="P21" s="97"/>
      <c r="Q21" s="21" t="s">
        <v>54</v>
      </c>
      <c r="R21" s="39">
        <v>281112</v>
      </c>
      <c r="S21" s="40">
        <v>4764700</v>
      </c>
      <c r="T21" s="40">
        <v>260006</v>
      </c>
      <c r="U21" s="40">
        <v>260006</v>
      </c>
      <c r="V21" s="40">
        <v>232413</v>
      </c>
      <c r="W21" s="44">
        <f t="shared" si="2"/>
        <v>55</v>
      </c>
      <c r="X21" s="39">
        <v>0</v>
      </c>
      <c r="Y21" s="40">
        <v>31208</v>
      </c>
      <c r="Z21" s="40">
        <v>389615</v>
      </c>
      <c r="AA21" s="40">
        <v>234321</v>
      </c>
      <c r="AB21" s="40">
        <v>234321</v>
      </c>
      <c r="AC21" s="46">
        <f t="shared" si="4"/>
        <v>12484</v>
      </c>
      <c r="AD21" s="7"/>
      <c r="AE21" s="2"/>
    </row>
    <row r="22" spans="2:31" s="3" customFormat="1" ht="12" customHeight="1">
      <c r="B22" s="21" t="s">
        <v>55</v>
      </c>
      <c r="C22" s="39">
        <v>389808</v>
      </c>
      <c r="D22" s="40">
        <v>13210785</v>
      </c>
      <c r="E22" s="40">
        <v>2100946</v>
      </c>
      <c r="F22" s="40">
        <v>2100946</v>
      </c>
      <c r="G22" s="40">
        <v>2029669</v>
      </c>
      <c r="H22" s="44">
        <f t="shared" si="0"/>
        <v>159</v>
      </c>
      <c r="I22" s="39">
        <v>20</v>
      </c>
      <c r="J22" s="40">
        <v>44007</v>
      </c>
      <c r="K22" s="40">
        <v>413901</v>
      </c>
      <c r="L22" s="40">
        <v>241992</v>
      </c>
      <c r="M22" s="40">
        <v>241992</v>
      </c>
      <c r="N22" s="45">
        <f t="shared" si="1"/>
        <v>9405</v>
      </c>
      <c r="O22" s="97"/>
      <c r="P22" s="97"/>
      <c r="Q22" s="21" t="s">
        <v>55</v>
      </c>
      <c r="R22" s="39">
        <v>9027</v>
      </c>
      <c r="S22" s="40">
        <v>73103</v>
      </c>
      <c r="T22" s="40">
        <v>4622</v>
      </c>
      <c r="U22" s="40">
        <v>4622</v>
      </c>
      <c r="V22" s="40">
        <v>4187</v>
      </c>
      <c r="W22" s="44">
        <f t="shared" si="2"/>
        <v>63</v>
      </c>
      <c r="X22" s="39">
        <v>0</v>
      </c>
      <c r="Y22" s="40">
        <v>140</v>
      </c>
      <c r="Z22" s="40">
        <v>1960</v>
      </c>
      <c r="AA22" s="40">
        <v>1100</v>
      </c>
      <c r="AB22" s="40">
        <v>1100</v>
      </c>
      <c r="AC22" s="46">
        <f t="shared" si="4"/>
        <v>14000</v>
      </c>
      <c r="AD22" s="7"/>
      <c r="AE22" s="2"/>
    </row>
    <row r="23" spans="2:31" s="3" customFormat="1" ht="12" customHeight="1">
      <c r="B23" s="21" t="s">
        <v>56</v>
      </c>
      <c r="C23" s="39">
        <v>933837</v>
      </c>
      <c r="D23" s="40">
        <v>21616482</v>
      </c>
      <c r="E23" s="40">
        <v>2188110</v>
      </c>
      <c r="F23" s="40">
        <v>2188110</v>
      </c>
      <c r="G23" s="40">
        <v>2003901</v>
      </c>
      <c r="H23" s="44">
        <f t="shared" si="0"/>
        <v>101</v>
      </c>
      <c r="I23" s="39">
        <v>5986</v>
      </c>
      <c r="J23" s="40">
        <v>62500</v>
      </c>
      <c r="K23" s="40">
        <v>514873</v>
      </c>
      <c r="L23" s="40">
        <v>297888</v>
      </c>
      <c r="M23" s="40">
        <v>297888</v>
      </c>
      <c r="N23" s="45">
        <f t="shared" si="1"/>
        <v>8238</v>
      </c>
      <c r="O23" s="97"/>
      <c r="P23" s="97"/>
      <c r="Q23" s="21" t="s">
        <v>56</v>
      </c>
      <c r="R23" s="39">
        <v>237870</v>
      </c>
      <c r="S23" s="40">
        <v>3421699</v>
      </c>
      <c r="T23" s="40">
        <v>137803</v>
      </c>
      <c r="U23" s="40">
        <v>137803</v>
      </c>
      <c r="V23" s="40">
        <v>119773</v>
      </c>
      <c r="W23" s="44">
        <f t="shared" si="2"/>
        <v>40</v>
      </c>
      <c r="X23" s="39">
        <v>0</v>
      </c>
      <c r="Y23" s="40">
        <v>23681</v>
      </c>
      <c r="Z23" s="40">
        <v>138204</v>
      </c>
      <c r="AA23" s="40">
        <v>78851</v>
      </c>
      <c r="AB23" s="40">
        <v>78617</v>
      </c>
      <c r="AC23" s="46">
        <f t="shared" si="4"/>
        <v>5836</v>
      </c>
      <c r="AD23" s="7"/>
      <c r="AE23" s="2"/>
    </row>
    <row r="24" spans="2:31" s="3" customFormat="1" ht="12" customHeight="1">
      <c r="B24" s="47" t="s">
        <v>57</v>
      </c>
      <c r="C24" s="48">
        <v>0</v>
      </c>
      <c r="D24" s="49">
        <v>17534330</v>
      </c>
      <c r="E24" s="49">
        <v>1911935</v>
      </c>
      <c r="F24" s="49">
        <v>1911935</v>
      </c>
      <c r="G24" s="49">
        <v>1782148</v>
      </c>
      <c r="H24" s="50">
        <f t="shared" si="0"/>
        <v>109</v>
      </c>
      <c r="I24" s="48">
        <v>0</v>
      </c>
      <c r="J24" s="49">
        <v>29589</v>
      </c>
      <c r="K24" s="49">
        <v>166078</v>
      </c>
      <c r="L24" s="49">
        <v>92608</v>
      </c>
      <c r="M24" s="49">
        <v>92306</v>
      </c>
      <c r="N24" s="51">
        <f t="shared" si="1"/>
        <v>5613</v>
      </c>
      <c r="O24" s="97"/>
      <c r="P24" s="97"/>
      <c r="Q24" s="47" t="s">
        <v>57</v>
      </c>
      <c r="R24" s="48">
        <v>0</v>
      </c>
      <c r="S24" s="49">
        <v>3924764</v>
      </c>
      <c r="T24" s="49">
        <v>160142</v>
      </c>
      <c r="U24" s="49">
        <v>160142</v>
      </c>
      <c r="V24" s="49">
        <v>142506</v>
      </c>
      <c r="W24" s="50">
        <f t="shared" si="2"/>
        <v>41</v>
      </c>
      <c r="X24" s="48">
        <v>0</v>
      </c>
      <c r="Y24" s="49">
        <v>13892</v>
      </c>
      <c r="Z24" s="49">
        <v>76846</v>
      </c>
      <c r="AA24" s="49">
        <v>44511</v>
      </c>
      <c r="AB24" s="49">
        <v>44345</v>
      </c>
      <c r="AC24" s="52">
        <f t="shared" si="4"/>
        <v>5532</v>
      </c>
      <c r="AD24" s="7"/>
      <c r="AE24" s="2"/>
    </row>
    <row r="25" spans="2:31" s="3" customFormat="1" ht="12" customHeight="1">
      <c r="B25" s="21" t="s">
        <v>58</v>
      </c>
      <c r="C25" s="39">
        <v>285</v>
      </c>
      <c r="D25" s="40">
        <v>2402641</v>
      </c>
      <c r="E25" s="40">
        <v>298945</v>
      </c>
      <c r="F25" s="40">
        <v>298945</v>
      </c>
      <c r="G25" s="40">
        <v>280526</v>
      </c>
      <c r="H25" s="44">
        <f t="shared" si="0"/>
        <v>124</v>
      </c>
      <c r="I25" s="39">
        <v>6264</v>
      </c>
      <c r="J25" s="40">
        <v>299073</v>
      </c>
      <c r="K25" s="40">
        <v>1729101</v>
      </c>
      <c r="L25" s="40">
        <v>320744</v>
      </c>
      <c r="M25" s="40">
        <v>319744</v>
      </c>
      <c r="N25" s="45">
        <f t="shared" si="1"/>
        <v>5782</v>
      </c>
      <c r="O25" s="97"/>
      <c r="P25" s="97"/>
      <c r="Q25" s="21" t="s">
        <v>58</v>
      </c>
      <c r="R25" s="39">
        <v>97</v>
      </c>
      <c r="S25" s="40">
        <v>121962</v>
      </c>
      <c r="T25" s="40">
        <v>8288</v>
      </c>
      <c r="U25" s="40">
        <v>8288</v>
      </c>
      <c r="V25" s="40">
        <v>7003</v>
      </c>
      <c r="W25" s="44">
        <f t="shared" si="2"/>
        <v>68</v>
      </c>
      <c r="X25" s="39">
        <v>820</v>
      </c>
      <c r="Y25" s="40">
        <v>110312</v>
      </c>
      <c r="Z25" s="40">
        <v>1229892</v>
      </c>
      <c r="AA25" s="40">
        <v>138725</v>
      </c>
      <c r="AB25" s="40">
        <v>136552</v>
      </c>
      <c r="AC25" s="46">
        <f t="shared" si="4"/>
        <v>11149</v>
      </c>
      <c r="AD25" s="7"/>
      <c r="AE25" s="2"/>
    </row>
    <row r="26" spans="2:31" s="3" customFormat="1" ht="12" customHeight="1">
      <c r="B26" s="21" t="s">
        <v>59</v>
      </c>
      <c r="C26" s="39">
        <v>302579</v>
      </c>
      <c r="D26" s="40">
        <v>16933547</v>
      </c>
      <c r="E26" s="40">
        <v>2391753</v>
      </c>
      <c r="F26" s="40">
        <v>2391753</v>
      </c>
      <c r="G26" s="40">
        <v>2326644</v>
      </c>
      <c r="H26" s="44">
        <f t="shared" si="0"/>
        <v>141</v>
      </c>
      <c r="I26" s="39">
        <v>1167</v>
      </c>
      <c r="J26" s="40">
        <v>77462</v>
      </c>
      <c r="K26" s="40">
        <v>1668175</v>
      </c>
      <c r="L26" s="40">
        <v>396759</v>
      </c>
      <c r="M26" s="40">
        <v>396483</v>
      </c>
      <c r="N26" s="45">
        <f t="shared" si="1"/>
        <v>21535</v>
      </c>
      <c r="O26" s="97"/>
      <c r="P26" s="97"/>
      <c r="Q26" s="21" t="s">
        <v>59</v>
      </c>
      <c r="R26" s="39">
        <v>79794</v>
      </c>
      <c r="S26" s="40">
        <v>4283065</v>
      </c>
      <c r="T26" s="40">
        <v>194984</v>
      </c>
      <c r="U26" s="40">
        <v>194984</v>
      </c>
      <c r="V26" s="40">
        <v>173810</v>
      </c>
      <c r="W26" s="44">
        <f t="shared" si="2"/>
        <v>46</v>
      </c>
      <c r="X26" s="39">
        <v>8975</v>
      </c>
      <c r="Y26" s="40">
        <v>209047</v>
      </c>
      <c r="Z26" s="40">
        <v>5194017</v>
      </c>
      <c r="AA26" s="40">
        <v>528783</v>
      </c>
      <c r="AB26" s="40">
        <v>526185</v>
      </c>
      <c r="AC26" s="46">
        <f t="shared" si="4"/>
        <v>24846</v>
      </c>
      <c r="AD26" s="7"/>
      <c r="AE26" s="2"/>
    </row>
    <row r="27" spans="2:31" s="3" customFormat="1" ht="12" customHeight="1">
      <c r="B27" s="21" t="s">
        <v>60</v>
      </c>
      <c r="C27" s="39">
        <v>408132</v>
      </c>
      <c r="D27" s="40">
        <v>9642351</v>
      </c>
      <c r="E27" s="40">
        <v>947131</v>
      </c>
      <c r="F27" s="40">
        <v>947128</v>
      </c>
      <c r="G27" s="40">
        <v>898828</v>
      </c>
      <c r="H27" s="44">
        <f t="shared" si="0"/>
        <v>98</v>
      </c>
      <c r="I27" s="39">
        <v>9107</v>
      </c>
      <c r="J27" s="40">
        <v>450165</v>
      </c>
      <c r="K27" s="40">
        <v>10380753</v>
      </c>
      <c r="L27" s="40">
        <v>1974617</v>
      </c>
      <c r="M27" s="40">
        <v>1974515</v>
      </c>
      <c r="N27" s="45">
        <f t="shared" si="1"/>
        <v>23060</v>
      </c>
      <c r="O27" s="97"/>
      <c r="P27" s="97"/>
      <c r="Q27" s="21" t="s">
        <v>60</v>
      </c>
      <c r="R27" s="39">
        <v>630777</v>
      </c>
      <c r="S27" s="40">
        <v>1599801</v>
      </c>
      <c r="T27" s="40">
        <v>58117</v>
      </c>
      <c r="U27" s="40">
        <v>58117</v>
      </c>
      <c r="V27" s="40">
        <v>52779</v>
      </c>
      <c r="W27" s="44">
        <f t="shared" si="2"/>
        <v>36</v>
      </c>
      <c r="X27" s="39">
        <v>2718</v>
      </c>
      <c r="Y27" s="40">
        <v>258294</v>
      </c>
      <c r="Z27" s="40">
        <v>6441239</v>
      </c>
      <c r="AA27" s="40">
        <v>507443</v>
      </c>
      <c r="AB27" s="40">
        <v>504386</v>
      </c>
      <c r="AC27" s="46">
        <f t="shared" si="4"/>
        <v>24938</v>
      </c>
      <c r="AD27" s="7"/>
      <c r="AE27" s="2"/>
    </row>
    <row r="28" spans="2:31" s="3" customFormat="1" ht="12" customHeight="1">
      <c r="B28" s="21" t="s">
        <v>61</v>
      </c>
      <c r="C28" s="39">
        <v>0</v>
      </c>
      <c r="D28" s="40">
        <v>0</v>
      </c>
      <c r="E28" s="40">
        <v>0</v>
      </c>
      <c r="F28" s="40">
        <v>0</v>
      </c>
      <c r="G28" s="40">
        <v>0</v>
      </c>
      <c r="H28" s="44">
        <f t="shared" si="0"/>
      </c>
      <c r="I28" s="39">
        <v>0</v>
      </c>
      <c r="J28" s="40">
        <v>206676</v>
      </c>
      <c r="K28" s="40">
        <v>9059649</v>
      </c>
      <c r="L28" s="40">
        <v>1098112</v>
      </c>
      <c r="M28" s="40">
        <v>1097671</v>
      </c>
      <c r="N28" s="45">
        <f t="shared" si="1"/>
        <v>43835</v>
      </c>
      <c r="O28" s="97"/>
      <c r="P28" s="97"/>
      <c r="Q28" s="21" t="s">
        <v>61</v>
      </c>
      <c r="R28" s="39">
        <v>0</v>
      </c>
      <c r="S28" s="40">
        <v>0</v>
      </c>
      <c r="T28" s="40">
        <v>0</v>
      </c>
      <c r="U28" s="40">
        <v>0</v>
      </c>
      <c r="V28" s="40">
        <v>0</v>
      </c>
      <c r="W28" s="44">
        <f t="shared" si="2"/>
      </c>
      <c r="X28" s="39">
        <v>0</v>
      </c>
      <c r="Y28" s="40">
        <v>128649</v>
      </c>
      <c r="Z28" s="40">
        <v>4921276</v>
      </c>
      <c r="AA28" s="40">
        <v>438572</v>
      </c>
      <c r="AB28" s="40">
        <v>437479</v>
      </c>
      <c r="AC28" s="46">
        <f t="shared" si="4"/>
        <v>38254</v>
      </c>
      <c r="AD28" s="7"/>
      <c r="AE28" s="2"/>
    </row>
    <row r="29" spans="2:31" s="3" customFormat="1" ht="12" customHeight="1">
      <c r="B29" s="47" t="s">
        <v>62</v>
      </c>
      <c r="C29" s="48">
        <v>0</v>
      </c>
      <c r="D29" s="49">
        <v>177287</v>
      </c>
      <c r="E29" s="49">
        <v>16624</v>
      </c>
      <c r="F29" s="49">
        <v>16624</v>
      </c>
      <c r="G29" s="49">
        <v>15754</v>
      </c>
      <c r="H29" s="50">
        <f t="shared" si="0"/>
        <v>94</v>
      </c>
      <c r="I29" s="48">
        <v>0</v>
      </c>
      <c r="J29" s="49">
        <v>465582</v>
      </c>
      <c r="K29" s="49">
        <v>19347732</v>
      </c>
      <c r="L29" s="49">
        <v>2287014</v>
      </c>
      <c r="M29" s="49">
        <v>2285575</v>
      </c>
      <c r="N29" s="51">
        <f t="shared" si="1"/>
        <v>41556</v>
      </c>
      <c r="O29" s="97"/>
      <c r="P29" s="97"/>
      <c r="Q29" s="47" t="s">
        <v>62</v>
      </c>
      <c r="R29" s="48">
        <v>0</v>
      </c>
      <c r="S29" s="49">
        <v>83305</v>
      </c>
      <c r="T29" s="49">
        <v>3791</v>
      </c>
      <c r="U29" s="49">
        <v>3791</v>
      </c>
      <c r="V29" s="49">
        <v>3192</v>
      </c>
      <c r="W29" s="50">
        <f t="shared" si="2"/>
        <v>46</v>
      </c>
      <c r="X29" s="48">
        <v>0</v>
      </c>
      <c r="Y29" s="49">
        <v>146398</v>
      </c>
      <c r="Z29" s="49">
        <v>5753201</v>
      </c>
      <c r="AA29" s="49">
        <v>497361</v>
      </c>
      <c r="AB29" s="49">
        <v>495645</v>
      </c>
      <c r="AC29" s="52">
        <f t="shared" si="4"/>
        <v>39298</v>
      </c>
      <c r="AD29" s="7"/>
      <c r="AE29" s="2"/>
    </row>
    <row r="30" spans="2:31" s="3" customFormat="1" ht="12" customHeight="1">
      <c r="B30" s="21" t="s">
        <v>63</v>
      </c>
      <c r="C30" s="39">
        <v>1104368</v>
      </c>
      <c r="D30" s="40">
        <v>17491983</v>
      </c>
      <c r="E30" s="40">
        <v>2089923</v>
      </c>
      <c r="F30" s="40">
        <v>2089923</v>
      </c>
      <c r="G30" s="40">
        <v>2028956</v>
      </c>
      <c r="H30" s="44">
        <f t="shared" si="0"/>
        <v>119</v>
      </c>
      <c r="I30" s="39">
        <v>225097</v>
      </c>
      <c r="J30" s="40">
        <v>425536</v>
      </c>
      <c r="K30" s="40">
        <v>5447546</v>
      </c>
      <c r="L30" s="40">
        <v>1543832</v>
      </c>
      <c r="M30" s="40">
        <v>1542993</v>
      </c>
      <c r="N30" s="45">
        <f t="shared" si="1"/>
        <v>12802</v>
      </c>
      <c r="O30" s="97"/>
      <c r="P30" s="97"/>
      <c r="Q30" s="21" t="s">
        <v>63</v>
      </c>
      <c r="R30" s="39">
        <v>497483</v>
      </c>
      <c r="S30" s="40">
        <v>9358015</v>
      </c>
      <c r="T30" s="40">
        <v>452700</v>
      </c>
      <c r="U30" s="40">
        <v>452700</v>
      </c>
      <c r="V30" s="40">
        <v>412390</v>
      </c>
      <c r="W30" s="44">
        <f t="shared" si="2"/>
        <v>48</v>
      </c>
      <c r="X30" s="39">
        <v>97790</v>
      </c>
      <c r="Y30" s="40">
        <v>565506</v>
      </c>
      <c r="Z30" s="40">
        <v>8742063</v>
      </c>
      <c r="AA30" s="40">
        <v>1384540</v>
      </c>
      <c r="AB30" s="40">
        <v>1382038</v>
      </c>
      <c r="AC30" s="46">
        <f t="shared" si="4"/>
        <v>15459</v>
      </c>
      <c r="AD30" s="7"/>
      <c r="AE30" s="2"/>
    </row>
    <row r="31" spans="2:31" s="3" customFormat="1" ht="12" customHeight="1">
      <c r="B31" s="21" t="s">
        <v>64</v>
      </c>
      <c r="C31" s="39">
        <v>0</v>
      </c>
      <c r="D31" s="40">
        <v>1317592</v>
      </c>
      <c r="E31" s="40">
        <v>120583</v>
      </c>
      <c r="F31" s="40">
        <v>120583</v>
      </c>
      <c r="G31" s="40">
        <v>112812</v>
      </c>
      <c r="H31" s="44">
        <f t="shared" si="0"/>
        <v>92</v>
      </c>
      <c r="I31" s="39">
        <v>0</v>
      </c>
      <c r="J31" s="40">
        <v>591683</v>
      </c>
      <c r="K31" s="40">
        <v>14855634</v>
      </c>
      <c r="L31" s="40">
        <v>2993523</v>
      </c>
      <c r="M31" s="40">
        <v>2993374</v>
      </c>
      <c r="N31" s="45">
        <f t="shared" si="1"/>
        <v>25107</v>
      </c>
      <c r="O31" s="97"/>
      <c r="P31" s="97"/>
      <c r="Q31" s="21" t="s">
        <v>64</v>
      </c>
      <c r="R31" s="39">
        <v>0</v>
      </c>
      <c r="S31" s="40">
        <v>169048</v>
      </c>
      <c r="T31" s="40">
        <v>7244</v>
      </c>
      <c r="U31" s="40">
        <v>7244</v>
      </c>
      <c r="V31" s="40">
        <v>6291</v>
      </c>
      <c r="W31" s="44">
        <f t="shared" si="2"/>
        <v>43</v>
      </c>
      <c r="X31" s="39">
        <v>0</v>
      </c>
      <c r="Y31" s="40">
        <v>127214</v>
      </c>
      <c r="Z31" s="40">
        <v>3131338</v>
      </c>
      <c r="AA31" s="40">
        <v>592543</v>
      </c>
      <c r="AB31" s="40">
        <v>591995</v>
      </c>
      <c r="AC31" s="46">
        <f t="shared" si="4"/>
        <v>24615</v>
      </c>
      <c r="AD31" s="7"/>
      <c r="AE31" s="2"/>
    </row>
    <row r="32" spans="2:31" s="3" customFormat="1" ht="12" customHeight="1">
      <c r="B32" s="21" t="s">
        <v>65</v>
      </c>
      <c r="C32" s="39">
        <v>7815</v>
      </c>
      <c r="D32" s="40">
        <v>22626167</v>
      </c>
      <c r="E32" s="40">
        <v>2406024</v>
      </c>
      <c r="F32" s="40">
        <v>2406024</v>
      </c>
      <c r="G32" s="40">
        <v>2301206</v>
      </c>
      <c r="H32" s="44">
        <f t="shared" si="0"/>
        <v>106</v>
      </c>
      <c r="I32" s="39">
        <v>0</v>
      </c>
      <c r="J32" s="40">
        <v>393941</v>
      </c>
      <c r="K32" s="40">
        <v>9290943</v>
      </c>
      <c r="L32" s="40">
        <v>844118</v>
      </c>
      <c r="M32" s="40">
        <v>844118</v>
      </c>
      <c r="N32" s="45">
        <f t="shared" si="1"/>
        <v>23585</v>
      </c>
      <c r="O32" s="97"/>
      <c r="P32" s="97"/>
      <c r="Q32" s="21" t="s">
        <v>65</v>
      </c>
      <c r="R32" s="39">
        <v>9823</v>
      </c>
      <c r="S32" s="40">
        <v>5306190</v>
      </c>
      <c r="T32" s="40">
        <v>208158</v>
      </c>
      <c r="U32" s="40">
        <v>208158</v>
      </c>
      <c r="V32" s="40">
        <v>188486</v>
      </c>
      <c r="W32" s="44">
        <f t="shared" si="2"/>
        <v>39</v>
      </c>
      <c r="X32" s="39">
        <v>0</v>
      </c>
      <c r="Y32" s="40">
        <v>222926</v>
      </c>
      <c r="Z32" s="40">
        <v>5143652</v>
      </c>
      <c r="AA32" s="40">
        <v>245385</v>
      </c>
      <c r="AB32" s="40">
        <v>243190</v>
      </c>
      <c r="AC32" s="46">
        <f t="shared" si="4"/>
        <v>23073</v>
      </c>
      <c r="AD32" s="7"/>
      <c r="AE32" s="2"/>
    </row>
    <row r="33" spans="2:31" s="3" customFormat="1" ht="12" customHeight="1">
      <c r="B33" s="53" t="s">
        <v>66</v>
      </c>
      <c r="C33" s="39">
        <v>0</v>
      </c>
      <c r="D33" s="40">
        <v>5057585</v>
      </c>
      <c r="E33" s="40">
        <v>559021</v>
      </c>
      <c r="F33" s="40">
        <v>559021</v>
      </c>
      <c r="G33" s="40">
        <v>525189</v>
      </c>
      <c r="H33" s="44">
        <f t="shared" si="0"/>
        <v>111</v>
      </c>
      <c r="I33" s="39">
        <v>0</v>
      </c>
      <c r="J33" s="40">
        <v>87279</v>
      </c>
      <c r="K33" s="40">
        <v>1789771</v>
      </c>
      <c r="L33" s="40">
        <v>456898</v>
      </c>
      <c r="M33" s="40">
        <v>456827</v>
      </c>
      <c r="N33" s="45">
        <f t="shared" si="1"/>
        <v>20506</v>
      </c>
      <c r="O33" s="97"/>
      <c r="P33" s="97"/>
      <c r="Q33" s="53" t="s">
        <v>66</v>
      </c>
      <c r="R33" s="39">
        <v>0</v>
      </c>
      <c r="S33" s="40">
        <v>3322980</v>
      </c>
      <c r="T33" s="40">
        <v>155070</v>
      </c>
      <c r="U33" s="40">
        <v>155070</v>
      </c>
      <c r="V33" s="40">
        <v>137268</v>
      </c>
      <c r="W33" s="44">
        <f t="shared" si="2"/>
        <v>47</v>
      </c>
      <c r="X33" s="39">
        <v>0</v>
      </c>
      <c r="Y33" s="40">
        <v>80524</v>
      </c>
      <c r="Z33" s="40">
        <v>1929780</v>
      </c>
      <c r="AA33" s="40">
        <v>212670</v>
      </c>
      <c r="AB33" s="40">
        <v>212333</v>
      </c>
      <c r="AC33" s="46">
        <f t="shared" si="4"/>
        <v>23965</v>
      </c>
      <c r="AD33" s="7"/>
      <c r="AE33" s="2"/>
    </row>
    <row r="34" spans="2:31" s="3" customFormat="1" ht="12" customHeight="1">
      <c r="B34" s="47" t="s">
        <v>67</v>
      </c>
      <c r="C34" s="48">
        <v>586816</v>
      </c>
      <c r="D34" s="49">
        <v>9895280</v>
      </c>
      <c r="E34" s="49">
        <v>1274675</v>
      </c>
      <c r="F34" s="49">
        <v>1274675</v>
      </c>
      <c r="G34" s="49">
        <v>1231030</v>
      </c>
      <c r="H34" s="50">
        <f t="shared" si="0"/>
        <v>129</v>
      </c>
      <c r="I34" s="54">
        <v>10654</v>
      </c>
      <c r="J34" s="49">
        <v>176444</v>
      </c>
      <c r="K34" s="49">
        <v>3840309</v>
      </c>
      <c r="L34" s="49">
        <v>726312</v>
      </c>
      <c r="M34" s="49">
        <v>725560</v>
      </c>
      <c r="N34" s="51">
        <f t="shared" si="1"/>
        <v>21765</v>
      </c>
      <c r="O34" s="97"/>
      <c r="P34" s="97"/>
      <c r="Q34" s="47" t="s">
        <v>67</v>
      </c>
      <c r="R34" s="49">
        <v>445318</v>
      </c>
      <c r="S34" s="49">
        <v>6318672</v>
      </c>
      <c r="T34" s="49">
        <v>415054</v>
      </c>
      <c r="U34" s="49">
        <v>415054</v>
      </c>
      <c r="V34" s="49">
        <v>388741</v>
      </c>
      <c r="W34" s="50">
        <f t="shared" si="2"/>
        <v>66</v>
      </c>
      <c r="X34" s="54">
        <v>21007</v>
      </c>
      <c r="Y34" s="49">
        <v>284648</v>
      </c>
      <c r="Z34" s="49">
        <v>6149357</v>
      </c>
      <c r="AA34" s="49">
        <v>500254</v>
      </c>
      <c r="AB34" s="49">
        <v>497648</v>
      </c>
      <c r="AC34" s="52">
        <f t="shared" si="4"/>
        <v>21603</v>
      </c>
      <c r="AD34" s="7"/>
      <c r="AE34" s="2"/>
    </row>
    <row r="35" spans="2:31" s="3" customFormat="1" ht="12" customHeight="1">
      <c r="B35" s="21" t="s">
        <v>68</v>
      </c>
      <c r="C35" s="39">
        <v>551923</v>
      </c>
      <c r="D35" s="40">
        <v>18401553</v>
      </c>
      <c r="E35" s="40">
        <v>2095712</v>
      </c>
      <c r="F35" s="40">
        <v>2095712</v>
      </c>
      <c r="G35" s="40">
        <v>1995572</v>
      </c>
      <c r="H35" s="46">
        <f t="shared" si="0"/>
        <v>114</v>
      </c>
      <c r="I35" s="55">
        <v>0</v>
      </c>
      <c r="J35" s="40">
        <v>0</v>
      </c>
      <c r="K35" s="40">
        <v>0</v>
      </c>
      <c r="L35" s="40">
        <v>0</v>
      </c>
      <c r="M35" s="40">
        <v>0</v>
      </c>
      <c r="N35" s="45">
        <f t="shared" si="1"/>
      </c>
      <c r="O35" s="97"/>
      <c r="P35" s="97"/>
      <c r="Q35" s="21" t="s">
        <v>68</v>
      </c>
      <c r="R35" s="40">
        <v>193856</v>
      </c>
      <c r="S35" s="40">
        <v>14046831</v>
      </c>
      <c r="T35" s="40">
        <v>624315</v>
      </c>
      <c r="U35" s="40">
        <v>624315</v>
      </c>
      <c r="V35" s="40">
        <v>569042</v>
      </c>
      <c r="W35" s="46">
        <f t="shared" si="2"/>
        <v>44</v>
      </c>
      <c r="X35" s="55">
        <v>0</v>
      </c>
      <c r="Y35" s="40">
        <v>0</v>
      </c>
      <c r="Z35" s="40">
        <v>0</v>
      </c>
      <c r="AA35" s="40">
        <v>0</v>
      </c>
      <c r="AB35" s="40">
        <v>0</v>
      </c>
      <c r="AC35" s="46">
        <f t="shared" si="4"/>
      </c>
      <c r="AD35" s="7"/>
      <c r="AE35" s="2"/>
    </row>
    <row r="36" spans="2:31" s="3" customFormat="1" ht="12" customHeight="1">
      <c r="B36" s="21" t="s">
        <v>69</v>
      </c>
      <c r="C36" s="39">
        <v>295392</v>
      </c>
      <c r="D36" s="40">
        <v>3944774</v>
      </c>
      <c r="E36" s="40">
        <v>344318</v>
      </c>
      <c r="F36" s="40">
        <v>344318</v>
      </c>
      <c r="G36" s="40">
        <v>311798</v>
      </c>
      <c r="H36" s="46">
        <f t="shared" si="0"/>
        <v>87</v>
      </c>
      <c r="I36" s="55">
        <v>14252</v>
      </c>
      <c r="J36" s="40">
        <v>216192</v>
      </c>
      <c r="K36" s="40">
        <v>8109524</v>
      </c>
      <c r="L36" s="40">
        <v>1154652</v>
      </c>
      <c r="M36" s="40">
        <v>1154217</v>
      </c>
      <c r="N36" s="45">
        <f t="shared" si="1"/>
        <v>37511</v>
      </c>
      <c r="O36" s="97"/>
      <c r="P36" s="97"/>
      <c r="Q36" s="21" t="s">
        <v>69</v>
      </c>
      <c r="R36" s="40">
        <v>51393</v>
      </c>
      <c r="S36" s="40">
        <v>756184</v>
      </c>
      <c r="T36" s="40">
        <v>26791</v>
      </c>
      <c r="U36" s="40">
        <v>26791</v>
      </c>
      <c r="V36" s="40">
        <v>23276</v>
      </c>
      <c r="W36" s="46">
        <f t="shared" si="2"/>
        <v>35</v>
      </c>
      <c r="X36" s="55">
        <v>2052</v>
      </c>
      <c r="Y36" s="40">
        <v>75827</v>
      </c>
      <c r="Z36" s="40">
        <v>2587623</v>
      </c>
      <c r="AA36" s="40">
        <v>198042</v>
      </c>
      <c r="AB36" s="40">
        <v>197478</v>
      </c>
      <c r="AC36" s="46">
        <f t="shared" si="4"/>
        <v>34125</v>
      </c>
      <c r="AD36" s="7"/>
      <c r="AE36" s="2"/>
    </row>
    <row r="37" spans="2:31" s="3" customFormat="1" ht="12" customHeight="1">
      <c r="B37" s="21" t="s">
        <v>70</v>
      </c>
      <c r="C37" s="39">
        <v>16603</v>
      </c>
      <c r="D37" s="40">
        <v>1225623</v>
      </c>
      <c r="E37" s="40">
        <v>126091</v>
      </c>
      <c r="F37" s="40">
        <v>126091</v>
      </c>
      <c r="G37" s="40">
        <v>114733</v>
      </c>
      <c r="H37" s="46">
        <f t="shared" si="0"/>
        <v>103</v>
      </c>
      <c r="I37" s="55">
        <v>1339</v>
      </c>
      <c r="J37" s="40">
        <v>9834</v>
      </c>
      <c r="K37" s="40">
        <v>209668</v>
      </c>
      <c r="L37" s="40">
        <v>121531</v>
      </c>
      <c r="M37" s="40">
        <v>121531</v>
      </c>
      <c r="N37" s="45">
        <f t="shared" si="1"/>
        <v>21321</v>
      </c>
      <c r="O37" s="97"/>
      <c r="P37" s="97"/>
      <c r="Q37" s="21" t="s">
        <v>70</v>
      </c>
      <c r="R37" s="40">
        <v>1855</v>
      </c>
      <c r="S37" s="40">
        <v>211729</v>
      </c>
      <c r="T37" s="40">
        <v>9250</v>
      </c>
      <c r="U37" s="40">
        <v>9250</v>
      </c>
      <c r="V37" s="40">
        <v>7666</v>
      </c>
      <c r="W37" s="46">
        <f t="shared" si="2"/>
        <v>44</v>
      </c>
      <c r="X37" s="55">
        <v>0</v>
      </c>
      <c r="Y37" s="40">
        <v>98</v>
      </c>
      <c r="Z37" s="40">
        <v>830</v>
      </c>
      <c r="AA37" s="40">
        <v>581</v>
      </c>
      <c r="AB37" s="40">
        <v>581</v>
      </c>
      <c r="AC37" s="46">
        <f t="shared" si="4"/>
        <v>8469</v>
      </c>
      <c r="AD37" s="7"/>
      <c r="AE37" s="2"/>
    </row>
    <row r="38" spans="2:31" s="3" customFormat="1" ht="12" customHeight="1">
      <c r="B38" s="21" t="s">
        <v>71</v>
      </c>
      <c r="C38" s="39">
        <v>27067</v>
      </c>
      <c r="D38" s="40">
        <v>2206383</v>
      </c>
      <c r="E38" s="40">
        <v>218801</v>
      </c>
      <c r="F38" s="40">
        <v>218795</v>
      </c>
      <c r="G38" s="40">
        <v>201827</v>
      </c>
      <c r="H38" s="46">
        <f t="shared" si="0"/>
        <v>99</v>
      </c>
      <c r="I38" s="55">
        <v>2048</v>
      </c>
      <c r="J38" s="40">
        <v>193466</v>
      </c>
      <c r="K38" s="40">
        <v>4355947</v>
      </c>
      <c r="L38" s="40">
        <v>919911</v>
      </c>
      <c r="M38" s="40">
        <v>919853</v>
      </c>
      <c r="N38" s="45">
        <f t="shared" si="1"/>
        <v>22515</v>
      </c>
      <c r="O38" s="97"/>
      <c r="P38" s="97"/>
      <c r="Q38" s="21" t="s">
        <v>71</v>
      </c>
      <c r="R38" s="40">
        <v>7232</v>
      </c>
      <c r="S38" s="40">
        <v>407777</v>
      </c>
      <c r="T38" s="40">
        <v>14435</v>
      </c>
      <c r="U38" s="40">
        <v>14435</v>
      </c>
      <c r="V38" s="40">
        <v>12837</v>
      </c>
      <c r="W38" s="46">
        <f t="shared" si="2"/>
        <v>35</v>
      </c>
      <c r="X38" s="55">
        <v>1466</v>
      </c>
      <c r="Y38" s="40">
        <v>59685</v>
      </c>
      <c r="Z38" s="40">
        <v>1390735</v>
      </c>
      <c r="AA38" s="40">
        <v>159964</v>
      </c>
      <c r="AB38" s="40">
        <v>159621</v>
      </c>
      <c r="AC38" s="46">
        <f t="shared" si="4"/>
        <v>23301</v>
      </c>
      <c r="AD38" s="7"/>
      <c r="AE38" s="2"/>
    </row>
    <row r="39" spans="2:31" s="3" customFormat="1" ht="12" customHeight="1">
      <c r="B39" s="47" t="s">
        <v>72</v>
      </c>
      <c r="C39" s="48">
        <v>0</v>
      </c>
      <c r="D39" s="49">
        <v>540804</v>
      </c>
      <c r="E39" s="49">
        <v>62955</v>
      </c>
      <c r="F39" s="49">
        <v>62955</v>
      </c>
      <c r="G39" s="49">
        <v>52040</v>
      </c>
      <c r="H39" s="50">
        <f t="shared" si="0"/>
        <v>116</v>
      </c>
      <c r="I39" s="54">
        <v>0</v>
      </c>
      <c r="J39" s="49">
        <v>158458</v>
      </c>
      <c r="K39" s="49">
        <v>5751895</v>
      </c>
      <c r="L39" s="49">
        <v>827886</v>
      </c>
      <c r="M39" s="49">
        <v>827886</v>
      </c>
      <c r="N39" s="51">
        <f t="shared" si="1"/>
        <v>36299</v>
      </c>
      <c r="O39" s="97"/>
      <c r="P39" s="97"/>
      <c r="Q39" s="47" t="s">
        <v>72</v>
      </c>
      <c r="R39" s="48">
        <v>0</v>
      </c>
      <c r="S39" s="49">
        <v>52246</v>
      </c>
      <c r="T39" s="49">
        <v>2559</v>
      </c>
      <c r="U39" s="49">
        <v>2559</v>
      </c>
      <c r="V39" s="49">
        <v>1874</v>
      </c>
      <c r="W39" s="50">
        <f t="shared" si="2"/>
        <v>49</v>
      </c>
      <c r="X39" s="48">
        <v>0</v>
      </c>
      <c r="Y39" s="49">
        <v>90310</v>
      </c>
      <c r="Z39" s="49">
        <v>3593283</v>
      </c>
      <c r="AA39" s="49">
        <v>270289</v>
      </c>
      <c r="AB39" s="49">
        <v>269577</v>
      </c>
      <c r="AC39" s="52">
        <f t="shared" si="4"/>
        <v>39788</v>
      </c>
      <c r="AD39" s="7"/>
      <c r="AE39" s="2"/>
    </row>
    <row r="40" spans="2:31" s="3" customFormat="1" ht="12" customHeight="1">
      <c r="B40" s="21" t="s">
        <v>73</v>
      </c>
      <c r="C40" s="39">
        <v>0</v>
      </c>
      <c r="D40" s="40">
        <v>1751786</v>
      </c>
      <c r="E40" s="40">
        <v>175396</v>
      </c>
      <c r="F40" s="40">
        <v>175396</v>
      </c>
      <c r="G40" s="40">
        <v>158457</v>
      </c>
      <c r="H40" s="44">
        <f t="shared" si="0"/>
        <v>100</v>
      </c>
      <c r="I40" s="39">
        <v>0</v>
      </c>
      <c r="J40" s="40">
        <v>2928</v>
      </c>
      <c r="K40" s="40">
        <v>54228</v>
      </c>
      <c r="L40" s="40">
        <v>32175</v>
      </c>
      <c r="M40" s="40">
        <v>32175</v>
      </c>
      <c r="N40" s="45">
        <f t="shared" si="1"/>
        <v>18520</v>
      </c>
      <c r="O40" s="97"/>
      <c r="P40" s="97"/>
      <c r="Q40" s="21" t="s">
        <v>73</v>
      </c>
      <c r="R40" s="39">
        <v>0</v>
      </c>
      <c r="S40" s="40">
        <v>180144</v>
      </c>
      <c r="T40" s="40">
        <v>6779</v>
      </c>
      <c r="U40" s="40">
        <v>6779</v>
      </c>
      <c r="V40" s="40">
        <v>5392</v>
      </c>
      <c r="W40" s="44">
        <f t="shared" si="2"/>
        <v>38</v>
      </c>
      <c r="X40" s="39">
        <v>0</v>
      </c>
      <c r="Y40" s="40">
        <v>0</v>
      </c>
      <c r="Z40" s="40">
        <v>0</v>
      </c>
      <c r="AA40" s="40">
        <v>0</v>
      </c>
      <c r="AB40" s="40">
        <v>0</v>
      </c>
      <c r="AC40" s="46">
        <f t="shared" si="4"/>
      </c>
      <c r="AD40" s="7"/>
      <c r="AE40" s="2"/>
    </row>
    <row r="41" spans="2:31" s="3" customFormat="1" ht="12" customHeight="1">
      <c r="B41" s="21" t="s">
        <v>74</v>
      </c>
      <c r="C41" s="39">
        <v>0</v>
      </c>
      <c r="D41" s="40">
        <v>895225</v>
      </c>
      <c r="E41" s="40">
        <v>85900</v>
      </c>
      <c r="F41" s="40">
        <v>85900</v>
      </c>
      <c r="G41" s="40">
        <v>74598</v>
      </c>
      <c r="H41" s="44">
        <f t="shared" si="0"/>
        <v>96</v>
      </c>
      <c r="I41" s="39">
        <v>0</v>
      </c>
      <c r="J41" s="40">
        <v>58843</v>
      </c>
      <c r="K41" s="40">
        <v>797852</v>
      </c>
      <c r="L41" s="40">
        <v>171752</v>
      </c>
      <c r="M41" s="40">
        <v>171705</v>
      </c>
      <c r="N41" s="45">
        <f t="shared" si="1"/>
        <v>13559</v>
      </c>
      <c r="O41" s="97"/>
      <c r="P41" s="97"/>
      <c r="Q41" s="21" t="s">
        <v>74</v>
      </c>
      <c r="R41" s="39">
        <v>138</v>
      </c>
      <c r="S41" s="40">
        <v>3443182</v>
      </c>
      <c r="T41" s="40">
        <v>165259</v>
      </c>
      <c r="U41" s="40">
        <v>165259</v>
      </c>
      <c r="V41" s="40">
        <v>134413</v>
      </c>
      <c r="W41" s="44">
        <f t="shared" si="2"/>
        <v>48</v>
      </c>
      <c r="X41" s="39">
        <v>0</v>
      </c>
      <c r="Y41" s="40">
        <v>252098</v>
      </c>
      <c r="Z41" s="40">
        <v>4380843</v>
      </c>
      <c r="AA41" s="40">
        <v>455523</v>
      </c>
      <c r="AB41" s="40">
        <v>453916</v>
      </c>
      <c r="AC41" s="46">
        <f t="shared" si="4"/>
        <v>17378</v>
      </c>
      <c r="AD41" s="7"/>
      <c r="AE41" s="2"/>
    </row>
    <row r="42" spans="2:31" s="3" customFormat="1" ht="12" customHeight="1">
      <c r="B42" s="21" t="s">
        <v>75</v>
      </c>
      <c r="C42" s="39">
        <v>123233</v>
      </c>
      <c r="D42" s="40">
        <v>2119830</v>
      </c>
      <c r="E42" s="40">
        <v>229971</v>
      </c>
      <c r="F42" s="40">
        <v>229971</v>
      </c>
      <c r="G42" s="40">
        <v>214588</v>
      </c>
      <c r="H42" s="44">
        <f aca="true" t="shared" si="5" ref="H42:H72">IF(D42=0,"",ROUND(E42/D42*1000,0))</f>
        <v>108</v>
      </c>
      <c r="I42" s="39">
        <v>0</v>
      </c>
      <c r="J42" s="40">
        <v>11222</v>
      </c>
      <c r="K42" s="40">
        <v>187853</v>
      </c>
      <c r="L42" s="40">
        <v>37205</v>
      </c>
      <c r="M42" s="40">
        <v>37205</v>
      </c>
      <c r="N42" s="45">
        <f aca="true" t="shared" si="6" ref="N42:N72">IF(J42=0,"",ROUND(K42/J42*1000,0))</f>
        <v>16740</v>
      </c>
      <c r="O42" s="97"/>
      <c r="P42" s="97"/>
      <c r="Q42" s="21" t="s">
        <v>75</v>
      </c>
      <c r="R42" s="39">
        <v>114880</v>
      </c>
      <c r="S42" s="40">
        <v>575993</v>
      </c>
      <c r="T42" s="40">
        <v>23198</v>
      </c>
      <c r="U42" s="40">
        <v>23198</v>
      </c>
      <c r="V42" s="40">
        <v>19707</v>
      </c>
      <c r="W42" s="44">
        <f aca="true" t="shared" si="7" ref="W42:W72">IF(S42=0,"",ROUND(T42/S42*1000,0))</f>
        <v>40</v>
      </c>
      <c r="X42" s="39">
        <v>916</v>
      </c>
      <c r="Y42" s="40">
        <v>13221</v>
      </c>
      <c r="Z42" s="40">
        <v>212212</v>
      </c>
      <c r="AA42" s="40">
        <v>42103</v>
      </c>
      <c r="AB42" s="40">
        <v>41612</v>
      </c>
      <c r="AC42" s="46">
        <f t="shared" si="4"/>
        <v>16051</v>
      </c>
      <c r="AD42" s="7"/>
      <c r="AE42" s="2"/>
    </row>
    <row r="43" spans="2:31" s="3" customFormat="1" ht="12" customHeight="1">
      <c r="B43" s="21" t="s">
        <v>76</v>
      </c>
      <c r="C43" s="39">
        <v>40804</v>
      </c>
      <c r="D43" s="40">
        <v>2191501</v>
      </c>
      <c r="E43" s="40">
        <v>245216</v>
      </c>
      <c r="F43" s="40">
        <v>245216</v>
      </c>
      <c r="G43" s="40">
        <v>216671</v>
      </c>
      <c r="H43" s="44">
        <f t="shared" si="5"/>
        <v>112</v>
      </c>
      <c r="I43" s="39">
        <v>93713</v>
      </c>
      <c r="J43" s="40">
        <v>338792</v>
      </c>
      <c r="K43" s="40">
        <v>10556109</v>
      </c>
      <c r="L43" s="40">
        <v>1691899</v>
      </c>
      <c r="M43" s="40">
        <v>1691899</v>
      </c>
      <c r="N43" s="45">
        <f t="shared" si="6"/>
        <v>31158</v>
      </c>
      <c r="O43" s="97"/>
      <c r="P43" s="97"/>
      <c r="Q43" s="21" t="s">
        <v>76</v>
      </c>
      <c r="R43" s="39">
        <v>31721</v>
      </c>
      <c r="S43" s="40">
        <v>337250</v>
      </c>
      <c r="T43" s="40">
        <v>14692</v>
      </c>
      <c r="U43" s="40">
        <v>14692</v>
      </c>
      <c r="V43" s="40">
        <v>12605</v>
      </c>
      <c r="W43" s="44">
        <f t="shared" si="7"/>
        <v>44</v>
      </c>
      <c r="X43" s="39">
        <v>129322</v>
      </c>
      <c r="Y43" s="40">
        <v>175913</v>
      </c>
      <c r="Z43" s="40">
        <v>5220008</v>
      </c>
      <c r="AA43" s="40">
        <v>438799</v>
      </c>
      <c r="AB43" s="40">
        <v>437412</v>
      </c>
      <c r="AC43" s="46">
        <f t="shared" si="4"/>
        <v>29674</v>
      </c>
      <c r="AD43" s="7"/>
      <c r="AE43" s="2"/>
    </row>
    <row r="44" spans="2:31" s="3" customFormat="1" ht="12" customHeight="1">
      <c r="B44" s="21" t="s">
        <v>77</v>
      </c>
      <c r="C44" s="39">
        <v>0</v>
      </c>
      <c r="D44" s="40">
        <v>483087</v>
      </c>
      <c r="E44" s="40">
        <v>39948</v>
      </c>
      <c r="F44" s="40">
        <v>39948</v>
      </c>
      <c r="G44" s="40">
        <v>37704</v>
      </c>
      <c r="H44" s="44">
        <f t="shared" si="5"/>
        <v>83</v>
      </c>
      <c r="I44" s="39">
        <v>0</v>
      </c>
      <c r="J44" s="40">
        <v>0</v>
      </c>
      <c r="K44" s="40">
        <v>0</v>
      </c>
      <c r="L44" s="40">
        <v>0</v>
      </c>
      <c r="M44" s="40">
        <v>0</v>
      </c>
      <c r="N44" s="45">
        <f t="shared" si="6"/>
      </c>
      <c r="O44" s="97"/>
      <c r="P44" s="97"/>
      <c r="Q44" s="21" t="s">
        <v>77</v>
      </c>
      <c r="R44" s="39">
        <v>0</v>
      </c>
      <c r="S44" s="40">
        <v>583577</v>
      </c>
      <c r="T44" s="40">
        <v>26964</v>
      </c>
      <c r="U44" s="40">
        <v>26964</v>
      </c>
      <c r="V44" s="40">
        <v>24356</v>
      </c>
      <c r="W44" s="44">
        <f t="shared" si="7"/>
        <v>46</v>
      </c>
      <c r="X44" s="39">
        <v>0</v>
      </c>
      <c r="Y44" s="40">
        <v>0</v>
      </c>
      <c r="Z44" s="40">
        <v>0</v>
      </c>
      <c r="AA44" s="40">
        <v>0</v>
      </c>
      <c r="AB44" s="40">
        <v>0</v>
      </c>
      <c r="AC44" s="46">
        <f t="shared" si="4"/>
      </c>
      <c r="AD44" s="7"/>
      <c r="AE44" s="2"/>
    </row>
    <row r="45" spans="2:31" s="3" customFormat="1" ht="12" customHeight="1">
      <c r="B45" s="109" t="s">
        <v>78</v>
      </c>
      <c r="C45" s="110">
        <v>0</v>
      </c>
      <c r="D45" s="111">
        <v>1106277</v>
      </c>
      <c r="E45" s="111">
        <v>127957</v>
      </c>
      <c r="F45" s="111">
        <v>127957</v>
      </c>
      <c r="G45" s="111">
        <v>117492</v>
      </c>
      <c r="H45" s="112">
        <f t="shared" si="5"/>
        <v>116</v>
      </c>
      <c r="I45" s="110">
        <v>0</v>
      </c>
      <c r="J45" s="111">
        <v>0</v>
      </c>
      <c r="K45" s="111">
        <v>0</v>
      </c>
      <c r="L45" s="111">
        <v>0</v>
      </c>
      <c r="M45" s="111">
        <v>0</v>
      </c>
      <c r="N45" s="113">
        <f t="shared" si="6"/>
      </c>
      <c r="O45" s="97"/>
      <c r="P45" s="97"/>
      <c r="Q45" s="109" t="s">
        <v>78</v>
      </c>
      <c r="R45" s="110">
        <v>0</v>
      </c>
      <c r="S45" s="111">
        <v>172610</v>
      </c>
      <c r="T45" s="111">
        <v>8272</v>
      </c>
      <c r="U45" s="111">
        <v>8272</v>
      </c>
      <c r="V45" s="111">
        <v>7488</v>
      </c>
      <c r="W45" s="112">
        <f t="shared" si="7"/>
        <v>48</v>
      </c>
      <c r="X45" s="110">
        <v>0</v>
      </c>
      <c r="Y45" s="111">
        <v>0</v>
      </c>
      <c r="Z45" s="111">
        <v>0</v>
      </c>
      <c r="AA45" s="111">
        <v>0</v>
      </c>
      <c r="AB45" s="111">
        <v>0</v>
      </c>
      <c r="AC45" s="113">
        <f t="shared" si="4"/>
      </c>
      <c r="AD45" s="7"/>
      <c r="AE45" s="2"/>
    </row>
    <row r="46" spans="2:31" s="3" customFormat="1" ht="12" customHeight="1">
      <c r="B46" s="21" t="s">
        <v>79</v>
      </c>
      <c r="C46" s="114">
        <v>14586</v>
      </c>
      <c r="D46" s="115">
        <v>5602922</v>
      </c>
      <c r="E46" s="115">
        <v>491291</v>
      </c>
      <c r="F46" s="115">
        <v>491291</v>
      </c>
      <c r="G46" s="115">
        <v>468412</v>
      </c>
      <c r="H46" s="44">
        <f t="shared" si="5"/>
        <v>88</v>
      </c>
      <c r="I46" s="114">
        <v>0</v>
      </c>
      <c r="J46" s="115">
        <v>0</v>
      </c>
      <c r="K46" s="115">
        <v>0</v>
      </c>
      <c r="L46" s="115">
        <v>0</v>
      </c>
      <c r="M46" s="115">
        <v>0</v>
      </c>
      <c r="N46" s="45">
        <f t="shared" si="6"/>
      </c>
      <c r="O46" s="97"/>
      <c r="P46" s="97"/>
      <c r="Q46" s="21" t="s">
        <v>79</v>
      </c>
      <c r="R46" s="114">
        <v>1734</v>
      </c>
      <c r="S46" s="115">
        <v>2976703</v>
      </c>
      <c r="T46" s="115">
        <v>91883</v>
      </c>
      <c r="U46" s="115">
        <v>91883</v>
      </c>
      <c r="V46" s="115">
        <v>82593</v>
      </c>
      <c r="W46" s="44">
        <f t="shared" si="7"/>
        <v>31</v>
      </c>
      <c r="X46" s="114">
        <v>0</v>
      </c>
      <c r="Y46" s="115">
        <v>0</v>
      </c>
      <c r="Z46" s="115">
        <v>0</v>
      </c>
      <c r="AA46" s="115">
        <v>0</v>
      </c>
      <c r="AB46" s="115">
        <v>0</v>
      </c>
      <c r="AC46" s="45">
        <f t="shared" si="4"/>
      </c>
      <c r="AD46" s="7"/>
      <c r="AE46" s="2"/>
    </row>
    <row r="47" spans="2:31" s="3" customFormat="1" ht="12" customHeight="1">
      <c r="B47" s="21" t="s">
        <v>80</v>
      </c>
      <c r="C47" s="114">
        <v>52320</v>
      </c>
      <c r="D47" s="115">
        <v>6573902</v>
      </c>
      <c r="E47" s="115">
        <v>777322</v>
      </c>
      <c r="F47" s="115">
        <v>777322</v>
      </c>
      <c r="G47" s="115">
        <v>743369</v>
      </c>
      <c r="H47" s="44">
        <f t="shared" si="5"/>
        <v>118</v>
      </c>
      <c r="I47" s="114">
        <v>0</v>
      </c>
      <c r="J47" s="115">
        <v>0</v>
      </c>
      <c r="K47" s="115">
        <v>0</v>
      </c>
      <c r="L47" s="115">
        <v>0</v>
      </c>
      <c r="M47" s="115">
        <v>0</v>
      </c>
      <c r="N47" s="45">
        <f t="shared" si="6"/>
      </c>
      <c r="O47" s="97"/>
      <c r="P47" s="97"/>
      <c r="Q47" s="21" t="s">
        <v>80</v>
      </c>
      <c r="R47" s="114">
        <v>9002</v>
      </c>
      <c r="S47" s="115">
        <v>880470</v>
      </c>
      <c r="T47" s="115">
        <v>56881</v>
      </c>
      <c r="U47" s="115">
        <v>56881</v>
      </c>
      <c r="V47" s="115">
        <v>52270</v>
      </c>
      <c r="W47" s="44">
        <f t="shared" si="7"/>
        <v>65</v>
      </c>
      <c r="X47" s="114">
        <v>0</v>
      </c>
      <c r="Y47" s="115">
        <v>0</v>
      </c>
      <c r="Z47" s="115">
        <v>0</v>
      </c>
      <c r="AA47" s="115">
        <v>0</v>
      </c>
      <c r="AB47" s="115">
        <v>0</v>
      </c>
      <c r="AC47" s="45">
        <f t="shared" si="4"/>
      </c>
      <c r="AD47" s="7"/>
      <c r="AE47" s="2"/>
    </row>
    <row r="48" spans="2:31" s="3" customFormat="1" ht="12" customHeight="1">
      <c r="B48" s="21" t="s">
        <v>81</v>
      </c>
      <c r="C48" s="114">
        <v>36614</v>
      </c>
      <c r="D48" s="115">
        <v>1482383</v>
      </c>
      <c r="E48" s="115">
        <v>170949</v>
      </c>
      <c r="F48" s="115">
        <v>170949</v>
      </c>
      <c r="G48" s="115">
        <v>159723</v>
      </c>
      <c r="H48" s="44">
        <f t="shared" si="5"/>
        <v>115</v>
      </c>
      <c r="I48" s="114">
        <v>0</v>
      </c>
      <c r="J48" s="115">
        <v>0</v>
      </c>
      <c r="K48" s="115">
        <v>0</v>
      </c>
      <c r="L48" s="115">
        <v>0</v>
      </c>
      <c r="M48" s="115">
        <v>0</v>
      </c>
      <c r="N48" s="45">
        <f t="shared" si="6"/>
      </c>
      <c r="O48" s="97"/>
      <c r="P48" s="97"/>
      <c r="Q48" s="21" t="s">
        <v>81</v>
      </c>
      <c r="R48" s="114">
        <v>1167</v>
      </c>
      <c r="S48" s="115">
        <v>186933</v>
      </c>
      <c r="T48" s="115">
        <v>11679</v>
      </c>
      <c r="U48" s="115">
        <v>11667</v>
      </c>
      <c r="V48" s="115">
        <v>9630</v>
      </c>
      <c r="W48" s="44">
        <f t="shared" si="7"/>
        <v>62</v>
      </c>
      <c r="X48" s="114">
        <v>0</v>
      </c>
      <c r="Y48" s="115">
        <v>0</v>
      </c>
      <c r="Z48" s="115">
        <v>0</v>
      </c>
      <c r="AA48" s="115">
        <v>0</v>
      </c>
      <c r="AB48" s="115">
        <v>0</v>
      </c>
      <c r="AC48" s="45">
        <f t="shared" si="4"/>
      </c>
      <c r="AD48" s="7"/>
      <c r="AE48" s="2"/>
    </row>
    <row r="49" spans="2:31" s="3" customFormat="1" ht="12" customHeight="1">
      <c r="B49" s="47" t="s">
        <v>82</v>
      </c>
      <c r="C49" s="116">
        <v>57991</v>
      </c>
      <c r="D49" s="117">
        <v>7802591</v>
      </c>
      <c r="E49" s="117">
        <v>771036</v>
      </c>
      <c r="F49" s="117">
        <v>771036</v>
      </c>
      <c r="G49" s="117">
        <v>723681</v>
      </c>
      <c r="H49" s="50">
        <f t="shared" si="5"/>
        <v>99</v>
      </c>
      <c r="I49" s="116">
        <v>0</v>
      </c>
      <c r="J49" s="117">
        <v>0</v>
      </c>
      <c r="K49" s="117">
        <v>0</v>
      </c>
      <c r="L49" s="117">
        <v>0</v>
      </c>
      <c r="M49" s="117">
        <v>0</v>
      </c>
      <c r="N49" s="51">
        <f t="shared" si="6"/>
      </c>
      <c r="O49" s="97"/>
      <c r="P49" s="97"/>
      <c r="Q49" s="47" t="s">
        <v>82</v>
      </c>
      <c r="R49" s="116">
        <v>39968</v>
      </c>
      <c r="S49" s="117">
        <v>2003181</v>
      </c>
      <c r="T49" s="117">
        <v>65896</v>
      </c>
      <c r="U49" s="117">
        <v>65896</v>
      </c>
      <c r="V49" s="117">
        <v>57429</v>
      </c>
      <c r="W49" s="50">
        <f t="shared" si="7"/>
        <v>33</v>
      </c>
      <c r="X49" s="116">
        <v>0</v>
      </c>
      <c r="Y49" s="117">
        <v>0</v>
      </c>
      <c r="Z49" s="117">
        <v>0</v>
      </c>
      <c r="AA49" s="117">
        <v>0</v>
      </c>
      <c r="AB49" s="117">
        <v>0</v>
      </c>
      <c r="AC49" s="51">
        <f t="shared" si="4"/>
      </c>
      <c r="AD49" s="7"/>
      <c r="AE49" s="2"/>
    </row>
    <row r="50" spans="2:31" s="3" customFormat="1" ht="12" customHeight="1">
      <c r="B50" s="21" t="s">
        <v>83</v>
      </c>
      <c r="C50" s="39">
        <v>253934</v>
      </c>
      <c r="D50" s="40">
        <v>6344770</v>
      </c>
      <c r="E50" s="40">
        <v>588245</v>
      </c>
      <c r="F50" s="40">
        <v>588245</v>
      </c>
      <c r="G50" s="40">
        <v>557251</v>
      </c>
      <c r="H50" s="44">
        <f t="shared" si="5"/>
        <v>93</v>
      </c>
      <c r="I50" s="39">
        <v>0</v>
      </c>
      <c r="J50" s="40">
        <v>0</v>
      </c>
      <c r="K50" s="40">
        <v>0</v>
      </c>
      <c r="L50" s="40">
        <v>0</v>
      </c>
      <c r="M50" s="40">
        <v>0</v>
      </c>
      <c r="N50" s="45">
        <f t="shared" si="6"/>
      </c>
      <c r="O50" s="97"/>
      <c r="P50" s="97"/>
      <c r="Q50" s="21" t="s">
        <v>83</v>
      </c>
      <c r="R50" s="39">
        <v>96346</v>
      </c>
      <c r="S50" s="40">
        <v>1482499</v>
      </c>
      <c r="T50" s="40">
        <v>54169</v>
      </c>
      <c r="U50" s="40">
        <v>54169</v>
      </c>
      <c r="V50" s="40">
        <v>46485</v>
      </c>
      <c r="W50" s="44">
        <f t="shared" si="7"/>
        <v>37</v>
      </c>
      <c r="X50" s="39">
        <v>0</v>
      </c>
      <c r="Y50" s="40">
        <v>0</v>
      </c>
      <c r="Z50" s="40">
        <v>0</v>
      </c>
      <c r="AA50" s="40">
        <v>0</v>
      </c>
      <c r="AB50" s="40">
        <v>0</v>
      </c>
      <c r="AC50" s="46">
        <f t="shared" si="4"/>
      </c>
      <c r="AD50" s="7"/>
      <c r="AE50" s="2"/>
    </row>
    <row r="51" spans="2:31" s="3" customFormat="1" ht="12" customHeight="1">
      <c r="B51" s="21" t="s">
        <v>84</v>
      </c>
      <c r="C51" s="39">
        <v>0</v>
      </c>
      <c r="D51" s="40">
        <v>11265838</v>
      </c>
      <c r="E51" s="40">
        <v>1292689</v>
      </c>
      <c r="F51" s="40">
        <v>1292689</v>
      </c>
      <c r="G51" s="40">
        <v>1238039</v>
      </c>
      <c r="H51" s="44">
        <f t="shared" si="5"/>
        <v>115</v>
      </c>
      <c r="I51" s="39">
        <v>0</v>
      </c>
      <c r="J51" s="40">
        <v>0</v>
      </c>
      <c r="K51" s="40">
        <v>0</v>
      </c>
      <c r="L51" s="40">
        <v>0</v>
      </c>
      <c r="M51" s="40">
        <v>0</v>
      </c>
      <c r="N51" s="45">
        <f t="shared" si="6"/>
      </c>
      <c r="O51" s="97"/>
      <c r="P51" s="97"/>
      <c r="Q51" s="21" t="s">
        <v>84</v>
      </c>
      <c r="R51" s="39">
        <v>0</v>
      </c>
      <c r="S51" s="40">
        <v>1956603</v>
      </c>
      <c r="T51" s="40">
        <v>55766</v>
      </c>
      <c r="U51" s="40">
        <v>55766</v>
      </c>
      <c r="V51" s="40">
        <v>48844</v>
      </c>
      <c r="W51" s="44">
        <f t="shared" si="7"/>
        <v>29</v>
      </c>
      <c r="X51" s="39">
        <v>0</v>
      </c>
      <c r="Y51" s="40">
        <v>0</v>
      </c>
      <c r="Z51" s="40">
        <v>0</v>
      </c>
      <c r="AA51" s="40">
        <v>0</v>
      </c>
      <c r="AB51" s="40">
        <v>0</v>
      </c>
      <c r="AC51" s="46">
        <f t="shared" si="4"/>
      </c>
      <c r="AD51" s="7"/>
      <c r="AE51" s="2"/>
    </row>
    <row r="52" spans="2:31" s="3" customFormat="1" ht="12" customHeight="1">
      <c r="B52" s="21" t="s">
        <v>85</v>
      </c>
      <c r="C52" s="39">
        <v>9781</v>
      </c>
      <c r="D52" s="40">
        <v>4482844</v>
      </c>
      <c r="E52" s="40">
        <v>415204</v>
      </c>
      <c r="F52" s="40">
        <v>415204</v>
      </c>
      <c r="G52" s="40">
        <v>395912</v>
      </c>
      <c r="H52" s="44">
        <f t="shared" si="5"/>
        <v>93</v>
      </c>
      <c r="I52" s="39">
        <v>0</v>
      </c>
      <c r="J52" s="40">
        <v>0</v>
      </c>
      <c r="K52" s="40">
        <v>0</v>
      </c>
      <c r="L52" s="40">
        <v>0</v>
      </c>
      <c r="M52" s="40">
        <v>0</v>
      </c>
      <c r="N52" s="45">
        <f t="shared" si="6"/>
      </c>
      <c r="O52" s="97"/>
      <c r="P52" s="97"/>
      <c r="Q52" s="21" t="s">
        <v>85</v>
      </c>
      <c r="R52" s="39">
        <v>6157</v>
      </c>
      <c r="S52" s="40">
        <v>785324</v>
      </c>
      <c r="T52" s="40">
        <v>19675</v>
      </c>
      <c r="U52" s="40">
        <v>19675</v>
      </c>
      <c r="V52" s="40">
        <v>16952</v>
      </c>
      <c r="W52" s="44">
        <f t="shared" si="7"/>
        <v>25</v>
      </c>
      <c r="X52" s="39">
        <v>0</v>
      </c>
      <c r="Y52" s="40">
        <v>0</v>
      </c>
      <c r="Z52" s="40">
        <v>0</v>
      </c>
      <c r="AA52" s="40">
        <v>0</v>
      </c>
      <c r="AB52" s="40">
        <v>0</v>
      </c>
      <c r="AC52" s="46">
        <f t="shared" si="4"/>
      </c>
      <c r="AD52" s="7"/>
      <c r="AE52" s="2"/>
    </row>
    <row r="53" spans="2:31" s="3" customFormat="1" ht="12" customHeight="1">
      <c r="B53" s="21" t="s">
        <v>86</v>
      </c>
      <c r="C53" s="114">
        <v>19</v>
      </c>
      <c r="D53" s="115">
        <v>3078272</v>
      </c>
      <c r="E53" s="115">
        <v>345339</v>
      </c>
      <c r="F53" s="115">
        <v>345339</v>
      </c>
      <c r="G53" s="115">
        <v>327370</v>
      </c>
      <c r="H53" s="44">
        <f t="shared" si="5"/>
        <v>112</v>
      </c>
      <c r="I53" s="114">
        <v>0</v>
      </c>
      <c r="J53" s="115">
        <v>0</v>
      </c>
      <c r="K53" s="115">
        <v>0</v>
      </c>
      <c r="L53" s="115">
        <v>0</v>
      </c>
      <c r="M53" s="115">
        <v>0</v>
      </c>
      <c r="N53" s="45">
        <f t="shared" si="6"/>
      </c>
      <c r="O53" s="97"/>
      <c r="P53" s="97"/>
      <c r="Q53" s="21" t="s">
        <v>86</v>
      </c>
      <c r="R53" s="114">
        <v>0</v>
      </c>
      <c r="S53" s="115">
        <v>740384</v>
      </c>
      <c r="T53" s="115">
        <v>23976</v>
      </c>
      <c r="U53" s="115">
        <v>23976</v>
      </c>
      <c r="V53" s="115">
        <v>22401</v>
      </c>
      <c r="W53" s="44">
        <f t="shared" si="7"/>
        <v>32</v>
      </c>
      <c r="X53" s="114">
        <v>0</v>
      </c>
      <c r="Y53" s="115">
        <v>0</v>
      </c>
      <c r="Z53" s="115">
        <v>0</v>
      </c>
      <c r="AA53" s="115">
        <v>0</v>
      </c>
      <c r="AB53" s="115">
        <v>0</v>
      </c>
      <c r="AC53" s="46">
        <f t="shared" si="4"/>
      </c>
      <c r="AD53" s="7"/>
      <c r="AE53" s="2"/>
    </row>
    <row r="54" spans="2:31" s="3" customFormat="1" ht="12" customHeight="1">
      <c r="B54" s="47" t="s">
        <v>87</v>
      </c>
      <c r="C54" s="116">
        <v>67979</v>
      </c>
      <c r="D54" s="117">
        <v>3093481</v>
      </c>
      <c r="E54" s="117">
        <v>360784</v>
      </c>
      <c r="F54" s="117">
        <v>360784</v>
      </c>
      <c r="G54" s="117">
        <v>342671</v>
      </c>
      <c r="H54" s="50">
        <f t="shared" si="5"/>
        <v>117</v>
      </c>
      <c r="I54" s="116">
        <v>0</v>
      </c>
      <c r="J54" s="117">
        <v>0</v>
      </c>
      <c r="K54" s="117">
        <v>0</v>
      </c>
      <c r="L54" s="117">
        <v>0</v>
      </c>
      <c r="M54" s="117">
        <v>0</v>
      </c>
      <c r="N54" s="51">
        <f t="shared" si="6"/>
      </c>
      <c r="O54" s="97"/>
      <c r="P54" s="97"/>
      <c r="Q54" s="47" t="s">
        <v>87</v>
      </c>
      <c r="R54" s="116">
        <v>32382</v>
      </c>
      <c r="S54" s="117">
        <v>216524</v>
      </c>
      <c r="T54" s="117">
        <v>7503</v>
      </c>
      <c r="U54" s="117">
        <v>7503</v>
      </c>
      <c r="V54" s="117">
        <v>6536</v>
      </c>
      <c r="W54" s="50">
        <f t="shared" si="7"/>
        <v>35</v>
      </c>
      <c r="X54" s="116">
        <v>0</v>
      </c>
      <c r="Y54" s="117">
        <v>0</v>
      </c>
      <c r="Z54" s="117">
        <v>0</v>
      </c>
      <c r="AA54" s="117">
        <v>0</v>
      </c>
      <c r="AB54" s="117">
        <v>0</v>
      </c>
      <c r="AC54" s="51">
        <f t="shared" si="4"/>
      </c>
      <c r="AD54" s="7"/>
      <c r="AE54" s="2"/>
    </row>
    <row r="55" spans="2:31" s="3" customFormat="1" ht="12" customHeight="1">
      <c r="B55" s="21" t="s">
        <v>88</v>
      </c>
      <c r="C55" s="39">
        <v>198</v>
      </c>
      <c r="D55" s="40">
        <v>11655469</v>
      </c>
      <c r="E55" s="40">
        <v>1381417</v>
      </c>
      <c r="F55" s="40">
        <v>1381417</v>
      </c>
      <c r="G55" s="40">
        <v>1352621</v>
      </c>
      <c r="H55" s="44">
        <f t="shared" si="5"/>
        <v>119</v>
      </c>
      <c r="I55" s="39">
        <v>0</v>
      </c>
      <c r="J55" s="40">
        <v>0</v>
      </c>
      <c r="K55" s="40">
        <v>0</v>
      </c>
      <c r="L55" s="40">
        <v>0</v>
      </c>
      <c r="M55" s="40">
        <v>0</v>
      </c>
      <c r="N55" s="45">
        <f t="shared" si="6"/>
      </c>
      <c r="O55" s="97"/>
      <c r="P55" s="97"/>
      <c r="Q55" s="21" t="s">
        <v>88</v>
      </c>
      <c r="R55" s="39">
        <v>59</v>
      </c>
      <c r="S55" s="40">
        <v>2395990</v>
      </c>
      <c r="T55" s="40">
        <v>80976</v>
      </c>
      <c r="U55" s="40">
        <v>80976</v>
      </c>
      <c r="V55" s="40">
        <v>74626</v>
      </c>
      <c r="W55" s="44">
        <f t="shared" si="7"/>
        <v>34</v>
      </c>
      <c r="X55" s="39">
        <v>0</v>
      </c>
      <c r="Y55" s="40">
        <v>0</v>
      </c>
      <c r="Z55" s="40">
        <v>0</v>
      </c>
      <c r="AA55" s="40">
        <v>0</v>
      </c>
      <c r="AB55" s="40">
        <v>0</v>
      </c>
      <c r="AC55" s="46">
        <f t="shared" si="4"/>
      </c>
      <c r="AD55" s="7"/>
      <c r="AE55" s="2"/>
    </row>
    <row r="56" spans="2:31" s="3" customFormat="1" ht="12" customHeight="1">
      <c r="B56" s="21" t="s">
        <v>89</v>
      </c>
      <c r="C56" s="39">
        <v>202084</v>
      </c>
      <c r="D56" s="40">
        <v>7905066</v>
      </c>
      <c r="E56" s="40">
        <v>744216</v>
      </c>
      <c r="F56" s="40">
        <v>744216</v>
      </c>
      <c r="G56" s="40">
        <v>719036</v>
      </c>
      <c r="H56" s="44">
        <f t="shared" si="5"/>
        <v>94</v>
      </c>
      <c r="I56" s="39">
        <v>0</v>
      </c>
      <c r="J56" s="40">
        <v>0</v>
      </c>
      <c r="K56" s="40">
        <v>0</v>
      </c>
      <c r="L56" s="40">
        <v>0</v>
      </c>
      <c r="M56" s="40">
        <v>0</v>
      </c>
      <c r="N56" s="45">
        <f t="shared" si="6"/>
      </c>
      <c r="O56" s="97"/>
      <c r="P56" s="97"/>
      <c r="Q56" s="21" t="s">
        <v>89</v>
      </c>
      <c r="R56" s="39">
        <v>51778</v>
      </c>
      <c r="S56" s="40">
        <v>1602809</v>
      </c>
      <c r="T56" s="40">
        <v>42626</v>
      </c>
      <c r="U56" s="40">
        <v>42626</v>
      </c>
      <c r="V56" s="40">
        <v>38777</v>
      </c>
      <c r="W56" s="44">
        <f t="shared" si="7"/>
        <v>27</v>
      </c>
      <c r="X56" s="39">
        <v>0</v>
      </c>
      <c r="Y56" s="40">
        <v>0</v>
      </c>
      <c r="Z56" s="40">
        <v>0</v>
      </c>
      <c r="AA56" s="40">
        <v>0</v>
      </c>
      <c r="AB56" s="40">
        <v>0</v>
      </c>
      <c r="AC56" s="46">
        <f t="shared" si="4"/>
      </c>
      <c r="AD56" s="7"/>
      <c r="AE56" s="2"/>
    </row>
    <row r="57" spans="2:31" s="3" customFormat="1" ht="12" customHeight="1">
      <c r="B57" s="21" t="s">
        <v>90</v>
      </c>
      <c r="C57" s="39">
        <v>0</v>
      </c>
      <c r="D57" s="40">
        <v>4995692</v>
      </c>
      <c r="E57" s="40">
        <v>570656</v>
      </c>
      <c r="F57" s="40">
        <v>570656</v>
      </c>
      <c r="G57" s="40">
        <v>540037</v>
      </c>
      <c r="H57" s="44">
        <f t="shared" si="5"/>
        <v>114</v>
      </c>
      <c r="I57" s="55">
        <v>0</v>
      </c>
      <c r="J57" s="40">
        <v>0</v>
      </c>
      <c r="K57" s="40">
        <v>0</v>
      </c>
      <c r="L57" s="40">
        <v>0</v>
      </c>
      <c r="M57" s="40">
        <v>0</v>
      </c>
      <c r="N57" s="45">
        <f t="shared" si="6"/>
      </c>
      <c r="O57" s="97"/>
      <c r="P57" s="97"/>
      <c r="Q57" s="21" t="s">
        <v>90</v>
      </c>
      <c r="R57" s="40">
        <v>0</v>
      </c>
      <c r="S57" s="40">
        <v>585872</v>
      </c>
      <c r="T57" s="40">
        <v>19622</v>
      </c>
      <c r="U57" s="40">
        <v>19622</v>
      </c>
      <c r="V57" s="40">
        <v>17260</v>
      </c>
      <c r="W57" s="44">
        <f t="shared" si="7"/>
        <v>33</v>
      </c>
      <c r="X57" s="55">
        <v>0</v>
      </c>
      <c r="Y57" s="40">
        <v>0</v>
      </c>
      <c r="Z57" s="40">
        <v>0</v>
      </c>
      <c r="AA57" s="40">
        <v>0</v>
      </c>
      <c r="AB57" s="40">
        <v>0</v>
      </c>
      <c r="AC57" s="46">
        <f t="shared" si="4"/>
      </c>
      <c r="AD57" s="7"/>
      <c r="AE57" s="2"/>
    </row>
    <row r="58" spans="2:31" s="3" customFormat="1" ht="12" customHeight="1">
      <c r="B58" s="21" t="s">
        <v>91</v>
      </c>
      <c r="C58" s="114">
        <v>89865</v>
      </c>
      <c r="D58" s="115">
        <v>2986189</v>
      </c>
      <c r="E58" s="115">
        <v>333807</v>
      </c>
      <c r="F58" s="115">
        <v>333807</v>
      </c>
      <c r="G58" s="115">
        <v>322514</v>
      </c>
      <c r="H58" s="46">
        <f t="shared" si="5"/>
        <v>112</v>
      </c>
      <c r="I58" s="118">
        <v>0</v>
      </c>
      <c r="J58" s="115">
        <v>0</v>
      </c>
      <c r="K58" s="115">
        <v>0</v>
      </c>
      <c r="L58" s="115">
        <v>0</v>
      </c>
      <c r="M58" s="115">
        <v>0</v>
      </c>
      <c r="N58" s="45">
        <f t="shared" si="6"/>
      </c>
      <c r="O58" s="97"/>
      <c r="P58" s="97"/>
      <c r="Q58" s="27" t="s">
        <v>91</v>
      </c>
      <c r="R58" s="115">
        <v>9923</v>
      </c>
      <c r="S58" s="115">
        <v>953646</v>
      </c>
      <c r="T58" s="115">
        <v>27948</v>
      </c>
      <c r="U58" s="115">
        <v>27948</v>
      </c>
      <c r="V58" s="115">
        <v>25206</v>
      </c>
      <c r="W58" s="46">
        <f t="shared" si="7"/>
        <v>29</v>
      </c>
      <c r="X58" s="118">
        <v>0</v>
      </c>
      <c r="Y58" s="115">
        <v>0</v>
      </c>
      <c r="Z58" s="115">
        <v>0</v>
      </c>
      <c r="AA58" s="115">
        <v>0</v>
      </c>
      <c r="AB58" s="115">
        <v>0</v>
      </c>
      <c r="AC58" s="46">
        <f t="shared" si="4"/>
      </c>
      <c r="AD58" s="7"/>
      <c r="AE58" s="2"/>
    </row>
    <row r="59" spans="2:31" s="3" customFormat="1" ht="12" customHeight="1">
      <c r="B59" s="47" t="s">
        <v>92</v>
      </c>
      <c r="C59" s="116">
        <v>203374</v>
      </c>
      <c r="D59" s="117">
        <v>2236591</v>
      </c>
      <c r="E59" s="117">
        <v>220252</v>
      </c>
      <c r="F59" s="117">
        <v>220252</v>
      </c>
      <c r="G59" s="117">
        <v>213490</v>
      </c>
      <c r="H59" s="52">
        <f t="shared" si="5"/>
        <v>98</v>
      </c>
      <c r="I59" s="119">
        <v>0</v>
      </c>
      <c r="J59" s="117">
        <v>0</v>
      </c>
      <c r="K59" s="117">
        <v>0</v>
      </c>
      <c r="L59" s="117">
        <v>0</v>
      </c>
      <c r="M59" s="117">
        <v>0</v>
      </c>
      <c r="N59" s="51">
        <f t="shared" si="6"/>
      </c>
      <c r="O59" s="97"/>
      <c r="P59" s="100"/>
      <c r="Q59" s="56" t="s">
        <v>92</v>
      </c>
      <c r="R59" s="117">
        <v>44146</v>
      </c>
      <c r="S59" s="117">
        <v>362241</v>
      </c>
      <c r="T59" s="117">
        <v>12350</v>
      </c>
      <c r="U59" s="117">
        <v>12350</v>
      </c>
      <c r="V59" s="117">
        <v>11420</v>
      </c>
      <c r="W59" s="52">
        <f t="shared" si="7"/>
        <v>34</v>
      </c>
      <c r="X59" s="119">
        <v>0</v>
      </c>
      <c r="Y59" s="117">
        <v>0</v>
      </c>
      <c r="Z59" s="117">
        <v>0</v>
      </c>
      <c r="AA59" s="117">
        <v>0</v>
      </c>
      <c r="AB59" s="117">
        <v>0</v>
      </c>
      <c r="AC59" s="51">
        <f t="shared" si="4"/>
      </c>
      <c r="AD59" s="7"/>
      <c r="AE59" s="2"/>
    </row>
    <row r="60" spans="2:31" s="3" customFormat="1" ht="12" customHeight="1">
      <c r="B60" s="21" t="s">
        <v>93</v>
      </c>
      <c r="C60" s="39">
        <v>94282</v>
      </c>
      <c r="D60" s="40">
        <v>4058830</v>
      </c>
      <c r="E60" s="40">
        <v>478755</v>
      </c>
      <c r="F60" s="40">
        <v>478755</v>
      </c>
      <c r="G60" s="40">
        <v>450129</v>
      </c>
      <c r="H60" s="46">
        <f t="shared" si="5"/>
        <v>118</v>
      </c>
      <c r="I60" s="55">
        <v>0</v>
      </c>
      <c r="J60" s="40">
        <v>0</v>
      </c>
      <c r="K60" s="40">
        <v>0</v>
      </c>
      <c r="L60" s="40">
        <v>0</v>
      </c>
      <c r="M60" s="40">
        <v>0</v>
      </c>
      <c r="N60" s="45">
        <f t="shared" si="6"/>
      </c>
      <c r="O60" s="97"/>
      <c r="P60" s="97"/>
      <c r="Q60" s="27" t="s">
        <v>93</v>
      </c>
      <c r="R60" s="40">
        <v>195572</v>
      </c>
      <c r="S60" s="40">
        <v>4612539</v>
      </c>
      <c r="T60" s="40">
        <v>146958</v>
      </c>
      <c r="U60" s="40">
        <v>146958</v>
      </c>
      <c r="V60" s="40">
        <v>131088</v>
      </c>
      <c r="W60" s="46">
        <f t="shared" si="7"/>
        <v>32</v>
      </c>
      <c r="X60" s="55">
        <v>0</v>
      </c>
      <c r="Y60" s="40">
        <v>0</v>
      </c>
      <c r="Z60" s="40">
        <v>0</v>
      </c>
      <c r="AA60" s="40">
        <v>0</v>
      </c>
      <c r="AB60" s="40">
        <v>0</v>
      </c>
      <c r="AC60" s="46">
        <f t="shared" si="4"/>
      </c>
      <c r="AD60" s="7"/>
      <c r="AE60" s="2"/>
    </row>
    <row r="61" spans="2:31" s="3" customFormat="1" ht="12" customHeight="1">
      <c r="B61" s="21" t="s">
        <v>94</v>
      </c>
      <c r="C61" s="39">
        <v>46126</v>
      </c>
      <c r="D61" s="40">
        <v>10219022</v>
      </c>
      <c r="E61" s="40">
        <v>1505595</v>
      </c>
      <c r="F61" s="40">
        <v>1505595</v>
      </c>
      <c r="G61" s="40">
        <v>1450363</v>
      </c>
      <c r="H61" s="46">
        <f t="shared" si="5"/>
        <v>147</v>
      </c>
      <c r="I61" s="55">
        <v>0</v>
      </c>
      <c r="J61" s="40">
        <v>0</v>
      </c>
      <c r="K61" s="40">
        <v>0</v>
      </c>
      <c r="L61" s="40">
        <v>0</v>
      </c>
      <c r="M61" s="40">
        <v>0</v>
      </c>
      <c r="N61" s="45">
        <f t="shared" si="6"/>
      </c>
      <c r="O61" s="97"/>
      <c r="P61" s="97"/>
      <c r="Q61" s="27" t="s">
        <v>94</v>
      </c>
      <c r="R61" s="40">
        <v>4267</v>
      </c>
      <c r="S61" s="40">
        <v>5591694</v>
      </c>
      <c r="T61" s="40">
        <v>235487</v>
      </c>
      <c r="U61" s="40">
        <v>235487</v>
      </c>
      <c r="V61" s="40">
        <v>213314</v>
      </c>
      <c r="W61" s="46">
        <f t="shared" si="7"/>
        <v>42</v>
      </c>
      <c r="X61" s="55">
        <v>0</v>
      </c>
      <c r="Y61" s="40">
        <v>0</v>
      </c>
      <c r="Z61" s="40">
        <v>0</v>
      </c>
      <c r="AA61" s="40">
        <v>0</v>
      </c>
      <c r="AB61" s="40">
        <v>0</v>
      </c>
      <c r="AC61" s="46">
        <f t="shared" si="4"/>
      </c>
      <c r="AD61" s="7"/>
      <c r="AE61" s="2"/>
    </row>
    <row r="62" spans="2:31" s="3" customFormat="1" ht="12" customHeight="1">
      <c r="B62" s="21" t="s">
        <v>95</v>
      </c>
      <c r="C62" s="39">
        <v>190244</v>
      </c>
      <c r="D62" s="40">
        <v>22407178</v>
      </c>
      <c r="E62" s="40">
        <v>2498832</v>
      </c>
      <c r="F62" s="40">
        <v>2498797</v>
      </c>
      <c r="G62" s="40">
        <v>2432068</v>
      </c>
      <c r="H62" s="46">
        <f t="shared" si="5"/>
        <v>112</v>
      </c>
      <c r="I62" s="55">
        <v>0</v>
      </c>
      <c r="J62" s="40">
        <v>0</v>
      </c>
      <c r="K62" s="40">
        <v>0</v>
      </c>
      <c r="L62" s="40">
        <v>0</v>
      </c>
      <c r="M62" s="40">
        <v>0</v>
      </c>
      <c r="N62" s="45">
        <f t="shared" si="6"/>
      </c>
      <c r="O62" s="97"/>
      <c r="P62" s="97"/>
      <c r="Q62" s="27" t="s">
        <v>95</v>
      </c>
      <c r="R62" s="40">
        <v>71188</v>
      </c>
      <c r="S62" s="40">
        <v>3652123</v>
      </c>
      <c r="T62" s="40">
        <v>120202</v>
      </c>
      <c r="U62" s="40">
        <v>120202</v>
      </c>
      <c r="V62" s="40">
        <v>105768</v>
      </c>
      <c r="W62" s="46">
        <f t="shared" si="7"/>
        <v>33</v>
      </c>
      <c r="X62" s="55">
        <v>0</v>
      </c>
      <c r="Y62" s="40">
        <v>0</v>
      </c>
      <c r="Z62" s="40">
        <v>0</v>
      </c>
      <c r="AA62" s="40">
        <v>0</v>
      </c>
      <c r="AB62" s="40">
        <v>0</v>
      </c>
      <c r="AC62" s="46">
        <f t="shared" si="4"/>
      </c>
      <c r="AD62" s="7"/>
      <c r="AE62" s="2"/>
    </row>
    <row r="63" spans="2:31" s="3" customFormat="1" ht="12" customHeight="1">
      <c r="B63" s="21" t="s">
        <v>96</v>
      </c>
      <c r="C63" s="114">
        <v>80563</v>
      </c>
      <c r="D63" s="115">
        <v>2414138</v>
      </c>
      <c r="E63" s="115">
        <v>222018</v>
      </c>
      <c r="F63" s="115">
        <v>222018</v>
      </c>
      <c r="G63" s="115">
        <v>203195</v>
      </c>
      <c r="H63" s="46">
        <f t="shared" si="5"/>
        <v>92</v>
      </c>
      <c r="I63" s="118">
        <v>0</v>
      </c>
      <c r="J63" s="115">
        <v>0</v>
      </c>
      <c r="K63" s="115">
        <v>0</v>
      </c>
      <c r="L63" s="115">
        <v>0</v>
      </c>
      <c r="M63" s="115">
        <v>0</v>
      </c>
      <c r="N63" s="45">
        <f t="shared" si="6"/>
      </c>
      <c r="O63" s="97"/>
      <c r="P63" s="97"/>
      <c r="Q63" s="27" t="s">
        <v>96</v>
      </c>
      <c r="R63" s="115">
        <v>29222</v>
      </c>
      <c r="S63" s="115">
        <v>910249</v>
      </c>
      <c r="T63" s="115">
        <v>27065</v>
      </c>
      <c r="U63" s="115">
        <v>27065</v>
      </c>
      <c r="V63" s="115">
        <v>23008</v>
      </c>
      <c r="W63" s="46">
        <f t="shared" si="7"/>
        <v>30</v>
      </c>
      <c r="X63" s="118">
        <v>0</v>
      </c>
      <c r="Y63" s="115">
        <v>0</v>
      </c>
      <c r="Z63" s="115">
        <v>0</v>
      </c>
      <c r="AA63" s="115">
        <v>0</v>
      </c>
      <c r="AB63" s="115">
        <v>0</v>
      </c>
      <c r="AC63" s="46">
        <f t="shared" si="4"/>
      </c>
      <c r="AD63" s="7"/>
      <c r="AE63" s="2"/>
    </row>
    <row r="64" spans="2:31" s="3" customFormat="1" ht="12" customHeight="1">
      <c r="B64" s="47" t="s">
        <v>97</v>
      </c>
      <c r="C64" s="116">
        <v>12153</v>
      </c>
      <c r="D64" s="117">
        <v>7165850</v>
      </c>
      <c r="E64" s="117">
        <v>781598</v>
      </c>
      <c r="F64" s="117">
        <v>780679</v>
      </c>
      <c r="G64" s="117">
        <v>748248</v>
      </c>
      <c r="H64" s="52">
        <f t="shared" si="5"/>
        <v>109</v>
      </c>
      <c r="I64" s="119">
        <v>0</v>
      </c>
      <c r="J64" s="117">
        <v>4614</v>
      </c>
      <c r="K64" s="117">
        <v>44341</v>
      </c>
      <c r="L64" s="117">
        <v>24675</v>
      </c>
      <c r="M64" s="117">
        <v>24675</v>
      </c>
      <c r="N64" s="51">
        <f t="shared" si="6"/>
        <v>9610</v>
      </c>
      <c r="O64" s="97"/>
      <c r="P64" s="97"/>
      <c r="Q64" s="56" t="s">
        <v>97</v>
      </c>
      <c r="R64" s="117">
        <v>30177</v>
      </c>
      <c r="S64" s="117">
        <v>6568430</v>
      </c>
      <c r="T64" s="117">
        <v>243797</v>
      </c>
      <c r="U64" s="117">
        <v>243793</v>
      </c>
      <c r="V64" s="117">
        <v>214883</v>
      </c>
      <c r="W64" s="52">
        <f t="shared" si="7"/>
        <v>37</v>
      </c>
      <c r="X64" s="119">
        <v>0</v>
      </c>
      <c r="Y64" s="117">
        <v>3096</v>
      </c>
      <c r="Z64" s="117">
        <v>15765</v>
      </c>
      <c r="AA64" s="117">
        <v>8816</v>
      </c>
      <c r="AB64" s="117">
        <v>8816</v>
      </c>
      <c r="AC64" s="51">
        <f t="shared" si="4"/>
        <v>5092</v>
      </c>
      <c r="AD64" s="7"/>
      <c r="AE64" s="2"/>
    </row>
    <row r="65" spans="2:31" s="3" customFormat="1" ht="12" customHeight="1">
      <c r="B65" s="21" t="s">
        <v>98</v>
      </c>
      <c r="C65" s="39">
        <v>106739</v>
      </c>
      <c r="D65" s="40">
        <v>8349895</v>
      </c>
      <c r="E65" s="40">
        <v>823074</v>
      </c>
      <c r="F65" s="40">
        <v>823074</v>
      </c>
      <c r="G65" s="40">
        <v>781193</v>
      </c>
      <c r="H65" s="46">
        <f t="shared" si="5"/>
        <v>99</v>
      </c>
      <c r="I65" s="55">
        <v>3589</v>
      </c>
      <c r="J65" s="40">
        <v>147026</v>
      </c>
      <c r="K65" s="40">
        <v>1728144</v>
      </c>
      <c r="L65" s="40">
        <v>20363</v>
      </c>
      <c r="M65" s="40">
        <v>17738</v>
      </c>
      <c r="N65" s="45">
        <f t="shared" si="6"/>
        <v>11754</v>
      </c>
      <c r="O65" s="97"/>
      <c r="P65" s="97"/>
      <c r="Q65" s="27" t="s">
        <v>98</v>
      </c>
      <c r="R65" s="40">
        <v>167741</v>
      </c>
      <c r="S65" s="40">
        <v>9703495</v>
      </c>
      <c r="T65" s="40">
        <v>351760</v>
      </c>
      <c r="U65" s="40">
        <v>351760</v>
      </c>
      <c r="V65" s="40">
        <v>315054</v>
      </c>
      <c r="W65" s="46">
        <f t="shared" si="7"/>
        <v>36</v>
      </c>
      <c r="X65" s="55">
        <v>476</v>
      </c>
      <c r="Y65" s="40">
        <v>144226</v>
      </c>
      <c r="Z65" s="40">
        <v>1729089</v>
      </c>
      <c r="AA65" s="40">
        <v>6779</v>
      </c>
      <c r="AB65" s="40">
        <v>6022</v>
      </c>
      <c r="AC65" s="46">
        <f t="shared" si="4"/>
        <v>11989</v>
      </c>
      <c r="AD65" s="7"/>
      <c r="AE65" s="2"/>
    </row>
    <row r="66" spans="2:31" s="3" customFormat="1" ht="12" customHeight="1">
      <c r="B66" s="21" t="s">
        <v>99</v>
      </c>
      <c r="C66" s="39">
        <v>69120</v>
      </c>
      <c r="D66" s="40">
        <v>10895745</v>
      </c>
      <c r="E66" s="40">
        <v>1223846</v>
      </c>
      <c r="F66" s="40">
        <v>1223846</v>
      </c>
      <c r="G66" s="40">
        <v>1169679</v>
      </c>
      <c r="H66" s="44">
        <f t="shared" si="5"/>
        <v>112</v>
      </c>
      <c r="I66" s="39">
        <v>0</v>
      </c>
      <c r="J66" s="40">
        <v>0</v>
      </c>
      <c r="K66" s="40">
        <v>0</v>
      </c>
      <c r="L66" s="40">
        <v>0</v>
      </c>
      <c r="M66" s="40">
        <v>0</v>
      </c>
      <c r="N66" s="45">
        <f t="shared" si="6"/>
      </c>
      <c r="O66" s="97"/>
      <c r="P66" s="97"/>
      <c r="Q66" s="21" t="s">
        <v>99</v>
      </c>
      <c r="R66" s="40">
        <v>28787</v>
      </c>
      <c r="S66" s="40">
        <v>3116409</v>
      </c>
      <c r="T66" s="40">
        <v>104834</v>
      </c>
      <c r="U66" s="40">
        <v>104834</v>
      </c>
      <c r="V66" s="40">
        <v>88816</v>
      </c>
      <c r="W66" s="44">
        <f t="shared" si="7"/>
        <v>34</v>
      </c>
      <c r="X66" s="55">
        <v>0</v>
      </c>
      <c r="Y66" s="40">
        <v>0</v>
      </c>
      <c r="Z66" s="40">
        <v>0</v>
      </c>
      <c r="AA66" s="40">
        <v>0</v>
      </c>
      <c r="AB66" s="40">
        <v>0</v>
      </c>
      <c r="AC66" s="46">
        <f t="shared" si="4"/>
      </c>
      <c r="AD66" s="7"/>
      <c r="AE66" s="2"/>
    </row>
    <row r="67" spans="2:31" s="3" customFormat="1" ht="12" customHeight="1">
      <c r="B67" s="21" t="s">
        <v>100</v>
      </c>
      <c r="C67" s="39">
        <v>107127</v>
      </c>
      <c r="D67" s="40">
        <v>10310328</v>
      </c>
      <c r="E67" s="40">
        <v>1636889</v>
      </c>
      <c r="F67" s="40">
        <v>1636889</v>
      </c>
      <c r="G67" s="40">
        <v>1593498</v>
      </c>
      <c r="H67" s="44">
        <f t="shared" si="5"/>
        <v>159</v>
      </c>
      <c r="I67" s="39">
        <v>0</v>
      </c>
      <c r="J67" s="40">
        <v>30073</v>
      </c>
      <c r="K67" s="40">
        <v>231475</v>
      </c>
      <c r="L67" s="40">
        <v>159751</v>
      </c>
      <c r="M67" s="40">
        <v>159489</v>
      </c>
      <c r="N67" s="45">
        <f t="shared" si="6"/>
        <v>7697</v>
      </c>
      <c r="O67" s="97"/>
      <c r="P67" s="97"/>
      <c r="Q67" s="21" t="s">
        <v>100</v>
      </c>
      <c r="R67" s="39">
        <v>970</v>
      </c>
      <c r="S67" s="40">
        <v>74508</v>
      </c>
      <c r="T67" s="40">
        <v>5073</v>
      </c>
      <c r="U67" s="40">
        <v>5073</v>
      </c>
      <c r="V67" s="40">
        <v>4509</v>
      </c>
      <c r="W67" s="44">
        <f t="shared" si="7"/>
        <v>68</v>
      </c>
      <c r="X67" s="39">
        <v>0</v>
      </c>
      <c r="Y67" s="40">
        <v>725</v>
      </c>
      <c r="Z67" s="40">
        <v>7700</v>
      </c>
      <c r="AA67" s="40">
        <v>4509</v>
      </c>
      <c r="AB67" s="40">
        <v>4509</v>
      </c>
      <c r="AC67" s="46">
        <f t="shared" si="4"/>
        <v>10621</v>
      </c>
      <c r="AD67" s="7"/>
      <c r="AE67" s="2"/>
    </row>
    <row r="68" spans="2:31" s="3" customFormat="1" ht="12" customHeight="1">
      <c r="B68" s="21" t="s">
        <v>101</v>
      </c>
      <c r="C68" s="114">
        <v>168735</v>
      </c>
      <c r="D68" s="115">
        <v>10299295</v>
      </c>
      <c r="E68" s="115">
        <v>1052034</v>
      </c>
      <c r="F68" s="115">
        <v>1052034</v>
      </c>
      <c r="G68" s="115">
        <v>1001104</v>
      </c>
      <c r="H68" s="44">
        <f t="shared" si="5"/>
        <v>102</v>
      </c>
      <c r="I68" s="114">
        <v>0</v>
      </c>
      <c r="J68" s="115">
        <v>9124</v>
      </c>
      <c r="K68" s="115">
        <v>69543</v>
      </c>
      <c r="L68" s="115">
        <v>63574</v>
      </c>
      <c r="M68" s="115">
        <v>63574</v>
      </c>
      <c r="N68" s="45">
        <f t="shared" si="6"/>
        <v>7622</v>
      </c>
      <c r="O68" s="97"/>
      <c r="P68" s="97"/>
      <c r="Q68" s="21" t="s">
        <v>101</v>
      </c>
      <c r="R68" s="114">
        <v>204860</v>
      </c>
      <c r="S68" s="115">
        <v>16703150</v>
      </c>
      <c r="T68" s="115">
        <v>656333</v>
      </c>
      <c r="U68" s="115">
        <v>656333</v>
      </c>
      <c r="V68" s="115">
        <v>608463</v>
      </c>
      <c r="W68" s="44">
        <f t="shared" si="7"/>
        <v>39</v>
      </c>
      <c r="X68" s="114">
        <v>0</v>
      </c>
      <c r="Y68" s="115">
        <v>1537</v>
      </c>
      <c r="Z68" s="115">
        <v>5710</v>
      </c>
      <c r="AA68" s="115">
        <v>4996</v>
      </c>
      <c r="AB68" s="115">
        <v>4996</v>
      </c>
      <c r="AC68" s="46">
        <f t="shared" si="4"/>
        <v>3715</v>
      </c>
      <c r="AD68" s="7"/>
      <c r="AE68" s="2"/>
    </row>
    <row r="69" spans="2:31" s="3" customFormat="1" ht="12" customHeight="1">
      <c r="B69" s="47" t="s">
        <v>102</v>
      </c>
      <c r="C69" s="116">
        <v>35235</v>
      </c>
      <c r="D69" s="117">
        <v>2090555</v>
      </c>
      <c r="E69" s="117">
        <v>193322</v>
      </c>
      <c r="F69" s="117">
        <v>193322</v>
      </c>
      <c r="G69" s="117">
        <v>177106</v>
      </c>
      <c r="H69" s="50">
        <f t="shared" si="5"/>
        <v>92</v>
      </c>
      <c r="I69" s="116">
        <v>0</v>
      </c>
      <c r="J69" s="117">
        <v>0</v>
      </c>
      <c r="K69" s="117">
        <v>0</v>
      </c>
      <c r="L69" s="117">
        <v>0</v>
      </c>
      <c r="M69" s="117">
        <v>0</v>
      </c>
      <c r="N69" s="51">
        <f t="shared" si="6"/>
      </c>
      <c r="O69" s="97"/>
      <c r="P69" s="97"/>
      <c r="Q69" s="47" t="s">
        <v>102</v>
      </c>
      <c r="R69" s="116">
        <v>57828</v>
      </c>
      <c r="S69" s="117">
        <v>6159730</v>
      </c>
      <c r="T69" s="117">
        <v>244236</v>
      </c>
      <c r="U69" s="117">
        <v>244236</v>
      </c>
      <c r="V69" s="117">
        <v>217844</v>
      </c>
      <c r="W69" s="50">
        <f t="shared" si="7"/>
        <v>40</v>
      </c>
      <c r="X69" s="116">
        <v>0</v>
      </c>
      <c r="Y69" s="117">
        <v>0</v>
      </c>
      <c r="Z69" s="117">
        <v>0</v>
      </c>
      <c r="AA69" s="117">
        <v>0</v>
      </c>
      <c r="AB69" s="117">
        <v>0</v>
      </c>
      <c r="AC69" s="51">
        <f t="shared" si="4"/>
      </c>
      <c r="AD69" s="7"/>
      <c r="AE69" s="2"/>
    </row>
    <row r="70" spans="2:31" s="3" customFormat="1" ht="12" customHeight="1">
      <c r="B70" s="21" t="s">
        <v>103</v>
      </c>
      <c r="C70" s="39">
        <v>37385</v>
      </c>
      <c r="D70" s="40">
        <v>4884483</v>
      </c>
      <c r="E70" s="40">
        <v>538977</v>
      </c>
      <c r="F70" s="40">
        <v>538977</v>
      </c>
      <c r="G70" s="40">
        <v>505140</v>
      </c>
      <c r="H70" s="44">
        <f t="shared" si="5"/>
        <v>110</v>
      </c>
      <c r="I70" s="39">
        <v>0</v>
      </c>
      <c r="J70" s="40">
        <v>0</v>
      </c>
      <c r="K70" s="40">
        <v>0</v>
      </c>
      <c r="L70" s="40">
        <v>0</v>
      </c>
      <c r="M70" s="40">
        <v>0</v>
      </c>
      <c r="N70" s="45">
        <f t="shared" si="6"/>
      </c>
      <c r="O70" s="97"/>
      <c r="P70" s="97"/>
      <c r="Q70" s="21" t="s">
        <v>103</v>
      </c>
      <c r="R70" s="39">
        <v>111503</v>
      </c>
      <c r="S70" s="40">
        <v>36490345</v>
      </c>
      <c r="T70" s="40">
        <v>1650925</v>
      </c>
      <c r="U70" s="40">
        <v>1650925</v>
      </c>
      <c r="V70" s="40">
        <v>1567682</v>
      </c>
      <c r="W70" s="44">
        <f t="shared" si="7"/>
        <v>45</v>
      </c>
      <c r="X70" s="39">
        <v>0</v>
      </c>
      <c r="Y70" s="40">
        <v>0</v>
      </c>
      <c r="Z70" s="40">
        <v>0</v>
      </c>
      <c r="AA70" s="40">
        <v>0</v>
      </c>
      <c r="AB70" s="40">
        <v>0</v>
      </c>
      <c r="AC70" s="46">
        <f t="shared" si="4"/>
      </c>
      <c r="AD70" s="7"/>
      <c r="AE70" s="2"/>
    </row>
    <row r="71" spans="2:31" s="3" customFormat="1" ht="12" customHeight="1">
      <c r="B71" s="21" t="s">
        <v>104</v>
      </c>
      <c r="C71" s="39">
        <v>5891</v>
      </c>
      <c r="D71" s="40">
        <v>4837694</v>
      </c>
      <c r="E71" s="40">
        <v>614001</v>
      </c>
      <c r="F71" s="40">
        <v>614001</v>
      </c>
      <c r="G71" s="40">
        <v>578822</v>
      </c>
      <c r="H71" s="44">
        <f t="shared" si="5"/>
        <v>127</v>
      </c>
      <c r="I71" s="39">
        <v>0</v>
      </c>
      <c r="J71" s="40">
        <v>4086</v>
      </c>
      <c r="K71" s="40">
        <v>48001</v>
      </c>
      <c r="L71" s="40">
        <v>30187</v>
      </c>
      <c r="M71" s="40">
        <v>30187</v>
      </c>
      <c r="N71" s="45">
        <f t="shared" si="6"/>
        <v>11748</v>
      </c>
      <c r="O71" s="97"/>
      <c r="P71" s="97"/>
      <c r="Q71" s="21" t="s">
        <v>104</v>
      </c>
      <c r="R71" s="39">
        <v>14976</v>
      </c>
      <c r="S71" s="40">
        <v>8292648</v>
      </c>
      <c r="T71" s="40">
        <v>291051</v>
      </c>
      <c r="U71" s="40">
        <v>291051</v>
      </c>
      <c r="V71" s="40">
        <v>252348</v>
      </c>
      <c r="W71" s="44">
        <f t="shared" si="7"/>
        <v>35</v>
      </c>
      <c r="X71" s="39">
        <v>0</v>
      </c>
      <c r="Y71" s="40">
        <v>2112</v>
      </c>
      <c r="Z71" s="40">
        <v>25511</v>
      </c>
      <c r="AA71" s="40">
        <v>14182</v>
      </c>
      <c r="AB71" s="40">
        <v>14182</v>
      </c>
      <c r="AC71" s="46">
        <f t="shared" si="4"/>
        <v>12079</v>
      </c>
      <c r="AD71" s="7"/>
      <c r="AE71" s="2"/>
    </row>
    <row r="72" spans="2:31" s="3" customFormat="1" ht="12" customHeight="1">
      <c r="B72" s="21" t="s">
        <v>105</v>
      </c>
      <c r="C72" s="39">
        <v>54326</v>
      </c>
      <c r="D72" s="40">
        <v>1719515</v>
      </c>
      <c r="E72" s="40">
        <v>129659</v>
      </c>
      <c r="F72" s="40">
        <v>129659</v>
      </c>
      <c r="G72" s="40">
        <v>119691</v>
      </c>
      <c r="H72" s="44">
        <f t="shared" si="5"/>
        <v>75</v>
      </c>
      <c r="I72" s="39">
        <v>0</v>
      </c>
      <c r="J72" s="40">
        <v>0</v>
      </c>
      <c r="K72" s="40">
        <v>0</v>
      </c>
      <c r="L72" s="40">
        <v>0</v>
      </c>
      <c r="M72" s="40">
        <v>0</v>
      </c>
      <c r="N72" s="45">
        <f t="shared" si="6"/>
      </c>
      <c r="O72" s="97"/>
      <c r="P72" s="97"/>
      <c r="Q72" s="21" t="s">
        <v>105</v>
      </c>
      <c r="R72" s="39">
        <v>45184</v>
      </c>
      <c r="S72" s="40">
        <v>2026923</v>
      </c>
      <c r="T72" s="40">
        <v>54732</v>
      </c>
      <c r="U72" s="40">
        <v>54732</v>
      </c>
      <c r="V72" s="40">
        <v>47834</v>
      </c>
      <c r="W72" s="44">
        <f t="shared" si="7"/>
        <v>27</v>
      </c>
      <c r="X72" s="39">
        <v>0</v>
      </c>
      <c r="Y72" s="40">
        <v>0</v>
      </c>
      <c r="Z72" s="40">
        <v>0</v>
      </c>
      <c r="AA72" s="40">
        <v>0</v>
      </c>
      <c r="AB72" s="40">
        <v>0</v>
      </c>
      <c r="AC72" s="46">
        <f t="shared" si="4"/>
      </c>
      <c r="AD72" s="7"/>
      <c r="AE72" s="2"/>
    </row>
    <row r="73" spans="2:31" s="3" customFormat="1" ht="12" customHeight="1">
      <c r="B73" s="21" t="s">
        <v>106</v>
      </c>
      <c r="C73" s="114">
        <v>63481</v>
      </c>
      <c r="D73" s="115">
        <v>2727475</v>
      </c>
      <c r="E73" s="115">
        <v>235508</v>
      </c>
      <c r="F73" s="115">
        <v>235508</v>
      </c>
      <c r="G73" s="115">
        <v>210493</v>
      </c>
      <c r="H73" s="44">
        <f aca="true" t="shared" si="8" ref="H73:H97">IF(D73=0,"",ROUND(E73/D73*1000,0))</f>
        <v>86</v>
      </c>
      <c r="I73" s="114">
        <v>0</v>
      </c>
      <c r="J73" s="115">
        <v>0</v>
      </c>
      <c r="K73" s="115">
        <v>0</v>
      </c>
      <c r="L73" s="115">
        <v>0</v>
      </c>
      <c r="M73" s="115">
        <v>0</v>
      </c>
      <c r="N73" s="45">
        <f aca="true" t="shared" si="9" ref="N73:N97">IF(J73=0,"",ROUND(K73/J73*1000,0))</f>
      </c>
      <c r="O73" s="97"/>
      <c r="P73" s="97"/>
      <c r="Q73" s="21" t="s">
        <v>106</v>
      </c>
      <c r="R73" s="114">
        <v>73321</v>
      </c>
      <c r="S73" s="115">
        <v>4282129</v>
      </c>
      <c r="T73" s="115">
        <v>106599</v>
      </c>
      <c r="U73" s="115">
        <v>106599</v>
      </c>
      <c r="V73" s="115">
        <v>88426</v>
      </c>
      <c r="W73" s="44">
        <f aca="true" t="shared" si="10" ref="W73:W97">IF(S73=0,"",ROUND(T73/S73*1000,0))</f>
        <v>25</v>
      </c>
      <c r="X73" s="114">
        <v>0</v>
      </c>
      <c r="Y73" s="115">
        <v>0</v>
      </c>
      <c r="Z73" s="115">
        <v>0</v>
      </c>
      <c r="AA73" s="115">
        <v>0</v>
      </c>
      <c r="AB73" s="115">
        <v>0</v>
      </c>
      <c r="AC73" s="46">
        <f t="shared" si="4"/>
      </c>
      <c r="AD73" s="7"/>
      <c r="AE73" s="2"/>
    </row>
    <row r="74" spans="2:31" s="3" customFormat="1" ht="12" customHeight="1">
      <c r="B74" s="47" t="s">
        <v>107</v>
      </c>
      <c r="C74" s="116">
        <v>116129</v>
      </c>
      <c r="D74" s="117">
        <v>15218871</v>
      </c>
      <c r="E74" s="117">
        <v>2235534</v>
      </c>
      <c r="F74" s="117">
        <v>2235534</v>
      </c>
      <c r="G74" s="117">
        <v>2151179</v>
      </c>
      <c r="H74" s="50">
        <f t="shared" si="8"/>
        <v>147</v>
      </c>
      <c r="I74" s="116">
        <v>948</v>
      </c>
      <c r="J74" s="117">
        <v>4573</v>
      </c>
      <c r="K74" s="117">
        <v>49395</v>
      </c>
      <c r="L74" s="117">
        <v>29055</v>
      </c>
      <c r="M74" s="117">
        <v>29055</v>
      </c>
      <c r="N74" s="51">
        <f t="shared" si="9"/>
        <v>10801</v>
      </c>
      <c r="O74" s="97"/>
      <c r="P74" s="97"/>
      <c r="Q74" s="47" t="s">
        <v>107</v>
      </c>
      <c r="R74" s="116">
        <v>130122</v>
      </c>
      <c r="S74" s="117">
        <v>2156168</v>
      </c>
      <c r="T74" s="117">
        <v>140469</v>
      </c>
      <c r="U74" s="117">
        <v>140469</v>
      </c>
      <c r="V74" s="117">
        <v>128774</v>
      </c>
      <c r="W74" s="50">
        <f t="shared" si="10"/>
        <v>65</v>
      </c>
      <c r="X74" s="116">
        <v>0</v>
      </c>
      <c r="Y74" s="117">
        <v>4589</v>
      </c>
      <c r="Z74" s="117">
        <v>36479</v>
      </c>
      <c r="AA74" s="117">
        <v>20114</v>
      </c>
      <c r="AB74" s="117">
        <v>20047</v>
      </c>
      <c r="AC74" s="51">
        <f t="shared" si="4"/>
        <v>7949</v>
      </c>
      <c r="AD74" s="7"/>
      <c r="AE74" s="2"/>
    </row>
    <row r="75" spans="2:31" s="3" customFormat="1" ht="12" customHeight="1">
      <c r="B75" s="21" t="s">
        <v>108</v>
      </c>
      <c r="C75" s="39">
        <v>1331</v>
      </c>
      <c r="D75" s="40">
        <v>2488736</v>
      </c>
      <c r="E75" s="40">
        <v>330654</v>
      </c>
      <c r="F75" s="40">
        <v>330654</v>
      </c>
      <c r="G75" s="40">
        <v>312862</v>
      </c>
      <c r="H75" s="44">
        <f t="shared" si="8"/>
        <v>133</v>
      </c>
      <c r="I75" s="39">
        <v>0</v>
      </c>
      <c r="J75" s="40">
        <v>0</v>
      </c>
      <c r="K75" s="40">
        <v>0</v>
      </c>
      <c r="L75" s="40">
        <v>0</v>
      </c>
      <c r="M75" s="40">
        <v>0</v>
      </c>
      <c r="N75" s="45">
        <f t="shared" si="9"/>
      </c>
      <c r="O75" s="97"/>
      <c r="P75" s="97"/>
      <c r="Q75" s="21" t="s">
        <v>108</v>
      </c>
      <c r="R75" s="39">
        <v>4134</v>
      </c>
      <c r="S75" s="40">
        <v>7930631</v>
      </c>
      <c r="T75" s="40">
        <v>270163</v>
      </c>
      <c r="U75" s="40">
        <v>270163</v>
      </c>
      <c r="V75" s="40">
        <v>238127</v>
      </c>
      <c r="W75" s="44">
        <f t="shared" si="10"/>
        <v>34</v>
      </c>
      <c r="X75" s="39">
        <v>0</v>
      </c>
      <c r="Y75" s="40">
        <v>0</v>
      </c>
      <c r="Z75" s="40">
        <v>0</v>
      </c>
      <c r="AA75" s="40">
        <v>0</v>
      </c>
      <c r="AB75" s="40">
        <v>0</v>
      </c>
      <c r="AC75" s="46">
        <f t="shared" si="4"/>
      </c>
      <c r="AD75" s="7"/>
      <c r="AE75" s="2"/>
    </row>
    <row r="76" spans="2:31" s="3" customFormat="1" ht="12" customHeight="1">
      <c r="B76" s="21" t="s">
        <v>109</v>
      </c>
      <c r="C76" s="39">
        <v>0</v>
      </c>
      <c r="D76" s="40">
        <v>14041232</v>
      </c>
      <c r="E76" s="40">
        <v>2194242</v>
      </c>
      <c r="F76" s="40">
        <v>2194242</v>
      </c>
      <c r="G76" s="40">
        <v>2135820</v>
      </c>
      <c r="H76" s="44">
        <f t="shared" si="8"/>
        <v>156</v>
      </c>
      <c r="I76" s="39">
        <v>264</v>
      </c>
      <c r="J76" s="40">
        <v>318157</v>
      </c>
      <c r="K76" s="40">
        <v>2234502</v>
      </c>
      <c r="L76" s="40">
        <v>767827</v>
      </c>
      <c r="M76" s="40">
        <v>767204</v>
      </c>
      <c r="N76" s="45">
        <f t="shared" si="9"/>
        <v>7023</v>
      </c>
      <c r="O76" s="97"/>
      <c r="P76" s="97"/>
      <c r="Q76" s="21" t="s">
        <v>109</v>
      </c>
      <c r="R76" s="39">
        <v>0</v>
      </c>
      <c r="S76" s="40">
        <v>7410647</v>
      </c>
      <c r="T76" s="40">
        <v>271415</v>
      </c>
      <c r="U76" s="40">
        <v>271415</v>
      </c>
      <c r="V76" s="40">
        <v>248749</v>
      </c>
      <c r="W76" s="44">
        <f t="shared" si="10"/>
        <v>37</v>
      </c>
      <c r="X76" s="39">
        <v>0</v>
      </c>
      <c r="Y76" s="40">
        <v>76264</v>
      </c>
      <c r="Z76" s="40">
        <v>471918</v>
      </c>
      <c r="AA76" s="40">
        <v>167629</v>
      </c>
      <c r="AB76" s="40">
        <v>166243</v>
      </c>
      <c r="AC76" s="46">
        <f t="shared" si="4"/>
        <v>6188</v>
      </c>
      <c r="AD76" s="7"/>
      <c r="AE76" s="2"/>
    </row>
    <row r="77" spans="2:31" s="3" customFormat="1" ht="12" customHeight="1">
      <c r="B77" s="21" t="s">
        <v>110</v>
      </c>
      <c r="C77" s="39">
        <v>32203</v>
      </c>
      <c r="D77" s="40">
        <v>4701183</v>
      </c>
      <c r="E77" s="40">
        <v>477175</v>
      </c>
      <c r="F77" s="40">
        <v>477175</v>
      </c>
      <c r="G77" s="40">
        <v>439586</v>
      </c>
      <c r="H77" s="44">
        <f t="shared" si="8"/>
        <v>102</v>
      </c>
      <c r="I77" s="39">
        <v>0</v>
      </c>
      <c r="J77" s="40">
        <v>0</v>
      </c>
      <c r="K77" s="40">
        <v>0</v>
      </c>
      <c r="L77" s="40">
        <v>0</v>
      </c>
      <c r="M77" s="40">
        <v>0</v>
      </c>
      <c r="N77" s="45">
        <f t="shared" si="9"/>
      </c>
      <c r="O77" s="97"/>
      <c r="P77" s="97"/>
      <c r="Q77" s="21" t="s">
        <v>110</v>
      </c>
      <c r="R77" s="39">
        <v>5005</v>
      </c>
      <c r="S77" s="40">
        <v>1122604</v>
      </c>
      <c r="T77" s="40">
        <v>32074</v>
      </c>
      <c r="U77" s="40">
        <v>32074</v>
      </c>
      <c r="V77" s="40">
        <v>26643</v>
      </c>
      <c r="W77" s="44">
        <f t="shared" si="10"/>
        <v>29</v>
      </c>
      <c r="X77" s="39">
        <v>0</v>
      </c>
      <c r="Y77" s="40">
        <v>0</v>
      </c>
      <c r="Z77" s="40">
        <v>0</v>
      </c>
      <c r="AA77" s="40">
        <v>0</v>
      </c>
      <c r="AB77" s="40">
        <v>0</v>
      </c>
      <c r="AC77" s="46">
        <f t="shared" si="4"/>
      </c>
      <c r="AD77" s="7"/>
      <c r="AE77" s="2"/>
    </row>
    <row r="78" spans="2:31" s="3" customFormat="1" ht="12" customHeight="1">
      <c r="B78" s="21" t="s">
        <v>111</v>
      </c>
      <c r="C78" s="114">
        <v>116827</v>
      </c>
      <c r="D78" s="115">
        <v>4730061</v>
      </c>
      <c r="E78" s="115">
        <v>631295</v>
      </c>
      <c r="F78" s="115">
        <v>631295</v>
      </c>
      <c r="G78" s="115">
        <v>605906</v>
      </c>
      <c r="H78" s="44">
        <f t="shared" si="8"/>
        <v>133</v>
      </c>
      <c r="I78" s="114">
        <v>0</v>
      </c>
      <c r="J78" s="115">
        <v>0</v>
      </c>
      <c r="K78" s="115">
        <v>0</v>
      </c>
      <c r="L78" s="115">
        <v>0</v>
      </c>
      <c r="M78" s="115">
        <v>0</v>
      </c>
      <c r="N78" s="45">
        <f t="shared" si="9"/>
      </c>
      <c r="O78" s="97"/>
      <c r="P78" s="97"/>
      <c r="Q78" s="21" t="s">
        <v>111</v>
      </c>
      <c r="R78" s="114">
        <v>39890</v>
      </c>
      <c r="S78" s="115">
        <v>1509694</v>
      </c>
      <c r="T78" s="115">
        <v>63622</v>
      </c>
      <c r="U78" s="115">
        <v>63622</v>
      </c>
      <c r="V78" s="115">
        <v>55374</v>
      </c>
      <c r="W78" s="44">
        <f t="shared" si="10"/>
        <v>42</v>
      </c>
      <c r="X78" s="114">
        <v>0</v>
      </c>
      <c r="Y78" s="115">
        <v>0</v>
      </c>
      <c r="Z78" s="115">
        <v>0</v>
      </c>
      <c r="AA78" s="115">
        <v>0</v>
      </c>
      <c r="AB78" s="115">
        <v>0</v>
      </c>
      <c r="AC78" s="46">
        <f t="shared" si="4"/>
      </c>
      <c r="AD78" s="7"/>
      <c r="AE78" s="2"/>
    </row>
    <row r="79" spans="2:31" s="3" customFormat="1" ht="12" customHeight="1">
      <c r="B79" s="47" t="s">
        <v>112</v>
      </c>
      <c r="C79" s="116">
        <v>57538</v>
      </c>
      <c r="D79" s="117">
        <v>1320898</v>
      </c>
      <c r="E79" s="117">
        <v>155621</v>
      </c>
      <c r="F79" s="117">
        <v>155621</v>
      </c>
      <c r="G79" s="117">
        <v>142461</v>
      </c>
      <c r="H79" s="50">
        <f t="shared" si="8"/>
        <v>118</v>
      </c>
      <c r="I79" s="116">
        <v>0</v>
      </c>
      <c r="J79" s="117">
        <v>0</v>
      </c>
      <c r="K79" s="117">
        <v>0</v>
      </c>
      <c r="L79" s="117">
        <v>0</v>
      </c>
      <c r="M79" s="117">
        <v>0</v>
      </c>
      <c r="N79" s="51">
        <f t="shared" si="9"/>
      </c>
      <c r="O79" s="97"/>
      <c r="P79" s="97"/>
      <c r="Q79" s="47" t="s">
        <v>112</v>
      </c>
      <c r="R79" s="116">
        <v>130670</v>
      </c>
      <c r="S79" s="117">
        <v>161309</v>
      </c>
      <c r="T79" s="117">
        <v>6195</v>
      </c>
      <c r="U79" s="117">
        <v>6195</v>
      </c>
      <c r="V79" s="117">
        <v>4413</v>
      </c>
      <c r="W79" s="50">
        <f t="shared" si="10"/>
        <v>38</v>
      </c>
      <c r="X79" s="116">
        <v>0</v>
      </c>
      <c r="Y79" s="117">
        <v>0</v>
      </c>
      <c r="Z79" s="117">
        <v>0</v>
      </c>
      <c r="AA79" s="117">
        <v>0</v>
      </c>
      <c r="AB79" s="117">
        <v>0</v>
      </c>
      <c r="AC79" s="51">
        <f t="shared" si="4"/>
      </c>
      <c r="AD79" s="7"/>
      <c r="AE79" s="2"/>
    </row>
    <row r="80" spans="2:31" s="3" customFormat="1" ht="12" customHeight="1">
      <c r="B80" s="21" t="s">
        <v>113</v>
      </c>
      <c r="C80" s="39">
        <v>18090</v>
      </c>
      <c r="D80" s="40">
        <v>1369386</v>
      </c>
      <c r="E80" s="40">
        <v>152767</v>
      </c>
      <c r="F80" s="40">
        <v>152767</v>
      </c>
      <c r="G80" s="40">
        <v>140248</v>
      </c>
      <c r="H80" s="44">
        <f t="shared" si="8"/>
        <v>112</v>
      </c>
      <c r="I80" s="39">
        <v>0</v>
      </c>
      <c r="J80" s="40">
        <v>0</v>
      </c>
      <c r="K80" s="40">
        <v>0</v>
      </c>
      <c r="L80" s="40">
        <v>0</v>
      </c>
      <c r="M80" s="40">
        <v>0</v>
      </c>
      <c r="N80" s="45">
        <f t="shared" si="9"/>
      </c>
      <c r="O80" s="97"/>
      <c r="P80" s="97"/>
      <c r="Q80" s="21" t="s">
        <v>113</v>
      </c>
      <c r="R80" s="39">
        <v>28365</v>
      </c>
      <c r="S80" s="40">
        <v>250730</v>
      </c>
      <c r="T80" s="40">
        <v>11657</v>
      </c>
      <c r="U80" s="40">
        <v>11657</v>
      </c>
      <c r="V80" s="40">
        <v>9275</v>
      </c>
      <c r="W80" s="44">
        <f t="shared" si="10"/>
        <v>46</v>
      </c>
      <c r="X80" s="39">
        <v>0</v>
      </c>
      <c r="Y80" s="40">
        <v>0</v>
      </c>
      <c r="Z80" s="40">
        <v>0</v>
      </c>
      <c r="AA80" s="40">
        <v>0</v>
      </c>
      <c r="AB80" s="40">
        <v>0</v>
      </c>
      <c r="AC80" s="46">
        <f aca="true" t="shared" si="11" ref="AC80:AC97">IF(Y80=0,"",ROUND(Z80/Y80*1000,0))</f>
      </c>
      <c r="AD80" s="7"/>
      <c r="AE80" s="2"/>
    </row>
    <row r="81" spans="2:31" s="3" customFormat="1" ht="12" customHeight="1">
      <c r="B81" s="21" t="s">
        <v>114</v>
      </c>
      <c r="C81" s="39">
        <v>3</v>
      </c>
      <c r="D81" s="40">
        <v>4139013</v>
      </c>
      <c r="E81" s="40">
        <v>506471</v>
      </c>
      <c r="F81" s="40">
        <v>506471</v>
      </c>
      <c r="G81" s="40">
        <v>480401</v>
      </c>
      <c r="H81" s="44">
        <f t="shared" si="8"/>
        <v>122</v>
      </c>
      <c r="I81" s="39">
        <v>0</v>
      </c>
      <c r="J81" s="40">
        <v>0</v>
      </c>
      <c r="K81" s="40">
        <v>0</v>
      </c>
      <c r="L81" s="40">
        <v>0</v>
      </c>
      <c r="M81" s="40">
        <v>0</v>
      </c>
      <c r="N81" s="45">
        <f t="shared" si="9"/>
      </c>
      <c r="O81" s="97"/>
      <c r="P81" s="97"/>
      <c r="Q81" s="21" t="s">
        <v>114</v>
      </c>
      <c r="R81" s="39">
        <v>586</v>
      </c>
      <c r="S81" s="40">
        <v>1460301</v>
      </c>
      <c r="T81" s="40">
        <v>63733</v>
      </c>
      <c r="U81" s="40">
        <v>63733</v>
      </c>
      <c r="V81" s="40">
        <v>55773</v>
      </c>
      <c r="W81" s="44">
        <f t="shared" si="10"/>
        <v>44</v>
      </c>
      <c r="X81" s="39">
        <v>0</v>
      </c>
      <c r="Y81" s="40">
        <v>0</v>
      </c>
      <c r="Z81" s="40">
        <v>0</v>
      </c>
      <c r="AA81" s="40">
        <v>0</v>
      </c>
      <c r="AB81" s="40">
        <v>0</v>
      </c>
      <c r="AC81" s="46">
        <f t="shared" si="11"/>
      </c>
      <c r="AD81" s="7"/>
      <c r="AE81" s="2"/>
    </row>
    <row r="82" spans="2:31" s="3" customFormat="1" ht="12" customHeight="1">
      <c r="B82" s="21" t="s">
        <v>115</v>
      </c>
      <c r="C82" s="39">
        <v>168401</v>
      </c>
      <c r="D82" s="40">
        <v>2783606</v>
      </c>
      <c r="E82" s="40">
        <v>251405</v>
      </c>
      <c r="F82" s="40">
        <v>251405</v>
      </c>
      <c r="G82" s="40">
        <v>231654</v>
      </c>
      <c r="H82" s="44">
        <f t="shared" si="8"/>
        <v>90</v>
      </c>
      <c r="I82" s="39">
        <v>0</v>
      </c>
      <c r="J82" s="40">
        <v>0</v>
      </c>
      <c r="K82" s="40">
        <v>0</v>
      </c>
      <c r="L82" s="40">
        <v>0</v>
      </c>
      <c r="M82" s="40">
        <v>0</v>
      </c>
      <c r="N82" s="45">
        <f t="shared" si="9"/>
      </c>
      <c r="O82" s="97"/>
      <c r="P82" s="97"/>
      <c r="Q82" s="21" t="s">
        <v>115</v>
      </c>
      <c r="R82" s="39">
        <v>239232</v>
      </c>
      <c r="S82" s="40">
        <v>847790</v>
      </c>
      <c r="T82" s="40">
        <v>37893</v>
      </c>
      <c r="U82" s="40">
        <v>37893</v>
      </c>
      <c r="V82" s="40">
        <v>32644</v>
      </c>
      <c r="W82" s="44">
        <f t="shared" si="10"/>
        <v>45</v>
      </c>
      <c r="X82" s="39">
        <v>0</v>
      </c>
      <c r="Y82" s="40">
        <v>0</v>
      </c>
      <c r="Z82" s="40">
        <v>0</v>
      </c>
      <c r="AA82" s="40">
        <v>0</v>
      </c>
      <c r="AB82" s="40">
        <v>0</v>
      </c>
      <c r="AC82" s="46">
        <f t="shared" si="11"/>
      </c>
      <c r="AD82" s="7"/>
      <c r="AE82" s="2"/>
    </row>
    <row r="83" spans="2:31" s="3" customFormat="1" ht="12" customHeight="1">
      <c r="B83" s="21" t="s">
        <v>116</v>
      </c>
      <c r="C83" s="114">
        <v>71163</v>
      </c>
      <c r="D83" s="115">
        <v>3334534</v>
      </c>
      <c r="E83" s="115">
        <v>329319</v>
      </c>
      <c r="F83" s="115">
        <v>329319</v>
      </c>
      <c r="G83" s="115">
        <v>304922</v>
      </c>
      <c r="H83" s="44">
        <f t="shared" si="8"/>
        <v>99</v>
      </c>
      <c r="I83" s="114">
        <v>0</v>
      </c>
      <c r="J83" s="115">
        <v>0</v>
      </c>
      <c r="K83" s="115">
        <v>0</v>
      </c>
      <c r="L83" s="115">
        <v>0</v>
      </c>
      <c r="M83" s="115">
        <v>0</v>
      </c>
      <c r="N83" s="45">
        <f t="shared" si="9"/>
      </c>
      <c r="O83" s="97"/>
      <c r="P83" s="97"/>
      <c r="Q83" s="21" t="s">
        <v>116</v>
      </c>
      <c r="R83" s="114">
        <v>14862</v>
      </c>
      <c r="S83" s="115">
        <v>244542</v>
      </c>
      <c r="T83" s="115">
        <v>10696</v>
      </c>
      <c r="U83" s="115">
        <v>10696</v>
      </c>
      <c r="V83" s="115">
        <v>9143</v>
      </c>
      <c r="W83" s="44">
        <f t="shared" si="10"/>
        <v>44</v>
      </c>
      <c r="X83" s="114">
        <v>0</v>
      </c>
      <c r="Y83" s="115">
        <v>0</v>
      </c>
      <c r="Z83" s="115">
        <v>0</v>
      </c>
      <c r="AA83" s="115">
        <v>0</v>
      </c>
      <c r="AB83" s="115">
        <v>0</v>
      </c>
      <c r="AC83" s="46">
        <f t="shared" si="11"/>
      </c>
      <c r="AD83" s="7"/>
      <c r="AE83" s="2"/>
    </row>
    <row r="84" spans="2:31" s="3" customFormat="1" ht="12" customHeight="1">
      <c r="B84" s="47" t="s">
        <v>117</v>
      </c>
      <c r="C84" s="116">
        <v>38728</v>
      </c>
      <c r="D84" s="117">
        <v>2920658</v>
      </c>
      <c r="E84" s="117">
        <v>361778</v>
      </c>
      <c r="F84" s="117">
        <v>361778</v>
      </c>
      <c r="G84" s="117">
        <v>333614</v>
      </c>
      <c r="H84" s="50">
        <f t="shared" si="8"/>
        <v>124</v>
      </c>
      <c r="I84" s="116">
        <v>0</v>
      </c>
      <c r="J84" s="117">
        <v>0</v>
      </c>
      <c r="K84" s="117">
        <v>0</v>
      </c>
      <c r="L84" s="117">
        <v>0</v>
      </c>
      <c r="M84" s="117">
        <v>0</v>
      </c>
      <c r="N84" s="51">
        <f t="shared" si="9"/>
      </c>
      <c r="O84" s="97"/>
      <c r="P84" s="97"/>
      <c r="Q84" s="47" t="s">
        <v>117</v>
      </c>
      <c r="R84" s="116">
        <v>11440</v>
      </c>
      <c r="S84" s="117">
        <v>307035</v>
      </c>
      <c r="T84" s="117">
        <v>13317</v>
      </c>
      <c r="U84" s="117">
        <v>13317</v>
      </c>
      <c r="V84" s="117">
        <v>10577</v>
      </c>
      <c r="W84" s="50">
        <f t="shared" si="10"/>
        <v>43</v>
      </c>
      <c r="X84" s="116">
        <v>0</v>
      </c>
      <c r="Y84" s="117">
        <v>0</v>
      </c>
      <c r="Z84" s="117">
        <v>0</v>
      </c>
      <c r="AA84" s="117">
        <v>0</v>
      </c>
      <c r="AB84" s="117">
        <v>0</v>
      </c>
      <c r="AC84" s="51">
        <f t="shared" si="11"/>
      </c>
      <c r="AD84" s="7"/>
      <c r="AE84" s="2"/>
    </row>
    <row r="85" spans="2:31" s="3" customFormat="1" ht="12" customHeight="1">
      <c r="B85" s="21" t="s">
        <v>118</v>
      </c>
      <c r="C85" s="39">
        <v>100884</v>
      </c>
      <c r="D85" s="40">
        <v>3688768</v>
      </c>
      <c r="E85" s="40">
        <v>395064</v>
      </c>
      <c r="F85" s="40">
        <v>395064</v>
      </c>
      <c r="G85" s="40">
        <v>371517</v>
      </c>
      <c r="H85" s="44">
        <f t="shared" si="8"/>
        <v>107</v>
      </c>
      <c r="I85" s="39">
        <v>0</v>
      </c>
      <c r="J85" s="40">
        <v>0</v>
      </c>
      <c r="K85" s="40">
        <v>0</v>
      </c>
      <c r="L85" s="40">
        <v>0</v>
      </c>
      <c r="M85" s="40">
        <v>0</v>
      </c>
      <c r="N85" s="45">
        <f t="shared" si="9"/>
      </c>
      <c r="O85" s="97"/>
      <c r="P85" s="97"/>
      <c r="Q85" s="21" t="s">
        <v>118</v>
      </c>
      <c r="R85" s="40">
        <v>46812</v>
      </c>
      <c r="S85" s="40">
        <v>849798</v>
      </c>
      <c r="T85" s="40">
        <v>28372</v>
      </c>
      <c r="U85" s="40">
        <v>28372</v>
      </c>
      <c r="V85" s="40">
        <v>23959</v>
      </c>
      <c r="W85" s="44">
        <f t="shared" si="10"/>
        <v>33</v>
      </c>
      <c r="X85" s="39">
        <v>0</v>
      </c>
      <c r="Y85" s="40">
        <v>0</v>
      </c>
      <c r="Z85" s="40">
        <v>0</v>
      </c>
      <c r="AA85" s="40">
        <v>0</v>
      </c>
      <c r="AB85" s="40">
        <v>0</v>
      </c>
      <c r="AC85" s="46">
        <f t="shared" si="11"/>
      </c>
      <c r="AD85" s="7"/>
      <c r="AE85" s="2"/>
    </row>
    <row r="86" spans="2:31" s="3" customFormat="1" ht="12" customHeight="1">
      <c r="B86" s="21" t="s">
        <v>119</v>
      </c>
      <c r="C86" s="39">
        <v>7132</v>
      </c>
      <c r="D86" s="40">
        <v>4303001</v>
      </c>
      <c r="E86" s="40">
        <v>454091</v>
      </c>
      <c r="F86" s="40">
        <v>454091</v>
      </c>
      <c r="G86" s="40">
        <v>418568</v>
      </c>
      <c r="H86" s="44">
        <f t="shared" si="8"/>
        <v>106</v>
      </c>
      <c r="I86" s="39">
        <v>9500</v>
      </c>
      <c r="J86" s="40">
        <v>1578925</v>
      </c>
      <c r="K86" s="40">
        <v>13918707</v>
      </c>
      <c r="L86" s="40">
        <v>1337708</v>
      </c>
      <c r="M86" s="40">
        <v>1329814</v>
      </c>
      <c r="N86" s="45">
        <f t="shared" si="9"/>
        <v>8815</v>
      </c>
      <c r="O86" s="97"/>
      <c r="P86" s="97"/>
      <c r="Q86" s="21" t="s">
        <v>119</v>
      </c>
      <c r="R86" s="40">
        <v>749</v>
      </c>
      <c r="S86" s="40">
        <v>424272</v>
      </c>
      <c r="T86" s="40">
        <v>15043</v>
      </c>
      <c r="U86" s="40">
        <v>15043</v>
      </c>
      <c r="V86" s="40">
        <v>12981</v>
      </c>
      <c r="W86" s="44">
        <f t="shared" si="10"/>
        <v>35</v>
      </c>
      <c r="X86" s="39">
        <v>54692</v>
      </c>
      <c r="Y86" s="40">
        <v>322871</v>
      </c>
      <c r="Z86" s="40">
        <v>4637929</v>
      </c>
      <c r="AA86" s="40">
        <v>212710</v>
      </c>
      <c r="AB86" s="40">
        <v>202946</v>
      </c>
      <c r="AC86" s="46">
        <f t="shared" si="11"/>
        <v>14365</v>
      </c>
      <c r="AD86" s="7"/>
      <c r="AE86" s="2"/>
    </row>
    <row r="87" spans="2:31" s="3" customFormat="1" ht="12" customHeight="1">
      <c r="B87" s="21" t="s">
        <v>120</v>
      </c>
      <c r="C87" s="39">
        <v>158934</v>
      </c>
      <c r="D87" s="40">
        <v>9990580</v>
      </c>
      <c r="E87" s="40">
        <v>1042073</v>
      </c>
      <c r="F87" s="40">
        <v>1042073</v>
      </c>
      <c r="G87" s="40">
        <v>973679</v>
      </c>
      <c r="H87" s="44">
        <f t="shared" si="8"/>
        <v>104</v>
      </c>
      <c r="I87" s="39">
        <v>0</v>
      </c>
      <c r="J87" s="40">
        <v>0</v>
      </c>
      <c r="K87" s="40">
        <v>0</v>
      </c>
      <c r="L87" s="40">
        <v>0</v>
      </c>
      <c r="M87" s="40">
        <v>0</v>
      </c>
      <c r="N87" s="45">
        <f t="shared" si="9"/>
      </c>
      <c r="O87" s="97"/>
      <c r="P87" s="97"/>
      <c r="Q87" s="21" t="s">
        <v>120</v>
      </c>
      <c r="R87" s="40">
        <v>32521</v>
      </c>
      <c r="S87" s="40">
        <v>1334198</v>
      </c>
      <c r="T87" s="40">
        <v>39615</v>
      </c>
      <c r="U87" s="40">
        <v>39615</v>
      </c>
      <c r="V87" s="40">
        <v>34240</v>
      </c>
      <c r="W87" s="44">
        <f t="shared" si="10"/>
        <v>30</v>
      </c>
      <c r="X87" s="39">
        <v>0</v>
      </c>
      <c r="Y87" s="40">
        <v>0</v>
      </c>
      <c r="Z87" s="40">
        <v>0</v>
      </c>
      <c r="AA87" s="40">
        <v>0</v>
      </c>
      <c r="AB87" s="40">
        <v>0</v>
      </c>
      <c r="AC87" s="46">
        <f t="shared" si="11"/>
      </c>
      <c r="AD87" s="7"/>
      <c r="AE87" s="2"/>
    </row>
    <row r="88" spans="2:31" s="3" customFormat="1" ht="12" customHeight="1">
      <c r="B88" s="21" t="s">
        <v>121</v>
      </c>
      <c r="C88" s="114">
        <v>165280</v>
      </c>
      <c r="D88" s="115">
        <v>7521298</v>
      </c>
      <c r="E88" s="115">
        <v>834003</v>
      </c>
      <c r="F88" s="115">
        <v>833686</v>
      </c>
      <c r="G88" s="115">
        <v>778770</v>
      </c>
      <c r="H88" s="44">
        <f t="shared" si="8"/>
        <v>111</v>
      </c>
      <c r="I88" s="118">
        <v>0</v>
      </c>
      <c r="J88" s="115">
        <v>0</v>
      </c>
      <c r="K88" s="115">
        <v>0</v>
      </c>
      <c r="L88" s="115">
        <v>0</v>
      </c>
      <c r="M88" s="115">
        <v>0</v>
      </c>
      <c r="N88" s="45">
        <f t="shared" si="9"/>
      </c>
      <c r="O88" s="97"/>
      <c r="P88" s="97"/>
      <c r="Q88" s="21" t="s">
        <v>121</v>
      </c>
      <c r="R88" s="115">
        <v>33548</v>
      </c>
      <c r="S88" s="115">
        <v>924623</v>
      </c>
      <c r="T88" s="115">
        <v>38364</v>
      </c>
      <c r="U88" s="115">
        <v>38236</v>
      </c>
      <c r="V88" s="115">
        <v>32207</v>
      </c>
      <c r="W88" s="44">
        <f t="shared" si="10"/>
        <v>41</v>
      </c>
      <c r="X88" s="118">
        <v>604</v>
      </c>
      <c r="Y88" s="115">
        <v>4931</v>
      </c>
      <c r="Z88" s="115">
        <v>31804</v>
      </c>
      <c r="AA88" s="115">
        <v>13962</v>
      </c>
      <c r="AB88" s="115">
        <v>13962</v>
      </c>
      <c r="AC88" s="46">
        <f t="shared" si="11"/>
        <v>6450</v>
      </c>
      <c r="AD88" s="7"/>
      <c r="AE88" s="2"/>
    </row>
    <row r="89" spans="2:31" s="3" customFormat="1" ht="12" customHeight="1">
      <c r="B89" s="47" t="s">
        <v>122</v>
      </c>
      <c r="C89" s="116">
        <v>200302</v>
      </c>
      <c r="D89" s="117">
        <v>5850636</v>
      </c>
      <c r="E89" s="117">
        <v>577399</v>
      </c>
      <c r="F89" s="117">
        <v>577399</v>
      </c>
      <c r="G89" s="117">
        <v>527324</v>
      </c>
      <c r="H89" s="52">
        <f t="shared" si="8"/>
        <v>99</v>
      </c>
      <c r="I89" s="119">
        <v>0</v>
      </c>
      <c r="J89" s="117">
        <v>0</v>
      </c>
      <c r="K89" s="117">
        <v>0</v>
      </c>
      <c r="L89" s="117">
        <v>0</v>
      </c>
      <c r="M89" s="117">
        <v>0</v>
      </c>
      <c r="N89" s="51">
        <f t="shared" si="9"/>
      </c>
      <c r="O89" s="97"/>
      <c r="P89" s="97"/>
      <c r="Q89" s="56" t="s">
        <v>122</v>
      </c>
      <c r="R89" s="117">
        <v>119501</v>
      </c>
      <c r="S89" s="117">
        <v>1219361</v>
      </c>
      <c r="T89" s="117">
        <v>42196</v>
      </c>
      <c r="U89" s="117">
        <v>42196</v>
      </c>
      <c r="V89" s="117">
        <v>36258</v>
      </c>
      <c r="W89" s="52">
        <f t="shared" si="10"/>
        <v>35</v>
      </c>
      <c r="X89" s="119">
        <v>0</v>
      </c>
      <c r="Y89" s="117">
        <v>0</v>
      </c>
      <c r="Z89" s="117">
        <v>0</v>
      </c>
      <c r="AA89" s="117">
        <v>0</v>
      </c>
      <c r="AB89" s="117">
        <v>0</v>
      </c>
      <c r="AC89" s="51">
        <f t="shared" si="11"/>
      </c>
      <c r="AD89" s="7"/>
      <c r="AE89" s="2"/>
    </row>
    <row r="90" spans="2:31" s="3" customFormat="1" ht="12" customHeight="1">
      <c r="B90" s="21" t="s">
        <v>123</v>
      </c>
      <c r="C90" s="39">
        <v>77210</v>
      </c>
      <c r="D90" s="40">
        <v>10014864</v>
      </c>
      <c r="E90" s="40">
        <v>1019261</v>
      </c>
      <c r="F90" s="40">
        <v>1017737</v>
      </c>
      <c r="G90" s="40">
        <v>939959</v>
      </c>
      <c r="H90" s="46">
        <f t="shared" si="8"/>
        <v>102</v>
      </c>
      <c r="I90" s="55">
        <v>0</v>
      </c>
      <c r="J90" s="40">
        <v>0</v>
      </c>
      <c r="K90" s="40">
        <v>0</v>
      </c>
      <c r="L90" s="40">
        <v>0</v>
      </c>
      <c r="M90" s="40">
        <v>0</v>
      </c>
      <c r="N90" s="45">
        <f t="shared" si="9"/>
      </c>
      <c r="O90" s="97"/>
      <c r="P90" s="97"/>
      <c r="Q90" s="27" t="s">
        <v>123</v>
      </c>
      <c r="R90" s="40">
        <v>9284</v>
      </c>
      <c r="S90" s="40">
        <v>809371</v>
      </c>
      <c r="T90" s="40">
        <v>27676</v>
      </c>
      <c r="U90" s="40">
        <v>27676</v>
      </c>
      <c r="V90" s="40">
        <v>23486</v>
      </c>
      <c r="W90" s="46">
        <f t="shared" si="10"/>
        <v>34</v>
      </c>
      <c r="X90" s="55">
        <v>0</v>
      </c>
      <c r="Y90" s="40">
        <v>0</v>
      </c>
      <c r="Z90" s="40">
        <v>0</v>
      </c>
      <c r="AA90" s="40">
        <v>0</v>
      </c>
      <c r="AB90" s="40">
        <v>0</v>
      </c>
      <c r="AC90" s="46">
        <f t="shared" si="11"/>
      </c>
      <c r="AD90" s="7"/>
      <c r="AE90" s="2"/>
    </row>
    <row r="91" spans="2:31" s="3" customFormat="1" ht="12" customHeight="1">
      <c r="B91" s="21" t="s">
        <v>124</v>
      </c>
      <c r="C91" s="39">
        <v>0</v>
      </c>
      <c r="D91" s="40">
        <v>1782967</v>
      </c>
      <c r="E91" s="40">
        <v>180687</v>
      </c>
      <c r="F91" s="40">
        <v>180687</v>
      </c>
      <c r="G91" s="40">
        <v>163624</v>
      </c>
      <c r="H91" s="46">
        <f t="shared" si="8"/>
        <v>101</v>
      </c>
      <c r="I91" s="55">
        <v>0</v>
      </c>
      <c r="J91" s="40">
        <v>0</v>
      </c>
      <c r="K91" s="40">
        <v>0</v>
      </c>
      <c r="L91" s="40">
        <v>0</v>
      </c>
      <c r="M91" s="40">
        <v>0</v>
      </c>
      <c r="N91" s="45">
        <f t="shared" si="9"/>
      </c>
      <c r="O91" s="97"/>
      <c r="P91" s="97"/>
      <c r="Q91" s="27" t="s">
        <v>124</v>
      </c>
      <c r="R91" s="40">
        <v>0</v>
      </c>
      <c r="S91" s="40">
        <v>261151</v>
      </c>
      <c r="T91" s="40">
        <v>13736</v>
      </c>
      <c r="U91" s="40">
        <v>13736</v>
      </c>
      <c r="V91" s="40">
        <v>11445</v>
      </c>
      <c r="W91" s="46">
        <f t="shared" si="10"/>
        <v>53</v>
      </c>
      <c r="X91" s="55">
        <v>0</v>
      </c>
      <c r="Y91" s="40">
        <v>0</v>
      </c>
      <c r="Z91" s="40">
        <v>0</v>
      </c>
      <c r="AA91" s="40">
        <v>0</v>
      </c>
      <c r="AB91" s="40">
        <v>0</v>
      </c>
      <c r="AC91" s="46">
        <f t="shared" si="11"/>
      </c>
      <c r="AD91" s="7"/>
      <c r="AE91" s="2"/>
    </row>
    <row r="92" spans="2:31" s="3" customFormat="1" ht="12" customHeight="1">
      <c r="B92" s="21" t="s">
        <v>125</v>
      </c>
      <c r="C92" s="39">
        <v>0</v>
      </c>
      <c r="D92" s="40">
        <v>10031555</v>
      </c>
      <c r="E92" s="40">
        <v>971074</v>
      </c>
      <c r="F92" s="40">
        <v>971067</v>
      </c>
      <c r="G92" s="40">
        <v>895408</v>
      </c>
      <c r="H92" s="46">
        <f t="shared" si="8"/>
        <v>97</v>
      </c>
      <c r="I92" s="55">
        <v>0</v>
      </c>
      <c r="J92" s="40">
        <v>0</v>
      </c>
      <c r="K92" s="40">
        <v>0</v>
      </c>
      <c r="L92" s="40">
        <v>0</v>
      </c>
      <c r="M92" s="40">
        <v>0</v>
      </c>
      <c r="N92" s="45">
        <f t="shared" si="9"/>
      </c>
      <c r="O92" s="97"/>
      <c r="P92" s="97"/>
      <c r="Q92" s="27" t="s">
        <v>125</v>
      </c>
      <c r="R92" s="40">
        <v>0</v>
      </c>
      <c r="S92" s="40">
        <v>1878713</v>
      </c>
      <c r="T92" s="40">
        <v>53008</v>
      </c>
      <c r="U92" s="40">
        <v>53008</v>
      </c>
      <c r="V92" s="40">
        <v>42690</v>
      </c>
      <c r="W92" s="46">
        <f t="shared" si="10"/>
        <v>28</v>
      </c>
      <c r="X92" s="55">
        <v>0</v>
      </c>
      <c r="Y92" s="40">
        <v>0</v>
      </c>
      <c r="Z92" s="40">
        <v>0</v>
      </c>
      <c r="AA92" s="40">
        <v>0</v>
      </c>
      <c r="AB92" s="40">
        <v>0</v>
      </c>
      <c r="AC92" s="46">
        <f t="shared" si="11"/>
      </c>
      <c r="AD92" s="7"/>
      <c r="AE92" s="2"/>
    </row>
    <row r="93" spans="2:31" s="3" customFormat="1" ht="12" customHeight="1">
      <c r="B93" s="21" t="s">
        <v>126</v>
      </c>
      <c r="C93" s="114">
        <v>178482</v>
      </c>
      <c r="D93" s="115">
        <v>10087693</v>
      </c>
      <c r="E93" s="115">
        <v>1076662</v>
      </c>
      <c r="F93" s="115">
        <v>1076662</v>
      </c>
      <c r="G93" s="115">
        <v>995823</v>
      </c>
      <c r="H93" s="44">
        <f t="shared" si="8"/>
        <v>107</v>
      </c>
      <c r="I93" s="114">
        <v>0</v>
      </c>
      <c r="J93" s="115">
        <v>0</v>
      </c>
      <c r="K93" s="115">
        <v>0</v>
      </c>
      <c r="L93" s="115">
        <v>0</v>
      </c>
      <c r="M93" s="115">
        <v>0</v>
      </c>
      <c r="N93" s="45">
        <f t="shared" si="9"/>
      </c>
      <c r="O93" s="97"/>
      <c r="P93" s="97"/>
      <c r="Q93" s="21" t="s">
        <v>126</v>
      </c>
      <c r="R93" s="115">
        <v>35245</v>
      </c>
      <c r="S93" s="115">
        <v>2043568</v>
      </c>
      <c r="T93" s="115">
        <v>66729</v>
      </c>
      <c r="U93" s="115">
        <v>66729</v>
      </c>
      <c r="V93" s="115">
        <v>58656</v>
      </c>
      <c r="W93" s="44">
        <f t="shared" si="10"/>
        <v>33</v>
      </c>
      <c r="X93" s="118">
        <v>0</v>
      </c>
      <c r="Y93" s="115">
        <v>0</v>
      </c>
      <c r="Z93" s="115">
        <v>0</v>
      </c>
      <c r="AA93" s="115">
        <v>0</v>
      </c>
      <c r="AB93" s="115">
        <v>0</v>
      </c>
      <c r="AC93" s="46">
        <f t="shared" si="11"/>
      </c>
      <c r="AD93" s="7"/>
      <c r="AE93" s="2"/>
    </row>
    <row r="94" spans="2:31" s="3" customFormat="1" ht="12" customHeight="1">
      <c r="B94" s="38" t="s">
        <v>14</v>
      </c>
      <c r="C94" s="59">
        <f>SUM(C10:C11)</f>
        <v>4202592</v>
      </c>
      <c r="D94" s="59">
        <f>SUM(D10:D11)</f>
        <v>37999447</v>
      </c>
      <c r="E94" s="59">
        <f>SUM(E10:E11)</f>
        <v>3761460</v>
      </c>
      <c r="F94" s="59">
        <f>SUM(F10:F11)</f>
        <v>3761401</v>
      </c>
      <c r="G94" s="59">
        <f>SUM(G10:G11)</f>
        <v>3430842</v>
      </c>
      <c r="H94" s="41">
        <f t="shared" si="8"/>
        <v>99</v>
      </c>
      <c r="I94" s="141">
        <f>SUM(I10:I11)</f>
        <v>827047</v>
      </c>
      <c r="J94" s="59">
        <f>SUM(J10:J11)</f>
        <v>7025696</v>
      </c>
      <c r="K94" s="59">
        <f>SUM(K10:K11)</f>
        <v>202839642</v>
      </c>
      <c r="L94" s="59">
        <f>SUM(L10:L11)</f>
        <v>30114490</v>
      </c>
      <c r="M94" s="59">
        <f>SUM(M10:M11)</f>
        <v>30096502</v>
      </c>
      <c r="N94" s="42">
        <f t="shared" si="9"/>
        <v>28871</v>
      </c>
      <c r="O94" s="97"/>
      <c r="P94" s="97"/>
      <c r="Q94" s="38" t="s">
        <v>14</v>
      </c>
      <c r="R94" s="59">
        <f>SUM(R10:R11)</f>
        <v>1774154</v>
      </c>
      <c r="S94" s="59">
        <f>SUM(S10:S11)</f>
        <v>17024018</v>
      </c>
      <c r="T94" s="59">
        <f>SUM(T10:T11)</f>
        <v>620712</v>
      </c>
      <c r="U94" s="59">
        <f>SUM(U10:U11)</f>
        <v>620596</v>
      </c>
      <c r="V94" s="59">
        <f>SUM(V10:V11)</f>
        <v>534441</v>
      </c>
      <c r="W94" s="41">
        <f t="shared" si="10"/>
        <v>36</v>
      </c>
      <c r="X94" s="141">
        <f>SUM(X10:X11)</f>
        <v>265258</v>
      </c>
      <c r="Y94" s="59">
        <f>SUM(Y10:Y11)</f>
        <v>3608681</v>
      </c>
      <c r="Z94" s="59">
        <f>SUM(Z10:Z11)</f>
        <v>96326161</v>
      </c>
      <c r="AA94" s="142">
        <f>SUM(AA10:AA11)</f>
        <v>11342364</v>
      </c>
      <c r="AB94" s="142">
        <f>SUM(AB10:AB11)</f>
        <v>11300577</v>
      </c>
      <c r="AC94" s="42">
        <f t="shared" si="11"/>
        <v>26693</v>
      </c>
      <c r="AD94" s="7"/>
      <c r="AE94" s="2"/>
    </row>
    <row r="95" spans="2:31" s="3" customFormat="1" ht="12" customHeight="1">
      <c r="B95" s="21" t="s">
        <v>15</v>
      </c>
      <c r="C95" s="57">
        <f>SUM(C12:C35)</f>
        <v>6253532</v>
      </c>
      <c r="D95" s="57">
        <f>SUM(D12:D35)</f>
        <v>353964036</v>
      </c>
      <c r="E95" s="57">
        <f>SUM(E12:E35)</f>
        <v>46050466</v>
      </c>
      <c r="F95" s="57">
        <f>SUM(F12:F35)</f>
        <v>46023024</v>
      </c>
      <c r="G95" s="57">
        <f>SUM(G12:G35)</f>
        <v>44114638</v>
      </c>
      <c r="H95" s="44">
        <f t="shared" si="8"/>
        <v>130</v>
      </c>
      <c r="I95" s="58">
        <f>SUM(I12:I35)</f>
        <v>300965</v>
      </c>
      <c r="J95" s="57">
        <f>SUM(J12:J35)</f>
        <v>6316915</v>
      </c>
      <c r="K95" s="57">
        <f>SUM(K12:K35)</f>
        <v>127264354</v>
      </c>
      <c r="L95" s="57">
        <f>SUM(L12:L35)</f>
        <v>24899082</v>
      </c>
      <c r="M95" s="57">
        <f>SUM(M12:M35)</f>
        <v>24886651</v>
      </c>
      <c r="N95" s="45">
        <f t="shared" si="9"/>
        <v>20147</v>
      </c>
      <c r="O95" s="97"/>
      <c r="P95" s="97"/>
      <c r="Q95" s="21" t="s">
        <v>15</v>
      </c>
      <c r="R95" s="57">
        <f>SUM(R12:R35)</f>
        <v>2674260</v>
      </c>
      <c r="S95" s="57">
        <f>SUM(S12:S35)</f>
        <v>100445438</v>
      </c>
      <c r="T95" s="57">
        <f>SUM(T12:T35)</f>
        <v>4851126</v>
      </c>
      <c r="U95" s="57">
        <f>SUM(U12:U35)</f>
        <v>4850767</v>
      </c>
      <c r="V95" s="57">
        <f>SUM(V12:V35)</f>
        <v>4381370</v>
      </c>
      <c r="W95" s="44">
        <f t="shared" si="10"/>
        <v>48</v>
      </c>
      <c r="X95" s="58">
        <f>SUM(X12:X35)</f>
        <v>163594</v>
      </c>
      <c r="Y95" s="57">
        <f>SUM(Y12:Y35)</f>
        <v>4873632</v>
      </c>
      <c r="Z95" s="57">
        <f>SUM(Z12:Z35)</f>
        <v>100455724</v>
      </c>
      <c r="AA95" s="60">
        <f>SUM(AA12:AA35)</f>
        <v>12889534</v>
      </c>
      <c r="AB95" s="60">
        <f>SUM(AB12:AB35)</f>
        <v>12833319</v>
      </c>
      <c r="AC95" s="45">
        <f t="shared" si="11"/>
        <v>20612</v>
      </c>
      <c r="AD95" s="7"/>
      <c r="AE95" s="2"/>
    </row>
    <row r="96" spans="2:31" s="3" customFormat="1" ht="12" customHeight="1">
      <c r="B96" s="21" t="s">
        <v>16</v>
      </c>
      <c r="C96" s="57">
        <f>SUM(C36:C93)</f>
        <v>4071888</v>
      </c>
      <c r="D96" s="57">
        <f>SUM(D36:D93)</f>
        <v>318670843</v>
      </c>
      <c r="E96" s="57">
        <f>SUM(E36:E93)</f>
        <v>36230443</v>
      </c>
      <c r="F96" s="57">
        <f>SUM(F36:F93)</f>
        <v>36227635</v>
      </c>
      <c r="G96" s="57">
        <f>SUM(G36:G93)</f>
        <v>34368088</v>
      </c>
      <c r="H96" s="44">
        <f t="shared" si="8"/>
        <v>114</v>
      </c>
      <c r="I96" s="58">
        <f>SUM(I36:I93)</f>
        <v>125653</v>
      </c>
      <c r="J96" s="57">
        <f>SUM(J36:J93)</f>
        <v>3086313</v>
      </c>
      <c r="K96" s="57">
        <f>SUM(K36:K93)</f>
        <v>48347184</v>
      </c>
      <c r="L96" s="57">
        <f>SUM(L36:L93)</f>
        <v>7390151</v>
      </c>
      <c r="M96" s="57">
        <f>SUM(M36:M93)</f>
        <v>7378207</v>
      </c>
      <c r="N96" s="45">
        <f t="shared" si="9"/>
        <v>15665</v>
      </c>
      <c r="O96" s="97"/>
      <c r="P96" s="97"/>
      <c r="Q96" s="21" t="s">
        <v>16</v>
      </c>
      <c r="R96" s="57">
        <f>SUM(R36:R93)</f>
        <v>2417443</v>
      </c>
      <c r="S96" s="57">
        <f>SUM(S36:S93)</f>
        <v>165180749</v>
      </c>
      <c r="T96" s="57">
        <f>SUM(T36:T93)</f>
        <v>6354174</v>
      </c>
      <c r="U96" s="57">
        <f>SUM(U36:U93)</f>
        <v>6354030</v>
      </c>
      <c r="V96" s="57">
        <f>SUM(V36:V93)</f>
        <v>5734494</v>
      </c>
      <c r="W96" s="44">
        <f t="shared" si="10"/>
        <v>38</v>
      </c>
      <c r="X96" s="58">
        <f>SUM(X36:X93)</f>
        <v>189528</v>
      </c>
      <c r="Y96" s="57">
        <f>SUM(Y36:Y93)</f>
        <v>1227503</v>
      </c>
      <c r="Z96" s="57">
        <f>SUM(Z36:Z93)</f>
        <v>24347439</v>
      </c>
      <c r="AA96" s="60">
        <f>SUM(AA36:AA93)</f>
        <v>2018998</v>
      </c>
      <c r="AB96" s="60">
        <f>SUM(AB36:AB93)</f>
        <v>2001920</v>
      </c>
      <c r="AC96" s="45">
        <f t="shared" si="11"/>
        <v>19835</v>
      </c>
      <c r="AD96" s="7"/>
      <c r="AE96" s="2"/>
    </row>
    <row r="97" spans="2:31" s="3" customFormat="1" ht="12" customHeight="1" thickBot="1">
      <c r="B97" s="61" t="s">
        <v>17</v>
      </c>
      <c r="C97" s="62">
        <f>SUM(C94:C96)</f>
        <v>14528012</v>
      </c>
      <c r="D97" s="62">
        <f>SUM(D94:D96)</f>
        <v>710634326</v>
      </c>
      <c r="E97" s="62">
        <f>SUM(E94:E96)</f>
        <v>86042369</v>
      </c>
      <c r="F97" s="62">
        <f>SUM(F94:F96)</f>
        <v>86012060</v>
      </c>
      <c r="G97" s="62">
        <f>SUM(G94:G96)</f>
        <v>81913568</v>
      </c>
      <c r="H97" s="63">
        <f t="shared" si="8"/>
        <v>121</v>
      </c>
      <c r="I97" s="64">
        <f>SUM(I94:I96)</f>
        <v>1253665</v>
      </c>
      <c r="J97" s="62">
        <f>SUM(J94:J96)</f>
        <v>16428924</v>
      </c>
      <c r="K97" s="62">
        <f>SUM(K94:K96)</f>
        <v>378451180</v>
      </c>
      <c r="L97" s="62">
        <f>SUM(L94:L96)</f>
        <v>62403723</v>
      </c>
      <c r="M97" s="62">
        <f>SUM(M94:M96)</f>
        <v>62361360</v>
      </c>
      <c r="N97" s="66">
        <f t="shared" si="9"/>
        <v>23036</v>
      </c>
      <c r="O97" s="97"/>
      <c r="P97" s="97"/>
      <c r="Q97" s="61" t="s">
        <v>17</v>
      </c>
      <c r="R97" s="62">
        <f>SUM(R94:R96)</f>
        <v>6865857</v>
      </c>
      <c r="S97" s="62">
        <f>SUM(S94:S96)</f>
        <v>282650205</v>
      </c>
      <c r="T97" s="62">
        <f>SUM(T94:T96)</f>
        <v>11826012</v>
      </c>
      <c r="U97" s="62">
        <f>SUM(U94:U96)</f>
        <v>11825393</v>
      </c>
      <c r="V97" s="62">
        <f>SUM(V94:V96)</f>
        <v>10650305</v>
      </c>
      <c r="W97" s="63">
        <f t="shared" si="10"/>
        <v>42</v>
      </c>
      <c r="X97" s="64">
        <f>SUM(X94:X96)</f>
        <v>618380</v>
      </c>
      <c r="Y97" s="62">
        <f>SUM(Y94:Y96)</f>
        <v>9709816</v>
      </c>
      <c r="Z97" s="62">
        <f>SUM(Z94:Z96)</f>
        <v>221129324</v>
      </c>
      <c r="AA97" s="65">
        <f>SUM(AA94:AA96)</f>
        <v>26250896</v>
      </c>
      <c r="AB97" s="65">
        <f>SUM(AB94:AB96)</f>
        <v>26135816</v>
      </c>
      <c r="AC97" s="66">
        <f t="shared" si="11"/>
        <v>22774</v>
      </c>
      <c r="AD97" s="7"/>
      <c r="AE97" s="2"/>
    </row>
    <row r="98" spans="2:31" ht="14.25">
      <c r="B98" s="10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104"/>
      <c r="P98" s="104"/>
      <c r="Q98" s="10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4"/>
      <c r="AE98" s="1"/>
    </row>
    <row r="99" spans="2:31" ht="14.25">
      <c r="B99" s="10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104"/>
      <c r="P99" s="104"/>
      <c r="Q99" s="10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4"/>
      <c r="AE99" s="1"/>
    </row>
    <row r="100" spans="2:31" ht="9" customHeight="1">
      <c r="B100" s="11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105"/>
      <c r="P100" s="105"/>
      <c r="Q100" s="10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4"/>
      <c r="AE100" s="1"/>
    </row>
    <row r="101" spans="2:31" ht="9" customHeight="1">
      <c r="B101" s="11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105"/>
      <c r="P101" s="105"/>
      <c r="Q101" s="10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4"/>
      <c r="AE101" s="1"/>
    </row>
    <row r="102" spans="2:31" s="3" customFormat="1" ht="13.5" customHeight="1">
      <c r="B102" s="12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97"/>
      <c r="P102" s="97"/>
      <c r="Q102" s="12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6"/>
      <c r="AE102" s="2"/>
    </row>
    <row r="103" spans="2:31" s="3" customFormat="1" ht="13.5" customHeight="1" thickBot="1">
      <c r="B103" s="12" t="s">
        <v>18</v>
      </c>
      <c r="C103" s="70"/>
      <c r="D103" s="70"/>
      <c r="E103" s="70"/>
      <c r="F103" s="70"/>
      <c r="G103" s="70"/>
      <c r="H103" s="70"/>
      <c r="I103" s="71"/>
      <c r="J103" s="71"/>
      <c r="K103" s="71"/>
      <c r="L103" s="71"/>
      <c r="M103" s="71"/>
      <c r="N103" s="71"/>
      <c r="O103" s="97"/>
      <c r="P103" s="97"/>
      <c r="Q103" s="12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6"/>
      <c r="AE103" s="2"/>
    </row>
    <row r="104" spans="2:31" s="3" customFormat="1" ht="12" customHeight="1">
      <c r="B104" s="14" t="s">
        <v>3</v>
      </c>
      <c r="C104" s="19" t="s">
        <v>19</v>
      </c>
      <c r="D104" s="72"/>
      <c r="E104" s="72"/>
      <c r="F104" s="72"/>
      <c r="G104" s="72"/>
      <c r="H104" s="73"/>
      <c r="I104" s="20" t="s">
        <v>20</v>
      </c>
      <c r="J104" s="74"/>
      <c r="K104" s="74"/>
      <c r="L104" s="74"/>
      <c r="M104" s="74"/>
      <c r="N104" s="107"/>
      <c r="O104" s="97"/>
      <c r="P104" s="97"/>
      <c r="Q104" s="12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6"/>
      <c r="AE104" s="2"/>
    </row>
    <row r="105" spans="2:31" s="3" customFormat="1" ht="12" customHeight="1">
      <c r="B105" s="28"/>
      <c r="C105" s="22" t="s">
        <v>6</v>
      </c>
      <c r="D105" s="23" t="s">
        <v>7</v>
      </c>
      <c r="E105" s="23" t="s">
        <v>8</v>
      </c>
      <c r="F105" s="132" t="s">
        <v>9</v>
      </c>
      <c r="G105" s="134"/>
      <c r="H105" s="24" t="s">
        <v>10</v>
      </c>
      <c r="I105" s="25" t="s">
        <v>6</v>
      </c>
      <c r="J105" s="22" t="s">
        <v>7</v>
      </c>
      <c r="K105" s="23" t="s">
        <v>8</v>
      </c>
      <c r="L105" s="132" t="s">
        <v>9</v>
      </c>
      <c r="M105" s="134"/>
      <c r="N105" s="75" t="s">
        <v>10</v>
      </c>
      <c r="O105" s="98"/>
      <c r="P105" s="98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6"/>
      <c r="AE105" s="2"/>
    </row>
    <row r="106" spans="2:31" s="3" customFormat="1" ht="12" customHeight="1">
      <c r="B106" s="28"/>
      <c r="C106" s="88"/>
      <c r="D106" s="128"/>
      <c r="E106" s="128"/>
      <c r="F106" s="128"/>
      <c r="G106" s="135" t="s">
        <v>40</v>
      </c>
      <c r="H106" s="129"/>
      <c r="I106" s="89"/>
      <c r="J106" s="88"/>
      <c r="K106" s="128"/>
      <c r="L106" s="128"/>
      <c r="M106" s="135" t="s">
        <v>40</v>
      </c>
      <c r="N106" s="137"/>
      <c r="O106" s="98"/>
      <c r="P106" s="98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6"/>
      <c r="AE106" s="2"/>
    </row>
    <row r="107" spans="2:31" s="3" customFormat="1" ht="12" customHeight="1">
      <c r="B107" s="31" t="s">
        <v>11</v>
      </c>
      <c r="C107" s="32" t="s">
        <v>21</v>
      </c>
      <c r="D107" s="33" t="s">
        <v>22</v>
      </c>
      <c r="E107" s="33" t="s">
        <v>12</v>
      </c>
      <c r="F107" s="33" t="s">
        <v>13</v>
      </c>
      <c r="G107" s="136" t="s">
        <v>41</v>
      </c>
      <c r="H107" s="34" t="s">
        <v>23</v>
      </c>
      <c r="I107" s="35" t="s">
        <v>21</v>
      </c>
      <c r="J107" s="32" t="s">
        <v>22</v>
      </c>
      <c r="K107" s="33" t="s">
        <v>12</v>
      </c>
      <c r="L107" s="33" t="s">
        <v>13</v>
      </c>
      <c r="M107" s="138" t="s">
        <v>41</v>
      </c>
      <c r="N107" s="76" t="s">
        <v>23</v>
      </c>
      <c r="O107" s="99"/>
      <c r="P107" s="99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6"/>
      <c r="AE107" s="2"/>
    </row>
    <row r="108" spans="2:31" s="3" customFormat="1" ht="12" customHeight="1">
      <c r="B108" s="38" t="s">
        <v>43</v>
      </c>
      <c r="C108" s="39">
        <v>21972183</v>
      </c>
      <c r="D108" s="40">
        <v>45655183</v>
      </c>
      <c r="E108" s="40">
        <v>934092</v>
      </c>
      <c r="F108" s="40">
        <v>934092</v>
      </c>
      <c r="G108" s="40">
        <v>768084</v>
      </c>
      <c r="H108" s="41">
        <f aca="true" t="shared" si="12" ref="H108:H139">IF(D108=0,"",ROUND(E108/D108*1000,0))</f>
        <v>20</v>
      </c>
      <c r="I108" s="39">
        <v>834311</v>
      </c>
      <c r="J108" s="40">
        <v>4527383</v>
      </c>
      <c r="K108" s="40">
        <v>6436973</v>
      </c>
      <c r="L108" s="40">
        <v>4305596</v>
      </c>
      <c r="M108" s="40">
        <v>4244293</v>
      </c>
      <c r="N108" s="42">
        <f aca="true" t="shared" si="13" ref="N108:N139">IF(J108=0,"",ROUND(K108/J108*1000,0))</f>
        <v>1422</v>
      </c>
      <c r="O108" s="97"/>
      <c r="P108" s="97"/>
      <c r="Q108" s="12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6"/>
      <c r="AE108" s="2"/>
    </row>
    <row r="109" spans="2:31" s="3" customFormat="1" ht="12" customHeight="1">
      <c r="B109" s="21" t="s">
        <v>44</v>
      </c>
      <c r="C109" s="39">
        <v>15369083</v>
      </c>
      <c r="D109" s="40">
        <v>46673536</v>
      </c>
      <c r="E109" s="40">
        <v>1375927</v>
      </c>
      <c r="F109" s="40">
        <v>1375927</v>
      </c>
      <c r="G109" s="40">
        <v>1168624</v>
      </c>
      <c r="H109" s="44">
        <f t="shared" si="12"/>
        <v>29</v>
      </c>
      <c r="I109" s="39">
        <v>1801661</v>
      </c>
      <c r="J109" s="40">
        <v>2025868</v>
      </c>
      <c r="K109" s="40">
        <v>8708353</v>
      </c>
      <c r="L109" s="40">
        <v>4968286</v>
      </c>
      <c r="M109" s="40">
        <v>4936710</v>
      </c>
      <c r="N109" s="45">
        <f t="shared" si="13"/>
        <v>4299</v>
      </c>
      <c r="O109" s="97"/>
      <c r="P109" s="97"/>
      <c r="Q109" s="12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6"/>
      <c r="AE109" s="2"/>
    </row>
    <row r="110" spans="2:31" s="3" customFormat="1" ht="12" customHeight="1">
      <c r="B110" s="21" t="s">
        <v>45</v>
      </c>
      <c r="C110" s="39">
        <v>600154</v>
      </c>
      <c r="D110" s="40">
        <v>6172276</v>
      </c>
      <c r="E110" s="40">
        <v>170871</v>
      </c>
      <c r="F110" s="40">
        <v>170871</v>
      </c>
      <c r="G110" s="40">
        <v>138314</v>
      </c>
      <c r="H110" s="44">
        <f t="shared" si="12"/>
        <v>28</v>
      </c>
      <c r="I110" s="39">
        <v>18478</v>
      </c>
      <c r="J110" s="40">
        <v>1203937</v>
      </c>
      <c r="K110" s="40">
        <v>790122</v>
      </c>
      <c r="L110" s="40">
        <v>498428</v>
      </c>
      <c r="M110" s="40">
        <v>488342</v>
      </c>
      <c r="N110" s="45">
        <f t="shared" si="13"/>
        <v>656</v>
      </c>
      <c r="O110" s="97"/>
      <c r="P110" s="97"/>
      <c r="Q110" s="12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6"/>
      <c r="AE110" s="2"/>
    </row>
    <row r="111" spans="2:31" s="3" customFormat="1" ht="12" customHeight="1">
      <c r="B111" s="21" t="s">
        <v>46</v>
      </c>
      <c r="C111" s="39">
        <v>731</v>
      </c>
      <c r="D111" s="40">
        <v>15565409</v>
      </c>
      <c r="E111" s="40">
        <v>521217</v>
      </c>
      <c r="F111" s="40">
        <v>521173</v>
      </c>
      <c r="G111" s="40">
        <v>469726</v>
      </c>
      <c r="H111" s="44">
        <f t="shared" si="12"/>
        <v>33</v>
      </c>
      <c r="I111" s="39">
        <v>56</v>
      </c>
      <c r="J111" s="40">
        <v>618589</v>
      </c>
      <c r="K111" s="40">
        <v>799549</v>
      </c>
      <c r="L111" s="40">
        <v>483642</v>
      </c>
      <c r="M111" s="40">
        <v>478501</v>
      </c>
      <c r="N111" s="45">
        <f t="shared" si="13"/>
        <v>1293</v>
      </c>
      <c r="O111" s="97"/>
      <c r="P111" s="97"/>
      <c r="Q111" s="12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6"/>
      <c r="AE111" s="2"/>
    </row>
    <row r="112" spans="2:31" s="3" customFormat="1" ht="12" customHeight="1">
      <c r="B112" s="47" t="s">
        <v>47</v>
      </c>
      <c r="C112" s="48">
        <v>736570</v>
      </c>
      <c r="D112" s="49">
        <v>7640777</v>
      </c>
      <c r="E112" s="49">
        <v>141744</v>
      </c>
      <c r="F112" s="49">
        <v>141744</v>
      </c>
      <c r="G112" s="49">
        <v>117447</v>
      </c>
      <c r="H112" s="50">
        <f t="shared" si="12"/>
        <v>19</v>
      </c>
      <c r="I112" s="48">
        <v>0</v>
      </c>
      <c r="J112" s="49">
        <v>0</v>
      </c>
      <c r="K112" s="49">
        <v>0</v>
      </c>
      <c r="L112" s="49">
        <v>0</v>
      </c>
      <c r="M112" s="49">
        <v>0</v>
      </c>
      <c r="N112" s="51">
        <f t="shared" si="13"/>
      </c>
      <c r="O112" s="97"/>
      <c r="P112" s="97"/>
      <c r="Q112" s="12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6"/>
      <c r="AE112" s="2"/>
    </row>
    <row r="113" spans="2:31" s="3" customFormat="1" ht="12" customHeight="1">
      <c r="B113" s="21" t="s">
        <v>48</v>
      </c>
      <c r="C113" s="39">
        <v>3380680</v>
      </c>
      <c r="D113" s="40">
        <v>14012750</v>
      </c>
      <c r="E113" s="40">
        <v>411943</v>
      </c>
      <c r="F113" s="40">
        <v>411943</v>
      </c>
      <c r="G113" s="40">
        <v>375555</v>
      </c>
      <c r="H113" s="44">
        <f t="shared" si="12"/>
        <v>29</v>
      </c>
      <c r="I113" s="39">
        <v>0</v>
      </c>
      <c r="J113" s="40">
        <v>0</v>
      </c>
      <c r="K113" s="40">
        <v>0</v>
      </c>
      <c r="L113" s="40">
        <v>0</v>
      </c>
      <c r="M113" s="40">
        <v>0</v>
      </c>
      <c r="N113" s="45">
        <f t="shared" si="13"/>
      </c>
      <c r="O113" s="97"/>
      <c r="P113" s="97"/>
      <c r="Q113" s="12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6"/>
      <c r="AE113" s="2"/>
    </row>
    <row r="114" spans="2:31" s="3" customFormat="1" ht="12" customHeight="1">
      <c r="B114" s="21" t="s">
        <v>49</v>
      </c>
      <c r="C114" s="39">
        <v>905090</v>
      </c>
      <c r="D114" s="40">
        <v>4212850</v>
      </c>
      <c r="E114" s="40">
        <v>81754</v>
      </c>
      <c r="F114" s="40">
        <v>81754</v>
      </c>
      <c r="G114" s="40">
        <v>70650</v>
      </c>
      <c r="H114" s="44">
        <f t="shared" si="12"/>
        <v>19</v>
      </c>
      <c r="I114" s="39">
        <v>0</v>
      </c>
      <c r="J114" s="40">
        <v>469360</v>
      </c>
      <c r="K114" s="40">
        <v>128802</v>
      </c>
      <c r="L114" s="40">
        <v>128802</v>
      </c>
      <c r="M114" s="40">
        <v>127958</v>
      </c>
      <c r="N114" s="45">
        <f t="shared" si="13"/>
        <v>274</v>
      </c>
      <c r="O114" s="97"/>
      <c r="P114" s="97"/>
      <c r="Q114" s="12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6"/>
      <c r="AE114" s="2"/>
    </row>
    <row r="115" spans="2:31" s="3" customFormat="1" ht="12" customHeight="1">
      <c r="B115" s="21" t="s">
        <v>50</v>
      </c>
      <c r="C115" s="39">
        <v>0</v>
      </c>
      <c r="D115" s="40">
        <v>0</v>
      </c>
      <c r="E115" s="40">
        <v>0</v>
      </c>
      <c r="F115" s="40">
        <v>0</v>
      </c>
      <c r="G115" s="40">
        <v>0</v>
      </c>
      <c r="H115" s="44">
        <f t="shared" si="12"/>
      </c>
      <c r="I115" s="39">
        <v>0</v>
      </c>
      <c r="J115" s="40">
        <v>0</v>
      </c>
      <c r="K115" s="40">
        <v>0</v>
      </c>
      <c r="L115" s="40">
        <v>0</v>
      </c>
      <c r="M115" s="40">
        <v>0</v>
      </c>
      <c r="N115" s="45">
        <f t="shared" si="13"/>
      </c>
      <c r="O115" s="97"/>
      <c r="P115" s="97"/>
      <c r="Q115" s="12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6"/>
      <c r="AE115" s="2"/>
    </row>
    <row r="116" spans="2:31" s="3" customFormat="1" ht="12" customHeight="1">
      <c r="B116" s="21" t="s">
        <v>51</v>
      </c>
      <c r="C116" s="39">
        <v>3551377</v>
      </c>
      <c r="D116" s="40">
        <v>4999597</v>
      </c>
      <c r="E116" s="40">
        <v>108616</v>
      </c>
      <c r="F116" s="40">
        <v>108616</v>
      </c>
      <c r="G116" s="40">
        <v>98507</v>
      </c>
      <c r="H116" s="44">
        <f t="shared" si="12"/>
        <v>22</v>
      </c>
      <c r="I116" s="39">
        <v>0</v>
      </c>
      <c r="J116" s="40">
        <v>0</v>
      </c>
      <c r="K116" s="40">
        <v>0</v>
      </c>
      <c r="L116" s="40">
        <v>0</v>
      </c>
      <c r="M116" s="40">
        <v>0</v>
      </c>
      <c r="N116" s="45">
        <f t="shared" si="13"/>
      </c>
      <c r="O116" s="97"/>
      <c r="P116" s="97"/>
      <c r="Q116" s="12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6"/>
      <c r="AE116" s="2"/>
    </row>
    <row r="117" spans="2:31" s="3" customFormat="1" ht="12" customHeight="1">
      <c r="B117" s="47" t="s">
        <v>52</v>
      </c>
      <c r="C117" s="48">
        <v>12614842</v>
      </c>
      <c r="D117" s="49">
        <v>31934813</v>
      </c>
      <c r="E117" s="49">
        <v>811334</v>
      </c>
      <c r="F117" s="49">
        <v>811334</v>
      </c>
      <c r="G117" s="49">
        <v>702998</v>
      </c>
      <c r="H117" s="50">
        <f t="shared" si="12"/>
        <v>25</v>
      </c>
      <c r="I117" s="48">
        <v>519</v>
      </c>
      <c r="J117" s="49">
        <v>253030</v>
      </c>
      <c r="K117" s="49">
        <v>15443</v>
      </c>
      <c r="L117" s="49">
        <v>15443</v>
      </c>
      <c r="M117" s="49">
        <v>13629</v>
      </c>
      <c r="N117" s="51">
        <f t="shared" si="13"/>
        <v>61</v>
      </c>
      <c r="O117" s="97"/>
      <c r="P117" s="9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6"/>
      <c r="AE117" s="2"/>
    </row>
    <row r="118" spans="2:31" s="3" customFormat="1" ht="12" customHeight="1">
      <c r="B118" s="21" t="s">
        <v>53</v>
      </c>
      <c r="C118" s="39">
        <v>353204</v>
      </c>
      <c r="D118" s="40">
        <v>3090367</v>
      </c>
      <c r="E118" s="40">
        <v>66225</v>
      </c>
      <c r="F118" s="40">
        <v>66225</v>
      </c>
      <c r="G118" s="40">
        <v>54411</v>
      </c>
      <c r="H118" s="44">
        <f t="shared" si="12"/>
        <v>21</v>
      </c>
      <c r="I118" s="39">
        <v>0</v>
      </c>
      <c r="J118" s="40">
        <v>0</v>
      </c>
      <c r="K118" s="40">
        <v>0</v>
      </c>
      <c r="L118" s="40">
        <v>0</v>
      </c>
      <c r="M118" s="40">
        <v>0</v>
      </c>
      <c r="N118" s="45">
        <f t="shared" si="13"/>
      </c>
      <c r="O118" s="97"/>
      <c r="P118" s="9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6"/>
      <c r="AE118" s="2"/>
    </row>
    <row r="119" spans="2:31" s="3" customFormat="1" ht="12" customHeight="1">
      <c r="B119" s="21" t="s">
        <v>54</v>
      </c>
      <c r="C119" s="39">
        <v>17792</v>
      </c>
      <c r="D119" s="40">
        <v>215844</v>
      </c>
      <c r="E119" s="40">
        <v>6655</v>
      </c>
      <c r="F119" s="40">
        <v>6655</v>
      </c>
      <c r="G119" s="40">
        <v>5280</v>
      </c>
      <c r="H119" s="44">
        <f t="shared" si="12"/>
        <v>31</v>
      </c>
      <c r="I119" s="39">
        <v>0</v>
      </c>
      <c r="J119" s="40">
        <v>0</v>
      </c>
      <c r="K119" s="40">
        <v>0</v>
      </c>
      <c r="L119" s="40">
        <v>0</v>
      </c>
      <c r="M119" s="40">
        <v>0</v>
      </c>
      <c r="N119" s="45">
        <f t="shared" si="13"/>
      </c>
      <c r="O119" s="97"/>
      <c r="P119" s="97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6"/>
      <c r="AE119" s="2"/>
    </row>
    <row r="120" spans="2:31" s="3" customFormat="1" ht="12" customHeight="1">
      <c r="B120" s="21" t="s">
        <v>55</v>
      </c>
      <c r="C120" s="39">
        <v>0</v>
      </c>
      <c r="D120" s="40">
        <v>0</v>
      </c>
      <c r="E120" s="40">
        <v>0</v>
      </c>
      <c r="F120" s="40">
        <v>0</v>
      </c>
      <c r="G120" s="40">
        <v>0</v>
      </c>
      <c r="H120" s="44">
        <f t="shared" si="12"/>
      </c>
      <c r="I120" s="39">
        <v>0</v>
      </c>
      <c r="J120" s="40">
        <v>0</v>
      </c>
      <c r="K120" s="40">
        <v>0</v>
      </c>
      <c r="L120" s="40">
        <v>0</v>
      </c>
      <c r="M120" s="40">
        <v>0</v>
      </c>
      <c r="N120" s="45">
        <f t="shared" si="13"/>
      </c>
      <c r="O120" s="97"/>
      <c r="P120" s="97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6"/>
      <c r="AE120" s="2"/>
    </row>
    <row r="121" spans="2:31" s="3" customFormat="1" ht="12" customHeight="1">
      <c r="B121" s="21" t="s">
        <v>56</v>
      </c>
      <c r="C121" s="40">
        <v>454297</v>
      </c>
      <c r="D121" s="40">
        <v>9666098</v>
      </c>
      <c r="E121" s="40">
        <v>161419</v>
      </c>
      <c r="F121" s="40">
        <v>161419</v>
      </c>
      <c r="G121" s="40">
        <v>130162</v>
      </c>
      <c r="H121" s="44">
        <f t="shared" si="12"/>
        <v>17</v>
      </c>
      <c r="I121" s="39">
        <v>0</v>
      </c>
      <c r="J121" s="40">
        <v>0</v>
      </c>
      <c r="K121" s="40">
        <v>0</v>
      </c>
      <c r="L121" s="40">
        <v>0</v>
      </c>
      <c r="M121" s="40">
        <v>0</v>
      </c>
      <c r="N121" s="45">
        <f t="shared" si="13"/>
      </c>
      <c r="O121" s="97"/>
      <c r="P121" s="97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6"/>
      <c r="AE121" s="2"/>
    </row>
    <row r="122" spans="2:31" s="3" customFormat="1" ht="12" customHeight="1">
      <c r="B122" s="47" t="s">
        <v>57</v>
      </c>
      <c r="C122" s="49">
        <v>0</v>
      </c>
      <c r="D122" s="49">
        <v>20750676</v>
      </c>
      <c r="E122" s="49">
        <v>391499</v>
      </c>
      <c r="F122" s="49">
        <v>391499</v>
      </c>
      <c r="G122" s="49">
        <v>350879</v>
      </c>
      <c r="H122" s="50">
        <f t="shared" si="12"/>
        <v>19</v>
      </c>
      <c r="I122" s="48">
        <v>0</v>
      </c>
      <c r="J122" s="49">
        <v>0</v>
      </c>
      <c r="K122" s="49">
        <v>0</v>
      </c>
      <c r="L122" s="49">
        <v>0</v>
      </c>
      <c r="M122" s="49">
        <v>0</v>
      </c>
      <c r="N122" s="51">
        <f t="shared" si="13"/>
      </c>
      <c r="O122" s="97"/>
      <c r="P122" s="9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6"/>
      <c r="AE122" s="2"/>
    </row>
    <row r="123" spans="2:31" s="3" customFormat="1" ht="12" customHeight="1">
      <c r="B123" s="21" t="s">
        <v>58</v>
      </c>
      <c r="C123" s="40">
        <v>2611</v>
      </c>
      <c r="D123" s="40">
        <v>442479</v>
      </c>
      <c r="E123" s="40">
        <v>8641</v>
      </c>
      <c r="F123" s="40">
        <v>8641</v>
      </c>
      <c r="G123" s="40">
        <v>7787</v>
      </c>
      <c r="H123" s="44">
        <f t="shared" si="12"/>
        <v>20</v>
      </c>
      <c r="I123" s="39">
        <v>60958</v>
      </c>
      <c r="J123" s="40">
        <v>381166</v>
      </c>
      <c r="K123" s="40">
        <v>208074</v>
      </c>
      <c r="L123" s="40">
        <v>139432</v>
      </c>
      <c r="M123" s="40">
        <v>134923</v>
      </c>
      <c r="N123" s="45">
        <f t="shared" si="13"/>
        <v>546</v>
      </c>
      <c r="O123" s="97"/>
      <c r="P123" s="9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6"/>
      <c r="AE123" s="2"/>
    </row>
    <row r="124" spans="2:31" s="3" customFormat="1" ht="12" customHeight="1">
      <c r="B124" s="21" t="s">
        <v>59</v>
      </c>
      <c r="C124" s="40">
        <v>62495</v>
      </c>
      <c r="D124" s="40">
        <v>1000781</v>
      </c>
      <c r="E124" s="40">
        <v>21500</v>
      </c>
      <c r="F124" s="40">
        <v>21500</v>
      </c>
      <c r="G124" s="40">
        <v>16370</v>
      </c>
      <c r="H124" s="44">
        <f t="shared" si="12"/>
        <v>21</v>
      </c>
      <c r="I124" s="39">
        <v>734</v>
      </c>
      <c r="J124" s="40">
        <v>68641</v>
      </c>
      <c r="K124" s="40">
        <v>388063</v>
      </c>
      <c r="L124" s="40">
        <v>223029</v>
      </c>
      <c r="M124" s="40">
        <v>222407</v>
      </c>
      <c r="N124" s="45">
        <f t="shared" si="13"/>
        <v>5654</v>
      </c>
      <c r="O124" s="97"/>
      <c r="P124" s="97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6"/>
      <c r="AE124" s="2"/>
    </row>
    <row r="125" spans="2:31" s="3" customFormat="1" ht="12" customHeight="1">
      <c r="B125" s="21" t="s">
        <v>60</v>
      </c>
      <c r="C125" s="40">
        <v>2623486</v>
      </c>
      <c r="D125" s="40">
        <v>21157501</v>
      </c>
      <c r="E125" s="40">
        <v>502526</v>
      </c>
      <c r="F125" s="40">
        <v>502526</v>
      </c>
      <c r="G125" s="40">
        <v>429307</v>
      </c>
      <c r="H125" s="44">
        <f t="shared" si="12"/>
        <v>24</v>
      </c>
      <c r="I125" s="39">
        <v>33493</v>
      </c>
      <c r="J125" s="40">
        <v>539852</v>
      </c>
      <c r="K125" s="40">
        <v>658902</v>
      </c>
      <c r="L125" s="40">
        <v>382502</v>
      </c>
      <c r="M125" s="40">
        <v>369621</v>
      </c>
      <c r="N125" s="45">
        <f t="shared" si="13"/>
        <v>1221</v>
      </c>
      <c r="O125" s="97"/>
      <c r="P125" s="97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6"/>
      <c r="AE125" s="2"/>
    </row>
    <row r="126" spans="2:31" s="3" customFormat="1" ht="12" customHeight="1">
      <c r="B126" s="21" t="s">
        <v>61</v>
      </c>
      <c r="C126" s="40">
        <v>971</v>
      </c>
      <c r="D126" s="40">
        <v>357769</v>
      </c>
      <c r="E126" s="40">
        <v>14917</v>
      </c>
      <c r="F126" s="40">
        <v>14917</v>
      </c>
      <c r="G126" s="40">
        <v>10657</v>
      </c>
      <c r="H126" s="44">
        <f t="shared" si="12"/>
        <v>42</v>
      </c>
      <c r="I126" s="39">
        <v>131001</v>
      </c>
      <c r="J126" s="40">
        <v>82062</v>
      </c>
      <c r="K126" s="40">
        <v>294925</v>
      </c>
      <c r="L126" s="40">
        <v>189913</v>
      </c>
      <c r="M126" s="40">
        <v>189567</v>
      </c>
      <c r="N126" s="45">
        <f t="shared" si="13"/>
        <v>3594</v>
      </c>
      <c r="O126" s="97"/>
      <c r="P126" s="9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6"/>
      <c r="AE126" s="2"/>
    </row>
    <row r="127" spans="2:31" s="3" customFormat="1" ht="12" customHeight="1">
      <c r="B127" s="47" t="s">
        <v>62</v>
      </c>
      <c r="C127" s="49">
        <v>1411992</v>
      </c>
      <c r="D127" s="49">
        <v>5445976</v>
      </c>
      <c r="E127" s="49">
        <v>126251</v>
      </c>
      <c r="F127" s="49">
        <v>126251</v>
      </c>
      <c r="G127" s="49">
        <v>110342</v>
      </c>
      <c r="H127" s="50">
        <f t="shared" si="12"/>
        <v>23</v>
      </c>
      <c r="I127" s="48">
        <v>81980</v>
      </c>
      <c r="J127" s="49">
        <v>245741</v>
      </c>
      <c r="K127" s="49">
        <v>544171</v>
      </c>
      <c r="L127" s="49">
        <v>337841</v>
      </c>
      <c r="M127" s="49">
        <v>329880</v>
      </c>
      <c r="N127" s="51">
        <f t="shared" si="13"/>
        <v>2214</v>
      </c>
      <c r="O127" s="97"/>
      <c r="P127" s="9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6"/>
      <c r="AE127" s="2"/>
    </row>
    <row r="128" spans="2:31" s="3" customFormat="1" ht="12" customHeight="1">
      <c r="B128" s="21" t="s">
        <v>63</v>
      </c>
      <c r="C128" s="40">
        <v>4855328</v>
      </c>
      <c r="D128" s="40">
        <v>33531377</v>
      </c>
      <c r="E128" s="40">
        <v>884119</v>
      </c>
      <c r="F128" s="40">
        <v>884119</v>
      </c>
      <c r="G128" s="40">
        <v>749345</v>
      </c>
      <c r="H128" s="44">
        <f t="shared" si="12"/>
        <v>26</v>
      </c>
      <c r="I128" s="39">
        <v>0</v>
      </c>
      <c r="J128" s="40">
        <v>0</v>
      </c>
      <c r="K128" s="40">
        <v>0</v>
      </c>
      <c r="L128" s="40">
        <v>0</v>
      </c>
      <c r="M128" s="40">
        <v>0</v>
      </c>
      <c r="N128" s="45">
        <f t="shared" si="13"/>
      </c>
      <c r="O128" s="97"/>
      <c r="P128" s="9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6"/>
      <c r="AE128" s="2"/>
    </row>
    <row r="129" spans="2:31" s="3" customFormat="1" ht="12" customHeight="1">
      <c r="B129" s="21" t="s">
        <v>64</v>
      </c>
      <c r="C129" s="40">
        <v>959697</v>
      </c>
      <c r="D129" s="40">
        <v>4625144</v>
      </c>
      <c r="E129" s="40">
        <v>115330</v>
      </c>
      <c r="F129" s="40">
        <v>115330</v>
      </c>
      <c r="G129" s="40">
        <v>96619</v>
      </c>
      <c r="H129" s="44">
        <f t="shared" si="12"/>
        <v>25</v>
      </c>
      <c r="I129" s="39">
        <v>18038</v>
      </c>
      <c r="J129" s="40">
        <v>262793</v>
      </c>
      <c r="K129" s="40">
        <v>372728</v>
      </c>
      <c r="L129" s="40">
        <v>235346</v>
      </c>
      <c r="M129" s="40">
        <v>227048</v>
      </c>
      <c r="N129" s="45">
        <f t="shared" si="13"/>
        <v>1418</v>
      </c>
      <c r="O129" s="97"/>
      <c r="P129" s="97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6"/>
      <c r="AE129" s="2"/>
    </row>
    <row r="130" spans="2:31" s="3" customFormat="1" ht="12" customHeight="1">
      <c r="B130" s="21" t="s">
        <v>65</v>
      </c>
      <c r="C130" s="40">
        <v>1536939</v>
      </c>
      <c r="D130" s="40">
        <v>22004739</v>
      </c>
      <c r="E130" s="40">
        <v>584189</v>
      </c>
      <c r="F130" s="40">
        <v>584189</v>
      </c>
      <c r="G130" s="40">
        <v>503439</v>
      </c>
      <c r="H130" s="44">
        <f t="shared" si="12"/>
        <v>27</v>
      </c>
      <c r="I130" s="39">
        <v>74</v>
      </c>
      <c r="J130" s="40">
        <v>43027</v>
      </c>
      <c r="K130" s="40">
        <v>120650</v>
      </c>
      <c r="L130" s="40">
        <v>73214</v>
      </c>
      <c r="M130" s="40">
        <v>72210</v>
      </c>
      <c r="N130" s="45">
        <f t="shared" si="13"/>
        <v>2804</v>
      </c>
      <c r="O130" s="97"/>
      <c r="P130" s="9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6"/>
      <c r="AE130" s="2"/>
    </row>
    <row r="131" spans="2:31" s="3" customFormat="1" ht="12" customHeight="1">
      <c r="B131" s="53" t="s">
        <v>66</v>
      </c>
      <c r="C131" s="40">
        <v>0</v>
      </c>
      <c r="D131" s="40">
        <v>6958524</v>
      </c>
      <c r="E131" s="40">
        <v>161719</v>
      </c>
      <c r="F131" s="40">
        <v>161719</v>
      </c>
      <c r="G131" s="40">
        <v>135109</v>
      </c>
      <c r="H131" s="44">
        <f t="shared" si="12"/>
        <v>23</v>
      </c>
      <c r="I131" s="39">
        <v>0</v>
      </c>
      <c r="J131" s="40">
        <v>71315</v>
      </c>
      <c r="K131" s="40">
        <v>25903</v>
      </c>
      <c r="L131" s="40">
        <v>25903</v>
      </c>
      <c r="M131" s="40">
        <v>25467</v>
      </c>
      <c r="N131" s="45">
        <f t="shared" si="13"/>
        <v>363</v>
      </c>
      <c r="O131" s="97"/>
      <c r="P131" s="97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6"/>
      <c r="AE131" s="2"/>
    </row>
    <row r="132" spans="2:31" s="3" customFormat="1" ht="12" customHeight="1">
      <c r="B132" s="47" t="s">
        <v>67</v>
      </c>
      <c r="C132" s="48">
        <v>1555462</v>
      </c>
      <c r="D132" s="49">
        <v>11141868</v>
      </c>
      <c r="E132" s="49">
        <v>271922</v>
      </c>
      <c r="F132" s="49">
        <v>271922</v>
      </c>
      <c r="G132" s="49">
        <v>226695</v>
      </c>
      <c r="H132" s="50">
        <f t="shared" si="12"/>
        <v>24</v>
      </c>
      <c r="I132" s="48">
        <v>0</v>
      </c>
      <c r="J132" s="49">
        <v>0</v>
      </c>
      <c r="K132" s="49">
        <v>0</v>
      </c>
      <c r="L132" s="49">
        <v>0</v>
      </c>
      <c r="M132" s="49">
        <v>0</v>
      </c>
      <c r="N132" s="51">
        <f t="shared" si="13"/>
      </c>
      <c r="O132" s="97"/>
      <c r="P132" s="97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6"/>
      <c r="AE132" s="2"/>
    </row>
    <row r="133" spans="2:31" s="3" customFormat="1" ht="12" customHeight="1">
      <c r="B133" s="21" t="s">
        <v>68</v>
      </c>
      <c r="C133" s="39">
        <v>3651819</v>
      </c>
      <c r="D133" s="40">
        <v>17313496</v>
      </c>
      <c r="E133" s="40">
        <v>505261</v>
      </c>
      <c r="F133" s="40">
        <v>505190</v>
      </c>
      <c r="G133" s="40">
        <v>456040</v>
      </c>
      <c r="H133" s="44">
        <f t="shared" si="12"/>
        <v>29</v>
      </c>
      <c r="I133" s="39">
        <v>0</v>
      </c>
      <c r="J133" s="40">
        <v>0</v>
      </c>
      <c r="K133" s="40">
        <v>0</v>
      </c>
      <c r="L133" s="40">
        <v>0</v>
      </c>
      <c r="M133" s="40">
        <v>0</v>
      </c>
      <c r="N133" s="45">
        <f t="shared" si="13"/>
      </c>
      <c r="O133" s="97"/>
      <c r="P133" s="97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6"/>
      <c r="AE133" s="2"/>
    </row>
    <row r="134" spans="2:31" s="3" customFormat="1" ht="12" customHeight="1">
      <c r="B134" s="21" t="s">
        <v>69</v>
      </c>
      <c r="C134" s="39">
        <v>1221632</v>
      </c>
      <c r="D134" s="40">
        <v>30221885</v>
      </c>
      <c r="E134" s="40">
        <v>856591</v>
      </c>
      <c r="F134" s="40">
        <v>856591</v>
      </c>
      <c r="G134" s="40">
        <v>751108</v>
      </c>
      <c r="H134" s="44">
        <f t="shared" si="12"/>
        <v>28</v>
      </c>
      <c r="I134" s="39">
        <v>10536</v>
      </c>
      <c r="J134" s="40">
        <v>153689</v>
      </c>
      <c r="K134" s="40">
        <v>280539</v>
      </c>
      <c r="L134" s="40">
        <v>167632</v>
      </c>
      <c r="M134" s="40">
        <v>162459</v>
      </c>
      <c r="N134" s="45">
        <f t="shared" si="13"/>
        <v>1825</v>
      </c>
      <c r="O134" s="97"/>
      <c r="P134" s="97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6"/>
      <c r="AE134" s="2"/>
    </row>
    <row r="135" spans="2:31" s="3" customFormat="1" ht="12" customHeight="1">
      <c r="B135" s="21" t="s">
        <v>70</v>
      </c>
      <c r="C135" s="39">
        <v>8166100</v>
      </c>
      <c r="D135" s="40">
        <v>3513262</v>
      </c>
      <c r="E135" s="40">
        <v>95547</v>
      </c>
      <c r="F135" s="40">
        <v>95547</v>
      </c>
      <c r="G135" s="40">
        <v>81337</v>
      </c>
      <c r="H135" s="44">
        <f t="shared" si="12"/>
        <v>27</v>
      </c>
      <c r="I135" s="39">
        <v>0</v>
      </c>
      <c r="J135" s="40">
        <v>0</v>
      </c>
      <c r="K135" s="40">
        <v>0</v>
      </c>
      <c r="L135" s="40">
        <v>0</v>
      </c>
      <c r="M135" s="40">
        <v>0</v>
      </c>
      <c r="N135" s="45">
        <f t="shared" si="13"/>
      </c>
      <c r="O135" s="97"/>
      <c r="P135" s="9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6"/>
      <c r="AE135" s="2"/>
    </row>
    <row r="136" spans="2:31" s="3" customFormat="1" ht="12" customHeight="1">
      <c r="B136" s="21" t="s">
        <v>71</v>
      </c>
      <c r="C136" s="39">
        <v>5044658</v>
      </c>
      <c r="D136" s="40">
        <v>10301636</v>
      </c>
      <c r="E136" s="40">
        <v>282196</v>
      </c>
      <c r="F136" s="40">
        <v>282191</v>
      </c>
      <c r="G136" s="40">
        <v>252279</v>
      </c>
      <c r="H136" s="44">
        <f t="shared" si="12"/>
        <v>27</v>
      </c>
      <c r="I136" s="39">
        <v>1051</v>
      </c>
      <c r="J136" s="40">
        <v>144124</v>
      </c>
      <c r="K136" s="40">
        <v>142465</v>
      </c>
      <c r="L136" s="40">
        <v>61077</v>
      </c>
      <c r="M136" s="40">
        <v>56050</v>
      </c>
      <c r="N136" s="45">
        <f t="shared" si="13"/>
        <v>988</v>
      </c>
      <c r="O136" s="97"/>
      <c r="P136" s="9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6"/>
      <c r="AE136" s="2"/>
    </row>
    <row r="137" spans="2:31" s="3" customFormat="1" ht="12" customHeight="1">
      <c r="B137" s="47" t="s">
        <v>72</v>
      </c>
      <c r="C137" s="48">
        <v>0</v>
      </c>
      <c r="D137" s="49">
        <v>0</v>
      </c>
      <c r="E137" s="49">
        <v>0</v>
      </c>
      <c r="F137" s="49">
        <v>0</v>
      </c>
      <c r="G137" s="49">
        <v>0</v>
      </c>
      <c r="H137" s="50">
        <f t="shared" si="12"/>
      </c>
      <c r="I137" s="48">
        <v>64233</v>
      </c>
      <c r="J137" s="49">
        <v>107477</v>
      </c>
      <c r="K137" s="49">
        <v>491594</v>
      </c>
      <c r="L137" s="49">
        <v>244677</v>
      </c>
      <c r="M137" s="49">
        <v>244418</v>
      </c>
      <c r="N137" s="51">
        <f t="shared" si="13"/>
        <v>4574</v>
      </c>
      <c r="O137" s="97"/>
      <c r="P137" s="9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6"/>
      <c r="AE137" s="2"/>
    </row>
    <row r="138" spans="2:31" s="3" customFormat="1" ht="12" customHeight="1">
      <c r="B138" s="21" t="s">
        <v>73</v>
      </c>
      <c r="C138" s="39">
        <v>1193369</v>
      </c>
      <c r="D138" s="40">
        <v>1720226</v>
      </c>
      <c r="E138" s="40">
        <v>39880</v>
      </c>
      <c r="F138" s="40">
        <v>39880</v>
      </c>
      <c r="G138" s="40">
        <v>33528</v>
      </c>
      <c r="H138" s="44">
        <f t="shared" si="12"/>
        <v>23</v>
      </c>
      <c r="I138" s="39">
        <v>0</v>
      </c>
      <c r="J138" s="40">
        <v>0</v>
      </c>
      <c r="K138" s="40">
        <v>0</v>
      </c>
      <c r="L138" s="40">
        <v>0</v>
      </c>
      <c r="M138" s="40">
        <v>0</v>
      </c>
      <c r="N138" s="45">
        <f t="shared" si="13"/>
      </c>
      <c r="O138" s="97"/>
      <c r="P138" s="9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6"/>
      <c r="AE138" s="2"/>
    </row>
    <row r="139" spans="2:31" s="3" customFormat="1" ht="12" customHeight="1">
      <c r="B139" s="21" t="s">
        <v>74</v>
      </c>
      <c r="C139" s="39">
        <v>125205</v>
      </c>
      <c r="D139" s="40">
        <v>1877925</v>
      </c>
      <c r="E139" s="40">
        <v>50423</v>
      </c>
      <c r="F139" s="40">
        <v>50423</v>
      </c>
      <c r="G139" s="40">
        <v>40151</v>
      </c>
      <c r="H139" s="44">
        <f t="shared" si="12"/>
        <v>27</v>
      </c>
      <c r="I139" s="39">
        <v>0</v>
      </c>
      <c r="J139" s="40">
        <v>0</v>
      </c>
      <c r="K139" s="40">
        <v>0</v>
      </c>
      <c r="L139" s="40">
        <v>0</v>
      </c>
      <c r="M139" s="40">
        <v>0</v>
      </c>
      <c r="N139" s="45">
        <f t="shared" si="13"/>
      </c>
      <c r="O139" s="97"/>
      <c r="P139" s="9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6"/>
      <c r="AE139" s="2"/>
    </row>
    <row r="140" spans="2:31" s="3" customFormat="1" ht="12" customHeight="1">
      <c r="B140" s="21" t="s">
        <v>75</v>
      </c>
      <c r="C140" s="39">
        <v>6368994</v>
      </c>
      <c r="D140" s="40">
        <v>3759362</v>
      </c>
      <c r="E140" s="40">
        <v>101910</v>
      </c>
      <c r="F140" s="40">
        <v>101910</v>
      </c>
      <c r="G140" s="40">
        <v>88566</v>
      </c>
      <c r="H140" s="44">
        <f aca="true" t="shared" si="14" ref="H140:H170">IF(D140=0,"",ROUND(E140/D140*1000,0))</f>
        <v>27</v>
      </c>
      <c r="I140" s="39">
        <v>0</v>
      </c>
      <c r="J140" s="40">
        <v>0</v>
      </c>
      <c r="K140" s="40">
        <v>0</v>
      </c>
      <c r="L140" s="40">
        <v>0</v>
      </c>
      <c r="M140" s="40">
        <v>0</v>
      </c>
      <c r="N140" s="45">
        <f aca="true" t="shared" si="15" ref="N140:N170">IF(J140=0,"",ROUND(K140/J140*1000,0))</f>
      </c>
      <c r="O140" s="97"/>
      <c r="P140" s="9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6"/>
      <c r="AE140" s="2"/>
    </row>
    <row r="141" spans="2:31" s="3" customFormat="1" ht="12" customHeight="1">
      <c r="B141" s="21" t="s">
        <v>76</v>
      </c>
      <c r="C141" s="40">
        <v>330141</v>
      </c>
      <c r="D141" s="40">
        <v>435280</v>
      </c>
      <c r="E141" s="40">
        <v>6940</v>
      </c>
      <c r="F141" s="40">
        <v>6940</v>
      </c>
      <c r="G141" s="40">
        <v>6074</v>
      </c>
      <c r="H141" s="44">
        <f t="shared" si="14"/>
        <v>16</v>
      </c>
      <c r="I141" s="39">
        <v>0</v>
      </c>
      <c r="J141" s="40">
        <v>25806</v>
      </c>
      <c r="K141" s="40">
        <v>45751</v>
      </c>
      <c r="L141" s="40">
        <v>29076</v>
      </c>
      <c r="M141" s="40">
        <v>28582</v>
      </c>
      <c r="N141" s="45">
        <f t="shared" si="15"/>
        <v>1773</v>
      </c>
      <c r="O141" s="97"/>
      <c r="P141" s="97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6"/>
      <c r="AE141" s="2"/>
    </row>
    <row r="142" spans="2:31" s="3" customFormat="1" ht="12" customHeight="1">
      <c r="B142" s="21" t="s">
        <v>77</v>
      </c>
      <c r="C142" s="40">
        <v>742058</v>
      </c>
      <c r="D142" s="40">
        <v>471863</v>
      </c>
      <c r="E142" s="40">
        <v>9295</v>
      </c>
      <c r="F142" s="40">
        <v>9295</v>
      </c>
      <c r="G142" s="40">
        <v>6533</v>
      </c>
      <c r="H142" s="44">
        <f t="shared" si="14"/>
        <v>20</v>
      </c>
      <c r="I142" s="39">
        <v>0</v>
      </c>
      <c r="J142" s="40">
        <v>0</v>
      </c>
      <c r="K142" s="40">
        <v>0</v>
      </c>
      <c r="L142" s="40">
        <v>0</v>
      </c>
      <c r="M142" s="40">
        <v>0</v>
      </c>
      <c r="N142" s="45">
        <f t="shared" si="15"/>
      </c>
      <c r="O142" s="97"/>
      <c r="P142" s="97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6"/>
      <c r="AE142" s="2"/>
    </row>
    <row r="143" spans="2:31" s="3" customFormat="1" ht="12" customHeight="1">
      <c r="B143" s="109" t="s">
        <v>78</v>
      </c>
      <c r="C143" s="111">
        <v>125467</v>
      </c>
      <c r="D143" s="111">
        <v>1039593</v>
      </c>
      <c r="E143" s="111">
        <v>19295</v>
      </c>
      <c r="F143" s="111">
        <v>19295</v>
      </c>
      <c r="G143" s="111">
        <v>15954</v>
      </c>
      <c r="H143" s="112">
        <f t="shared" si="14"/>
        <v>19</v>
      </c>
      <c r="I143" s="110">
        <v>0</v>
      </c>
      <c r="J143" s="111">
        <v>0</v>
      </c>
      <c r="K143" s="111">
        <v>0</v>
      </c>
      <c r="L143" s="111">
        <v>0</v>
      </c>
      <c r="M143" s="111">
        <v>0</v>
      </c>
      <c r="N143" s="113">
        <f t="shared" si="15"/>
      </c>
      <c r="O143" s="97"/>
      <c r="P143" s="97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6"/>
      <c r="AE143" s="2"/>
    </row>
    <row r="144" spans="2:31" s="3" customFormat="1" ht="12" customHeight="1">
      <c r="B144" s="21" t="s">
        <v>79</v>
      </c>
      <c r="C144" s="115">
        <v>8468531</v>
      </c>
      <c r="D144" s="115">
        <v>15514251</v>
      </c>
      <c r="E144" s="115">
        <v>221702</v>
      </c>
      <c r="F144" s="115">
        <v>221702</v>
      </c>
      <c r="G144" s="115">
        <v>180602</v>
      </c>
      <c r="H144" s="44">
        <f t="shared" si="14"/>
        <v>14</v>
      </c>
      <c r="I144" s="114">
        <v>0</v>
      </c>
      <c r="J144" s="115">
        <v>0</v>
      </c>
      <c r="K144" s="115">
        <v>0</v>
      </c>
      <c r="L144" s="115">
        <v>0</v>
      </c>
      <c r="M144" s="115">
        <v>0</v>
      </c>
      <c r="N144" s="45">
        <f t="shared" si="15"/>
      </c>
      <c r="O144" s="97"/>
      <c r="P144" s="97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6"/>
      <c r="AE144" s="2"/>
    </row>
    <row r="145" spans="2:31" s="3" customFormat="1" ht="12" customHeight="1">
      <c r="B145" s="21" t="s">
        <v>80</v>
      </c>
      <c r="C145" s="115">
        <v>1897366</v>
      </c>
      <c r="D145" s="115">
        <v>2165408</v>
      </c>
      <c r="E145" s="115">
        <v>60082</v>
      </c>
      <c r="F145" s="115">
        <v>60082</v>
      </c>
      <c r="G145" s="115">
        <v>53726</v>
      </c>
      <c r="H145" s="44">
        <f t="shared" si="14"/>
        <v>28</v>
      </c>
      <c r="I145" s="114">
        <v>0</v>
      </c>
      <c r="J145" s="115">
        <v>0</v>
      </c>
      <c r="K145" s="115">
        <v>0</v>
      </c>
      <c r="L145" s="115">
        <v>0</v>
      </c>
      <c r="M145" s="115">
        <v>0</v>
      </c>
      <c r="N145" s="45">
        <f t="shared" si="15"/>
      </c>
      <c r="O145" s="97"/>
      <c r="P145" s="97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6"/>
      <c r="AE145" s="2"/>
    </row>
    <row r="146" spans="2:31" s="3" customFormat="1" ht="12" customHeight="1">
      <c r="B146" s="21" t="s">
        <v>81</v>
      </c>
      <c r="C146" s="115">
        <v>867026</v>
      </c>
      <c r="D146" s="115">
        <v>1476827</v>
      </c>
      <c r="E146" s="115">
        <v>26583</v>
      </c>
      <c r="F146" s="115">
        <v>26583</v>
      </c>
      <c r="G146" s="115">
        <v>20160</v>
      </c>
      <c r="H146" s="44">
        <f t="shared" si="14"/>
        <v>18</v>
      </c>
      <c r="I146" s="114">
        <v>0</v>
      </c>
      <c r="J146" s="115">
        <v>0</v>
      </c>
      <c r="K146" s="115">
        <v>0</v>
      </c>
      <c r="L146" s="115">
        <v>0</v>
      </c>
      <c r="M146" s="115">
        <v>0</v>
      </c>
      <c r="N146" s="45">
        <f t="shared" si="15"/>
      </c>
      <c r="O146" s="97"/>
      <c r="P146" s="9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6"/>
      <c r="AE146" s="2"/>
    </row>
    <row r="147" spans="2:31" s="3" customFormat="1" ht="12" customHeight="1">
      <c r="B147" s="47" t="s">
        <v>82</v>
      </c>
      <c r="C147" s="117">
        <v>176535</v>
      </c>
      <c r="D147" s="117">
        <v>6970317</v>
      </c>
      <c r="E147" s="117">
        <v>72523</v>
      </c>
      <c r="F147" s="117">
        <v>72523</v>
      </c>
      <c r="G147" s="117">
        <v>57589</v>
      </c>
      <c r="H147" s="50">
        <f t="shared" si="14"/>
        <v>10</v>
      </c>
      <c r="I147" s="116">
        <v>0</v>
      </c>
      <c r="J147" s="117">
        <v>0</v>
      </c>
      <c r="K147" s="117">
        <v>0</v>
      </c>
      <c r="L147" s="117">
        <v>0</v>
      </c>
      <c r="M147" s="117">
        <v>0</v>
      </c>
      <c r="N147" s="51">
        <f t="shared" si="15"/>
      </c>
      <c r="O147" s="97"/>
      <c r="P147" s="9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6"/>
      <c r="AE147" s="2"/>
    </row>
    <row r="148" spans="2:31" s="3" customFormat="1" ht="12" customHeight="1">
      <c r="B148" s="27" t="s">
        <v>83</v>
      </c>
      <c r="C148" s="40">
        <v>6806319</v>
      </c>
      <c r="D148" s="40">
        <v>14130454</v>
      </c>
      <c r="E148" s="40">
        <v>229621</v>
      </c>
      <c r="F148" s="40">
        <v>229621</v>
      </c>
      <c r="G148" s="40">
        <v>192102</v>
      </c>
      <c r="H148" s="46">
        <f t="shared" si="14"/>
        <v>16</v>
      </c>
      <c r="I148" s="55">
        <v>0</v>
      </c>
      <c r="J148" s="40">
        <v>0</v>
      </c>
      <c r="K148" s="40">
        <v>0</v>
      </c>
      <c r="L148" s="40">
        <v>0</v>
      </c>
      <c r="M148" s="40">
        <v>0</v>
      </c>
      <c r="N148" s="45">
        <f t="shared" si="15"/>
      </c>
      <c r="O148" s="97"/>
      <c r="P148" s="97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6"/>
      <c r="AE148" s="2"/>
    </row>
    <row r="149" spans="2:31" s="3" customFormat="1" ht="12" customHeight="1">
      <c r="B149" s="27" t="s">
        <v>84</v>
      </c>
      <c r="C149" s="40">
        <v>18738541</v>
      </c>
      <c r="D149" s="40">
        <v>21361099</v>
      </c>
      <c r="E149" s="40">
        <v>439587</v>
      </c>
      <c r="F149" s="40">
        <v>439587</v>
      </c>
      <c r="G149" s="40">
        <v>373287</v>
      </c>
      <c r="H149" s="46">
        <f t="shared" si="14"/>
        <v>21</v>
      </c>
      <c r="I149" s="55">
        <v>0</v>
      </c>
      <c r="J149" s="40">
        <v>0</v>
      </c>
      <c r="K149" s="40">
        <v>0</v>
      </c>
      <c r="L149" s="40">
        <v>0</v>
      </c>
      <c r="M149" s="40">
        <v>0</v>
      </c>
      <c r="N149" s="45">
        <f t="shared" si="15"/>
      </c>
      <c r="O149" s="97"/>
      <c r="P149" s="97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6"/>
      <c r="AE149" s="2"/>
    </row>
    <row r="150" spans="2:31" s="3" customFormat="1" ht="12" customHeight="1">
      <c r="B150" s="27" t="s">
        <v>85</v>
      </c>
      <c r="C150" s="40">
        <v>499637</v>
      </c>
      <c r="D150" s="40">
        <v>2223479</v>
      </c>
      <c r="E150" s="40">
        <v>40631</v>
      </c>
      <c r="F150" s="40">
        <v>40631</v>
      </c>
      <c r="G150" s="40">
        <v>35387</v>
      </c>
      <c r="H150" s="46">
        <f t="shared" si="14"/>
        <v>18</v>
      </c>
      <c r="I150" s="55">
        <v>0</v>
      </c>
      <c r="J150" s="40">
        <v>0</v>
      </c>
      <c r="K150" s="40">
        <v>0</v>
      </c>
      <c r="L150" s="40">
        <v>0</v>
      </c>
      <c r="M150" s="40">
        <v>0</v>
      </c>
      <c r="N150" s="45">
        <f t="shared" si="15"/>
      </c>
      <c r="O150" s="97"/>
      <c r="P150" s="9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6"/>
      <c r="AE150" s="2"/>
    </row>
    <row r="151" spans="2:31" s="3" customFormat="1" ht="12" customHeight="1">
      <c r="B151" s="21" t="s">
        <v>86</v>
      </c>
      <c r="C151" s="114">
        <v>84327</v>
      </c>
      <c r="D151" s="115">
        <v>2784241</v>
      </c>
      <c r="E151" s="115">
        <v>29413</v>
      </c>
      <c r="F151" s="115">
        <v>29413</v>
      </c>
      <c r="G151" s="115">
        <v>24935</v>
      </c>
      <c r="H151" s="44">
        <f t="shared" si="14"/>
        <v>11</v>
      </c>
      <c r="I151" s="114">
        <v>0</v>
      </c>
      <c r="J151" s="115">
        <v>0</v>
      </c>
      <c r="K151" s="115">
        <v>0</v>
      </c>
      <c r="L151" s="115">
        <v>0</v>
      </c>
      <c r="M151" s="115">
        <v>0</v>
      </c>
      <c r="N151" s="45">
        <f t="shared" si="15"/>
      </c>
      <c r="O151" s="97"/>
      <c r="P151" s="9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6"/>
      <c r="AE151" s="2"/>
    </row>
    <row r="152" spans="2:31" s="3" customFormat="1" ht="12" customHeight="1">
      <c r="B152" s="47" t="s">
        <v>87</v>
      </c>
      <c r="C152" s="116">
        <v>769563</v>
      </c>
      <c r="D152" s="117">
        <v>742693</v>
      </c>
      <c r="E152" s="117">
        <v>14942</v>
      </c>
      <c r="F152" s="117">
        <v>14942</v>
      </c>
      <c r="G152" s="117">
        <v>12101</v>
      </c>
      <c r="H152" s="50">
        <f t="shared" si="14"/>
        <v>20</v>
      </c>
      <c r="I152" s="116">
        <v>0</v>
      </c>
      <c r="J152" s="117">
        <v>0</v>
      </c>
      <c r="K152" s="117">
        <v>0</v>
      </c>
      <c r="L152" s="117">
        <v>0</v>
      </c>
      <c r="M152" s="117">
        <v>0</v>
      </c>
      <c r="N152" s="51">
        <f t="shared" si="15"/>
      </c>
      <c r="O152" s="97"/>
      <c r="P152" s="97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6"/>
      <c r="AE152" s="2"/>
    </row>
    <row r="153" spans="2:31" s="3" customFormat="1" ht="12" customHeight="1">
      <c r="B153" s="21" t="s">
        <v>88</v>
      </c>
      <c r="C153" s="39">
        <v>5676239</v>
      </c>
      <c r="D153" s="40">
        <v>26990782</v>
      </c>
      <c r="E153" s="40">
        <v>710505</v>
      </c>
      <c r="F153" s="40">
        <v>710505</v>
      </c>
      <c r="G153" s="40">
        <v>634237</v>
      </c>
      <c r="H153" s="44">
        <f t="shared" si="14"/>
        <v>26</v>
      </c>
      <c r="I153" s="39">
        <v>0</v>
      </c>
      <c r="J153" s="40">
        <v>0</v>
      </c>
      <c r="K153" s="40">
        <v>0</v>
      </c>
      <c r="L153" s="40">
        <v>0</v>
      </c>
      <c r="M153" s="40">
        <v>0</v>
      </c>
      <c r="N153" s="45">
        <f t="shared" si="15"/>
      </c>
      <c r="O153" s="97"/>
      <c r="P153" s="97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6"/>
      <c r="AE153" s="2"/>
    </row>
    <row r="154" spans="2:31" s="3" customFormat="1" ht="12" customHeight="1">
      <c r="B154" s="21" t="s">
        <v>89</v>
      </c>
      <c r="C154" s="39">
        <v>14641987</v>
      </c>
      <c r="D154" s="40">
        <v>22700845</v>
      </c>
      <c r="E154" s="40">
        <v>573577</v>
      </c>
      <c r="F154" s="40">
        <v>573577</v>
      </c>
      <c r="G154" s="40">
        <v>503788</v>
      </c>
      <c r="H154" s="44">
        <f t="shared" si="14"/>
        <v>25</v>
      </c>
      <c r="I154" s="39">
        <v>0</v>
      </c>
      <c r="J154" s="40">
        <v>0</v>
      </c>
      <c r="K154" s="40">
        <v>0</v>
      </c>
      <c r="L154" s="40">
        <v>0</v>
      </c>
      <c r="M154" s="40">
        <v>0</v>
      </c>
      <c r="N154" s="45">
        <f t="shared" si="15"/>
      </c>
      <c r="O154" s="97"/>
      <c r="P154" s="9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6"/>
      <c r="AE154" s="2"/>
    </row>
    <row r="155" spans="2:31" s="3" customFormat="1" ht="12" customHeight="1">
      <c r="B155" s="21" t="s">
        <v>90</v>
      </c>
      <c r="C155" s="39">
        <v>0</v>
      </c>
      <c r="D155" s="40">
        <v>3869066</v>
      </c>
      <c r="E155" s="40">
        <v>67211</v>
      </c>
      <c r="F155" s="40">
        <v>67211</v>
      </c>
      <c r="G155" s="40">
        <v>54154</v>
      </c>
      <c r="H155" s="44">
        <f t="shared" si="14"/>
        <v>17</v>
      </c>
      <c r="I155" s="39">
        <v>0</v>
      </c>
      <c r="J155" s="40">
        <v>0</v>
      </c>
      <c r="K155" s="40">
        <v>0</v>
      </c>
      <c r="L155" s="40">
        <v>0</v>
      </c>
      <c r="M155" s="40">
        <v>0</v>
      </c>
      <c r="N155" s="45">
        <f t="shared" si="15"/>
      </c>
      <c r="O155" s="97"/>
      <c r="P155" s="97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6"/>
      <c r="AE155" s="2"/>
    </row>
    <row r="156" spans="2:31" s="3" customFormat="1" ht="12" customHeight="1">
      <c r="B156" s="21" t="s">
        <v>91</v>
      </c>
      <c r="C156" s="114">
        <v>449702</v>
      </c>
      <c r="D156" s="115">
        <v>3440012</v>
      </c>
      <c r="E156" s="115">
        <v>35294</v>
      </c>
      <c r="F156" s="115">
        <v>35294</v>
      </c>
      <c r="G156" s="115">
        <v>29454</v>
      </c>
      <c r="H156" s="44">
        <f t="shared" si="14"/>
        <v>10</v>
      </c>
      <c r="I156" s="114">
        <v>0</v>
      </c>
      <c r="J156" s="115">
        <v>0</v>
      </c>
      <c r="K156" s="115">
        <v>0</v>
      </c>
      <c r="L156" s="115">
        <v>0</v>
      </c>
      <c r="M156" s="115">
        <v>0</v>
      </c>
      <c r="N156" s="45">
        <f t="shared" si="15"/>
      </c>
      <c r="O156" s="97"/>
      <c r="P156" s="9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6"/>
      <c r="AE156" s="2"/>
    </row>
    <row r="157" spans="2:31" s="3" customFormat="1" ht="12" customHeight="1">
      <c r="B157" s="47" t="s">
        <v>92</v>
      </c>
      <c r="C157" s="116">
        <v>2480135</v>
      </c>
      <c r="D157" s="117">
        <v>2401809</v>
      </c>
      <c r="E157" s="117">
        <v>30099</v>
      </c>
      <c r="F157" s="117">
        <v>30099</v>
      </c>
      <c r="G157" s="117">
        <v>26025</v>
      </c>
      <c r="H157" s="50">
        <f t="shared" si="14"/>
        <v>13</v>
      </c>
      <c r="I157" s="116">
        <v>0</v>
      </c>
      <c r="J157" s="117">
        <v>0</v>
      </c>
      <c r="K157" s="117">
        <v>0</v>
      </c>
      <c r="L157" s="117">
        <v>0</v>
      </c>
      <c r="M157" s="117">
        <v>0</v>
      </c>
      <c r="N157" s="51">
        <f t="shared" si="15"/>
      </c>
      <c r="O157" s="97"/>
      <c r="P157" s="9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6"/>
      <c r="AE157" s="2"/>
    </row>
    <row r="158" spans="2:31" s="3" customFormat="1" ht="12" customHeight="1">
      <c r="B158" s="21" t="s">
        <v>93</v>
      </c>
      <c r="C158" s="39">
        <v>1718464</v>
      </c>
      <c r="D158" s="40">
        <v>13031233</v>
      </c>
      <c r="E158" s="40">
        <v>356943</v>
      </c>
      <c r="F158" s="40">
        <v>356943</v>
      </c>
      <c r="G158" s="40">
        <v>315365</v>
      </c>
      <c r="H158" s="44">
        <f t="shared" si="14"/>
        <v>27</v>
      </c>
      <c r="I158" s="39">
        <v>0</v>
      </c>
      <c r="J158" s="40">
        <v>0</v>
      </c>
      <c r="K158" s="40">
        <v>0</v>
      </c>
      <c r="L158" s="40">
        <v>0</v>
      </c>
      <c r="M158" s="40">
        <v>0</v>
      </c>
      <c r="N158" s="45">
        <f t="shared" si="15"/>
      </c>
      <c r="O158" s="97"/>
      <c r="P158" s="97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6"/>
      <c r="AE158" s="2"/>
    </row>
    <row r="159" spans="2:31" s="3" customFormat="1" ht="12" customHeight="1">
      <c r="B159" s="21" t="s">
        <v>94</v>
      </c>
      <c r="C159" s="39">
        <v>1763949</v>
      </c>
      <c r="D159" s="40">
        <v>3895041</v>
      </c>
      <c r="E159" s="40">
        <v>113258</v>
      </c>
      <c r="F159" s="40">
        <v>113258</v>
      </c>
      <c r="G159" s="40">
        <v>99902</v>
      </c>
      <c r="H159" s="44">
        <f t="shared" si="14"/>
        <v>29</v>
      </c>
      <c r="I159" s="39">
        <v>0</v>
      </c>
      <c r="J159" s="40">
        <v>0</v>
      </c>
      <c r="K159" s="40">
        <v>0</v>
      </c>
      <c r="L159" s="40">
        <v>0</v>
      </c>
      <c r="M159" s="40">
        <v>0</v>
      </c>
      <c r="N159" s="45">
        <f t="shared" si="15"/>
      </c>
      <c r="O159" s="97"/>
      <c r="P159" s="97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6"/>
      <c r="AE159" s="2"/>
    </row>
    <row r="160" spans="2:31" s="3" customFormat="1" ht="12" customHeight="1">
      <c r="B160" s="21" t="s">
        <v>95</v>
      </c>
      <c r="C160" s="40">
        <v>2741003</v>
      </c>
      <c r="D160" s="40">
        <v>12904836</v>
      </c>
      <c r="E160" s="40">
        <v>214089</v>
      </c>
      <c r="F160" s="40">
        <v>214089</v>
      </c>
      <c r="G160" s="40">
        <v>182051</v>
      </c>
      <c r="H160" s="44">
        <f t="shared" si="14"/>
        <v>17</v>
      </c>
      <c r="I160" s="39">
        <v>0</v>
      </c>
      <c r="J160" s="40">
        <v>0</v>
      </c>
      <c r="K160" s="40">
        <v>0</v>
      </c>
      <c r="L160" s="40">
        <v>0</v>
      </c>
      <c r="M160" s="40">
        <v>0</v>
      </c>
      <c r="N160" s="45">
        <f t="shared" si="15"/>
      </c>
      <c r="O160" s="97"/>
      <c r="P160" s="97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6"/>
      <c r="AE160" s="2"/>
    </row>
    <row r="161" spans="2:31" s="3" customFormat="1" ht="12" customHeight="1">
      <c r="B161" s="21" t="s">
        <v>96</v>
      </c>
      <c r="C161" s="115">
        <v>1533417</v>
      </c>
      <c r="D161" s="115">
        <v>11966969</v>
      </c>
      <c r="E161" s="115">
        <v>371038</v>
      </c>
      <c r="F161" s="115">
        <v>371038</v>
      </c>
      <c r="G161" s="115">
        <v>313732</v>
      </c>
      <c r="H161" s="44">
        <f t="shared" si="14"/>
        <v>31</v>
      </c>
      <c r="I161" s="114">
        <v>0</v>
      </c>
      <c r="J161" s="115">
        <v>0</v>
      </c>
      <c r="K161" s="115">
        <v>0</v>
      </c>
      <c r="L161" s="115">
        <v>0</v>
      </c>
      <c r="M161" s="115">
        <v>0</v>
      </c>
      <c r="N161" s="45">
        <f t="shared" si="15"/>
      </c>
      <c r="O161" s="97"/>
      <c r="P161" s="97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6"/>
      <c r="AE161" s="2"/>
    </row>
    <row r="162" spans="2:31" s="3" customFormat="1" ht="12" customHeight="1">
      <c r="B162" s="47" t="s">
        <v>97</v>
      </c>
      <c r="C162" s="117">
        <v>303016</v>
      </c>
      <c r="D162" s="117">
        <v>16213812</v>
      </c>
      <c r="E162" s="117">
        <v>378457</v>
      </c>
      <c r="F162" s="117">
        <v>378457</v>
      </c>
      <c r="G162" s="117">
        <v>319503</v>
      </c>
      <c r="H162" s="50">
        <f t="shared" si="14"/>
        <v>23</v>
      </c>
      <c r="I162" s="116">
        <v>0</v>
      </c>
      <c r="J162" s="117">
        <v>0</v>
      </c>
      <c r="K162" s="117">
        <v>0</v>
      </c>
      <c r="L162" s="117">
        <v>0</v>
      </c>
      <c r="M162" s="117">
        <v>0</v>
      </c>
      <c r="N162" s="51">
        <f t="shared" si="15"/>
      </c>
      <c r="O162" s="97"/>
      <c r="P162" s="97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6"/>
      <c r="AE162" s="2"/>
    </row>
    <row r="163" spans="2:31" s="3" customFormat="1" ht="12" customHeight="1">
      <c r="B163" s="21" t="s">
        <v>98</v>
      </c>
      <c r="C163" s="40">
        <v>2434905</v>
      </c>
      <c r="D163" s="40">
        <v>15325202</v>
      </c>
      <c r="E163" s="40">
        <v>364291</v>
      </c>
      <c r="F163" s="40">
        <v>364282</v>
      </c>
      <c r="G163" s="40">
        <v>296661</v>
      </c>
      <c r="H163" s="44">
        <f t="shared" si="14"/>
        <v>24</v>
      </c>
      <c r="I163" s="39">
        <v>0</v>
      </c>
      <c r="J163" s="40">
        <v>0</v>
      </c>
      <c r="K163" s="40">
        <v>0</v>
      </c>
      <c r="L163" s="40">
        <v>0</v>
      </c>
      <c r="M163" s="40">
        <v>0</v>
      </c>
      <c r="N163" s="45">
        <f t="shared" si="15"/>
      </c>
      <c r="O163" s="97"/>
      <c r="P163" s="97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6"/>
      <c r="AE163" s="2"/>
    </row>
    <row r="164" spans="2:31" s="3" customFormat="1" ht="12" customHeight="1">
      <c r="B164" s="21" t="s">
        <v>99</v>
      </c>
      <c r="C164" s="40">
        <v>7115</v>
      </c>
      <c r="D164" s="40">
        <v>94391</v>
      </c>
      <c r="E164" s="40">
        <v>1825</v>
      </c>
      <c r="F164" s="40">
        <v>1825</v>
      </c>
      <c r="G164" s="40">
        <v>1481</v>
      </c>
      <c r="H164" s="44">
        <f t="shared" si="14"/>
        <v>19</v>
      </c>
      <c r="I164" s="39">
        <v>0</v>
      </c>
      <c r="J164" s="40">
        <v>0</v>
      </c>
      <c r="K164" s="40">
        <v>0</v>
      </c>
      <c r="L164" s="40">
        <v>0</v>
      </c>
      <c r="M164" s="40">
        <v>0</v>
      </c>
      <c r="N164" s="45">
        <f t="shared" si="15"/>
      </c>
      <c r="O164" s="97"/>
      <c r="P164" s="97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6"/>
      <c r="AE164" s="2"/>
    </row>
    <row r="165" spans="2:31" s="3" customFormat="1" ht="12" customHeight="1">
      <c r="B165" s="21" t="s">
        <v>100</v>
      </c>
      <c r="C165" s="40">
        <v>539</v>
      </c>
      <c r="D165" s="40">
        <v>13525</v>
      </c>
      <c r="E165" s="40">
        <v>457</v>
      </c>
      <c r="F165" s="40">
        <v>457</v>
      </c>
      <c r="G165" s="40">
        <v>383</v>
      </c>
      <c r="H165" s="44">
        <f t="shared" si="14"/>
        <v>34</v>
      </c>
      <c r="I165" s="39">
        <v>0</v>
      </c>
      <c r="J165" s="40">
        <v>0</v>
      </c>
      <c r="K165" s="40">
        <v>0</v>
      </c>
      <c r="L165" s="40">
        <v>0</v>
      </c>
      <c r="M165" s="40">
        <v>0</v>
      </c>
      <c r="N165" s="45">
        <f t="shared" si="15"/>
      </c>
      <c r="O165" s="97"/>
      <c r="P165" s="97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6"/>
      <c r="AE165" s="2"/>
    </row>
    <row r="166" spans="2:31" s="3" customFormat="1" ht="12" customHeight="1">
      <c r="B166" s="21" t="s">
        <v>101</v>
      </c>
      <c r="C166" s="115">
        <v>1352810</v>
      </c>
      <c r="D166" s="115">
        <v>50467161</v>
      </c>
      <c r="E166" s="115">
        <v>1655080</v>
      </c>
      <c r="F166" s="115">
        <v>1654987</v>
      </c>
      <c r="G166" s="115">
        <v>1522112</v>
      </c>
      <c r="H166" s="44">
        <f t="shared" si="14"/>
        <v>33</v>
      </c>
      <c r="I166" s="114">
        <v>0</v>
      </c>
      <c r="J166" s="115">
        <v>0</v>
      </c>
      <c r="K166" s="115">
        <v>0</v>
      </c>
      <c r="L166" s="115">
        <v>0</v>
      </c>
      <c r="M166" s="115">
        <v>0</v>
      </c>
      <c r="N166" s="45">
        <f t="shared" si="15"/>
      </c>
      <c r="O166" s="97"/>
      <c r="P166" s="97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6"/>
      <c r="AE166" s="2"/>
    </row>
    <row r="167" spans="2:31" s="3" customFormat="1" ht="12" customHeight="1">
      <c r="B167" s="47" t="s">
        <v>102</v>
      </c>
      <c r="C167" s="117">
        <v>290068</v>
      </c>
      <c r="D167" s="117">
        <v>28855115</v>
      </c>
      <c r="E167" s="117">
        <v>824833</v>
      </c>
      <c r="F167" s="117">
        <v>824833</v>
      </c>
      <c r="G167" s="117">
        <v>751628</v>
      </c>
      <c r="H167" s="50">
        <f t="shared" si="14"/>
        <v>29</v>
      </c>
      <c r="I167" s="116">
        <v>0</v>
      </c>
      <c r="J167" s="117">
        <v>0</v>
      </c>
      <c r="K167" s="117">
        <v>0</v>
      </c>
      <c r="L167" s="117">
        <v>0</v>
      </c>
      <c r="M167" s="117">
        <v>0</v>
      </c>
      <c r="N167" s="51">
        <f t="shared" si="15"/>
      </c>
      <c r="O167" s="97"/>
      <c r="P167" s="9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6"/>
      <c r="AE167" s="2"/>
    </row>
    <row r="168" spans="2:31" s="3" customFormat="1" ht="12" customHeight="1">
      <c r="B168" s="21" t="s">
        <v>103</v>
      </c>
      <c r="C168" s="40">
        <v>230112</v>
      </c>
      <c r="D168" s="40">
        <v>28094594</v>
      </c>
      <c r="E168" s="40">
        <v>579942</v>
      </c>
      <c r="F168" s="40">
        <v>579942</v>
      </c>
      <c r="G168" s="40">
        <v>519603</v>
      </c>
      <c r="H168" s="44">
        <f t="shared" si="14"/>
        <v>21</v>
      </c>
      <c r="I168" s="39">
        <v>0</v>
      </c>
      <c r="J168" s="40">
        <v>0</v>
      </c>
      <c r="K168" s="40">
        <v>0</v>
      </c>
      <c r="L168" s="40">
        <v>0</v>
      </c>
      <c r="M168" s="40">
        <v>0</v>
      </c>
      <c r="N168" s="45">
        <f t="shared" si="15"/>
      </c>
      <c r="O168" s="97"/>
      <c r="P168" s="97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6"/>
      <c r="AE168" s="2"/>
    </row>
    <row r="169" spans="2:31" s="3" customFormat="1" ht="12" customHeight="1">
      <c r="B169" s="21" t="s">
        <v>104</v>
      </c>
      <c r="C169" s="40">
        <v>31851</v>
      </c>
      <c r="D169" s="40">
        <v>9053357</v>
      </c>
      <c r="E169" s="40">
        <v>203169</v>
      </c>
      <c r="F169" s="40">
        <v>203169</v>
      </c>
      <c r="G169" s="40">
        <v>175425</v>
      </c>
      <c r="H169" s="44">
        <f t="shared" si="14"/>
        <v>22</v>
      </c>
      <c r="I169" s="39">
        <v>0</v>
      </c>
      <c r="J169" s="40">
        <v>0</v>
      </c>
      <c r="K169" s="40">
        <v>0</v>
      </c>
      <c r="L169" s="40">
        <v>0</v>
      </c>
      <c r="M169" s="40">
        <v>0</v>
      </c>
      <c r="N169" s="45">
        <f t="shared" si="15"/>
      </c>
      <c r="O169" s="97"/>
      <c r="P169" s="97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6"/>
      <c r="AE169" s="2"/>
    </row>
    <row r="170" spans="2:31" s="3" customFormat="1" ht="12" customHeight="1">
      <c r="B170" s="21" t="s">
        <v>105</v>
      </c>
      <c r="C170" s="40">
        <v>739895</v>
      </c>
      <c r="D170" s="40">
        <v>23207258</v>
      </c>
      <c r="E170" s="40">
        <v>926454</v>
      </c>
      <c r="F170" s="40">
        <v>926452</v>
      </c>
      <c r="G170" s="40">
        <v>824447</v>
      </c>
      <c r="H170" s="44">
        <f t="shared" si="14"/>
        <v>40</v>
      </c>
      <c r="I170" s="39">
        <v>0</v>
      </c>
      <c r="J170" s="40">
        <v>0</v>
      </c>
      <c r="K170" s="40">
        <v>0</v>
      </c>
      <c r="L170" s="40">
        <v>0</v>
      </c>
      <c r="M170" s="40">
        <v>0</v>
      </c>
      <c r="N170" s="45">
        <f t="shared" si="15"/>
      </c>
      <c r="O170" s="97"/>
      <c r="P170" s="97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6"/>
      <c r="AE170" s="2"/>
    </row>
    <row r="171" spans="2:31" s="3" customFormat="1" ht="12" customHeight="1">
      <c r="B171" s="21" t="s">
        <v>106</v>
      </c>
      <c r="C171" s="114">
        <v>1661918</v>
      </c>
      <c r="D171" s="115">
        <v>26084187</v>
      </c>
      <c r="E171" s="115">
        <v>927325</v>
      </c>
      <c r="F171" s="115">
        <v>927325</v>
      </c>
      <c r="G171" s="115">
        <v>853238</v>
      </c>
      <c r="H171" s="44">
        <f aca="true" t="shared" si="16" ref="H171:H195">IF(D171=0,"",ROUND(E171/D171*1000,0))</f>
        <v>36</v>
      </c>
      <c r="I171" s="114">
        <v>0</v>
      </c>
      <c r="J171" s="115">
        <v>0</v>
      </c>
      <c r="K171" s="115">
        <v>0</v>
      </c>
      <c r="L171" s="115">
        <v>0</v>
      </c>
      <c r="M171" s="115">
        <v>0</v>
      </c>
      <c r="N171" s="45">
        <f aca="true" t="shared" si="17" ref="N171:N195">IF(J171=0,"",ROUND(K171/J171*1000,0))</f>
      </c>
      <c r="O171" s="97"/>
      <c r="P171" s="97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6"/>
      <c r="AE171" s="2"/>
    </row>
    <row r="172" spans="2:31" s="3" customFormat="1" ht="12" customHeight="1">
      <c r="B172" s="47" t="s">
        <v>107</v>
      </c>
      <c r="C172" s="116">
        <v>95735</v>
      </c>
      <c r="D172" s="117">
        <v>1759970</v>
      </c>
      <c r="E172" s="117">
        <v>40120</v>
      </c>
      <c r="F172" s="117">
        <v>40120</v>
      </c>
      <c r="G172" s="117">
        <v>34866</v>
      </c>
      <c r="H172" s="50">
        <f t="shared" si="16"/>
        <v>23</v>
      </c>
      <c r="I172" s="116">
        <v>0</v>
      </c>
      <c r="J172" s="117">
        <v>0</v>
      </c>
      <c r="K172" s="117">
        <v>0</v>
      </c>
      <c r="L172" s="117">
        <v>0</v>
      </c>
      <c r="M172" s="117">
        <v>0</v>
      </c>
      <c r="N172" s="51">
        <f t="shared" si="17"/>
      </c>
      <c r="O172" s="97"/>
      <c r="P172" s="97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6"/>
      <c r="AE172" s="2"/>
    </row>
    <row r="173" spans="2:31" s="3" customFormat="1" ht="12" customHeight="1">
      <c r="B173" s="21" t="s">
        <v>108</v>
      </c>
      <c r="C173" s="39">
        <v>84041</v>
      </c>
      <c r="D173" s="40">
        <v>10031715</v>
      </c>
      <c r="E173" s="40">
        <v>288985</v>
      </c>
      <c r="F173" s="40">
        <v>288985</v>
      </c>
      <c r="G173" s="40">
        <v>262814</v>
      </c>
      <c r="H173" s="44">
        <f t="shared" si="16"/>
        <v>29</v>
      </c>
      <c r="I173" s="39">
        <v>0</v>
      </c>
      <c r="J173" s="40">
        <v>0</v>
      </c>
      <c r="K173" s="40">
        <v>0</v>
      </c>
      <c r="L173" s="40">
        <v>0</v>
      </c>
      <c r="M173" s="40">
        <v>0</v>
      </c>
      <c r="N173" s="45">
        <f t="shared" si="17"/>
      </c>
      <c r="O173" s="97"/>
      <c r="P173" s="97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6"/>
      <c r="AE173" s="2"/>
    </row>
    <row r="174" spans="2:31" s="3" customFormat="1" ht="12" customHeight="1">
      <c r="B174" s="21" t="s">
        <v>109</v>
      </c>
      <c r="C174" s="39">
        <v>0</v>
      </c>
      <c r="D174" s="40">
        <v>5938425</v>
      </c>
      <c r="E174" s="40">
        <v>157825</v>
      </c>
      <c r="F174" s="40">
        <v>157825</v>
      </c>
      <c r="G174" s="40">
        <v>138908</v>
      </c>
      <c r="H174" s="44">
        <f t="shared" si="16"/>
        <v>27</v>
      </c>
      <c r="I174" s="39">
        <v>0</v>
      </c>
      <c r="J174" s="40">
        <v>0</v>
      </c>
      <c r="K174" s="40">
        <v>0</v>
      </c>
      <c r="L174" s="40">
        <v>0</v>
      </c>
      <c r="M174" s="40">
        <v>0</v>
      </c>
      <c r="N174" s="45">
        <f t="shared" si="17"/>
      </c>
      <c r="O174" s="97"/>
      <c r="P174" s="97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6"/>
      <c r="AE174" s="2"/>
    </row>
    <row r="175" spans="2:31" s="3" customFormat="1" ht="12" customHeight="1">
      <c r="B175" s="21" t="s">
        <v>110</v>
      </c>
      <c r="C175" s="39">
        <v>60511</v>
      </c>
      <c r="D175" s="40">
        <v>10974713</v>
      </c>
      <c r="E175" s="40">
        <v>199618</v>
      </c>
      <c r="F175" s="40">
        <v>199618</v>
      </c>
      <c r="G175" s="40">
        <v>172080</v>
      </c>
      <c r="H175" s="44">
        <f t="shared" si="16"/>
        <v>18</v>
      </c>
      <c r="I175" s="39">
        <v>0</v>
      </c>
      <c r="J175" s="40">
        <v>0</v>
      </c>
      <c r="K175" s="40">
        <v>0</v>
      </c>
      <c r="L175" s="40">
        <v>0</v>
      </c>
      <c r="M175" s="40">
        <v>0</v>
      </c>
      <c r="N175" s="45">
        <f t="shared" si="17"/>
      </c>
      <c r="O175" s="97"/>
      <c r="P175" s="97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6"/>
      <c r="AE175" s="2"/>
    </row>
    <row r="176" spans="2:31" s="3" customFormat="1" ht="12" customHeight="1">
      <c r="B176" s="21" t="s">
        <v>111</v>
      </c>
      <c r="C176" s="114">
        <v>1201983</v>
      </c>
      <c r="D176" s="115">
        <v>12603620</v>
      </c>
      <c r="E176" s="115">
        <v>448540</v>
      </c>
      <c r="F176" s="115">
        <v>448540</v>
      </c>
      <c r="G176" s="115">
        <v>362505</v>
      </c>
      <c r="H176" s="44">
        <f t="shared" si="16"/>
        <v>36</v>
      </c>
      <c r="I176" s="114">
        <v>0</v>
      </c>
      <c r="J176" s="115">
        <v>0</v>
      </c>
      <c r="K176" s="115">
        <v>0</v>
      </c>
      <c r="L176" s="115">
        <v>0</v>
      </c>
      <c r="M176" s="115">
        <v>0</v>
      </c>
      <c r="N176" s="45">
        <f t="shared" si="17"/>
      </c>
      <c r="O176" s="97"/>
      <c r="P176" s="97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6"/>
      <c r="AE176" s="2"/>
    </row>
    <row r="177" spans="2:31" s="3" customFormat="1" ht="12" customHeight="1">
      <c r="B177" s="47" t="s">
        <v>112</v>
      </c>
      <c r="C177" s="116">
        <v>231580</v>
      </c>
      <c r="D177" s="117">
        <v>274471</v>
      </c>
      <c r="E177" s="117">
        <v>5208</v>
      </c>
      <c r="F177" s="117">
        <v>5208</v>
      </c>
      <c r="G177" s="117">
        <v>4561</v>
      </c>
      <c r="H177" s="50">
        <f t="shared" si="16"/>
        <v>19</v>
      </c>
      <c r="I177" s="116">
        <v>0</v>
      </c>
      <c r="J177" s="117">
        <v>0</v>
      </c>
      <c r="K177" s="117">
        <v>0</v>
      </c>
      <c r="L177" s="117">
        <v>0</v>
      </c>
      <c r="M177" s="117">
        <v>0</v>
      </c>
      <c r="N177" s="51">
        <f t="shared" si="17"/>
      </c>
      <c r="O177" s="97"/>
      <c r="P177" s="9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6"/>
      <c r="AE177" s="2"/>
    </row>
    <row r="178" spans="2:31" s="3" customFormat="1" ht="12" customHeight="1">
      <c r="B178" s="21" t="s">
        <v>113</v>
      </c>
      <c r="C178" s="39">
        <v>181674</v>
      </c>
      <c r="D178" s="40">
        <v>1199969</v>
      </c>
      <c r="E178" s="40">
        <v>14513</v>
      </c>
      <c r="F178" s="40">
        <v>14513</v>
      </c>
      <c r="G178" s="40">
        <v>11352</v>
      </c>
      <c r="H178" s="44">
        <f t="shared" si="16"/>
        <v>12</v>
      </c>
      <c r="I178" s="39">
        <v>0</v>
      </c>
      <c r="J178" s="40">
        <v>0</v>
      </c>
      <c r="K178" s="40">
        <v>0</v>
      </c>
      <c r="L178" s="40">
        <v>0</v>
      </c>
      <c r="M178" s="40">
        <v>0</v>
      </c>
      <c r="N178" s="45">
        <f t="shared" si="17"/>
      </c>
      <c r="O178" s="97"/>
      <c r="P178" s="97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6"/>
      <c r="AE178" s="2"/>
    </row>
    <row r="179" spans="2:31" s="3" customFormat="1" ht="12" customHeight="1">
      <c r="B179" s="21" t="s">
        <v>114</v>
      </c>
      <c r="C179" s="39">
        <v>1592078</v>
      </c>
      <c r="D179" s="40">
        <v>7167995</v>
      </c>
      <c r="E179" s="40">
        <v>180972</v>
      </c>
      <c r="F179" s="40">
        <v>180972</v>
      </c>
      <c r="G179" s="40">
        <v>158271</v>
      </c>
      <c r="H179" s="44">
        <f t="shared" si="16"/>
        <v>25</v>
      </c>
      <c r="I179" s="39">
        <v>0</v>
      </c>
      <c r="J179" s="40">
        <v>0</v>
      </c>
      <c r="K179" s="40">
        <v>0</v>
      </c>
      <c r="L179" s="40">
        <v>0</v>
      </c>
      <c r="M179" s="40">
        <v>0</v>
      </c>
      <c r="N179" s="45">
        <f t="shared" si="17"/>
      </c>
      <c r="O179" s="97"/>
      <c r="P179" s="97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6"/>
      <c r="AE179" s="2"/>
    </row>
    <row r="180" spans="2:31" s="3" customFormat="1" ht="12" customHeight="1">
      <c r="B180" s="21" t="s">
        <v>115</v>
      </c>
      <c r="C180" s="40">
        <v>1090336</v>
      </c>
      <c r="D180" s="40">
        <v>1280379</v>
      </c>
      <c r="E180" s="40">
        <v>27451</v>
      </c>
      <c r="F180" s="40">
        <v>27451</v>
      </c>
      <c r="G180" s="40">
        <v>18322</v>
      </c>
      <c r="H180" s="44">
        <f t="shared" si="16"/>
        <v>21</v>
      </c>
      <c r="I180" s="39">
        <v>0</v>
      </c>
      <c r="J180" s="40">
        <v>0</v>
      </c>
      <c r="K180" s="40">
        <v>0</v>
      </c>
      <c r="L180" s="40">
        <v>0</v>
      </c>
      <c r="M180" s="40">
        <v>0</v>
      </c>
      <c r="N180" s="45">
        <f t="shared" si="17"/>
      </c>
      <c r="O180" s="97"/>
      <c r="P180" s="97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6"/>
      <c r="AE180" s="2"/>
    </row>
    <row r="181" spans="2:31" s="3" customFormat="1" ht="12" customHeight="1">
      <c r="B181" s="21" t="s">
        <v>116</v>
      </c>
      <c r="C181" s="115">
        <v>6534056</v>
      </c>
      <c r="D181" s="115">
        <v>3018549</v>
      </c>
      <c r="E181" s="115">
        <v>49305</v>
      </c>
      <c r="F181" s="115">
        <v>49305</v>
      </c>
      <c r="G181" s="115">
        <v>40168</v>
      </c>
      <c r="H181" s="44">
        <f t="shared" si="16"/>
        <v>16</v>
      </c>
      <c r="I181" s="114">
        <v>0</v>
      </c>
      <c r="J181" s="115">
        <v>0</v>
      </c>
      <c r="K181" s="115">
        <v>0</v>
      </c>
      <c r="L181" s="115">
        <v>0</v>
      </c>
      <c r="M181" s="115">
        <v>0</v>
      </c>
      <c r="N181" s="45">
        <f t="shared" si="17"/>
      </c>
      <c r="O181" s="97"/>
      <c r="P181" s="97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6"/>
      <c r="AE181" s="2"/>
    </row>
    <row r="182" spans="2:31" s="3" customFormat="1" ht="12" customHeight="1">
      <c r="B182" s="47" t="s">
        <v>117</v>
      </c>
      <c r="C182" s="117">
        <v>122819</v>
      </c>
      <c r="D182" s="117">
        <v>1717377</v>
      </c>
      <c r="E182" s="117">
        <v>31898</v>
      </c>
      <c r="F182" s="117">
        <v>31898</v>
      </c>
      <c r="G182" s="117">
        <v>23926</v>
      </c>
      <c r="H182" s="50">
        <f t="shared" si="16"/>
        <v>19</v>
      </c>
      <c r="I182" s="116">
        <v>0</v>
      </c>
      <c r="J182" s="117">
        <v>0</v>
      </c>
      <c r="K182" s="117">
        <v>0</v>
      </c>
      <c r="L182" s="117">
        <v>0</v>
      </c>
      <c r="M182" s="117">
        <v>0</v>
      </c>
      <c r="N182" s="51">
        <f t="shared" si="17"/>
      </c>
      <c r="O182" s="97"/>
      <c r="P182" s="97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6"/>
      <c r="AE182" s="2"/>
    </row>
    <row r="183" spans="2:31" s="3" customFormat="1" ht="12" customHeight="1">
      <c r="B183" s="21" t="s">
        <v>118</v>
      </c>
      <c r="C183" s="40">
        <v>432328</v>
      </c>
      <c r="D183" s="40">
        <v>5820471</v>
      </c>
      <c r="E183" s="40">
        <v>144851</v>
      </c>
      <c r="F183" s="40">
        <v>144851</v>
      </c>
      <c r="G183" s="40">
        <v>117075</v>
      </c>
      <c r="H183" s="44">
        <f t="shared" si="16"/>
        <v>25</v>
      </c>
      <c r="I183" s="39">
        <v>0</v>
      </c>
      <c r="J183" s="40">
        <v>0</v>
      </c>
      <c r="K183" s="40">
        <v>0</v>
      </c>
      <c r="L183" s="40">
        <v>0</v>
      </c>
      <c r="M183" s="40">
        <v>0</v>
      </c>
      <c r="N183" s="45">
        <f t="shared" si="17"/>
      </c>
      <c r="O183" s="97"/>
      <c r="P183" s="97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6"/>
      <c r="AE183" s="2"/>
    </row>
    <row r="184" spans="2:31" s="3" customFormat="1" ht="12" customHeight="1">
      <c r="B184" s="21" t="s">
        <v>119</v>
      </c>
      <c r="C184" s="40">
        <v>590742</v>
      </c>
      <c r="D184" s="40">
        <v>9692146</v>
      </c>
      <c r="E184" s="40">
        <v>168796</v>
      </c>
      <c r="F184" s="40">
        <v>168796</v>
      </c>
      <c r="G184" s="40">
        <v>141574</v>
      </c>
      <c r="H184" s="44">
        <f t="shared" si="16"/>
        <v>17</v>
      </c>
      <c r="I184" s="39">
        <v>8948</v>
      </c>
      <c r="J184" s="40">
        <v>98663</v>
      </c>
      <c r="K184" s="40">
        <v>63713</v>
      </c>
      <c r="L184" s="40">
        <v>35947</v>
      </c>
      <c r="M184" s="40">
        <v>34893</v>
      </c>
      <c r="N184" s="45">
        <f t="shared" si="17"/>
        <v>646</v>
      </c>
      <c r="O184" s="97"/>
      <c r="P184" s="97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6"/>
      <c r="AE184" s="2"/>
    </row>
    <row r="185" spans="2:31" s="3" customFormat="1" ht="12" customHeight="1">
      <c r="B185" s="21" t="s">
        <v>120</v>
      </c>
      <c r="C185" s="40">
        <v>2397051</v>
      </c>
      <c r="D185" s="40">
        <v>31775800</v>
      </c>
      <c r="E185" s="40">
        <v>601885</v>
      </c>
      <c r="F185" s="40">
        <v>601885</v>
      </c>
      <c r="G185" s="40">
        <v>528383</v>
      </c>
      <c r="H185" s="44">
        <f t="shared" si="16"/>
        <v>19</v>
      </c>
      <c r="I185" s="39">
        <v>0</v>
      </c>
      <c r="J185" s="40">
        <v>0</v>
      </c>
      <c r="K185" s="40">
        <v>0</v>
      </c>
      <c r="L185" s="40">
        <v>0</v>
      </c>
      <c r="M185" s="40">
        <v>0</v>
      </c>
      <c r="N185" s="45">
        <f t="shared" si="17"/>
      </c>
      <c r="O185" s="97"/>
      <c r="P185" s="97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6"/>
      <c r="AE185" s="2"/>
    </row>
    <row r="186" spans="2:31" s="3" customFormat="1" ht="12" customHeight="1">
      <c r="B186" s="21" t="s">
        <v>121</v>
      </c>
      <c r="C186" s="114">
        <v>189737</v>
      </c>
      <c r="D186" s="115">
        <v>9788797</v>
      </c>
      <c r="E186" s="115">
        <v>160928</v>
      </c>
      <c r="F186" s="115">
        <v>160779</v>
      </c>
      <c r="G186" s="115">
        <v>137388</v>
      </c>
      <c r="H186" s="44">
        <f t="shared" si="16"/>
        <v>16</v>
      </c>
      <c r="I186" s="114">
        <v>0</v>
      </c>
      <c r="J186" s="115">
        <v>0</v>
      </c>
      <c r="K186" s="115">
        <v>0</v>
      </c>
      <c r="L186" s="115">
        <v>0</v>
      </c>
      <c r="M186" s="115">
        <v>0</v>
      </c>
      <c r="N186" s="45">
        <f t="shared" si="17"/>
      </c>
      <c r="O186" s="97"/>
      <c r="P186" s="97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6"/>
      <c r="AE186" s="2"/>
    </row>
    <row r="187" spans="2:31" s="3" customFormat="1" ht="12" customHeight="1">
      <c r="B187" s="47" t="s">
        <v>122</v>
      </c>
      <c r="C187" s="116">
        <v>208256</v>
      </c>
      <c r="D187" s="117">
        <v>4035857</v>
      </c>
      <c r="E187" s="117">
        <v>66096</v>
      </c>
      <c r="F187" s="117">
        <v>66096</v>
      </c>
      <c r="G187" s="117">
        <v>52532</v>
      </c>
      <c r="H187" s="50">
        <f t="shared" si="16"/>
        <v>16</v>
      </c>
      <c r="I187" s="116">
        <v>0</v>
      </c>
      <c r="J187" s="117">
        <v>0</v>
      </c>
      <c r="K187" s="117">
        <v>0</v>
      </c>
      <c r="L187" s="117">
        <v>0</v>
      </c>
      <c r="M187" s="117">
        <v>0</v>
      </c>
      <c r="N187" s="51">
        <f t="shared" si="17"/>
      </c>
      <c r="O187" s="97"/>
      <c r="P187" s="97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6"/>
      <c r="AE187" s="2"/>
    </row>
    <row r="188" spans="2:31" s="3" customFormat="1" ht="12" customHeight="1">
      <c r="B188" s="21" t="s">
        <v>123</v>
      </c>
      <c r="C188" s="39">
        <v>1007795</v>
      </c>
      <c r="D188" s="40">
        <v>10192111</v>
      </c>
      <c r="E188" s="40">
        <v>168560</v>
      </c>
      <c r="F188" s="40">
        <v>168560</v>
      </c>
      <c r="G188" s="40">
        <v>140341</v>
      </c>
      <c r="H188" s="44">
        <f t="shared" si="16"/>
        <v>17</v>
      </c>
      <c r="I188" s="39">
        <v>0</v>
      </c>
      <c r="J188" s="40">
        <v>0</v>
      </c>
      <c r="K188" s="40">
        <v>0</v>
      </c>
      <c r="L188" s="40">
        <v>0</v>
      </c>
      <c r="M188" s="40">
        <v>0</v>
      </c>
      <c r="N188" s="45">
        <f t="shared" si="17"/>
      </c>
      <c r="O188" s="97"/>
      <c r="P188" s="97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6"/>
      <c r="AE188" s="2"/>
    </row>
    <row r="189" spans="2:31" s="3" customFormat="1" ht="12" customHeight="1">
      <c r="B189" s="21" t="s">
        <v>124</v>
      </c>
      <c r="C189" s="39">
        <v>33928</v>
      </c>
      <c r="D189" s="40">
        <v>56112</v>
      </c>
      <c r="E189" s="40">
        <v>572</v>
      </c>
      <c r="F189" s="40">
        <v>572</v>
      </c>
      <c r="G189" s="40">
        <v>428</v>
      </c>
      <c r="H189" s="44">
        <f t="shared" si="16"/>
        <v>10</v>
      </c>
      <c r="I189" s="39">
        <v>0</v>
      </c>
      <c r="J189" s="40">
        <v>0</v>
      </c>
      <c r="K189" s="40">
        <v>0</v>
      </c>
      <c r="L189" s="40">
        <v>0</v>
      </c>
      <c r="M189" s="40">
        <v>0</v>
      </c>
      <c r="N189" s="45">
        <f t="shared" si="17"/>
      </c>
      <c r="O189" s="97"/>
      <c r="P189" s="97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6"/>
      <c r="AE189" s="2"/>
    </row>
    <row r="190" spans="2:31" s="3" customFormat="1" ht="12" customHeight="1">
      <c r="B190" s="21" t="s">
        <v>125</v>
      </c>
      <c r="C190" s="39">
        <v>29912609</v>
      </c>
      <c r="D190" s="40">
        <v>10316660</v>
      </c>
      <c r="E190" s="40">
        <v>167918</v>
      </c>
      <c r="F190" s="40">
        <v>167918</v>
      </c>
      <c r="G190" s="40">
        <v>132552</v>
      </c>
      <c r="H190" s="44">
        <f t="shared" si="16"/>
        <v>16</v>
      </c>
      <c r="I190" s="39">
        <v>0</v>
      </c>
      <c r="J190" s="40">
        <v>0</v>
      </c>
      <c r="K190" s="40">
        <v>0</v>
      </c>
      <c r="L190" s="40">
        <v>0</v>
      </c>
      <c r="M190" s="40">
        <v>0</v>
      </c>
      <c r="N190" s="45">
        <f t="shared" si="17"/>
      </c>
      <c r="O190" s="97"/>
      <c r="P190" s="97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6"/>
      <c r="AE190" s="2"/>
    </row>
    <row r="191" spans="2:31" s="3" customFormat="1" ht="12" customHeight="1">
      <c r="B191" s="21" t="s">
        <v>126</v>
      </c>
      <c r="C191" s="114">
        <v>631912</v>
      </c>
      <c r="D191" s="115">
        <v>10339550</v>
      </c>
      <c r="E191" s="115">
        <v>186140</v>
      </c>
      <c r="F191" s="115">
        <v>186140</v>
      </c>
      <c r="G191" s="115">
        <v>156843</v>
      </c>
      <c r="H191" s="44">
        <f t="shared" si="16"/>
        <v>18</v>
      </c>
      <c r="I191" s="114">
        <v>0</v>
      </c>
      <c r="J191" s="115">
        <v>0</v>
      </c>
      <c r="K191" s="115">
        <v>0</v>
      </c>
      <c r="L191" s="115">
        <v>0</v>
      </c>
      <c r="M191" s="115">
        <v>0</v>
      </c>
      <c r="N191" s="45">
        <f t="shared" si="17"/>
      </c>
      <c r="O191" s="97"/>
      <c r="P191" s="97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6"/>
      <c r="AE191" s="2"/>
    </row>
    <row r="192" spans="2:31" s="3" customFormat="1" ht="12" customHeight="1">
      <c r="B192" s="38" t="s">
        <v>14</v>
      </c>
      <c r="C192" s="59">
        <f>SUM(C108:C109)</f>
        <v>37341266</v>
      </c>
      <c r="D192" s="59">
        <f>SUM(D108:D109)</f>
        <v>92328719</v>
      </c>
      <c r="E192" s="59">
        <f>SUM(E108:E109)</f>
        <v>2310019</v>
      </c>
      <c r="F192" s="59">
        <f>SUM(F108:F109)</f>
        <v>2310019</v>
      </c>
      <c r="G192" s="43">
        <f>SUM(G108:G109)</f>
        <v>1936708</v>
      </c>
      <c r="H192" s="41">
        <f t="shared" si="16"/>
        <v>25</v>
      </c>
      <c r="I192" s="143">
        <f>SUM(I108:I109)</f>
        <v>2635972</v>
      </c>
      <c r="J192" s="59">
        <f>SUM(J108:J109)</f>
        <v>6553251</v>
      </c>
      <c r="K192" s="59">
        <f>SUM(K108:K109)</f>
        <v>15145326</v>
      </c>
      <c r="L192" s="59">
        <f>SUM(L108:L109)</f>
        <v>9273882</v>
      </c>
      <c r="M192" s="59">
        <f>SUM(M108:M109)</f>
        <v>9181003</v>
      </c>
      <c r="N192" s="42">
        <f t="shared" si="17"/>
        <v>2311</v>
      </c>
      <c r="O192" s="97"/>
      <c r="P192" s="97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6"/>
      <c r="AE192" s="2"/>
    </row>
    <row r="193" spans="2:31" s="3" customFormat="1" ht="12" customHeight="1">
      <c r="B193" s="21" t="s">
        <v>15</v>
      </c>
      <c r="C193" s="57">
        <f>SUM(C110:C133)</f>
        <v>39275537</v>
      </c>
      <c r="D193" s="57">
        <f>SUM(D110:D133)</f>
        <v>242241111</v>
      </c>
      <c r="E193" s="57">
        <f>SUM(E110:E133)</f>
        <v>6069652</v>
      </c>
      <c r="F193" s="57">
        <f>SUM(F110:F133)</f>
        <v>6069537</v>
      </c>
      <c r="G193" s="46">
        <f>SUM(G110:G133)</f>
        <v>5255639</v>
      </c>
      <c r="H193" s="44">
        <f t="shared" si="16"/>
        <v>25</v>
      </c>
      <c r="I193" s="77">
        <f>SUM(I110:I133)</f>
        <v>345331</v>
      </c>
      <c r="J193" s="57">
        <f>SUM(J110:J133)</f>
        <v>4239513</v>
      </c>
      <c r="K193" s="57">
        <f>SUM(K110:K133)</f>
        <v>4347332</v>
      </c>
      <c r="L193" s="57">
        <f>SUM(L110:L133)</f>
        <v>2733495</v>
      </c>
      <c r="M193" s="57">
        <f>SUM(M110:M133)</f>
        <v>2679553</v>
      </c>
      <c r="N193" s="45">
        <f t="shared" si="17"/>
        <v>1025</v>
      </c>
      <c r="O193" s="97"/>
      <c r="P193" s="97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6"/>
      <c r="AE193" s="2"/>
    </row>
    <row r="194" spans="2:31" s="3" customFormat="1" ht="12" customHeight="1">
      <c r="B194" s="21" t="s">
        <v>16</v>
      </c>
      <c r="C194" s="57">
        <f>SUM(C134:C191)</f>
        <v>146281765</v>
      </c>
      <c r="D194" s="57">
        <f>SUM(D134:D191)</f>
        <v>567303683</v>
      </c>
      <c r="E194" s="57">
        <f>SUM(E134:E191)</f>
        <v>14041189</v>
      </c>
      <c r="F194" s="57">
        <f>SUM(F134:F191)</f>
        <v>14040931</v>
      </c>
      <c r="G194" s="46">
        <f>SUM(G134:G191)</f>
        <v>12283497</v>
      </c>
      <c r="H194" s="44">
        <f t="shared" si="16"/>
        <v>25</v>
      </c>
      <c r="I194" s="77">
        <f>SUM(I134:I191)</f>
        <v>84768</v>
      </c>
      <c r="J194" s="57">
        <f>SUM(J134:J191)</f>
        <v>529759</v>
      </c>
      <c r="K194" s="57">
        <f>SUM(K134:K191)</f>
        <v>1024062</v>
      </c>
      <c r="L194" s="57">
        <f>SUM(L134:L191)</f>
        <v>538409</v>
      </c>
      <c r="M194" s="57">
        <f>SUM(M134:M191)</f>
        <v>526402</v>
      </c>
      <c r="N194" s="45">
        <f t="shared" si="17"/>
        <v>1933</v>
      </c>
      <c r="O194" s="97"/>
      <c r="P194" s="97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6"/>
      <c r="AE194" s="2"/>
    </row>
    <row r="195" spans="2:31" s="3" customFormat="1" ht="12" customHeight="1" thickBot="1">
      <c r="B195" s="61" t="s">
        <v>17</v>
      </c>
      <c r="C195" s="62">
        <f>SUM(C192:C194)</f>
        <v>222898568</v>
      </c>
      <c r="D195" s="62">
        <f>SUM(D192:D194)</f>
        <v>901873513</v>
      </c>
      <c r="E195" s="62">
        <f>SUM(E192:E194)</f>
        <v>22420860</v>
      </c>
      <c r="F195" s="62">
        <f>SUM(F192:F194)</f>
        <v>22420487</v>
      </c>
      <c r="G195" s="67">
        <f>SUM(G192:G194)</f>
        <v>19475844</v>
      </c>
      <c r="H195" s="63">
        <f t="shared" si="16"/>
        <v>25</v>
      </c>
      <c r="I195" s="78">
        <f>SUM(I192:I194)</f>
        <v>3066071</v>
      </c>
      <c r="J195" s="62">
        <f>SUM(J192:J194)</f>
        <v>11322523</v>
      </c>
      <c r="K195" s="62">
        <f>SUM(K192:K194)</f>
        <v>20516720</v>
      </c>
      <c r="L195" s="62">
        <f>SUM(L192:L194)</f>
        <v>12545786</v>
      </c>
      <c r="M195" s="62">
        <f>SUM(M192:M194)</f>
        <v>12386958</v>
      </c>
      <c r="N195" s="66">
        <f t="shared" si="17"/>
        <v>1812</v>
      </c>
      <c r="O195" s="97"/>
      <c r="P195" s="97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6"/>
      <c r="AE195" s="2"/>
    </row>
    <row r="196" spans="2:31" ht="14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1"/>
      <c r="P196" s="101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4"/>
      <c r="AE196" s="1"/>
    </row>
    <row r="197" spans="2:31" ht="14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1"/>
      <c r="P197" s="101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4"/>
      <c r="AE197" s="1"/>
    </row>
    <row r="198" spans="2:31" ht="14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1"/>
      <c r="P198" s="101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4"/>
      <c r="AE198" s="1"/>
    </row>
    <row r="199" spans="2:31" ht="14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1"/>
      <c r="P199" s="101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4"/>
      <c r="AE199" s="1"/>
    </row>
    <row r="200" spans="2:31" s="3" customFormat="1" ht="13.5" customHeight="1" thickBot="1">
      <c r="B200" s="12" t="s">
        <v>24</v>
      </c>
      <c r="C200" s="12"/>
      <c r="D200" s="12"/>
      <c r="E200" s="12"/>
      <c r="F200" s="12"/>
      <c r="G200" s="12"/>
      <c r="H200" s="12"/>
      <c r="I200" s="13"/>
      <c r="J200" s="13"/>
      <c r="K200" s="13"/>
      <c r="L200" s="13"/>
      <c r="M200" s="13"/>
      <c r="N200" s="13"/>
      <c r="O200" s="100"/>
      <c r="P200" s="100"/>
      <c r="Q200" s="12" t="s">
        <v>38</v>
      </c>
      <c r="R200" s="12"/>
      <c r="S200" s="12"/>
      <c r="T200" s="12"/>
      <c r="U200" s="12"/>
      <c r="V200" s="12"/>
      <c r="W200" s="12"/>
      <c r="X200" s="13"/>
      <c r="Y200" s="13"/>
      <c r="Z200" s="13"/>
      <c r="AA200" s="13"/>
      <c r="AB200" s="13"/>
      <c r="AC200" s="13"/>
      <c r="AD200" s="6"/>
      <c r="AE200" s="2"/>
    </row>
    <row r="201" spans="2:31" s="3" customFormat="1" ht="12" customHeight="1">
      <c r="B201" s="14" t="s">
        <v>3</v>
      </c>
      <c r="C201" s="19" t="s">
        <v>25</v>
      </c>
      <c r="D201" s="15"/>
      <c r="E201" s="15"/>
      <c r="F201" s="15"/>
      <c r="G201" s="15"/>
      <c r="H201" s="16"/>
      <c r="I201" s="145" t="s">
        <v>42</v>
      </c>
      <c r="J201" s="148"/>
      <c r="K201" s="148"/>
      <c r="L201" s="148"/>
      <c r="M201" s="148"/>
      <c r="N201" s="149"/>
      <c r="O201" s="103"/>
      <c r="P201" s="103"/>
      <c r="Q201" s="14" t="s">
        <v>3</v>
      </c>
      <c r="R201" s="19" t="s">
        <v>39</v>
      </c>
      <c r="S201" s="15"/>
      <c r="T201" s="15"/>
      <c r="U201" s="15"/>
      <c r="V201" s="15"/>
      <c r="W201" s="16"/>
      <c r="X201" s="20" t="s">
        <v>26</v>
      </c>
      <c r="Y201" s="17"/>
      <c r="Z201" s="17"/>
      <c r="AA201" s="17"/>
      <c r="AB201" s="17"/>
      <c r="AC201" s="17"/>
      <c r="AD201" s="7"/>
      <c r="AE201" s="2"/>
    </row>
    <row r="202" spans="2:31" s="3" customFormat="1" ht="12" customHeight="1">
      <c r="B202" s="28"/>
      <c r="C202" s="22" t="s">
        <v>6</v>
      </c>
      <c r="D202" s="23" t="s">
        <v>7</v>
      </c>
      <c r="E202" s="23" t="s">
        <v>8</v>
      </c>
      <c r="F202" s="132" t="s">
        <v>9</v>
      </c>
      <c r="G202" s="134"/>
      <c r="H202" s="24" t="s">
        <v>10</v>
      </c>
      <c r="I202" s="25" t="s">
        <v>6</v>
      </c>
      <c r="J202" s="22" t="s">
        <v>7</v>
      </c>
      <c r="K202" s="23" t="s">
        <v>8</v>
      </c>
      <c r="L202" s="132" t="s">
        <v>9</v>
      </c>
      <c r="M202" s="134"/>
      <c r="N202" s="75" t="s">
        <v>10</v>
      </c>
      <c r="O202" s="98"/>
      <c r="P202" s="98"/>
      <c r="Q202" s="28"/>
      <c r="R202" s="22" t="s">
        <v>6</v>
      </c>
      <c r="S202" s="23" t="s">
        <v>7</v>
      </c>
      <c r="T202" s="23" t="s">
        <v>8</v>
      </c>
      <c r="U202" s="132" t="s">
        <v>9</v>
      </c>
      <c r="V202" s="134"/>
      <c r="W202" s="24" t="s">
        <v>10</v>
      </c>
      <c r="X202" s="25" t="s">
        <v>6</v>
      </c>
      <c r="Y202" s="22" t="s">
        <v>7</v>
      </c>
      <c r="Z202" s="23" t="s">
        <v>8</v>
      </c>
      <c r="AA202" s="132" t="s">
        <v>9</v>
      </c>
      <c r="AB202" s="134"/>
      <c r="AC202" s="75" t="s">
        <v>10</v>
      </c>
      <c r="AD202" s="7"/>
      <c r="AE202" s="2"/>
    </row>
    <row r="203" spans="2:31" s="3" customFormat="1" ht="12" customHeight="1">
      <c r="B203" s="28"/>
      <c r="C203" s="88"/>
      <c r="D203" s="128"/>
      <c r="E203" s="128"/>
      <c r="F203" s="128"/>
      <c r="G203" s="135" t="s">
        <v>40</v>
      </c>
      <c r="H203" s="129"/>
      <c r="I203" s="89"/>
      <c r="J203" s="88"/>
      <c r="K203" s="128"/>
      <c r="L203" s="128"/>
      <c r="M203" s="135" t="s">
        <v>40</v>
      </c>
      <c r="N203" s="137"/>
      <c r="O203" s="98"/>
      <c r="P203" s="98"/>
      <c r="Q203" s="28"/>
      <c r="R203" s="88"/>
      <c r="S203" s="128"/>
      <c r="T203" s="128"/>
      <c r="U203" s="128"/>
      <c r="V203" s="135" t="s">
        <v>40</v>
      </c>
      <c r="W203" s="129"/>
      <c r="X203" s="89"/>
      <c r="Y203" s="88"/>
      <c r="Z203" s="128"/>
      <c r="AA203" s="128"/>
      <c r="AB203" s="135" t="s">
        <v>40</v>
      </c>
      <c r="AC203" s="137"/>
      <c r="AD203" s="7"/>
      <c r="AE203" s="2"/>
    </row>
    <row r="204" spans="2:31" s="3" customFormat="1" ht="12" customHeight="1">
      <c r="B204" s="31" t="s">
        <v>11</v>
      </c>
      <c r="C204" s="79" t="s">
        <v>21</v>
      </c>
      <c r="D204" s="80" t="s">
        <v>22</v>
      </c>
      <c r="E204" s="80" t="s">
        <v>12</v>
      </c>
      <c r="F204" s="80" t="s">
        <v>13</v>
      </c>
      <c r="G204" s="136" t="s">
        <v>41</v>
      </c>
      <c r="H204" s="81" t="s">
        <v>23</v>
      </c>
      <c r="I204" s="82" t="s">
        <v>21</v>
      </c>
      <c r="J204" s="79" t="s">
        <v>21</v>
      </c>
      <c r="K204" s="80" t="s">
        <v>12</v>
      </c>
      <c r="L204" s="80" t="s">
        <v>13</v>
      </c>
      <c r="M204" s="136" t="s">
        <v>41</v>
      </c>
      <c r="N204" s="36" t="s">
        <v>23</v>
      </c>
      <c r="O204" s="99"/>
      <c r="P204" s="103"/>
      <c r="Q204" s="31" t="s">
        <v>11</v>
      </c>
      <c r="R204" s="32" t="s">
        <v>21</v>
      </c>
      <c r="S204" s="33" t="s">
        <v>22</v>
      </c>
      <c r="T204" s="33" t="s">
        <v>12</v>
      </c>
      <c r="U204" s="33" t="s">
        <v>13</v>
      </c>
      <c r="V204" s="136" t="s">
        <v>41</v>
      </c>
      <c r="W204" s="34" t="s">
        <v>23</v>
      </c>
      <c r="X204" s="35" t="s">
        <v>21</v>
      </c>
      <c r="Y204" s="32" t="s">
        <v>27</v>
      </c>
      <c r="Z204" s="33" t="s">
        <v>12</v>
      </c>
      <c r="AA204" s="33" t="s">
        <v>13</v>
      </c>
      <c r="AB204" s="136" t="s">
        <v>41</v>
      </c>
      <c r="AC204" s="36" t="s">
        <v>23</v>
      </c>
      <c r="AD204" s="7"/>
      <c r="AE204" s="2"/>
    </row>
    <row r="205" spans="2:31" s="3" customFormat="1" ht="12" customHeight="1">
      <c r="B205" s="38" t="s">
        <v>43</v>
      </c>
      <c r="C205" s="83" t="s">
        <v>127</v>
      </c>
      <c r="D205" s="40">
        <v>45155532</v>
      </c>
      <c r="E205" s="40">
        <v>2074785271</v>
      </c>
      <c r="F205" s="40">
        <v>330159514</v>
      </c>
      <c r="G205" s="40">
        <v>329217938</v>
      </c>
      <c r="H205" s="41">
        <f aca="true" t="shared" si="18" ref="H205:H211">IF(D205=0,"",ROUND(E205/D205*1000,0))</f>
        <v>45948</v>
      </c>
      <c r="I205" s="83" t="s">
        <v>127</v>
      </c>
      <c r="J205" s="40">
        <v>12033354</v>
      </c>
      <c r="K205" s="40">
        <v>418939118</v>
      </c>
      <c r="L205" s="40">
        <v>131809683</v>
      </c>
      <c r="M205" s="40">
        <v>131759387</v>
      </c>
      <c r="N205" s="42">
        <f aca="true" t="shared" si="19" ref="N205:N236">IF(J205=0,"",ROUND(K205/J205*1000,0))</f>
        <v>34815</v>
      </c>
      <c r="O205" s="97"/>
      <c r="P205" s="97"/>
      <c r="Q205" s="38" t="s">
        <v>43</v>
      </c>
      <c r="R205" s="83" t="s">
        <v>127</v>
      </c>
      <c r="S205" s="40">
        <v>57608423</v>
      </c>
      <c r="T205" s="40">
        <v>2142335307</v>
      </c>
      <c r="U205" s="40">
        <v>1455958817</v>
      </c>
      <c r="V205" s="40">
        <v>1455909565</v>
      </c>
      <c r="W205" s="41">
        <f aca="true" t="shared" si="20" ref="W205:W267">IF(S205=0,"",ROUND(T205/S205*1000,0))</f>
        <v>37188</v>
      </c>
      <c r="X205" s="94">
        <v>18154435</v>
      </c>
      <c r="Y205" s="40">
        <f>D205+J205+S205</f>
        <v>114797309</v>
      </c>
      <c r="Z205" s="40">
        <f>E205+K205+T205</f>
        <v>4636059696</v>
      </c>
      <c r="AA205" s="40">
        <f>F205+L205+U205</f>
        <v>1917928014</v>
      </c>
      <c r="AB205" s="40">
        <v>1916886890</v>
      </c>
      <c r="AC205" s="42">
        <f aca="true" t="shared" si="21" ref="AC205:AC236">IF(Y205=0,"",ROUND(Z205/Y205*1000,0))</f>
        <v>40385</v>
      </c>
      <c r="AD205" s="7"/>
      <c r="AE205" s="2"/>
    </row>
    <row r="206" spans="2:31" s="3" customFormat="1" ht="12" customHeight="1">
      <c r="B206" s="21" t="s">
        <v>44</v>
      </c>
      <c r="C206" s="83" t="s">
        <v>28</v>
      </c>
      <c r="D206" s="40">
        <v>49245035</v>
      </c>
      <c r="E206" s="40">
        <v>3547055205</v>
      </c>
      <c r="F206" s="40">
        <v>484633501</v>
      </c>
      <c r="G206" s="40">
        <v>484133926</v>
      </c>
      <c r="H206" s="44">
        <f t="shared" si="18"/>
        <v>72029</v>
      </c>
      <c r="I206" s="83" t="s">
        <v>28</v>
      </c>
      <c r="J206" s="40">
        <v>10641766</v>
      </c>
      <c r="K206" s="40">
        <v>573885782</v>
      </c>
      <c r="L206" s="40">
        <v>149291907</v>
      </c>
      <c r="M206" s="40">
        <v>149240243</v>
      </c>
      <c r="N206" s="45">
        <f t="shared" si="19"/>
        <v>53928</v>
      </c>
      <c r="O206" s="97"/>
      <c r="P206" s="97"/>
      <c r="Q206" s="21" t="s">
        <v>44</v>
      </c>
      <c r="R206" s="83" t="s">
        <v>28</v>
      </c>
      <c r="S206" s="40">
        <v>26885219</v>
      </c>
      <c r="T206" s="40">
        <v>2874709896</v>
      </c>
      <c r="U206" s="40">
        <v>1834951736</v>
      </c>
      <c r="V206" s="40">
        <v>1834882137</v>
      </c>
      <c r="W206" s="44">
        <f t="shared" si="20"/>
        <v>106925</v>
      </c>
      <c r="X206" s="94">
        <v>18461285</v>
      </c>
      <c r="Y206" s="40">
        <f>D206+J206+S206</f>
        <v>86772020</v>
      </c>
      <c r="Z206" s="40">
        <f>E206+K206+T206</f>
        <v>6995650883</v>
      </c>
      <c r="AA206" s="40">
        <f>F206+L206+U206</f>
        <v>2468877144</v>
      </c>
      <c r="AB206" s="40">
        <v>2468256306</v>
      </c>
      <c r="AC206" s="45">
        <f t="shared" si="21"/>
        <v>80621</v>
      </c>
      <c r="AD206" s="7"/>
      <c r="AE206" s="2"/>
    </row>
    <row r="207" spans="2:31" s="3" customFormat="1" ht="12" customHeight="1">
      <c r="B207" s="21" t="s">
        <v>45</v>
      </c>
      <c r="C207" s="83" t="s">
        <v>28</v>
      </c>
      <c r="D207" s="40">
        <v>7758422</v>
      </c>
      <c r="E207" s="40">
        <v>167178367</v>
      </c>
      <c r="F207" s="40">
        <v>24736691</v>
      </c>
      <c r="G207" s="40">
        <v>24377889</v>
      </c>
      <c r="H207" s="44">
        <f t="shared" si="18"/>
        <v>21548</v>
      </c>
      <c r="I207" s="83" t="s">
        <v>28</v>
      </c>
      <c r="J207" s="40">
        <v>3622450</v>
      </c>
      <c r="K207" s="40">
        <v>66001139</v>
      </c>
      <c r="L207" s="40">
        <v>19246623</v>
      </c>
      <c r="M207" s="40">
        <v>19219318</v>
      </c>
      <c r="N207" s="45">
        <f t="shared" si="19"/>
        <v>18220</v>
      </c>
      <c r="O207" s="97"/>
      <c r="P207" s="97"/>
      <c r="Q207" s="21" t="s">
        <v>45</v>
      </c>
      <c r="R207" s="83" t="s">
        <v>28</v>
      </c>
      <c r="S207" s="40">
        <v>8934699</v>
      </c>
      <c r="T207" s="40">
        <v>135840751</v>
      </c>
      <c r="U207" s="40">
        <v>90767577</v>
      </c>
      <c r="V207" s="40">
        <v>90751389</v>
      </c>
      <c r="W207" s="44">
        <f t="shared" si="20"/>
        <v>15204</v>
      </c>
      <c r="X207" s="94">
        <v>1718916</v>
      </c>
      <c r="Y207" s="40">
        <f>D207+J207+S207</f>
        <v>20315571</v>
      </c>
      <c r="Z207" s="40">
        <f>E207+K207+T207</f>
        <v>369020257</v>
      </c>
      <c r="AA207" s="40">
        <f>F207+L207+U207</f>
        <v>134750891</v>
      </c>
      <c r="AB207" s="40">
        <v>134348596</v>
      </c>
      <c r="AC207" s="45">
        <f t="shared" si="21"/>
        <v>18164</v>
      </c>
      <c r="AD207" s="7"/>
      <c r="AE207" s="2"/>
    </row>
    <row r="208" spans="2:31" s="3" customFormat="1" ht="12" customHeight="1">
      <c r="B208" s="21" t="s">
        <v>46</v>
      </c>
      <c r="C208" s="83" t="s">
        <v>28</v>
      </c>
      <c r="D208" s="40">
        <v>15224159</v>
      </c>
      <c r="E208" s="40">
        <v>495832408</v>
      </c>
      <c r="F208" s="40">
        <v>67476592</v>
      </c>
      <c r="G208" s="40">
        <v>67171459</v>
      </c>
      <c r="H208" s="44">
        <f t="shared" si="18"/>
        <v>32569</v>
      </c>
      <c r="I208" s="83" t="s">
        <v>28</v>
      </c>
      <c r="J208" s="40">
        <v>11503560</v>
      </c>
      <c r="K208" s="40">
        <v>248794390</v>
      </c>
      <c r="L208" s="40">
        <v>64627296</v>
      </c>
      <c r="M208" s="40">
        <v>64546475</v>
      </c>
      <c r="N208" s="45">
        <f t="shared" si="19"/>
        <v>21628</v>
      </c>
      <c r="O208" s="97"/>
      <c r="P208" s="97"/>
      <c r="Q208" s="21" t="s">
        <v>46</v>
      </c>
      <c r="R208" s="83" t="s">
        <v>28</v>
      </c>
      <c r="S208" s="40">
        <v>12835534</v>
      </c>
      <c r="T208" s="40">
        <v>443363691</v>
      </c>
      <c r="U208" s="40">
        <v>281482144</v>
      </c>
      <c r="V208" s="40">
        <v>281433870</v>
      </c>
      <c r="W208" s="44">
        <f t="shared" si="20"/>
        <v>34542</v>
      </c>
      <c r="X208" s="94">
        <v>11485</v>
      </c>
      <c r="Y208" s="40">
        <f>D208+J208+S208</f>
        <v>39563253</v>
      </c>
      <c r="Z208" s="40">
        <f>E208+K208+T208</f>
        <v>1187990489</v>
      </c>
      <c r="AA208" s="40">
        <f>F208+L208+U208</f>
        <v>413586032</v>
      </c>
      <c r="AB208" s="40">
        <v>413151804</v>
      </c>
      <c r="AC208" s="45">
        <f t="shared" si="21"/>
        <v>30028</v>
      </c>
      <c r="AD208" s="7"/>
      <c r="AE208" s="2"/>
    </row>
    <row r="209" spans="2:31" s="3" customFormat="1" ht="12" customHeight="1">
      <c r="B209" s="47" t="s">
        <v>47</v>
      </c>
      <c r="C209" s="84" t="s">
        <v>28</v>
      </c>
      <c r="D209" s="49">
        <v>3537478</v>
      </c>
      <c r="E209" s="49">
        <v>66304360</v>
      </c>
      <c r="F209" s="49">
        <v>8955347</v>
      </c>
      <c r="G209" s="49">
        <v>8685977</v>
      </c>
      <c r="H209" s="50">
        <f t="shared" si="18"/>
        <v>18743</v>
      </c>
      <c r="I209" s="84" t="s">
        <v>28</v>
      </c>
      <c r="J209" s="49">
        <v>2595605</v>
      </c>
      <c r="K209" s="49">
        <v>41703496</v>
      </c>
      <c r="L209" s="49">
        <v>10976337</v>
      </c>
      <c r="M209" s="49">
        <v>10953022</v>
      </c>
      <c r="N209" s="51">
        <f t="shared" si="19"/>
        <v>16067</v>
      </c>
      <c r="O209" s="97"/>
      <c r="P209" s="97"/>
      <c r="Q209" s="47" t="s">
        <v>47</v>
      </c>
      <c r="R209" s="84" t="s">
        <v>28</v>
      </c>
      <c r="S209" s="49">
        <v>3894570</v>
      </c>
      <c r="T209" s="49">
        <v>67849862</v>
      </c>
      <c r="U209" s="49">
        <v>40719568</v>
      </c>
      <c r="V209" s="49">
        <v>40708386</v>
      </c>
      <c r="W209" s="50">
        <f t="shared" si="20"/>
        <v>17422</v>
      </c>
      <c r="X209" s="95">
        <v>364230</v>
      </c>
      <c r="Y209" s="49">
        <f>D209+J209+S209</f>
        <v>10027653</v>
      </c>
      <c r="Z209" s="49">
        <f>E209+K209+T209</f>
        <v>175857718</v>
      </c>
      <c r="AA209" s="49">
        <f>F209+L209+U209</f>
        <v>60651252</v>
      </c>
      <c r="AB209" s="49">
        <v>60347385</v>
      </c>
      <c r="AC209" s="51">
        <f t="shared" si="21"/>
        <v>17537</v>
      </c>
      <c r="AD209" s="7"/>
      <c r="AE209" s="2"/>
    </row>
    <row r="210" spans="2:31" s="3" customFormat="1" ht="12" customHeight="1">
      <c r="B210" s="21" t="s">
        <v>48</v>
      </c>
      <c r="C210" s="83" t="s">
        <v>28</v>
      </c>
      <c r="D210" s="40">
        <v>4515448</v>
      </c>
      <c r="E210" s="40">
        <v>106146102</v>
      </c>
      <c r="F210" s="40">
        <v>13806383</v>
      </c>
      <c r="G210" s="40">
        <v>13489622</v>
      </c>
      <c r="H210" s="44">
        <f t="shared" si="18"/>
        <v>23507</v>
      </c>
      <c r="I210" s="83" t="s">
        <v>28</v>
      </c>
      <c r="J210" s="40">
        <v>2800799</v>
      </c>
      <c r="K210" s="40">
        <v>51427002</v>
      </c>
      <c r="L210" s="40">
        <v>12749523</v>
      </c>
      <c r="M210" s="40">
        <v>12727783</v>
      </c>
      <c r="N210" s="45">
        <f t="shared" si="19"/>
        <v>18362</v>
      </c>
      <c r="O210" s="97"/>
      <c r="P210" s="97"/>
      <c r="Q210" s="21" t="s">
        <v>48</v>
      </c>
      <c r="R210" s="83" t="s">
        <v>28</v>
      </c>
      <c r="S210" s="40">
        <v>4149717</v>
      </c>
      <c r="T210" s="40">
        <v>97921518</v>
      </c>
      <c r="U210" s="40">
        <v>62190666</v>
      </c>
      <c r="V210" s="40">
        <v>62184060</v>
      </c>
      <c r="W210" s="44">
        <f t="shared" si="20"/>
        <v>23597</v>
      </c>
      <c r="X210" s="94">
        <v>1825381</v>
      </c>
      <c r="Y210" s="40">
        <f>D210+J210+S210</f>
        <v>11465964</v>
      </c>
      <c r="Z210" s="40">
        <f>E210+K210+T210</f>
        <v>255494622</v>
      </c>
      <c r="AA210" s="40">
        <f>F210+L210+U210</f>
        <v>88746572</v>
      </c>
      <c r="AB210" s="40">
        <v>88401465</v>
      </c>
      <c r="AC210" s="45">
        <f t="shared" si="21"/>
        <v>22283</v>
      </c>
      <c r="AD210" s="7"/>
      <c r="AE210" s="2"/>
    </row>
    <row r="211" spans="2:31" s="3" customFormat="1" ht="12" customHeight="1">
      <c r="B211" s="21" t="s">
        <v>49</v>
      </c>
      <c r="C211" s="83" t="s">
        <v>28</v>
      </c>
      <c r="D211" s="40">
        <v>2914468</v>
      </c>
      <c r="E211" s="40">
        <v>42384208</v>
      </c>
      <c r="F211" s="40">
        <v>4989064</v>
      </c>
      <c r="G211" s="40">
        <v>4605003</v>
      </c>
      <c r="H211" s="44">
        <f t="shared" si="18"/>
        <v>14543</v>
      </c>
      <c r="I211" s="83" t="s">
        <v>28</v>
      </c>
      <c r="J211" s="40">
        <v>2542721</v>
      </c>
      <c r="K211" s="40">
        <v>32644640</v>
      </c>
      <c r="L211" s="40">
        <v>7174238</v>
      </c>
      <c r="M211" s="40">
        <v>7134890</v>
      </c>
      <c r="N211" s="45">
        <f t="shared" si="19"/>
        <v>12838</v>
      </c>
      <c r="O211" s="97"/>
      <c r="P211" s="97"/>
      <c r="Q211" s="21" t="s">
        <v>49</v>
      </c>
      <c r="R211" s="83" t="s">
        <v>28</v>
      </c>
      <c r="S211" s="40">
        <v>4005865</v>
      </c>
      <c r="T211" s="40">
        <v>48688768</v>
      </c>
      <c r="U211" s="40">
        <v>29609990</v>
      </c>
      <c r="V211" s="40">
        <v>29595553</v>
      </c>
      <c r="W211" s="44">
        <f t="shared" si="20"/>
        <v>12154</v>
      </c>
      <c r="X211" s="94">
        <v>1062696</v>
      </c>
      <c r="Y211" s="40">
        <f>D211+J211+S211</f>
        <v>9463054</v>
      </c>
      <c r="Z211" s="40">
        <f>E211+K211+T211</f>
        <v>123717616</v>
      </c>
      <c r="AA211" s="40">
        <f>F211+L211+U211</f>
        <v>41773292</v>
      </c>
      <c r="AB211" s="40">
        <v>41335446</v>
      </c>
      <c r="AC211" s="45">
        <f t="shared" si="21"/>
        <v>13074</v>
      </c>
      <c r="AD211" s="7"/>
      <c r="AE211" s="2"/>
    </row>
    <row r="212" spans="2:31" s="3" customFormat="1" ht="12" customHeight="1">
      <c r="B212" s="21" t="s">
        <v>50</v>
      </c>
      <c r="C212" s="83" t="s">
        <v>28</v>
      </c>
      <c r="D212" s="40">
        <v>4121049</v>
      </c>
      <c r="E212" s="40">
        <v>76046153</v>
      </c>
      <c r="F212" s="40">
        <v>9521625</v>
      </c>
      <c r="G212" s="40">
        <v>9222111</v>
      </c>
      <c r="H212" s="44">
        <f aca="true" t="shared" si="22" ref="H212:H274">IF(D212=0,"",ROUND(E212/D212*1000,0))</f>
        <v>18453</v>
      </c>
      <c r="I212" s="83" t="s">
        <v>28</v>
      </c>
      <c r="J212" s="40">
        <v>3948966</v>
      </c>
      <c r="K212" s="40">
        <v>64444083</v>
      </c>
      <c r="L212" s="40">
        <v>15937568</v>
      </c>
      <c r="M212" s="40">
        <v>15876056</v>
      </c>
      <c r="N212" s="45">
        <f t="shared" si="19"/>
        <v>16319</v>
      </c>
      <c r="O212" s="97"/>
      <c r="P212" s="97"/>
      <c r="Q212" s="21" t="s">
        <v>50</v>
      </c>
      <c r="R212" s="83" t="s">
        <v>28</v>
      </c>
      <c r="S212" s="40">
        <v>3877615</v>
      </c>
      <c r="T212" s="40">
        <v>73350924</v>
      </c>
      <c r="U212" s="40">
        <v>43244516</v>
      </c>
      <c r="V212" s="40">
        <v>43216061</v>
      </c>
      <c r="W212" s="44">
        <f t="shared" si="20"/>
        <v>18917</v>
      </c>
      <c r="X212" s="94">
        <v>867826</v>
      </c>
      <c r="Y212" s="40">
        <f>D212+J212+S212</f>
        <v>11947630</v>
      </c>
      <c r="Z212" s="40">
        <f>E212+K212+T212</f>
        <v>213841160</v>
      </c>
      <c r="AA212" s="40">
        <f>F212+L212+U212</f>
        <v>68703709</v>
      </c>
      <c r="AB212" s="40">
        <v>68314228</v>
      </c>
      <c r="AC212" s="45">
        <f t="shared" si="21"/>
        <v>17898</v>
      </c>
      <c r="AD212" s="7"/>
      <c r="AE212" s="2"/>
    </row>
    <row r="213" spans="2:31" s="3" customFormat="1" ht="12" customHeight="1">
      <c r="B213" s="21" t="s">
        <v>51</v>
      </c>
      <c r="C213" s="83" t="s">
        <v>28</v>
      </c>
      <c r="D213" s="40">
        <v>497070</v>
      </c>
      <c r="E213" s="40">
        <v>3641041</v>
      </c>
      <c r="F213" s="40">
        <v>471636</v>
      </c>
      <c r="G213" s="40">
        <v>376628</v>
      </c>
      <c r="H213" s="44">
        <f t="shared" si="22"/>
        <v>7325</v>
      </c>
      <c r="I213" s="83" t="s">
        <v>28</v>
      </c>
      <c r="J213" s="40">
        <v>476733</v>
      </c>
      <c r="K213" s="40">
        <v>2835413</v>
      </c>
      <c r="L213" s="40">
        <v>735664</v>
      </c>
      <c r="M213" s="40">
        <v>713620</v>
      </c>
      <c r="N213" s="45">
        <f t="shared" si="19"/>
        <v>5948</v>
      </c>
      <c r="O213" s="97"/>
      <c r="P213" s="97"/>
      <c r="Q213" s="21" t="s">
        <v>51</v>
      </c>
      <c r="R213" s="83" t="s">
        <v>28</v>
      </c>
      <c r="S213" s="40">
        <v>506583</v>
      </c>
      <c r="T213" s="40">
        <v>3021461</v>
      </c>
      <c r="U213" s="40">
        <v>1776646</v>
      </c>
      <c r="V213" s="40">
        <v>1771852</v>
      </c>
      <c r="W213" s="44">
        <f t="shared" si="20"/>
        <v>5964</v>
      </c>
      <c r="X213" s="94">
        <v>558101</v>
      </c>
      <c r="Y213" s="40">
        <f>D213+J213+S213</f>
        <v>1480386</v>
      </c>
      <c r="Z213" s="40">
        <f>E213+K213+T213</f>
        <v>9497915</v>
      </c>
      <c r="AA213" s="40">
        <f>F213+L213+U213</f>
        <v>2983946</v>
      </c>
      <c r="AB213" s="40">
        <v>2862100</v>
      </c>
      <c r="AC213" s="45">
        <f t="shared" si="21"/>
        <v>6416</v>
      </c>
      <c r="AD213" s="7"/>
      <c r="AE213" s="2"/>
    </row>
    <row r="214" spans="2:31" s="3" customFormat="1" ht="12" customHeight="1">
      <c r="B214" s="47" t="s">
        <v>52</v>
      </c>
      <c r="C214" s="84" t="s">
        <v>28</v>
      </c>
      <c r="D214" s="49">
        <v>2553597</v>
      </c>
      <c r="E214" s="49">
        <v>45642810</v>
      </c>
      <c r="F214" s="49">
        <v>5917478</v>
      </c>
      <c r="G214" s="49">
        <v>5810840</v>
      </c>
      <c r="H214" s="50">
        <f t="shared" si="22"/>
        <v>17874</v>
      </c>
      <c r="I214" s="84" t="s">
        <v>28</v>
      </c>
      <c r="J214" s="49">
        <v>3516944</v>
      </c>
      <c r="K214" s="49">
        <v>46168267</v>
      </c>
      <c r="L214" s="49">
        <v>11206744</v>
      </c>
      <c r="M214" s="49">
        <v>11170721</v>
      </c>
      <c r="N214" s="51">
        <f t="shared" si="19"/>
        <v>13127</v>
      </c>
      <c r="O214" s="97"/>
      <c r="P214" s="97"/>
      <c r="Q214" s="47" t="s">
        <v>52</v>
      </c>
      <c r="R214" s="84" t="s">
        <v>28</v>
      </c>
      <c r="S214" s="49">
        <v>4840819</v>
      </c>
      <c r="T214" s="49">
        <v>75933147</v>
      </c>
      <c r="U214" s="49">
        <v>44660805</v>
      </c>
      <c r="V214" s="49">
        <v>44647601</v>
      </c>
      <c r="W214" s="50">
        <f t="shared" si="20"/>
        <v>15686</v>
      </c>
      <c r="X214" s="95">
        <v>330487</v>
      </c>
      <c r="Y214" s="49">
        <f>D214+J214+S214</f>
        <v>10911360</v>
      </c>
      <c r="Z214" s="49">
        <f>E214+K214+T214</f>
        <v>167744224</v>
      </c>
      <c r="AA214" s="49">
        <f>F214+L214+U214</f>
        <v>61785027</v>
      </c>
      <c r="AB214" s="49">
        <v>61629162</v>
      </c>
      <c r="AC214" s="51">
        <f t="shared" si="21"/>
        <v>15373</v>
      </c>
      <c r="AD214" s="7"/>
      <c r="AE214" s="2"/>
    </row>
    <row r="215" spans="2:31" s="3" customFormat="1" ht="12" customHeight="1">
      <c r="B215" s="21" t="s">
        <v>53</v>
      </c>
      <c r="C215" s="83" t="s">
        <v>28</v>
      </c>
      <c r="D215" s="40">
        <v>2293013</v>
      </c>
      <c r="E215" s="40">
        <v>40467227</v>
      </c>
      <c r="F215" s="40">
        <v>5097786</v>
      </c>
      <c r="G215" s="40">
        <v>4979329</v>
      </c>
      <c r="H215" s="44">
        <f t="shared" si="22"/>
        <v>17648</v>
      </c>
      <c r="I215" s="83" t="s">
        <v>28</v>
      </c>
      <c r="J215" s="40">
        <v>2181869</v>
      </c>
      <c r="K215" s="40">
        <v>35731636</v>
      </c>
      <c r="L215" s="40">
        <v>8905076</v>
      </c>
      <c r="M215" s="40">
        <v>8893903</v>
      </c>
      <c r="N215" s="45">
        <f t="shared" si="19"/>
        <v>16377</v>
      </c>
      <c r="O215" s="97"/>
      <c r="P215" s="97"/>
      <c r="Q215" s="21" t="s">
        <v>53</v>
      </c>
      <c r="R215" s="83" t="s">
        <v>28</v>
      </c>
      <c r="S215" s="40">
        <v>2722155</v>
      </c>
      <c r="T215" s="40">
        <v>51186074</v>
      </c>
      <c r="U215" s="40">
        <v>30190005</v>
      </c>
      <c r="V215" s="40">
        <v>30178102</v>
      </c>
      <c r="W215" s="44">
        <f t="shared" si="20"/>
        <v>18804</v>
      </c>
      <c r="X215" s="94">
        <v>467214</v>
      </c>
      <c r="Y215" s="40">
        <f>D215+J215+S215</f>
        <v>7197037</v>
      </c>
      <c r="Z215" s="40">
        <f>E215+K215+T215</f>
        <v>127384937</v>
      </c>
      <c r="AA215" s="40">
        <f>F215+L215+U215</f>
        <v>44192867</v>
      </c>
      <c r="AB215" s="40">
        <v>44051334</v>
      </c>
      <c r="AC215" s="45">
        <f t="shared" si="21"/>
        <v>17700</v>
      </c>
      <c r="AD215" s="7"/>
      <c r="AE215" s="2"/>
    </row>
    <row r="216" spans="2:31" s="3" customFormat="1" ht="12" customHeight="1">
      <c r="B216" s="21" t="s">
        <v>54</v>
      </c>
      <c r="C216" s="83" t="s">
        <v>28</v>
      </c>
      <c r="D216" s="40">
        <v>2716888</v>
      </c>
      <c r="E216" s="40">
        <v>50190530</v>
      </c>
      <c r="F216" s="40">
        <v>6265784</v>
      </c>
      <c r="G216" s="40">
        <v>6166093</v>
      </c>
      <c r="H216" s="44">
        <f t="shared" si="22"/>
        <v>18474</v>
      </c>
      <c r="I216" s="83" t="s">
        <v>28</v>
      </c>
      <c r="J216" s="40">
        <v>2808860</v>
      </c>
      <c r="K216" s="40">
        <v>44974721</v>
      </c>
      <c r="L216" s="40">
        <v>11424313</v>
      </c>
      <c r="M216" s="40">
        <v>11406387</v>
      </c>
      <c r="N216" s="45">
        <f t="shared" si="19"/>
        <v>16012</v>
      </c>
      <c r="O216" s="97"/>
      <c r="P216" s="97"/>
      <c r="Q216" s="21" t="s">
        <v>54</v>
      </c>
      <c r="R216" s="83" t="s">
        <v>28</v>
      </c>
      <c r="S216" s="40">
        <v>3332874</v>
      </c>
      <c r="T216" s="40">
        <v>53589840</v>
      </c>
      <c r="U216" s="40">
        <v>34167465</v>
      </c>
      <c r="V216" s="40">
        <v>34163415</v>
      </c>
      <c r="W216" s="44">
        <f t="shared" si="20"/>
        <v>16079</v>
      </c>
      <c r="X216" s="94">
        <v>703210</v>
      </c>
      <c r="Y216" s="40">
        <f>D216+J216+S216</f>
        <v>8858622</v>
      </c>
      <c r="Z216" s="40">
        <f>E216+K216+T216</f>
        <v>148755091</v>
      </c>
      <c r="AA216" s="40">
        <f>F216+L216+U216</f>
        <v>51857562</v>
      </c>
      <c r="AB216" s="40">
        <v>51735895</v>
      </c>
      <c r="AC216" s="45">
        <f t="shared" si="21"/>
        <v>16792</v>
      </c>
      <c r="AD216" s="7"/>
      <c r="AE216" s="2"/>
    </row>
    <row r="217" spans="2:31" s="3" customFormat="1" ht="12" customHeight="1">
      <c r="B217" s="21" t="s">
        <v>55</v>
      </c>
      <c r="C217" s="83" t="s">
        <v>28</v>
      </c>
      <c r="D217" s="40">
        <v>2055259</v>
      </c>
      <c r="E217" s="40">
        <v>38942458</v>
      </c>
      <c r="F217" s="40">
        <v>5011671</v>
      </c>
      <c r="G217" s="40">
        <v>4821452</v>
      </c>
      <c r="H217" s="44">
        <f t="shared" si="22"/>
        <v>18948</v>
      </c>
      <c r="I217" s="83" t="s">
        <v>28</v>
      </c>
      <c r="J217" s="40">
        <v>1644096</v>
      </c>
      <c r="K217" s="40">
        <v>28449867</v>
      </c>
      <c r="L217" s="40">
        <v>7074812</v>
      </c>
      <c r="M217" s="40">
        <v>7053190</v>
      </c>
      <c r="N217" s="45">
        <f t="shared" si="19"/>
        <v>17304</v>
      </c>
      <c r="O217" s="97"/>
      <c r="P217" s="97"/>
      <c r="Q217" s="21" t="s">
        <v>55</v>
      </c>
      <c r="R217" s="83" t="s">
        <v>28</v>
      </c>
      <c r="S217" s="40">
        <v>3185966</v>
      </c>
      <c r="T217" s="40">
        <v>65239363</v>
      </c>
      <c r="U217" s="40">
        <v>40581597</v>
      </c>
      <c r="V217" s="40">
        <v>40564913</v>
      </c>
      <c r="W217" s="44">
        <f t="shared" si="20"/>
        <v>20477</v>
      </c>
      <c r="X217" s="94">
        <v>537683</v>
      </c>
      <c r="Y217" s="40">
        <f>D217+J217+S217</f>
        <v>6885321</v>
      </c>
      <c r="Z217" s="40">
        <f>E217+K217+T217</f>
        <v>132631688</v>
      </c>
      <c r="AA217" s="40">
        <f>F217+L217+U217</f>
        <v>52668080</v>
      </c>
      <c r="AB217" s="40">
        <v>52439555</v>
      </c>
      <c r="AC217" s="45">
        <f t="shared" si="21"/>
        <v>19263</v>
      </c>
      <c r="AD217" s="7"/>
      <c r="AE217" s="2"/>
    </row>
    <row r="218" spans="2:31" s="3" customFormat="1" ht="12" customHeight="1">
      <c r="B218" s="21" t="s">
        <v>56</v>
      </c>
      <c r="C218" s="85" t="s">
        <v>28</v>
      </c>
      <c r="D218" s="40">
        <v>4401567</v>
      </c>
      <c r="E218" s="40">
        <v>80678930</v>
      </c>
      <c r="F218" s="40">
        <v>9686359</v>
      </c>
      <c r="G218" s="40">
        <v>9381898</v>
      </c>
      <c r="H218" s="44">
        <f t="shared" si="22"/>
        <v>18330</v>
      </c>
      <c r="I218" s="83" t="s">
        <v>28</v>
      </c>
      <c r="J218" s="40">
        <v>3982156</v>
      </c>
      <c r="K218" s="40">
        <v>55104023</v>
      </c>
      <c r="L218" s="40">
        <v>12981116</v>
      </c>
      <c r="M218" s="40">
        <v>12945407</v>
      </c>
      <c r="N218" s="45">
        <f t="shared" si="19"/>
        <v>13838</v>
      </c>
      <c r="O218" s="97"/>
      <c r="P218" s="97"/>
      <c r="Q218" s="21" t="s">
        <v>56</v>
      </c>
      <c r="R218" s="85" t="s">
        <v>28</v>
      </c>
      <c r="S218" s="40">
        <v>3179312</v>
      </c>
      <c r="T218" s="40">
        <v>61799574</v>
      </c>
      <c r="U218" s="40">
        <v>37011677</v>
      </c>
      <c r="V218" s="40">
        <v>36991017</v>
      </c>
      <c r="W218" s="44">
        <f t="shared" si="20"/>
        <v>19438</v>
      </c>
      <c r="X218" s="94">
        <v>591393</v>
      </c>
      <c r="Y218" s="40">
        <f>D218+J218+S218</f>
        <v>11563035</v>
      </c>
      <c r="Z218" s="40">
        <f>E218+K218+T218</f>
        <v>197582527</v>
      </c>
      <c r="AA218" s="40">
        <f>F218+L218+U218</f>
        <v>59679152</v>
      </c>
      <c r="AB218" s="40">
        <v>59318322</v>
      </c>
      <c r="AC218" s="45">
        <f t="shared" si="21"/>
        <v>17087</v>
      </c>
      <c r="AD218" s="7"/>
      <c r="AE218" s="2"/>
    </row>
    <row r="219" spans="2:31" s="3" customFormat="1" ht="12" customHeight="1">
      <c r="B219" s="47" t="s">
        <v>57</v>
      </c>
      <c r="C219" s="86" t="s">
        <v>28</v>
      </c>
      <c r="D219" s="49">
        <v>1968169</v>
      </c>
      <c r="E219" s="49">
        <v>24752874</v>
      </c>
      <c r="F219" s="49">
        <v>3386234</v>
      </c>
      <c r="G219" s="49">
        <v>3270130</v>
      </c>
      <c r="H219" s="50">
        <f t="shared" si="22"/>
        <v>12577</v>
      </c>
      <c r="I219" s="84" t="s">
        <v>28</v>
      </c>
      <c r="J219" s="49">
        <v>2364521</v>
      </c>
      <c r="K219" s="49">
        <v>25081093</v>
      </c>
      <c r="L219" s="49">
        <v>6697533</v>
      </c>
      <c r="M219" s="49">
        <v>6660224</v>
      </c>
      <c r="N219" s="51">
        <f t="shared" si="19"/>
        <v>10607</v>
      </c>
      <c r="O219" s="97"/>
      <c r="P219" s="97"/>
      <c r="Q219" s="47" t="s">
        <v>57</v>
      </c>
      <c r="R219" s="86" t="s">
        <v>28</v>
      </c>
      <c r="S219" s="49">
        <v>2059001</v>
      </c>
      <c r="T219" s="49">
        <v>21404162</v>
      </c>
      <c r="U219" s="49">
        <v>13950493</v>
      </c>
      <c r="V219" s="49">
        <v>13942966</v>
      </c>
      <c r="W219" s="50">
        <f t="shared" si="20"/>
        <v>10395</v>
      </c>
      <c r="X219" s="95">
        <v>0</v>
      </c>
      <c r="Y219" s="49">
        <f>D219+J219+S219</f>
        <v>6391691</v>
      </c>
      <c r="Z219" s="49">
        <f>E219+K219+T219</f>
        <v>71238129</v>
      </c>
      <c r="AA219" s="49">
        <f>F219+L219+U219</f>
        <v>24034260</v>
      </c>
      <c r="AB219" s="49">
        <v>23873320</v>
      </c>
      <c r="AC219" s="51">
        <f t="shared" si="21"/>
        <v>11145</v>
      </c>
      <c r="AD219" s="7"/>
      <c r="AE219" s="2"/>
    </row>
    <row r="220" spans="2:31" s="3" customFormat="1" ht="12" customHeight="1">
      <c r="B220" s="21" t="s">
        <v>58</v>
      </c>
      <c r="C220" s="85" t="s">
        <v>28</v>
      </c>
      <c r="D220" s="40">
        <v>2806808</v>
      </c>
      <c r="E220" s="40">
        <v>71357356</v>
      </c>
      <c r="F220" s="40">
        <v>10533582</v>
      </c>
      <c r="G220" s="40">
        <v>10435649</v>
      </c>
      <c r="H220" s="44">
        <f t="shared" si="22"/>
        <v>25423</v>
      </c>
      <c r="I220" s="83" t="s">
        <v>28</v>
      </c>
      <c r="J220" s="40">
        <v>1145386</v>
      </c>
      <c r="K220" s="40">
        <v>25764688</v>
      </c>
      <c r="L220" s="40">
        <v>7583282</v>
      </c>
      <c r="M220" s="40">
        <v>7575980</v>
      </c>
      <c r="N220" s="45">
        <f t="shared" si="19"/>
        <v>22494</v>
      </c>
      <c r="O220" s="97"/>
      <c r="P220" s="97"/>
      <c r="Q220" s="21" t="s">
        <v>58</v>
      </c>
      <c r="R220" s="85" t="s">
        <v>28</v>
      </c>
      <c r="S220" s="40">
        <v>1497446</v>
      </c>
      <c r="T220" s="40">
        <v>35649133</v>
      </c>
      <c r="U220" s="40">
        <v>23237653</v>
      </c>
      <c r="V220" s="40">
        <v>23232276</v>
      </c>
      <c r="W220" s="44">
        <f t="shared" si="20"/>
        <v>23807</v>
      </c>
      <c r="X220" s="94">
        <v>1073454</v>
      </c>
      <c r="Y220" s="40">
        <f>D220+J220+S220</f>
        <v>5449640</v>
      </c>
      <c r="Z220" s="40">
        <f>E220+K220+T220</f>
        <v>132771177</v>
      </c>
      <c r="AA220" s="40">
        <f>F220+L220+U220</f>
        <v>41354517</v>
      </c>
      <c r="AB220" s="40">
        <v>41243905</v>
      </c>
      <c r="AC220" s="45">
        <f t="shared" si="21"/>
        <v>24363</v>
      </c>
      <c r="AD220" s="7"/>
      <c r="AE220" s="2"/>
    </row>
    <row r="221" spans="2:31" s="3" customFormat="1" ht="12" customHeight="1">
      <c r="B221" s="21" t="s">
        <v>59</v>
      </c>
      <c r="C221" s="85" t="s">
        <v>28</v>
      </c>
      <c r="D221" s="40">
        <v>3162072</v>
      </c>
      <c r="E221" s="40">
        <v>105933710</v>
      </c>
      <c r="F221" s="40">
        <v>14326545</v>
      </c>
      <c r="G221" s="40">
        <v>14311002</v>
      </c>
      <c r="H221" s="44">
        <f t="shared" si="22"/>
        <v>33501</v>
      </c>
      <c r="I221" s="83" t="s">
        <v>28</v>
      </c>
      <c r="J221" s="40">
        <v>2516716</v>
      </c>
      <c r="K221" s="40">
        <v>61946687</v>
      </c>
      <c r="L221" s="40">
        <v>17006485</v>
      </c>
      <c r="M221" s="40">
        <v>16997032</v>
      </c>
      <c r="N221" s="45">
        <f t="shared" si="19"/>
        <v>24614</v>
      </c>
      <c r="O221" s="97"/>
      <c r="P221" s="97"/>
      <c r="Q221" s="21" t="s">
        <v>59</v>
      </c>
      <c r="R221" s="85" t="s">
        <v>28</v>
      </c>
      <c r="S221" s="40">
        <v>1837419</v>
      </c>
      <c r="T221" s="40">
        <v>48885237</v>
      </c>
      <c r="U221" s="40">
        <v>29711821</v>
      </c>
      <c r="V221" s="40">
        <v>29708411</v>
      </c>
      <c r="W221" s="44">
        <f t="shared" si="20"/>
        <v>26605</v>
      </c>
      <c r="X221" s="94">
        <v>678080</v>
      </c>
      <c r="Y221" s="40">
        <f>D221+J221+S221</f>
        <v>7516207</v>
      </c>
      <c r="Z221" s="40">
        <f>E221+K221+T221</f>
        <v>216765634</v>
      </c>
      <c r="AA221" s="40">
        <f>F221+L221+U221</f>
        <v>61044851</v>
      </c>
      <c r="AB221" s="40">
        <v>61016445</v>
      </c>
      <c r="AC221" s="45">
        <f t="shared" si="21"/>
        <v>28840</v>
      </c>
      <c r="AD221" s="7"/>
      <c r="AE221" s="2"/>
    </row>
    <row r="222" spans="2:31" s="3" customFormat="1" ht="12" customHeight="1">
      <c r="B222" s="21" t="s">
        <v>60</v>
      </c>
      <c r="C222" s="85" t="s">
        <v>28</v>
      </c>
      <c r="D222" s="40">
        <v>4963436</v>
      </c>
      <c r="E222" s="40">
        <v>184095063</v>
      </c>
      <c r="F222" s="40">
        <v>23292344</v>
      </c>
      <c r="G222" s="40">
        <v>23252519</v>
      </c>
      <c r="H222" s="44">
        <f t="shared" si="22"/>
        <v>37090</v>
      </c>
      <c r="I222" s="83" t="s">
        <v>28</v>
      </c>
      <c r="J222" s="40">
        <v>2494103</v>
      </c>
      <c r="K222" s="40">
        <v>71512639</v>
      </c>
      <c r="L222" s="40">
        <v>17492367</v>
      </c>
      <c r="M222" s="40">
        <v>17484194</v>
      </c>
      <c r="N222" s="45">
        <f t="shared" si="19"/>
        <v>28673</v>
      </c>
      <c r="O222" s="97"/>
      <c r="P222" s="97"/>
      <c r="Q222" s="21" t="s">
        <v>60</v>
      </c>
      <c r="R222" s="85" t="s">
        <v>28</v>
      </c>
      <c r="S222" s="40">
        <v>3198793</v>
      </c>
      <c r="T222" s="40">
        <v>104501151</v>
      </c>
      <c r="U222" s="40">
        <v>63250661</v>
      </c>
      <c r="V222" s="40">
        <v>63247395</v>
      </c>
      <c r="W222" s="44">
        <f t="shared" si="20"/>
        <v>32669</v>
      </c>
      <c r="X222" s="94">
        <v>895951</v>
      </c>
      <c r="Y222" s="40">
        <f>D222+J222+S222</f>
        <v>10656332</v>
      </c>
      <c r="Z222" s="40">
        <f>E222+K222+T222</f>
        <v>360108853</v>
      </c>
      <c r="AA222" s="40">
        <f>F222+L222+U222</f>
        <v>104035372</v>
      </c>
      <c r="AB222" s="40">
        <v>103984108</v>
      </c>
      <c r="AC222" s="45">
        <f t="shared" si="21"/>
        <v>33793</v>
      </c>
      <c r="AD222" s="7"/>
      <c r="AE222" s="2"/>
    </row>
    <row r="223" spans="2:31" s="3" customFormat="1" ht="12" customHeight="1">
      <c r="B223" s="21" t="s">
        <v>61</v>
      </c>
      <c r="C223" s="85" t="s">
        <v>28</v>
      </c>
      <c r="D223" s="40">
        <v>4354189</v>
      </c>
      <c r="E223" s="40">
        <v>258987887</v>
      </c>
      <c r="F223" s="40">
        <v>33427995</v>
      </c>
      <c r="G223" s="40">
        <v>33417747</v>
      </c>
      <c r="H223" s="44">
        <f t="shared" si="22"/>
        <v>59480</v>
      </c>
      <c r="I223" s="83" t="s">
        <v>28</v>
      </c>
      <c r="J223" s="40">
        <v>898528</v>
      </c>
      <c r="K223" s="40">
        <v>50401724</v>
      </c>
      <c r="L223" s="40">
        <v>12976218</v>
      </c>
      <c r="M223" s="40">
        <v>12973453</v>
      </c>
      <c r="N223" s="45">
        <f t="shared" si="19"/>
        <v>56094</v>
      </c>
      <c r="O223" s="97"/>
      <c r="P223" s="97"/>
      <c r="Q223" s="21" t="s">
        <v>61</v>
      </c>
      <c r="R223" s="85" t="s">
        <v>28</v>
      </c>
      <c r="S223" s="40">
        <v>1217316</v>
      </c>
      <c r="T223" s="40">
        <v>86141626</v>
      </c>
      <c r="U223" s="40">
        <v>52118330</v>
      </c>
      <c r="V223" s="40">
        <v>52115860</v>
      </c>
      <c r="W223" s="44">
        <f t="shared" si="20"/>
        <v>70764</v>
      </c>
      <c r="X223" s="94">
        <v>1177027</v>
      </c>
      <c r="Y223" s="40">
        <f>D223+J223+S223</f>
        <v>6470033</v>
      </c>
      <c r="Z223" s="40">
        <f>E223+K223+T223</f>
        <v>395531237</v>
      </c>
      <c r="AA223" s="40">
        <f>F223+L223+U223</f>
        <v>98522543</v>
      </c>
      <c r="AB223" s="40">
        <v>98507060</v>
      </c>
      <c r="AC223" s="45">
        <f t="shared" si="21"/>
        <v>61133</v>
      </c>
      <c r="AD223" s="7"/>
      <c r="AE223" s="2"/>
    </row>
    <row r="224" spans="2:31" s="3" customFormat="1" ht="12" customHeight="1">
      <c r="B224" s="47" t="s">
        <v>62</v>
      </c>
      <c r="C224" s="86" t="s">
        <v>28</v>
      </c>
      <c r="D224" s="49">
        <v>4215936</v>
      </c>
      <c r="E224" s="49">
        <v>225152372</v>
      </c>
      <c r="F224" s="49">
        <v>29176073</v>
      </c>
      <c r="G224" s="49">
        <v>29166745</v>
      </c>
      <c r="H224" s="50">
        <f t="shared" si="22"/>
        <v>53405</v>
      </c>
      <c r="I224" s="84" t="s">
        <v>28</v>
      </c>
      <c r="J224" s="49">
        <v>1145077</v>
      </c>
      <c r="K224" s="49">
        <v>54052607</v>
      </c>
      <c r="L224" s="49">
        <v>14061847</v>
      </c>
      <c r="M224" s="49">
        <v>14055352</v>
      </c>
      <c r="N224" s="51">
        <f t="shared" si="19"/>
        <v>47204</v>
      </c>
      <c r="O224" s="97"/>
      <c r="P224" s="97"/>
      <c r="Q224" s="47" t="s">
        <v>62</v>
      </c>
      <c r="R224" s="86" t="s">
        <v>28</v>
      </c>
      <c r="S224" s="49">
        <v>2429151</v>
      </c>
      <c r="T224" s="49">
        <v>146016234</v>
      </c>
      <c r="U224" s="49">
        <v>90330452</v>
      </c>
      <c r="V224" s="49">
        <v>90328158</v>
      </c>
      <c r="W224" s="50">
        <f t="shared" si="20"/>
        <v>60110</v>
      </c>
      <c r="X224" s="95">
        <v>362953</v>
      </c>
      <c r="Y224" s="49">
        <f>D224+J224+S224</f>
        <v>7790164</v>
      </c>
      <c r="Z224" s="49">
        <f>E224+K224+T224</f>
        <v>425221213</v>
      </c>
      <c r="AA224" s="49">
        <f>F224+L224+U224</f>
        <v>133568372</v>
      </c>
      <c r="AB224" s="49">
        <v>133550255</v>
      </c>
      <c r="AC224" s="51">
        <f t="shared" si="21"/>
        <v>54584</v>
      </c>
      <c r="AD224" s="7"/>
      <c r="AE224" s="2"/>
    </row>
    <row r="225" spans="2:31" s="3" customFormat="1" ht="12" customHeight="1">
      <c r="B225" s="21" t="s">
        <v>63</v>
      </c>
      <c r="C225" s="85" t="s">
        <v>28</v>
      </c>
      <c r="D225" s="40">
        <v>5796353</v>
      </c>
      <c r="E225" s="40">
        <v>148796078</v>
      </c>
      <c r="F225" s="40">
        <v>18680675</v>
      </c>
      <c r="G225" s="40">
        <v>18562038</v>
      </c>
      <c r="H225" s="44">
        <f t="shared" si="22"/>
        <v>25671</v>
      </c>
      <c r="I225" s="83" t="s">
        <v>28</v>
      </c>
      <c r="J225" s="40">
        <v>4235092</v>
      </c>
      <c r="K225" s="40">
        <v>84248616</v>
      </c>
      <c r="L225" s="40">
        <v>21364245</v>
      </c>
      <c r="M225" s="40">
        <v>21345424</v>
      </c>
      <c r="N225" s="45">
        <f t="shared" si="19"/>
        <v>19893</v>
      </c>
      <c r="O225" s="97"/>
      <c r="P225" s="97"/>
      <c r="Q225" s="21" t="s">
        <v>63</v>
      </c>
      <c r="R225" s="85" t="s">
        <v>28</v>
      </c>
      <c r="S225" s="40">
        <v>3508186</v>
      </c>
      <c r="T225" s="40">
        <v>84802594</v>
      </c>
      <c r="U225" s="40">
        <v>49413686</v>
      </c>
      <c r="V225" s="40">
        <v>49399734</v>
      </c>
      <c r="W225" s="44">
        <f t="shared" si="20"/>
        <v>24173</v>
      </c>
      <c r="X225" s="94">
        <v>2273066</v>
      </c>
      <c r="Y225" s="40">
        <f>D225+J225+S225</f>
        <v>13539631</v>
      </c>
      <c r="Z225" s="40">
        <f>E225+K225+T225</f>
        <v>317847288</v>
      </c>
      <c r="AA225" s="40">
        <f>F225+L225+U225</f>
        <v>89458606</v>
      </c>
      <c r="AB225" s="40">
        <v>89307196</v>
      </c>
      <c r="AC225" s="45">
        <f t="shared" si="21"/>
        <v>23475</v>
      </c>
      <c r="AD225" s="7"/>
      <c r="AE225" s="2"/>
    </row>
    <row r="226" spans="2:31" s="3" customFormat="1" ht="12" customHeight="1">
      <c r="B226" s="21" t="s">
        <v>64</v>
      </c>
      <c r="C226" s="85" t="s">
        <v>28</v>
      </c>
      <c r="D226" s="40">
        <v>3829940</v>
      </c>
      <c r="E226" s="40">
        <v>160800961</v>
      </c>
      <c r="F226" s="40">
        <v>21340404</v>
      </c>
      <c r="G226" s="40">
        <v>21326074</v>
      </c>
      <c r="H226" s="44">
        <f t="shared" si="22"/>
        <v>41985</v>
      </c>
      <c r="I226" s="83" t="s">
        <v>28</v>
      </c>
      <c r="J226" s="40">
        <v>1346987</v>
      </c>
      <c r="K226" s="40">
        <v>51359279</v>
      </c>
      <c r="L226" s="40">
        <v>13722232</v>
      </c>
      <c r="M226" s="40">
        <v>13717448</v>
      </c>
      <c r="N226" s="45">
        <f t="shared" si="19"/>
        <v>38129</v>
      </c>
      <c r="O226" s="97"/>
      <c r="P226" s="97"/>
      <c r="Q226" s="21" t="s">
        <v>64</v>
      </c>
      <c r="R226" s="85" t="s">
        <v>28</v>
      </c>
      <c r="S226" s="40">
        <v>1400207</v>
      </c>
      <c r="T226" s="40">
        <v>60741675</v>
      </c>
      <c r="U226" s="40">
        <v>37561652</v>
      </c>
      <c r="V226" s="40">
        <v>37560892</v>
      </c>
      <c r="W226" s="44">
        <f t="shared" si="20"/>
        <v>43380</v>
      </c>
      <c r="X226" s="94">
        <v>294443</v>
      </c>
      <c r="Y226" s="40">
        <f>D226+J226+S226</f>
        <v>6577134</v>
      </c>
      <c r="Z226" s="40">
        <f>E226+K226+T226</f>
        <v>272901915</v>
      </c>
      <c r="AA226" s="40">
        <f>F226+L226+U226</f>
        <v>72624288</v>
      </c>
      <c r="AB226" s="40">
        <v>72604414</v>
      </c>
      <c r="AC226" s="45">
        <f t="shared" si="21"/>
        <v>41493</v>
      </c>
      <c r="AD226" s="7"/>
      <c r="AE226" s="2"/>
    </row>
    <row r="227" spans="2:31" s="3" customFormat="1" ht="12" customHeight="1">
      <c r="B227" s="21" t="s">
        <v>65</v>
      </c>
      <c r="C227" s="85" t="s">
        <v>28</v>
      </c>
      <c r="D227" s="40">
        <v>3392002</v>
      </c>
      <c r="E227" s="40">
        <v>94567998</v>
      </c>
      <c r="F227" s="40">
        <v>12348257</v>
      </c>
      <c r="G227" s="40">
        <v>12241026</v>
      </c>
      <c r="H227" s="44">
        <f t="shared" si="22"/>
        <v>27880</v>
      </c>
      <c r="I227" s="83" t="s">
        <v>28</v>
      </c>
      <c r="J227" s="40">
        <v>2836416</v>
      </c>
      <c r="K227" s="40">
        <v>54086030</v>
      </c>
      <c r="L227" s="40">
        <v>13677609</v>
      </c>
      <c r="M227" s="40">
        <v>13667096</v>
      </c>
      <c r="N227" s="45">
        <f t="shared" si="19"/>
        <v>19068</v>
      </c>
      <c r="O227" s="97"/>
      <c r="P227" s="97"/>
      <c r="Q227" s="21" t="s">
        <v>65</v>
      </c>
      <c r="R227" s="85" t="s">
        <v>28</v>
      </c>
      <c r="S227" s="40">
        <v>2608704</v>
      </c>
      <c r="T227" s="40">
        <v>60267541</v>
      </c>
      <c r="U227" s="40">
        <v>36402182</v>
      </c>
      <c r="V227" s="40">
        <v>36397354</v>
      </c>
      <c r="W227" s="44">
        <f t="shared" si="20"/>
        <v>23102</v>
      </c>
      <c r="X227" s="94">
        <v>317613</v>
      </c>
      <c r="Y227" s="40">
        <f>D227+J227+S227</f>
        <v>8837122</v>
      </c>
      <c r="Z227" s="40">
        <f>E227+K227+T227</f>
        <v>208921569</v>
      </c>
      <c r="AA227" s="40">
        <f>F227+L227+U227</f>
        <v>62428048</v>
      </c>
      <c r="AB227" s="40">
        <v>62305476</v>
      </c>
      <c r="AC227" s="45">
        <f t="shared" si="21"/>
        <v>23641</v>
      </c>
      <c r="AD227" s="7"/>
      <c r="AE227" s="2"/>
    </row>
    <row r="228" spans="2:31" s="3" customFormat="1" ht="12" customHeight="1">
      <c r="B228" s="53" t="s">
        <v>66</v>
      </c>
      <c r="C228" s="85" t="s">
        <v>28</v>
      </c>
      <c r="D228" s="40">
        <v>2959484</v>
      </c>
      <c r="E228" s="40">
        <v>110068722</v>
      </c>
      <c r="F228" s="40">
        <v>12781968</v>
      </c>
      <c r="G228" s="40">
        <v>12730907</v>
      </c>
      <c r="H228" s="44">
        <f t="shared" si="22"/>
        <v>37192</v>
      </c>
      <c r="I228" s="83" t="s">
        <v>28</v>
      </c>
      <c r="J228" s="40">
        <v>1427683</v>
      </c>
      <c r="K228" s="40">
        <v>42467348</v>
      </c>
      <c r="L228" s="40">
        <v>9642411</v>
      </c>
      <c r="M228" s="40">
        <v>9634104</v>
      </c>
      <c r="N228" s="45">
        <f t="shared" si="19"/>
        <v>29746</v>
      </c>
      <c r="O228" s="97"/>
      <c r="P228" s="97"/>
      <c r="Q228" s="53" t="s">
        <v>66</v>
      </c>
      <c r="R228" s="85" t="s">
        <v>28</v>
      </c>
      <c r="S228" s="40">
        <v>2751474</v>
      </c>
      <c r="T228" s="40">
        <v>79284110</v>
      </c>
      <c r="U228" s="40">
        <v>48870564</v>
      </c>
      <c r="V228" s="40">
        <v>48865359</v>
      </c>
      <c r="W228" s="44">
        <f t="shared" si="20"/>
        <v>28815</v>
      </c>
      <c r="X228" s="94">
        <v>0</v>
      </c>
      <c r="Y228" s="40">
        <f>D228+J228+S228</f>
        <v>7138641</v>
      </c>
      <c r="Z228" s="40">
        <f>E228+K228+T228</f>
        <v>231820180</v>
      </c>
      <c r="AA228" s="40">
        <f>F228+L228+U228</f>
        <v>71294943</v>
      </c>
      <c r="AB228" s="40">
        <v>71230370</v>
      </c>
      <c r="AC228" s="45">
        <f t="shared" si="21"/>
        <v>32474</v>
      </c>
      <c r="AD228" s="7"/>
      <c r="AE228" s="2"/>
    </row>
    <row r="229" spans="2:31" s="3" customFormat="1" ht="12" customHeight="1">
      <c r="B229" s="47" t="s">
        <v>67</v>
      </c>
      <c r="C229" s="84" t="s">
        <v>28</v>
      </c>
      <c r="D229" s="49">
        <v>3302412</v>
      </c>
      <c r="E229" s="49">
        <v>96946138</v>
      </c>
      <c r="F229" s="49">
        <v>12498370</v>
      </c>
      <c r="G229" s="49">
        <v>12413567</v>
      </c>
      <c r="H229" s="50">
        <f t="shared" si="22"/>
        <v>29356</v>
      </c>
      <c r="I229" s="84" t="s">
        <v>28</v>
      </c>
      <c r="J229" s="49">
        <v>2249410</v>
      </c>
      <c r="K229" s="49">
        <v>51096463</v>
      </c>
      <c r="L229" s="49">
        <v>12438212</v>
      </c>
      <c r="M229" s="49">
        <v>12426857</v>
      </c>
      <c r="N229" s="51">
        <f t="shared" si="19"/>
        <v>22715</v>
      </c>
      <c r="O229" s="97"/>
      <c r="P229" s="97"/>
      <c r="Q229" s="47" t="s">
        <v>67</v>
      </c>
      <c r="R229" s="84" t="s">
        <v>28</v>
      </c>
      <c r="S229" s="49">
        <v>1532334</v>
      </c>
      <c r="T229" s="49">
        <v>39938816</v>
      </c>
      <c r="U229" s="49">
        <v>23385924</v>
      </c>
      <c r="V229" s="49">
        <v>23370217</v>
      </c>
      <c r="W229" s="50">
        <f t="shared" si="20"/>
        <v>26064</v>
      </c>
      <c r="X229" s="95">
        <v>648170</v>
      </c>
      <c r="Y229" s="49">
        <f>D229+J229+S229</f>
        <v>7084156</v>
      </c>
      <c r="Z229" s="49">
        <f>E229+K229+T229</f>
        <v>187981417</v>
      </c>
      <c r="AA229" s="49">
        <f>F229+L229+U229</f>
        <v>48322506</v>
      </c>
      <c r="AB229" s="49">
        <v>48210641</v>
      </c>
      <c r="AC229" s="51">
        <f t="shared" si="21"/>
        <v>26535</v>
      </c>
      <c r="AD229" s="7"/>
      <c r="AE229" s="2"/>
    </row>
    <row r="230" spans="2:31" s="3" customFormat="1" ht="12" customHeight="1">
      <c r="B230" s="21" t="s">
        <v>68</v>
      </c>
      <c r="C230" s="83" t="s">
        <v>28</v>
      </c>
      <c r="D230" s="40">
        <v>1964478</v>
      </c>
      <c r="E230" s="40">
        <v>20417184</v>
      </c>
      <c r="F230" s="40">
        <v>2924599</v>
      </c>
      <c r="G230" s="40">
        <v>2792160</v>
      </c>
      <c r="H230" s="44">
        <f t="shared" si="22"/>
        <v>10393</v>
      </c>
      <c r="I230" s="83" t="s">
        <v>28</v>
      </c>
      <c r="J230" s="40">
        <v>2829382</v>
      </c>
      <c r="K230" s="40">
        <v>23977236</v>
      </c>
      <c r="L230" s="40">
        <v>6931689</v>
      </c>
      <c r="M230" s="40">
        <v>6895418</v>
      </c>
      <c r="N230" s="45">
        <f t="shared" si="19"/>
        <v>8474</v>
      </c>
      <c r="O230" s="97"/>
      <c r="P230" s="97"/>
      <c r="Q230" s="21" t="s">
        <v>68</v>
      </c>
      <c r="R230" s="83" t="s">
        <v>28</v>
      </c>
      <c r="S230" s="40">
        <v>2079149</v>
      </c>
      <c r="T230" s="40">
        <v>19737663</v>
      </c>
      <c r="U230" s="40">
        <v>12720043</v>
      </c>
      <c r="V230" s="40">
        <v>12702511</v>
      </c>
      <c r="W230" s="44">
        <f t="shared" si="20"/>
        <v>9493</v>
      </c>
      <c r="X230" s="94">
        <v>867173</v>
      </c>
      <c r="Y230" s="40">
        <f>D230+J230+S230</f>
        <v>6873009</v>
      </c>
      <c r="Z230" s="40">
        <f>E230+K230+T230</f>
        <v>64132083</v>
      </c>
      <c r="AA230" s="40">
        <f>F230+L230+U230</f>
        <v>22576331</v>
      </c>
      <c r="AB230" s="40">
        <v>22390089</v>
      </c>
      <c r="AC230" s="45">
        <f t="shared" si="21"/>
        <v>9331</v>
      </c>
      <c r="AD230" s="7"/>
      <c r="AE230" s="2"/>
    </row>
    <row r="231" spans="2:31" s="3" customFormat="1" ht="12" customHeight="1">
      <c r="B231" s="21" t="s">
        <v>69</v>
      </c>
      <c r="C231" s="83" t="s">
        <v>28</v>
      </c>
      <c r="D231" s="40">
        <v>2217327</v>
      </c>
      <c r="E231" s="40">
        <v>88981189</v>
      </c>
      <c r="F231" s="40">
        <v>10983691</v>
      </c>
      <c r="G231" s="40">
        <v>10969872</v>
      </c>
      <c r="H231" s="44">
        <f t="shared" si="22"/>
        <v>40130</v>
      </c>
      <c r="I231" s="83" t="s">
        <v>28</v>
      </c>
      <c r="J231" s="40">
        <v>1137524</v>
      </c>
      <c r="K231" s="40">
        <v>36398367</v>
      </c>
      <c r="L231" s="40">
        <v>8694505</v>
      </c>
      <c r="M231" s="40">
        <v>8689273</v>
      </c>
      <c r="N231" s="45">
        <f t="shared" si="19"/>
        <v>31998</v>
      </c>
      <c r="O231" s="97"/>
      <c r="P231" s="97"/>
      <c r="Q231" s="21" t="s">
        <v>69</v>
      </c>
      <c r="R231" s="83" t="s">
        <v>28</v>
      </c>
      <c r="S231" s="40">
        <v>1448881</v>
      </c>
      <c r="T231" s="40">
        <v>56472485</v>
      </c>
      <c r="U231" s="40">
        <v>34121778</v>
      </c>
      <c r="V231" s="40">
        <v>34103928</v>
      </c>
      <c r="W231" s="44">
        <f t="shared" si="20"/>
        <v>38977</v>
      </c>
      <c r="X231" s="94">
        <v>193886</v>
      </c>
      <c r="Y231" s="40">
        <f>D231+J231+S231</f>
        <v>4803732</v>
      </c>
      <c r="Z231" s="40">
        <f>E231+K231+T231</f>
        <v>181852041</v>
      </c>
      <c r="AA231" s="40">
        <f>F231+L231+U231</f>
        <v>53799974</v>
      </c>
      <c r="AB231" s="40">
        <v>53763073</v>
      </c>
      <c r="AC231" s="45">
        <f t="shared" si="21"/>
        <v>37856</v>
      </c>
      <c r="AD231" s="7"/>
      <c r="AE231" s="2"/>
    </row>
    <row r="232" spans="2:31" s="3" customFormat="1" ht="12" customHeight="1">
      <c r="B232" s="21" t="s">
        <v>70</v>
      </c>
      <c r="C232" s="83" t="s">
        <v>28</v>
      </c>
      <c r="D232" s="40">
        <v>2132375</v>
      </c>
      <c r="E232" s="40">
        <v>64055282</v>
      </c>
      <c r="F232" s="40">
        <v>8230021</v>
      </c>
      <c r="G232" s="40">
        <v>8160108</v>
      </c>
      <c r="H232" s="44">
        <f t="shared" si="22"/>
        <v>30039</v>
      </c>
      <c r="I232" s="83" t="s">
        <v>28</v>
      </c>
      <c r="J232" s="40">
        <v>763424</v>
      </c>
      <c r="K232" s="40">
        <v>18954002</v>
      </c>
      <c r="L232" s="40">
        <v>5157507</v>
      </c>
      <c r="M232" s="40">
        <v>5152852</v>
      </c>
      <c r="N232" s="45">
        <f t="shared" si="19"/>
        <v>24828</v>
      </c>
      <c r="O232" s="97"/>
      <c r="P232" s="97"/>
      <c r="Q232" s="21" t="s">
        <v>70</v>
      </c>
      <c r="R232" s="83" t="s">
        <v>28</v>
      </c>
      <c r="S232" s="40">
        <v>1889800</v>
      </c>
      <c r="T232" s="40">
        <v>38992864</v>
      </c>
      <c r="U232" s="40">
        <v>24912605</v>
      </c>
      <c r="V232" s="40">
        <v>24912012</v>
      </c>
      <c r="W232" s="44">
        <f t="shared" si="20"/>
        <v>20633</v>
      </c>
      <c r="X232" s="94">
        <v>365325</v>
      </c>
      <c r="Y232" s="40">
        <f>D232+J232+S232</f>
        <v>4785599</v>
      </c>
      <c r="Z232" s="40">
        <f>E232+K232+T232</f>
        <v>122002148</v>
      </c>
      <c r="AA232" s="40">
        <f>F232+L232+U232</f>
        <v>38300133</v>
      </c>
      <c r="AB232" s="40">
        <v>38224972</v>
      </c>
      <c r="AC232" s="45">
        <f t="shared" si="21"/>
        <v>25494</v>
      </c>
      <c r="AD232" s="7"/>
      <c r="AE232" s="2"/>
    </row>
    <row r="233" spans="2:31" s="3" customFormat="1" ht="12" customHeight="1">
      <c r="B233" s="21" t="s">
        <v>71</v>
      </c>
      <c r="C233" s="83" t="s">
        <v>28</v>
      </c>
      <c r="D233" s="40">
        <v>1529918</v>
      </c>
      <c r="E233" s="40">
        <v>49788880</v>
      </c>
      <c r="F233" s="40">
        <v>7124481</v>
      </c>
      <c r="G233" s="40">
        <v>7109003</v>
      </c>
      <c r="H233" s="44">
        <f t="shared" si="22"/>
        <v>32543</v>
      </c>
      <c r="I233" s="83" t="s">
        <v>28</v>
      </c>
      <c r="J233" s="40">
        <v>696161</v>
      </c>
      <c r="K233" s="40">
        <v>18568531</v>
      </c>
      <c r="L233" s="40">
        <v>5334777</v>
      </c>
      <c r="M233" s="40">
        <v>5331892</v>
      </c>
      <c r="N233" s="45">
        <f t="shared" si="19"/>
        <v>26673</v>
      </c>
      <c r="O233" s="97"/>
      <c r="P233" s="97"/>
      <c r="Q233" s="21" t="s">
        <v>71</v>
      </c>
      <c r="R233" s="83" t="s">
        <v>28</v>
      </c>
      <c r="S233" s="40">
        <v>872534</v>
      </c>
      <c r="T233" s="40">
        <v>26137432</v>
      </c>
      <c r="U233" s="40">
        <v>17149224</v>
      </c>
      <c r="V233" s="40">
        <v>17147761</v>
      </c>
      <c r="W233" s="44">
        <f t="shared" si="20"/>
        <v>29956</v>
      </c>
      <c r="X233" s="94">
        <v>271741</v>
      </c>
      <c r="Y233" s="40">
        <f>D233+J233+S233</f>
        <v>3098613</v>
      </c>
      <c r="Z233" s="40">
        <f>E233+K233+T233</f>
        <v>94494843</v>
      </c>
      <c r="AA233" s="40">
        <f>F233+L233+U233</f>
        <v>29608482</v>
      </c>
      <c r="AB233" s="40">
        <v>29588656</v>
      </c>
      <c r="AC233" s="45">
        <f t="shared" si="21"/>
        <v>30496</v>
      </c>
      <c r="AD233" s="7"/>
      <c r="AE233" s="2"/>
    </row>
    <row r="234" spans="2:31" s="3" customFormat="1" ht="12" customHeight="1">
      <c r="B234" s="47" t="s">
        <v>72</v>
      </c>
      <c r="C234" s="84" t="s">
        <v>28</v>
      </c>
      <c r="D234" s="49">
        <v>1988109</v>
      </c>
      <c r="E234" s="49">
        <v>83365657</v>
      </c>
      <c r="F234" s="49">
        <v>9983265</v>
      </c>
      <c r="G234" s="49">
        <v>9954996</v>
      </c>
      <c r="H234" s="50">
        <f t="shared" si="22"/>
        <v>41932</v>
      </c>
      <c r="I234" s="84" t="s">
        <v>28</v>
      </c>
      <c r="J234" s="49">
        <v>627363</v>
      </c>
      <c r="K234" s="49">
        <v>25632832</v>
      </c>
      <c r="L234" s="49">
        <v>6095271</v>
      </c>
      <c r="M234" s="49">
        <v>6092928</v>
      </c>
      <c r="N234" s="51">
        <f t="shared" si="19"/>
        <v>40858</v>
      </c>
      <c r="O234" s="97"/>
      <c r="P234" s="97"/>
      <c r="Q234" s="47" t="s">
        <v>72</v>
      </c>
      <c r="R234" s="84" t="s">
        <v>28</v>
      </c>
      <c r="S234" s="49">
        <v>1776043</v>
      </c>
      <c r="T234" s="49">
        <v>80490862</v>
      </c>
      <c r="U234" s="49">
        <v>47785183</v>
      </c>
      <c r="V234" s="49">
        <v>47782682</v>
      </c>
      <c r="W234" s="50">
        <f t="shared" si="20"/>
        <v>45320</v>
      </c>
      <c r="X234" s="95">
        <v>502585</v>
      </c>
      <c r="Y234" s="49">
        <f>D234+J234+S234</f>
        <v>4391515</v>
      </c>
      <c r="Z234" s="49">
        <f>E234+K234+T234</f>
        <v>189489351</v>
      </c>
      <c r="AA234" s="49">
        <f>F234+L234+U234</f>
        <v>63863719</v>
      </c>
      <c r="AB234" s="49">
        <v>63830606</v>
      </c>
      <c r="AC234" s="51">
        <f t="shared" si="21"/>
        <v>43149</v>
      </c>
      <c r="AD234" s="7"/>
      <c r="AE234" s="2"/>
    </row>
    <row r="235" spans="2:31" s="3" customFormat="1" ht="12" customHeight="1">
      <c r="B235" s="21" t="s">
        <v>73</v>
      </c>
      <c r="C235" s="83" t="s">
        <v>28</v>
      </c>
      <c r="D235" s="40">
        <v>1434949</v>
      </c>
      <c r="E235" s="40">
        <v>43616884</v>
      </c>
      <c r="F235" s="40">
        <v>5688206</v>
      </c>
      <c r="G235" s="40">
        <v>5656538</v>
      </c>
      <c r="H235" s="44">
        <f t="shared" si="22"/>
        <v>30396</v>
      </c>
      <c r="I235" s="83" t="s">
        <v>28</v>
      </c>
      <c r="J235" s="40">
        <v>761120</v>
      </c>
      <c r="K235" s="40">
        <v>21098203</v>
      </c>
      <c r="L235" s="40">
        <v>5616485</v>
      </c>
      <c r="M235" s="40">
        <v>5613195</v>
      </c>
      <c r="N235" s="45">
        <f t="shared" si="19"/>
        <v>27720</v>
      </c>
      <c r="O235" s="97"/>
      <c r="P235" s="97"/>
      <c r="Q235" s="21" t="s">
        <v>73</v>
      </c>
      <c r="R235" s="83" t="s">
        <v>28</v>
      </c>
      <c r="S235" s="40">
        <v>1681509</v>
      </c>
      <c r="T235" s="40">
        <v>38352656</v>
      </c>
      <c r="U235" s="40">
        <v>24223237</v>
      </c>
      <c r="V235" s="40">
        <v>24221185</v>
      </c>
      <c r="W235" s="44">
        <f t="shared" si="20"/>
        <v>22808</v>
      </c>
      <c r="X235" s="94">
        <v>397068</v>
      </c>
      <c r="Y235" s="40">
        <f>D235+J235+S235</f>
        <v>3877578</v>
      </c>
      <c r="Z235" s="40">
        <f>E235+K235+T235</f>
        <v>103067743</v>
      </c>
      <c r="AA235" s="40">
        <f>F235+L235+U235</f>
        <v>35527928</v>
      </c>
      <c r="AB235" s="40">
        <v>35490918</v>
      </c>
      <c r="AC235" s="45">
        <f t="shared" si="21"/>
        <v>26580</v>
      </c>
      <c r="AD235" s="7"/>
      <c r="AE235" s="2"/>
    </row>
    <row r="236" spans="2:31" s="3" customFormat="1" ht="12" customHeight="1">
      <c r="B236" s="21" t="s">
        <v>74</v>
      </c>
      <c r="C236" s="83" t="s">
        <v>28</v>
      </c>
      <c r="D236" s="40">
        <v>1278426</v>
      </c>
      <c r="E236" s="40">
        <v>48624687</v>
      </c>
      <c r="F236" s="40">
        <v>5925265</v>
      </c>
      <c r="G236" s="40">
        <v>5903710</v>
      </c>
      <c r="H236" s="44">
        <f t="shared" si="22"/>
        <v>38035</v>
      </c>
      <c r="I236" s="83" t="s">
        <v>28</v>
      </c>
      <c r="J236" s="40">
        <v>499147</v>
      </c>
      <c r="K236" s="40">
        <v>15209028</v>
      </c>
      <c r="L236" s="40">
        <v>3609179</v>
      </c>
      <c r="M236" s="40">
        <v>3605914</v>
      </c>
      <c r="N236" s="45">
        <f t="shared" si="19"/>
        <v>30470</v>
      </c>
      <c r="O236" s="97"/>
      <c r="P236" s="97"/>
      <c r="Q236" s="21" t="s">
        <v>74</v>
      </c>
      <c r="R236" s="83" t="s">
        <v>28</v>
      </c>
      <c r="S236" s="40">
        <v>1895390</v>
      </c>
      <c r="T236" s="40">
        <v>63295440</v>
      </c>
      <c r="U236" s="40">
        <v>38276082</v>
      </c>
      <c r="V236" s="40">
        <v>38271290</v>
      </c>
      <c r="W236" s="44">
        <f t="shared" si="20"/>
        <v>33394</v>
      </c>
      <c r="X236" s="94">
        <v>182318</v>
      </c>
      <c r="Y236" s="40">
        <f>D236+J236+S236</f>
        <v>3672963</v>
      </c>
      <c r="Z236" s="40">
        <f>E236+K236+T236</f>
        <v>127129155</v>
      </c>
      <c r="AA236" s="40">
        <f>F236+L236+U236</f>
        <v>47810526</v>
      </c>
      <c r="AB236" s="40">
        <v>47780914</v>
      </c>
      <c r="AC236" s="45">
        <f t="shared" si="21"/>
        <v>34612</v>
      </c>
      <c r="AD236" s="7"/>
      <c r="AE236" s="2"/>
    </row>
    <row r="237" spans="2:31" s="3" customFormat="1" ht="12" customHeight="1">
      <c r="B237" s="21" t="s">
        <v>75</v>
      </c>
      <c r="C237" s="83" t="s">
        <v>28</v>
      </c>
      <c r="D237" s="40">
        <v>486660</v>
      </c>
      <c r="E237" s="40">
        <v>12201421</v>
      </c>
      <c r="F237" s="40">
        <v>1526277</v>
      </c>
      <c r="G237" s="40">
        <v>1515024</v>
      </c>
      <c r="H237" s="44">
        <f t="shared" si="22"/>
        <v>25072</v>
      </c>
      <c r="I237" s="83" t="s">
        <v>28</v>
      </c>
      <c r="J237" s="40">
        <v>544064</v>
      </c>
      <c r="K237" s="40">
        <v>13045600</v>
      </c>
      <c r="L237" s="40">
        <v>3343122</v>
      </c>
      <c r="M237" s="40">
        <v>3340970</v>
      </c>
      <c r="N237" s="45">
        <f aca="true" t="shared" si="23" ref="N237:N267">IF(J237=0,"",ROUND(K237/J237*1000,0))</f>
        <v>23978</v>
      </c>
      <c r="O237" s="97"/>
      <c r="P237" s="97"/>
      <c r="Q237" s="21" t="s">
        <v>75</v>
      </c>
      <c r="R237" s="83" t="s">
        <v>28</v>
      </c>
      <c r="S237" s="40">
        <v>1231922</v>
      </c>
      <c r="T237" s="40">
        <v>27101982</v>
      </c>
      <c r="U237" s="40">
        <v>17144284</v>
      </c>
      <c r="V237" s="40">
        <v>17143009</v>
      </c>
      <c r="W237" s="44">
        <f t="shared" si="20"/>
        <v>22000</v>
      </c>
      <c r="X237" s="94">
        <v>188463</v>
      </c>
      <c r="Y237" s="40">
        <f>D237+J237+S237</f>
        <v>2262646</v>
      </c>
      <c r="Z237" s="40">
        <f>E237+K237+T237</f>
        <v>52349003</v>
      </c>
      <c r="AA237" s="40">
        <f>F237+L237+U237</f>
        <v>22013683</v>
      </c>
      <c r="AB237" s="40">
        <v>21999003</v>
      </c>
      <c r="AC237" s="45">
        <f aca="true" t="shared" si="24" ref="AC237:AC267">IF(Y237=0,"",ROUND(Z237/Y237*1000,0))</f>
        <v>23136</v>
      </c>
      <c r="AD237" s="7"/>
      <c r="AE237" s="2"/>
    </row>
    <row r="238" spans="2:31" s="3" customFormat="1" ht="12" customHeight="1">
      <c r="B238" s="21" t="s">
        <v>76</v>
      </c>
      <c r="C238" s="85" t="s">
        <v>28</v>
      </c>
      <c r="D238" s="40">
        <v>1797100</v>
      </c>
      <c r="E238" s="40">
        <v>69769474</v>
      </c>
      <c r="F238" s="40">
        <v>9174867</v>
      </c>
      <c r="G238" s="40">
        <v>9166027</v>
      </c>
      <c r="H238" s="44">
        <f t="shared" si="22"/>
        <v>38823</v>
      </c>
      <c r="I238" s="83" t="s">
        <v>28</v>
      </c>
      <c r="J238" s="40">
        <v>820630</v>
      </c>
      <c r="K238" s="40">
        <v>29588169</v>
      </c>
      <c r="L238" s="40">
        <v>7691572</v>
      </c>
      <c r="M238" s="40">
        <v>7688757</v>
      </c>
      <c r="N238" s="45">
        <f t="shared" si="23"/>
        <v>36055</v>
      </c>
      <c r="O238" s="97"/>
      <c r="P238" s="97"/>
      <c r="Q238" s="21" t="s">
        <v>76</v>
      </c>
      <c r="R238" s="85" t="s">
        <v>28</v>
      </c>
      <c r="S238" s="40">
        <v>2297618</v>
      </c>
      <c r="T238" s="40">
        <v>92735022</v>
      </c>
      <c r="U238" s="40">
        <v>57360857</v>
      </c>
      <c r="V238" s="40">
        <v>57359996</v>
      </c>
      <c r="W238" s="44">
        <f t="shared" si="20"/>
        <v>40361</v>
      </c>
      <c r="X238" s="94">
        <v>275897</v>
      </c>
      <c r="Y238" s="40">
        <f>D238+J238+S238</f>
        <v>4915348</v>
      </c>
      <c r="Z238" s="40">
        <f>E238+K238+T238</f>
        <v>192092665</v>
      </c>
      <c r="AA238" s="40">
        <f>F238+L238+U238</f>
        <v>74227296</v>
      </c>
      <c r="AB238" s="40">
        <v>74214780</v>
      </c>
      <c r="AC238" s="45">
        <f t="shared" si="24"/>
        <v>39080</v>
      </c>
      <c r="AD238" s="7"/>
      <c r="AE238" s="2"/>
    </row>
    <row r="239" spans="2:31" s="3" customFormat="1" ht="12" customHeight="1">
      <c r="B239" s="21" t="s">
        <v>77</v>
      </c>
      <c r="C239" s="85" t="s">
        <v>28</v>
      </c>
      <c r="D239" s="40">
        <v>802170</v>
      </c>
      <c r="E239" s="40">
        <v>18670528</v>
      </c>
      <c r="F239" s="40">
        <v>2665684</v>
      </c>
      <c r="G239" s="40">
        <v>2642836</v>
      </c>
      <c r="H239" s="44">
        <f t="shared" si="22"/>
        <v>23275</v>
      </c>
      <c r="I239" s="83" t="s">
        <v>28</v>
      </c>
      <c r="J239" s="40">
        <v>368660</v>
      </c>
      <c r="K239" s="40">
        <v>7436646</v>
      </c>
      <c r="L239" s="40">
        <v>2076378</v>
      </c>
      <c r="M239" s="40">
        <v>2075135</v>
      </c>
      <c r="N239" s="45">
        <f t="shared" si="23"/>
        <v>20172</v>
      </c>
      <c r="O239" s="97"/>
      <c r="P239" s="97"/>
      <c r="Q239" s="21" t="s">
        <v>77</v>
      </c>
      <c r="R239" s="85" t="s">
        <v>28</v>
      </c>
      <c r="S239" s="40">
        <v>378675</v>
      </c>
      <c r="T239" s="40">
        <v>8154449</v>
      </c>
      <c r="U239" s="40">
        <v>4926449</v>
      </c>
      <c r="V239" s="40">
        <v>4924363</v>
      </c>
      <c r="W239" s="44">
        <f t="shared" si="20"/>
        <v>21534</v>
      </c>
      <c r="X239" s="94">
        <v>192215</v>
      </c>
      <c r="Y239" s="40">
        <f>D239+J239+S239</f>
        <v>1549505</v>
      </c>
      <c r="Z239" s="40">
        <f>E239+K239+T239</f>
        <v>34261623</v>
      </c>
      <c r="AA239" s="40">
        <f>F239+L239+U239</f>
        <v>9668511</v>
      </c>
      <c r="AB239" s="40">
        <v>9642334</v>
      </c>
      <c r="AC239" s="45">
        <f t="shared" si="24"/>
        <v>22111</v>
      </c>
      <c r="AD239" s="7"/>
      <c r="AE239" s="2"/>
    </row>
    <row r="240" spans="2:31" s="3" customFormat="1" ht="12" customHeight="1">
      <c r="B240" s="109" t="s">
        <v>78</v>
      </c>
      <c r="C240" s="120" t="s">
        <v>28</v>
      </c>
      <c r="D240" s="111">
        <v>1621593</v>
      </c>
      <c r="E240" s="111">
        <v>43935620</v>
      </c>
      <c r="F240" s="111">
        <v>6742738</v>
      </c>
      <c r="G240" s="111">
        <v>6729103</v>
      </c>
      <c r="H240" s="112">
        <f t="shared" si="22"/>
        <v>27094</v>
      </c>
      <c r="I240" s="121" t="s">
        <v>28</v>
      </c>
      <c r="J240" s="111">
        <v>596639</v>
      </c>
      <c r="K240" s="111">
        <v>15005115</v>
      </c>
      <c r="L240" s="111">
        <v>4577326</v>
      </c>
      <c r="M240" s="111">
        <v>4574187</v>
      </c>
      <c r="N240" s="113">
        <f t="shared" si="23"/>
        <v>25149</v>
      </c>
      <c r="O240" s="97"/>
      <c r="P240" s="97"/>
      <c r="Q240" s="109" t="s">
        <v>78</v>
      </c>
      <c r="R240" s="120" t="s">
        <v>28</v>
      </c>
      <c r="S240" s="111">
        <v>972014</v>
      </c>
      <c r="T240" s="111">
        <v>25150215</v>
      </c>
      <c r="U240" s="111">
        <v>17018879</v>
      </c>
      <c r="V240" s="111">
        <v>17011878</v>
      </c>
      <c r="W240" s="112">
        <f t="shared" si="20"/>
        <v>25874</v>
      </c>
      <c r="X240" s="124">
        <v>834000</v>
      </c>
      <c r="Y240" s="111">
        <f>D240+J240+S240</f>
        <v>3190246</v>
      </c>
      <c r="Z240" s="111">
        <f>E240+K240+T240</f>
        <v>84090950</v>
      </c>
      <c r="AA240" s="111">
        <f>F240+L240+U240</f>
        <v>28338943</v>
      </c>
      <c r="AB240" s="111">
        <v>28315168</v>
      </c>
      <c r="AC240" s="113">
        <f t="shared" si="24"/>
        <v>26359</v>
      </c>
      <c r="AD240" s="7"/>
      <c r="AE240" s="2"/>
    </row>
    <row r="241" spans="2:31" s="3" customFormat="1" ht="12" customHeight="1">
      <c r="B241" s="21" t="s">
        <v>79</v>
      </c>
      <c r="C241" s="85" t="s">
        <v>28</v>
      </c>
      <c r="D241" s="115">
        <v>2083103</v>
      </c>
      <c r="E241" s="115">
        <v>45629675</v>
      </c>
      <c r="F241" s="115">
        <v>6591282</v>
      </c>
      <c r="G241" s="115">
        <v>6557627</v>
      </c>
      <c r="H241" s="44">
        <f t="shared" si="22"/>
        <v>21905</v>
      </c>
      <c r="I241" s="98" t="s">
        <v>28</v>
      </c>
      <c r="J241" s="115">
        <v>1529477</v>
      </c>
      <c r="K241" s="115">
        <v>27246746</v>
      </c>
      <c r="L241" s="115">
        <v>7856385</v>
      </c>
      <c r="M241" s="115">
        <v>7852738</v>
      </c>
      <c r="N241" s="45">
        <f t="shared" si="23"/>
        <v>17814</v>
      </c>
      <c r="O241" s="97"/>
      <c r="P241" s="97"/>
      <c r="Q241" s="21" t="s">
        <v>79</v>
      </c>
      <c r="R241" s="85" t="s">
        <v>28</v>
      </c>
      <c r="S241" s="40">
        <v>1289555</v>
      </c>
      <c r="T241" s="40">
        <v>26042842</v>
      </c>
      <c r="U241" s="40">
        <v>16591184</v>
      </c>
      <c r="V241" s="40">
        <v>16589117</v>
      </c>
      <c r="W241" s="44">
        <f t="shared" si="20"/>
        <v>20195</v>
      </c>
      <c r="X241" s="94">
        <v>153210</v>
      </c>
      <c r="Y241" s="40">
        <f>D241+J241+S241</f>
        <v>4902135</v>
      </c>
      <c r="Z241" s="40">
        <f>E241+K241+T241</f>
        <v>98919263</v>
      </c>
      <c r="AA241" s="40">
        <f>F241+L241+U241</f>
        <v>31038851</v>
      </c>
      <c r="AB241" s="40">
        <v>30999482</v>
      </c>
      <c r="AC241" s="45">
        <f t="shared" si="24"/>
        <v>20179</v>
      </c>
      <c r="AD241" s="7"/>
      <c r="AE241" s="2"/>
    </row>
    <row r="242" spans="2:31" s="3" customFormat="1" ht="12" customHeight="1">
      <c r="B242" s="21" t="s">
        <v>80</v>
      </c>
      <c r="C242" s="85" t="s">
        <v>28</v>
      </c>
      <c r="D242" s="115">
        <v>1243477</v>
      </c>
      <c r="E242" s="115">
        <v>28530326</v>
      </c>
      <c r="F242" s="115">
        <v>3858833</v>
      </c>
      <c r="G242" s="115">
        <v>3839728</v>
      </c>
      <c r="H242" s="44">
        <f t="shared" si="22"/>
        <v>22944</v>
      </c>
      <c r="I242" s="98" t="s">
        <v>28</v>
      </c>
      <c r="J242" s="115">
        <v>950516</v>
      </c>
      <c r="K242" s="115">
        <v>17373008</v>
      </c>
      <c r="L242" s="115">
        <v>4607742</v>
      </c>
      <c r="M242" s="115">
        <v>4604128</v>
      </c>
      <c r="N242" s="45">
        <f t="shared" si="23"/>
        <v>18277</v>
      </c>
      <c r="O242" s="97"/>
      <c r="P242" s="97"/>
      <c r="Q242" s="21" t="s">
        <v>80</v>
      </c>
      <c r="R242" s="85" t="s">
        <v>28</v>
      </c>
      <c r="S242" s="40">
        <v>979760</v>
      </c>
      <c r="T242" s="40">
        <v>20000908</v>
      </c>
      <c r="U242" s="40">
        <v>11607181</v>
      </c>
      <c r="V242" s="40">
        <v>11602991</v>
      </c>
      <c r="W242" s="44">
        <f t="shared" si="20"/>
        <v>20414</v>
      </c>
      <c r="X242" s="94">
        <v>182954</v>
      </c>
      <c r="Y242" s="40">
        <f>D242+J242+S242</f>
        <v>3173753</v>
      </c>
      <c r="Z242" s="40">
        <f>E242+K242+T242</f>
        <v>65904242</v>
      </c>
      <c r="AA242" s="40">
        <f>F242+L242+U242</f>
        <v>20073756</v>
      </c>
      <c r="AB242" s="40">
        <v>20046847</v>
      </c>
      <c r="AC242" s="45">
        <f t="shared" si="24"/>
        <v>20765</v>
      </c>
      <c r="AD242" s="7"/>
      <c r="AE242" s="2"/>
    </row>
    <row r="243" spans="2:31" s="3" customFormat="1" ht="12" customHeight="1">
      <c r="B243" s="21" t="s">
        <v>81</v>
      </c>
      <c r="C243" s="85" t="s">
        <v>28</v>
      </c>
      <c r="D243" s="115">
        <v>586163</v>
      </c>
      <c r="E243" s="115">
        <v>4675518</v>
      </c>
      <c r="F243" s="115">
        <v>580192</v>
      </c>
      <c r="G243" s="115">
        <v>472919</v>
      </c>
      <c r="H243" s="44">
        <f t="shared" si="22"/>
        <v>7976</v>
      </c>
      <c r="I243" s="98" t="s">
        <v>28</v>
      </c>
      <c r="J243" s="115">
        <v>588962</v>
      </c>
      <c r="K243" s="115">
        <v>4218737</v>
      </c>
      <c r="L243" s="115">
        <v>1062309</v>
      </c>
      <c r="M243" s="115">
        <v>1035333</v>
      </c>
      <c r="N243" s="45">
        <f t="shared" si="23"/>
        <v>7163</v>
      </c>
      <c r="O243" s="97"/>
      <c r="P243" s="97"/>
      <c r="Q243" s="21" t="s">
        <v>81</v>
      </c>
      <c r="R243" s="85" t="s">
        <v>28</v>
      </c>
      <c r="S243" s="115">
        <v>558845</v>
      </c>
      <c r="T243" s="115">
        <v>3309148</v>
      </c>
      <c r="U243" s="115">
        <v>2120428</v>
      </c>
      <c r="V243" s="115">
        <v>2120079</v>
      </c>
      <c r="W243" s="44">
        <f t="shared" si="20"/>
        <v>5921</v>
      </c>
      <c r="X243" s="125">
        <v>474536</v>
      </c>
      <c r="Y243" s="115">
        <f>D243+J243+S243</f>
        <v>1733970</v>
      </c>
      <c r="Z243" s="115">
        <f>E243+K243+T243</f>
        <v>12203403</v>
      </c>
      <c r="AA243" s="115">
        <f>F243+L243+U243</f>
        <v>3762929</v>
      </c>
      <c r="AB243" s="115">
        <v>3628331</v>
      </c>
      <c r="AC243" s="45">
        <f t="shared" si="24"/>
        <v>7038</v>
      </c>
      <c r="AD243" s="7"/>
      <c r="AE243" s="2"/>
    </row>
    <row r="244" spans="2:31" s="3" customFormat="1" ht="12" customHeight="1">
      <c r="B244" s="21" t="s">
        <v>82</v>
      </c>
      <c r="C244" s="85" t="s">
        <v>28</v>
      </c>
      <c r="D244" s="40">
        <v>1184422</v>
      </c>
      <c r="E244" s="40">
        <v>14126724</v>
      </c>
      <c r="F244" s="40">
        <v>1702141</v>
      </c>
      <c r="G244" s="40">
        <v>1550941</v>
      </c>
      <c r="H244" s="44">
        <f t="shared" si="22"/>
        <v>11927</v>
      </c>
      <c r="I244" s="83" t="s">
        <v>28</v>
      </c>
      <c r="J244" s="40">
        <v>1290563</v>
      </c>
      <c r="K244" s="40">
        <v>13374494</v>
      </c>
      <c r="L244" s="40">
        <v>3220223</v>
      </c>
      <c r="M244" s="40">
        <v>3205594</v>
      </c>
      <c r="N244" s="45">
        <f t="shared" si="23"/>
        <v>10363</v>
      </c>
      <c r="O244" s="97"/>
      <c r="P244" s="97"/>
      <c r="Q244" s="47" t="s">
        <v>82</v>
      </c>
      <c r="R244" s="86" t="s">
        <v>28</v>
      </c>
      <c r="S244" s="117">
        <v>1421348</v>
      </c>
      <c r="T244" s="117">
        <v>13135004</v>
      </c>
      <c r="U244" s="117">
        <v>7940297</v>
      </c>
      <c r="V244" s="117">
        <v>7936691</v>
      </c>
      <c r="W244" s="50">
        <f t="shared" si="20"/>
        <v>9241</v>
      </c>
      <c r="X244" s="126">
        <v>153997</v>
      </c>
      <c r="Y244" s="117">
        <f>D244+J244+S244</f>
        <v>3896333</v>
      </c>
      <c r="Z244" s="117">
        <f>E244+K244+T244</f>
        <v>40636222</v>
      </c>
      <c r="AA244" s="117">
        <f>F244+L244+U244</f>
        <v>12862661</v>
      </c>
      <c r="AB244" s="117">
        <v>12693226</v>
      </c>
      <c r="AC244" s="51">
        <f t="shared" si="24"/>
        <v>10429</v>
      </c>
      <c r="AD244" s="7"/>
      <c r="AE244" s="2"/>
    </row>
    <row r="245" spans="2:31" s="3" customFormat="1" ht="12" customHeight="1">
      <c r="B245" s="122" t="s">
        <v>83</v>
      </c>
      <c r="C245" s="120" t="s">
        <v>28</v>
      </c>
      <c r="D245" s="111">
        <v>1380626</v>
      </c>
      <c r="E245" s="111">
        <v>15299846</v>
      </c>
      <c r="F245" s="111">
        <v>1821504</v>
      </c>
      <c r="G245" s="111">
        <v>1658118</v>
      </c>
      <c r="H245" s="112">
        <f t="shared" si="22"/>
        <v>11082</v>
      </c>
      <c r="I245" s="123" t="s">
        <v>28</v>
      </c>
      <c r="J245" s="111">
        <v>1353057</v>
      </c>
      <c r="K245" s="111">
        <v>12903146</v>
      </c>
      <c r="L245" s="111">
        <v>3079528</v>
      </c>
      <c r="M245" s="111">
        <v>3060942</v>
      </c>
      <c r="N245" s="113">
        <f t="shared" si="23"/>
        <v>9536</v>
      </c>
      <c r="O245" s="97"/>
      <c r="P245" s="97"/>
      <c r="Q245" s="27" t="s">
        <v>83</v>
      </c>
      <c r="R245" s="85" t="s">
        <v>28</v>
      </c>
      <c r="S245" s="40">
        <v>2815780</v>
      </c>
      <c r="T245" s="40">
        <v>24983299</v>
      </c>
      <c r="U245" s="40">
        <v>14373567</v>
      </c>
      <c r="V245" s="40">
        <v>14366668</v>
      </c>
      <c r="W245" s="46">
        <f t="shared" si="20"/>
        <v>8873</v>
      </c>
      <c r="X245" s="96">
        <v>319488</v>
      </c>
      <c r="Y245" s="40">
        <f>D245+J245+S245</f>
        <v>5549463</v>
      </c>
      <c r="Z245" s="40">
        <f>E245+K245+T245</f>
        <v>53186291</v>
      </c>
      <c r="AA245" s="40">
        <f>F245+L245+U245</f>
        <v>19274599</v>
      </c>
      <c r="AB245" s="40">
        <v>19085728</v>
      </c>
      <c r="AC245" s="45">
        <f t="shared" si="24"/>
        <v>9584</v>
      </c>
      <c r="AD245" s="7"/>
      <c r="AE245" s="2"/>
    </row>
    <row r="246" spans="2:31" s="3" customFormat="1" ht="12" customHeight="1">
      <c r="B246" s="27" t="s">
        <v>84</v>
      </c>
      <c r="C246" s="85" t="s">
        <v>28</v>
      </c>
      <c r="D246" s="115">
        <v>637708</v>
      </c>
      <c r="E246" s="115">
        <v>5440144</v>
      </c>
      <c r="F246" s="115">
        <v>702809</v>
      </c>
      <c r="G246" s="115">
        <v>656931</v>
      </c>
      <c r="H246" s="44">
        <f t="shared" si="22"/>
        <v>8531</v>
      </c>
      <c r="I246" s="87" t="s">
        <v>28</v>
      </c>
      <c r="J246" s="115">
        <v>1110414</v>
      </c>
      <c r="K246" s="115">
        <v>8181720</v>
      </c>
      <c r="L246" s="115">
        <v>2032059</v>
      </c>
      <c r="M246" s="115">
        <v>2014723</v>
      </c>
      <c r="N246" s="45">
        <f t="shared" si="23"/>
        <v>7368</v>
      </c>
      <c r="O246" s="97"/>
      <c r="P246" s="97"/>
      <c r="Q246" s="27" t="s">
        <v>84</v>
      </c>
      <c r="R246" s="85" t="s">
        <v>28</v>
      </c>
      <c r="S246" s="40">
        <v>869594</v>
      </c>
      <c r="T246" s="40">
        <v>6695819</v>
      </c>
      <c r="U246" s="40">
        <v>4215261</v>
      </c>
      <c r="V246" s="40">
        <v>4212905</v>
      </c>
      <c r="W246" s="46">
        <f t="shared" si="20"/>
        <v>7700</v>
      </c>
      <c r="X246" s="96">
        <v>327998</v>
      </c>
      <c r="Y246" s="40">
        <f>D246+J246+S246</f>
        <v>2617716</v>
      </c>
      <c r="Z246" s="40">
        <f>E246+K246+T246</f>
        <v>20317683</v>
      </c>
      <c r="AA246" s="40">
        <f>F246+L246+U246</f>
        <v>6950129</v>
      </c>
      <c r="AB246" s="40">
        <v>6884559</v>
      </c>
      <c r="AC246" s="45">
        <f t="shared" si="24"/>
        <v>7762</v>
      </c>
      <c r="AD246" s="7"/>
      <c r="AE246" s="2"/>
    </row>
    <row r="247" spans="2:31" s="3" customFormat="1" ht="12" customHeight="1">
      <c r="B247" s="27" t="s">
        <v>85</v>
      </c>
      <c r="C247" s="85" t="s">
        <v>28</v>
      </c>
      <c r="D247" s="115">
        <v>903954</v>
      </c>
      <c r="E247" s="115">
        <v>11629682</v>
      </c>
      <c r="F247" s="115">
        <v>1355844</v>
      </c>
      <c r="G247" s="115">
        <v>1198462</v>
      </c>
      <c r="H247" s="44">
        <f t="shared" si="22"/>
        <v>12865</v>
      </c>
      <c r="I247" s="87" t="s">
        <v>28</v>
      </c>
      <c r="J247" s="115">
        <v>919425</v>
      </c>
      <c r="K247" s="115">
        <v>11127411</v>
      </c>
      <c r="L247" s="115">
        <v>2633855</v>
      </c>
      <c r="M247" s="115">
        <v>2626068</v>
      </c>
      <c r="N247" s="45">
        <f t="shared" si="23"/>
        <v>12103</v>
      </c>
      <c r="O247" s="97"/>
      <c r="P247" s="97"/>
      <c r="Q247" s="27" t="s">
        <v>85</v>
      </c>
      <c r="R247" s="85" t="s">
        <v>28</v>
      </c>
      <c r="S247" s="40">
        <v>786119</v>
      </c>
      <c r="T247" s="40">
        <v>8294711</v>
      </c>
      <c r="U247" s="40">
        <v>4904085</v>
      </c>
      <c r="V247" s="40">
        <v>4896665</v>
      </c>
      <c r="W247" s="46">
        <f t="shared" si="20"/>
        <v>10551</v>
      </c>
      <c r="X247" s="96">
        <v>65046</v>
      </c>
      <c r="Y247" s="40">
        <f>D247+J247+S247</f>
        <v>2609498</v>
      </c>
      <c r="Z247" s="40">
        <f>E247+K247+T247</f>
        <v>31051804</v>
      </c>
      <c r="AA247" s="40">
        <f>F247+L247+U247</f>
        <v>8893784</v>
      </c>
      <c r="AB247" s="40">
        <v>8721195</v>
      </c>
      <c r="AC247" s="45">
        <f t="shared" si="24"/>
        <v>11900</v>
      </c>
      <c r="AD247" s="7"/>
      <c r="AE247" s="2"/>
    </row>
    <row r="248" spans="2:31" s="3" customFormat="1" ht="12" customHeight="1">
      <c r="B248" s="21" t="s">
        <v>86</v>
      </c>
      <c r="C248" s="98" t="s">
        <v>28</v>
      </c>
      <c r="D248" s="115">
        <v>1160547</v>
      </c>
      <c r="E248" s="115">
        <v>11808419</v>
      </c>
      <c r="F248" s="115">
        <v>1610123</v>
      </c>
      <c r="G248" s="115">
        <v>1386599</v>
      </c>
      <c r="H248" s="44">
        <f t="shared" si="22"/>
        <v>10175</v>
      </c>
      <c r="I248" s="98" t="s">
        <v>28</v>
      </c>
      <c r="J248" s="115">
        <v>1064597</v>
      </c>
      <c r="K248" s="115">
        <v>10182909</v>
      </c>
      <c r="L248" s="115">
        <v>2792953</v>
      </c>
      <c r="M248" s="115">
        <v>2781200</v>
      </c>
      <c r="N248" s="45">
        <f t="shared" si="23"/>
        <v>9565</v>
      </c>
      <c r="O248" s="97"/>
      <c r="P248" s="97"/>
      <c r="Q248" s="21" t="s">
        <v>86</v>
      </c>
      <c r="R248" s="98" t="s">
        <v>28</v>
      </c>
      <c r="S248" s="115">
        <v>1101497</v>
      </c>
      <c r="T248" s="115">
        <v>9216333</v>
      </c>
      <c r="U248" s="115">
        <v>5797052</v>
      </c>
      <c r="V248" s="115">
        <v>5795137</v>
      </c>
      <c r="W248" s="44">
        <f t="shared" si="20"/>
        <v>8367</v>
      </c>
      <c r="X248" s="125">
        <v>132862</v>
      </c>
      <c r="Y248" s="115">
        <f>D248+J248+S248</f>
        <v>3326641</v>
      </c>
      <c r="Z248" s="115">
        <f>E248+K248+T248</f>
        <v>31207661</v>
      </c>
      <c r="AA248" s="115">
        <f>F248+L248+U248</f>
        <v>10200128</v>
      </c>
      <c r="AB248" s="115">
        <v>9962936</v>
      </c>
      <c r="AC248" s="45">
        <f t="shared" si="24"/>
        <v>9381</v>
      </c>
      <c r="AD248" s="7"/>
      <c r="AE248" s="2"/>
    </row>
    <row r="249" spans="2:31" s="3" customFormat="1" ht="12" customHeight="1">
      <c r="B249" s="21" t="s">
        <v>87</v>
      </c>
      <c r="C249" s="83" t="s">
        <v>28</v>
      </c>
      <c r="D249" s="40">
        <v>294412</v>
      </c>
      <c r="E249" s="40">
        <v>2343833</v>
      </c>
      <c r="F249" s="40">
        <v>317221</v>
      </c>
      <c r="G249" s="40">
        <v>277098</v>
      </c>
      <c r="H249" s="44">
        <f t="shared" si="22"/>
        <v>7961</v>
      </c>
      <c r="I249" s="83" t="s">
        <v>28</v>
      </c>
      <c r="J249" s="40">
        <v>516256</v>
      </c>
      <c r="K249" s="40">
        <v>3662977</v>
      </c>
      <c r="L249" s="40">
        <v>1042593</v>
      </c>
      <c r="M249" s="40">
        <v>1031679</v>
      </c>
      <c r="N249" s="45">
        <f t="shared" si="23"/>
        <v>7095</v>
      </c>
      <c r="O249" s="97"/>
      <c r="P249" s="97"/>
      <c r="Q249" s="47" t="s">
        <v>87</v>
      </c>
      <c r="R249" s="84" t="s">
        <v>28</v>
      </c>
      <c r="S249" s="117">
        <v>227215</v>
      </c>
      <c r="T249" s="117">
        <v>1216871</v>
      </c>
      <c r="U249" s="117">
        <v>803554</v>
      </c>
      <c r="V249" s="117">
        <v>802718</v>
      </c>
      <c r="W249" s="50">
        <f t="shared" si="20"/>
        <v>5356</v>
      </c>
      <c r="X249" s="126">
        <v>466439</v>
      </c>
      <c r="Y249" s="117">
        <f>D249+J249+S249</f>
        <v>1037883</v>
      </c>
      <c r="Z249" s="117">
        <f>E249+K249+T249</f>
        <v>7223681</v>
      </c>
      <c r="AA249" s="117">
        <f>F249+L249+U249</f>
        <v>2163368</v>
      </c>
      <c r="AB249" s="117">
        <v>2111495</v>
      </c>
      <c r="AC249" s="51">
        <f t="shared" si="24"/>
        <v>6960</v>
      </c>
      <c r="AD249" s="7"/>
      <c r="AE249" s="2"/>
    </row>
    <row r="250" spans="2:31" s="3" customFormat="1" ht="12" customHeight="1">
      <c r="B250" s="109" t="s">
        <v>88</v>
      </c>
      <c r="C250" s="121" t="s">
        <v>28</v>
      </c>
      <c r="D250" s="111">
        <v>568387</v>
      </c>
      <c r="E250" s="111">
        <v>4131414</v>
      </c>
      <c r="F250" s="111">
        <v>519003</v>
      </c>
      <c r="G250" s="111">
        <v>468448</v>
      </c>
      <c r="H250" s="112">
        <f t="shared" si="22"/>
        <v>7269</v>
      </c>
      <c r="I250" s="121" t="s">
        <v>28</v>
      </c>
      <c r="J250" s="111">
        <v>1295753</v>
      </c>
      <c r="K250" s="111">
        <v>7254231</v>
      </c>
      <c r="L250" s="111">
        <v>1854215</v>
      </c>
      <c r="M250" s="111">
        <v>1835534</v>
      </c>
      <c r="N250" s="113">
        <f t="shared" si="23"/>
        <v>5598</v>
      </c>
      <c r="O250" s="97"/>
      <c r="P250" s="97"/>
      <c r="Q250" s="21" t="s">
        <v>88</v>
      </c>
      <c r="R250" s="83" t="s">
        <v>28</v>
      </c>
      <c r="S250" s="40">
        <v>614673</v>
      </c>
      <c r="T250" s="40">
        <v>3545724</v>
      </c>
      <c r="U250" s="40">
        <v>2125905</v>
      </c>
      <c r="V250" s="40">
        <v>2123703</v>
      </c>
      <c r="W250" s="44">
        <f t="shared" si="20"/>
        <v>5768</v>
      </c>
      <c r="X250" s="94">
        <v>213430</v>
      </c>
      <c r="Y250" s="40">
        <f>D250+J250+S250</f>
        <v>2478813</v>
      </c>
      <c r="Z250" s="40">
        <f>E250+K250+T250</f>
        <v>14931369</v>
      </c>
      <c r="AA250" s="40">
        <f>F250+L250+U250</f>
        <v>4499123</v>
      </c>
      <c r="AB250" s="40">
        <v>4427685</v>
      </c>
      <c r="AC250" s="45">
        <f t="shared" si="24"/>
        <v>6024</v>
      </c>
      <c r="AD250" s="7"/>
      <c r="AE250" s="2"/>
    </row>
    <row r="251" spans="2:31" s="3" customFormat="1" ht="12" customHeight="1">
      <c r="B251" s="21" t="s">
        <v>89</v>
      </c>
      <c r="C251" s="98" t="s">
        <v>28</v>
      </c>
      <c r="D251" s="115">
        <v>706301</v>
      </c>
      <c r="E251" s="115">
        <v>9000221</v>
      </c>
      <c r="F251" s="115">
        <v>1096088</v>
      </c>
      <c r="G251" s="115">
        <v>1038394</v>
      </c>
      <c r="H251" s="44">
        <f t="shared" si="22"/>
        <v>12743</v>
      </c>
      <c r="I251" s="98" t="s">
        <v>28</v>
      </c>
      <c r="J251" s="115">
        <v>1083975</v>
      </c>
      <c r="K251" s="115">
        <v>11435282</v>
      </c>
      <c r="L251" s="115">
        <v>2823335</v>
      </c>
      <c r="M251" s="115">
        <v>2814112</v>
      </c>
      <c r="N251" s="45">
        <f t="shared" si="23"/>
        <v>10549</v>
      </c>
      <c r="O251" s="97"/>
      <c r="P251" s="97"/>
      <c r="Q251" s="21" t="s">
        <v>89</v>
      </c>
      <c r="R251" s="83" t="s">
        <v>28</v>
      </c>
      <c r="S251" s="40">
        <v>898648</v>
      </c>
      <c r="T251" s="40">
        <v>7173938</v>
      </c>
      <c r="U251" s="40">
        <v>4196101</v>
      </c>
      <c r="V251" s="40">
        <v>4193443</v>
      </c>
      <c r="W251" s="44">
        <f t="shared" si="20"/>
        <v>7983</v>
      </c>
      <c r="X251" s="94">
        <v>376187</v>
      </c>
      <c r="Y251" s="40">
        <f>D251+J251+S251</f>
        <v>2688924</v>
      </c>
      <c r="Z251" s="40">
        <f>E251+K251+T251</f>
        <v>27609441</v>
      </c>
      <c r="AA251" s="40">
        <f>F251+L251+U251</f>
        <v>8115524</v>
      </c>
      <c r="AB251" s="40">
        <v>8045949</v>
      </c>
      <c r="AC251" s="45">
        <f t="shared" si="24"/>
        <v>10268</v>
      </c>
      <c r="AD251" s="7"/>
      <c r="AE251" s="2"/>
    </row>
    <row r="252" spans="2:31" s="3" customFormat="1" ht="12" customHeight="1">
      <c r="B252" s="21" t="s">
        <v>90</v>
      </c>
      <c r="C252" s="98" t="s">
        <v>28</v>
      </c>
      <c r="D252" s="115">
        <v>1696500</v>
      </c>
      <c r="E252" s="115">
        <v>26265920</v>
      </c>
      <c r="F252" s="115">
        <v>3316589</v>
      </c>
      <c r="G252" s="115">
        <v>3129780</v>
      </c>
      <c r="H252" s="44">
        <f t="shared" si="22"/>
        <v>15482</v>
      </c>
      <c r="I252" s="98" t="s">
        <v>28</v>
      </c>
      <c r="J252" s="115">
        <v>1410039</v>
      </c>
      <c r="K252" s="115">
        <v>19489989</v>
      </c>
      <c r="L252" s="115">
        <v>4980109</v>
      </c>
      <c r="M252" s="115">
        <v>4966206</v>
      </c>
      <c r="N252" s="45">
        <f t="shared" si="23"/>
        <v>13822</v>
      </c>
      <c r="O252" s="97"/>
      <c r="P252" s="97"/>
      <c r="Q252" s="21" t="s">
        <v>90</v>
      </c>
      <c r="R252" s="83" t="s">
        <v>28</v>
      </c>
      <c r="S252" s="40">
        <v>1725317</v>
      </c>
      <c r="T252" s="40">
        <v>28823878</v>
      </c>
      <c r="U252" s="40">
        <v>16499474</v>
      </c>
      <c r="V252" s="40">
        <v>16497122</v>
      </c>
      <c r="W252" s="44">
        <f t="shared" si="20"/>
        <v>16706</v>
      </c>
      <c r="X252" s="94">
        <v>43195</v>
      </c>
      <c r="Y252" s="40">
        <f>D252+J252+S252</f>
        <v>4831856</v>
      </c>
      <c r="Z252" s="40">
        <f>E252+K252+T252</f>
        <v>74579787</v>
      </c>
      <c r="AA252" s="40">
        <f>F252+L252+U252</f>
        <v>24796172</v>
      </c>
      <c r="AB252" s="40">
        <v>24593108</v>
      </c>
      <c r="AC252" s="45">
        <f t="shared" si="24"/>
        <v>15435</v>
      </c>
      <c r="AD252" s="7"/>
      <c r="AE252" s="2"/>
    </row>
    <row r="253" spans="2:31" s="3" customFormat="1" ht="12" customHeight="1">
      <c r="B253" s="21" t="s">
        <v>91</v>
      </c>
      <c r="C253" s="98" t="s">
        <v>28</v>
      </c>
      <c r="D253" s="115">
        <v>690895</v>
      </c>
      <c r="E253" s="115">
        <v>8553207</v>
      </c>
      <c r="F253" s="115">
        <v>1120392</v>
      </c>
      <c r="G253" s="115">
        <v>1083242</v>
      </c>
      <c r="H253" s="44">
        <f t="shared" si="22"/>
        <v>12380</v>
      </c>
      <c r="I253" s="98" t="s">
        <v>28</v>
      </c>
      <c r="J253" s="115">
        <v>774173</v>
      </c>
      <c r="K253" s="115">
        <v>8458137</v>
      </c>
      <c r="L253" s="115">
        <v>2220273</v>
      </c>
      <c r="M253" s="115">
        <v>2214392</v>
      </c>
      <c r="N253" s="45">
        <f t="shared" si="23"/>
        <v>10925</v>
      </c>
      <c r="O253" s="97"/>
      <c r="P253" s="97"/>
      <c r="Q253" s="21" t="s">
        <v>91</v>
      </c>
      <c r="R253" s="98" t="s">
        <v>28</v>
      </c>
      <c r="S253" s="115">
        <v>1182885</v>
      </c>
      <c r="T253" s="115">
        <v>14244614</v>
      </c>
      <c r="U253" s="115">
        <v>8269585</v>
      </c>
      <c r="V253" s="115">
        <v>8268153</v>
      </c>
      <c r="W253" s="44">
        <f t="shared" si="20"/>
        <v>12042</v>
      </c>
      <c r="X253" s="125">
        <v>566527</v>
      </c>
      <c r="Y253" s="115">
        <f>D253+J253+S253</f>
        <v>2647953</v>
      </c>
      <c r="Z253" s="115">
        <f>E253+K253+T253</f>
        <v>31255958</v>
      </c>
      <c r="AA253" s="115">
        <f>F253+L253+U253</f>
        <v>11610250</v>
      </c>
      <c r="AB253" s="115">
        <v>11565787</v>
      </c>
      <c r="AC253" s="45">
        <f t="shared" si="24"/>
        <v>11804</v>
      </c>
      <c r="AD253" s="7"/>
      <c r="AE253" s="2"/>
    </row>
    <row r="254" spans="2:31" s="3" customFormat="1" ht="12" customHeight="1">
      <c r="B254" s="21" t="s">
        <v>92</v>
      </c>
      <c r="C254" s="83" t="s">
        <v>28</v>
      </c>
      <c r="D254" s="40">
        <v>293646</v>
      </c>
      <c r="E254" s="40">
        <v>2283299</v>
      </c>
      <c r="F254" s="40">
        <v>338186</v>
      </c>
      <c r="G254" s="40">
        <v>293641</v>
      </c>
      <c r="H254" s="44">
        <f t="shared" si="22"/>
        <v>7776</v>
      </c>
      <c r="I254" s="83" t="s">
        <v>28</v>
      </c>
      <c r="J254" s="40">
        <v>442755</v>
      </c>
      <c r="K254" s="40">
        <v>2999763</v>
      </c>
      <c r="L254" s="40">
        <v>904456</v>
      </c>
      <c r="M254" s="40">
        <v>899237</v>
      </c>
      <c r="N254" s="45">
        <f t="shared" si="23"/>
        <v>6775</v>
      </c>
      <c r="O254" s="97"/>
      <c r="P254" s="97"/>
      <c r="Q254" s="47" t="s">
        <v>92</v>
      </c>
      <c r="R254" s="84" t="s">
        <v>28</v>
      </c>
      <c r="S254" s="117">
        <v>482399</v>
      </c>
      <c r="T254" s="117">
        <v>4027555</v>
      </c>
      <c r="U254" s="117">
        <v>2589862</v>
      </c>
      <c r="V254" s="117">
        <v>2588618</v>
      </c>
      <c r="W254" s="50">
        <f t="shared" si="20"/>
        <v>8349</v>
      </c>
      <c r="X254" s="126">
        <v>287004</v>
      </c>
      <c r="Y254" s="117">
        <f>D254+J254+S254</f>
        <v>1218800</v>
      </c>
      <c r="Z254" s="117">
        <f>E254+K254+T254</f>
        <v>9310617</v>
      </c>
      <c r="AA254" s="117">
        <f>F254+L254+U254</f>
        <v>3832504</v>
      </c>
      <c r="AB254" s="117">
        <v>3781496</v>
      </c>
      <c r="AC254" s="51">
        <f t="shared" si="24"/>
        <v>7639</v>
      </c>
      <c r="AD254" s="7"/>
      <c r="AE254" s="2"/>
    </row>
    <row r="255" spans="2:31" s="3" customFormat="1" ht="12" customHeight="1">
      <c r="B255" s="109" t="s">
        <v>93</v>
      </c>
      <c r="C255" s="121" t="s">
        <v>28</v>
      </c>
      <c r="D255" s="111">
        <v>517275</v>
      </c>
      <c r="E255" s="111">
        <v>5697181</v>
      </c>
      <c r="F255" s="111">
        <v>803022</v>
      </c>
      <c r="G255" s="111">
        <v>769114</v>
      </c>
      <c r="H255" s="112">
        <f t="shared" si="22"/>
        <v>11014</v>
      </c>
      <c r="I255" s="121" t="s">
        <v>28</v>
      </c>
      <c r="J255" s="111">
        <v>782136</v>
      </c>
      <c r="K255" s="111">
        <v>7179297</v>
      </c>
      <c r="L255" s="111">
        <v>1910112</v>
      </c>
      <c r="M255" s="111">
        <v>1899724</v>
      </c>
      <c r="N255" s="113">
        <f t="shared" si="23"/>
        <v>9179</v>
      </c>
      <c r="O255" s="97"/>
      <c r="P255" s="97"/>
      <c r="Q255" s="21" t="s">
        <v>93</v>
      </c>
      <c r="R255" s="83" t="s">
        <v>28</v>
      </c>
      <c r="S255" s="40">
        <v>701782</v>
      </c>
      <c r="T255" s="40">
        <v>7904726</v>
      </c>
      <c r="U255" s="40">
        <v>5105239</v>
      </c>
      <c r="V255" s="40">
        <v>5101129</v>
      </c>
      <c r="W255" s="44">
        <f t="shared" si="20"/>
        <v>11264</v>
      </c>
      <c r="X255" s="94">
        <v>349366</v>
      </c>
      <c r="Y255" s="40">
        <f>D255+J255+S255</f>
        <v>2001193</v>
      </c>
      <c r="Z255" s="40">
        <f>E255+K255+T255</f>
        <v>20781204</v>
      </c>
      <c r="AA255" s="40">
        <f>F255+L255+U255</f>
        <v>7818373</v>
      </c>
      <c r="AB255" s="40">
        <v>7769967</v>
      </c>
      <c r="AC255" s="45">
        <f t="shared" si="24"/>
        <v>10384</v>
      </c>
      <c r="AD255" s="7"/>
      <c r="AE255" s="2"/>
    </row>
    <row r="256" spans="2:31" s="3" customFormat="1" ht="12" customHeight="1">
      <c r="B256" s="21" t="s">
        <v>94</v>
      </c>
      <c r="C256" s="98" t="s">
        <v>28</v>
      </c>
      <c r="D256" s="115">
        <v>525517</v>
      </c>
      <c r="E256" s="115">
        <v>4277140</v>
      </c>
      <c r="F256" s="115">
        <v>607685</v>
      </c>
      <c r="G256" s="115">
        <v>590872</v>
      </c>
      <c r="H256" s="44">
        <f t="shared" si="22"/>
        <v>8139</v>
      </c>
      <c r="I256" s="98" t="s">
        <v>28</v>
      </c>
      <c r="J256" s="115">
        <v>1205909</v>
      </c>
      <c r="K256" s="115">
        <v>8922092</v>
      </c>
      <c r="L256" s="115">
        <v>2543624</v>
      </c>
      <c r="M256" s="115">
        <v>2534019</v>
      </c>
      <c r="N256" s="45">
        <f t="shared" si="23"/>
        <v>7399</v>
      </c>
      <c r="O256" s="97"/>
      <c r="P256" s="97"/>
      <c r="Q256" s="21" t="s">
        <v>94</v>
      </c>
      <c r="R256" s="83" t="s">
        <v>28</v>
      </c>
      <c r="S256" s="40">
        <v>779013</v>
      </c>
      <c r="T256" s="40">
        <v>6230806</v>
      </c>
      <c r="U256" s="40">
        <v>4060924</v>
      </c>
      <c r="V256" s="40">
        <v>4056036</v>
      </c>
      <c r="W256" s="44">
        <f t="shared" si="20"/>
        <v>7998</v>
      </c>
      <c r="X256" s="94">
        <v>178400</v>
      </c>
      <c r="Y256" s="40">
        <f>D256+J256+S256</f>
        <v>2510439</v>
      </c>
      <c r="Z256" s="40">
        <f>E256+K256+T256</f>
        <v>19430038</v>
      </c>
      <c r="AA256" s="40">
        <f>F256+L256+U256</f>
        <v>7212233</v>
      </c>
      <c r="AB256" s="40">
        <v>7180927</v>
      </c>
      <c r="AC256" s="45">
        <f t="shared" si="24"/>
        <v>7740</v>
      </c>
      <c r="AD256" s="7"/>
      <c r="AE256" s="2"/>
    </row>
    <row r="257" spans="2:31" s="3" customFormat="1" ht="12" customHeight="1">
      <c r="B257" s="21" t="s">
        <v>95</v>
      </c>
      <c r="C257" s="85" t="s">
        <v>28</v>
      </c>
      <c r="D257" s="115">
        <v>1625514</v>
      </c>
      <c r="E257" s="115">
        <v>31319060</v>
      </c>
      <c r="F257" s="115">
        <v>4033230</v>
      </c>
      <c r="G257" s="115">
        <v>3987837</v>
      </c>
      <c r="H257" s="44">
        <f t="shared" si="22"/>
        <v>19267</v>
      </c>
      <c r="I257" s="98" t="s">
        <v>28</v>
      </c>
      <c r="J257" s="115">
        <v>2216561</v>
      </c>
      <c r="K257" s="115">
        <v>36661689</v>
      </c>
      <c r="L257" s="115">
        <v>9259552</v>
      </c>
      <c r="M257" s="115">
        <v>9253592</v>
      </c>
      <c r="N257" s="45">
        <f t="shared" si="23"/>
        <v>16540</v>
      </c>
      <c r="O257" s="97"/>
      <c r="P257" s="97"/>
      <c r="Q257" s="21" t="s">
        <v>95</v>
      </c>
      <c r="R257" s="85" t="s">
        <v>28</v>
      </c>
      <c r="S257" s="40">
        <v>2340052</v>
      </c>
      <c r="T257" s="40">
        <v>36672207</v>
      </c>
      <c r="U257" s="40">
        <v>22204385</v>
      </c>
      <c r="V257" s="40">
        <v>22192570</v>
      </c>
      <c r="W257" s="44">
        <f t="shared" si="20"/>
        <v>15672</v>
      </c>
      <c r="X257" s="94">
        <v>570252</v>
      </c>
      <c r="Y257" s="40">
        <f>D257+J257+S257</f>
        <v>6182127</v>
      </c>
      <c r="Z257" s="40">
        <f>E257+K257+T257</f>
        <v>104652956</v>
      </c>
      <c r="AA257" s="40">
        <f>F257+L257+U257</f>
        <v>35497167</v>
      </c>
      <c r="AB257" s="40">
        <v>35433999</v>
      </c>
      <c r="AC257" s="45">
        <f t="shared" si="24"/>
        <v>16928</v>
      </c>
      <c r="AD257" s="7"/>
      <c r="AE257" s="2"/>
    </row>
    <row r="258" spans="2:31" s="3" customFormat="1" ht="12" customHeight="1">
      <c r="B258" s="21" t="s">
        <v>96</v>
      </c>
      <c r="C258" s="85" t="s">
        <v>28</v>
      </c>
      <c r="D258" s="115">
        <v>180908</v>
      </c>
      <c r="E258" s="115">
        <v>978567</v>
      </c>
      <c r="F258" s="115">
        <v>125830</v>
      </c>
      <c r="G258" s="115">
        <v>112314</v>
      </c>
      <c r="H258" s="44">
        <f t="shared" si="22"/>
        <v>5409</v>
      </c>
      <c r="I258" s="98" t="s">
        <v>28</v>
      </c>
      <c r="J258" s="115">
        <v>265365</v>
      </c>
      <c r="K258" s="115">
        <v>1324062</v>
      </c>
      <c r="L258" s="115">
        <v>343885</v>
      </c>
      <c r="M258" s="115">
        <v>338233</v>
      </c>
      <c r="N258" s="45">
        <f t="shared" si="23"/>
        <v>4990</v>
      </c>
      <c r="O258" s="97"/>
      <c r="P258" s="97"/>
      <c r="Q258" s="21" t="s">
        <v>96</v>
      </c>
      <c r="R258" s="85" t="s">
        <v>28</v>
      </c>
      <c r="S258" s="115">
        <v>216038</v>
      </c>
      <c r="T258" s="115">
        <v>1162504</v>
      </c>
      <c r="U258" s="115">
        <v>698677</v>
      </c>
      <c r="V258" s="115">
        <v>696191</v>
      </c>
      <c r="W258" s="44">
        <f t="shared" si="20"/>
        <v>5381</v>
      </c>
      <c r="X258" s="125">
        <v>99312</v>
      </c>
      <c r="Y258" s="115">
        <f>D258+J258+S258</f>
        <v>662311</v>
      </c>
      <c r="Z258" s="115">
        <f>E258+K258+T258</f>
        <v>3465133</v>
      </c>
      <c r="AA258" s="115">
        <f>F258+L258+U258</f>
        <v>1168392</v>
      </c>
      <c r="AB258" s="115">
        <v>1146738</v>
      </c>
      <c r="AC258" s="45">
        <f t="shared" si="24"/>
        <v>5232</v>
      </c>
      <c r="AD258" s="7"/>
      <c r="AE258" s="2"/>
    </row>
    <row r="259" spans="2:31" s="3" customFormat="1" ht="12" customHeight="1">
      <c r="B259" s="21" t="s">
        <v>97</v>
      </c>
      <c r="C259" s="85" t="s">
        <v>28</v>
      </c>
      <c r="D259" s="40">
        <v>847199</v>
      </c>
      <c r="E259" s="40">
        <v>13678492</v>
      </c>
      <c r="F259" s="40">
        <v>1690762</v>
      </c>
      <c r="G259" s="40">
        <v>1611066</v>
      </c>
      <c r="H259" s="44">
        <f t="shared" si="22"/>
        <v>16146</v>
      </c>
      <c r="I259" s="83" t="s">
        <v>28</v>
      </c>
      <c r="J259" s="40">
        <v>891013</v>
      </c>
      <c r="K259" s="40">
        <v>10200804</v>
      </c>
      <c r="L259" s="40">
        <v>2576261</v>
      </c>
      <c r="M259" s="40">
        <v>2567426</v>
      </c>
      <c r="N259" s="45">
        <f t="shared" si="23"/>
        <v>11449</v>
      </c>
      <c r="O259" s="97"/>
      <c r="P259" s="97"/>
      <c r="Q259" s="47" t="s">
        <v>97</v>
      </c>
      <c r="R259" s="86" t="s">
        <v>28</v>
      </c>
      <c r="S259" s="117">
        <v>724242</v>
      </c>
      <c r="T259" s="117">
        <v>9907946</v>
      </c>
      <c r="U259" s="117">
        <v>5757220</v>
      </c>
      <c r="V259" s="117">
        <v>5752435</v>
      </c>
      <c r="W259" s="50">
        <f t="shared" si="20"/>
        <v>13680</v>
      </c>
      <c r="X259" s="126">
        <v>96534</v>
      </c>
      <c r="Y259" s="117">
        <f>D259+J259+S259</f>
        <v>2462454</v>
      </c>
      <c r="Z259" s="117">
        <f>E259+K259+T259</f>
        <v>33787242</v>
      </c>
      <c r="AA259" s="117">
        <f>F259+L259+U259</f>
        <v>10024243</v>
      </c>
      <c r="AB259" s="117">
        <v>9930927</v>
      </c>
      <c r="AC259" s="51">
        <f t="shared" si="24"/>
        <v>13721</v>
      </c>
      <c r="AD259" s="7"/>
      <c r="AE259" s="2"/>
    </row>
    <row r="260" spans="2:31" s="3" customFormat="1" ht="12" customHeight="1">
      <c r="B260" s="109" t="s">
        <v>98</v>
      </c>
      <c r="C260" s="120" t="s">
        <v>28</v>
      </c>
      <c r="D260" s="111">
        <v>1026344</v>
      </c>
      <c r="E260" s="111">
        <v>14266823</v>
      </c>
      <c r="F260" s="111">
        <v>1831444</v>
      </c>
      <c r="G260" s="111">
        <v>1722784</v>
      </c>
      <c r="H260" s="112">
        <f t="shared" si="22"/>
        <v>13901</v>
      </c>
      <c r="I260" s="121" t="s">
        <v>28</v>
      </c>
      <c r="J260" s="111">
        <v>1379607</v>
      </c>
      <c r="K260" s="111">
        <v>15386294</v>
      </c>
      <c r="L260" s="111">
        <v>4067075</v>
      </c>
      <c r="M260" s="111">
        <v>4061903</v>
      </c>
      <c r="N260" s="113">
        <f t="shared" si="23"/>
        <v>11153</v>
      </c>
      <c r="O260" s="97"/>
      <c r="P260" s="97"/>
      <c r="Q260" s="21" t="s">
        <v>98</v>
      </c>
      <c r="R260" s="85" t="s">
        <v>28</v>
      </c>
      <c r="S260" s="40">
        <v>1067433</v>
      </c>
      <c r="T260" s="40">
        <v>11292802</v>
      </c>
      <c r="U260" s="40">
        <v>7061261</v>
      </c>
      <c r="V260" s="40">
        <v>7058357</v>
      </c>
      <c r="W260" s="44">
        <f t="shared" si="20"/>
        <v>10579</v>
      </c>
      <c r="X260" s="94">
        <v>176787</v>
      </c>
      <c r="Y260" s="40">
        <f>D260+J260+S260</f>
        <v>3473384</v>
      </c>
      <c r="Z260" s="40">
        <f>E260+K260+T260</f>
        <v>40945919</v>
      </c>
      <c r="AA260" s="40">
        <f>F260+L260+U260</f>
        <v>12959780</v>
      </c>
      <c r="AB260" s="40">
        <v>12843044</v>
      </c>
      <c r="AC260" s="45">
        <f t="shared" si="24"/>
        <v>11788</v>
      </c>
      <c r="AD260" s="7"/>
      <c r="AE260" s="2"/>
    </row>
    <row r="261" spans="2:31" s="3" customFormat="1" ht="12" customHeight="1">
      <c r="B261" s="21" t="s">
        <v>99</v>
      </c>
      <c r="C261" s="85" t="s">
        <v>28</v>
      </c>
      <c r="D261" s="115">
        <v>828314</v>
      </c>
      <c r="E261" s="115">
        <v>13439327</v>
      </c>
      <c r="F261" s="115">
        <v>1485458</v>
      </c>
      <c r="G261" s="115">
        <v>1443882</v>
      </c>
      <c r="H261" s="44">
        <f t="shared" si="22"/>
        <v>16225</v>
      </c>
      <c r="I261" s="98" t="s">
        <v>28</v>
      </c>
      <c r="J261" s="115">
        <v>1277903</v>
      </c>
      <c r="K261" s="115">
        <v>17913690</v>
      </c>
      <c r="L261" s="115">
        <v>4248453</v>
      </c>
      <c r="M261" s="115">
        <v>4241504</v>
      </c>
      <c r="N261" s="45">
        <f t="shared" si="23"/>
        <v>14018</v>
      </c>
      <c r="O261" s="97"/>
      <c r="P261" s="97"/>
      <c r="Q261" s="21" t="s">
        <v>99</v>
      </c>
      <c r="R261" s="85" t="s">
        <v>28</v>
      </c>
      <c r="S261" s="40">
        <v>984299</v>
      </c>
      <c r="T261" s="40">
        <v>14759098</v>
      </c>
      <c r="U261" s="40">
        <v>8319811</v>
      </c>
      <c r="V261" s="40">
        <v>8314911</v>
      </c>
      <c r="W261" s="44">
        <f t="shared" si="20"/>
        <v>14995</v>
      </c>
      <c r="X261" s="94">
        <v>275700</v>
      </c>
      <c r="Y261" s="40">
        <f>D261+J261+S261</f>
        <v>3090516</v>
      </c>
      <c r="Z261" s="40">
        <f>E261+K261+T261</f>
        <v>46112115</v>
      </c>
      <c r="AA261" s="40">
        <f>F261+L261+U261</f>
        <v>14053722</v>
      </c>
      <c r="AB261" s="40">
        <v>14000297</v>
      </c>
      <c r="AC261" s="45">
        <f t="shared" si="24"/>
        <v>14921</v>
      </c>
      <c r="AD261" s="7"/>
      <c r="AE261" s="2"/>
    </row>
    <row r="262" spans="2:31" s="3" customFormat="1" ht="12" customHeight="1">
      <c r="B262" s="21" t="s">
        <v>100</v>
      </c>
      <c r="C262" s="85" t="s">
        <v>28</v>
      </c>
      <c r="D262" s="115">
        <v>779281</v>
      </c>
      <c r="E262" s="115">
        <v>12419991</v>
      </c>
      <c r="F262" s="115">
        <v>1652510</v>
      </c>
      <c r="G262" s="115">
        <v>1627925</v>
      </c>
      <c r="H262" s="44">
        <f t="shared" si="22"/>
        <v>15938</v>
      </c>
      <c r="I262" s="98" t="s">
        <v>28</v>
      </c>
      <c r="J262" s="115">
        <v>1067744</v>
      </c>
      <c r="K262" s="115">
        <v>15805507</v>
      </c>
      <c r="L262" s="115">
        <v>4252728</v>
      </c>
      <c r="M262" s="115">
        <v>4243928</v>
      </c>
      <c r="N262" s="45">
        <f t="shared" si="23"/>
        <v>14803</v>
      </c>
      <c r="O262" s="97"/>
      <c r="P262" s="97"/>
      <c r="Q262" s="21" t="s">
        <v>100</v>
      </c>
      <c r="R262" s="85" t="s">
        <v>28</v>
      </c>
      <c r="S262" s="40">
        <v>1067002</v>
      </c>
      <c r="T262" s="40">
        <v>15016743</v>
      </c>
      <c r="U262" s="40">
        <v>9667930</v>
      </c>
      <c r="V262" s="40">
        <v>9662763</v>
      </c>
      <c r="W262" s="44">
        <f t="shared" si="20"/>
        <v>14074</v>
      </c>
      <c r="X262" s="94">
        <v>191393</v>
      </c>
      <c r="Y262" s="40">
        <f>D262+J262+S262</f>
        <v>2914027</v>
      </c>
      <c r="Z262" s="40">
        <f>E262+K262+T262</f>
        <v>43242241</v>
      </c>
      <c r="AA262" s="40">
        <f>F262+L262+U262</f>
        <v>15573168</v>
      </c>
      <c r="AB262" s="40">
        <v>15534616</v>
      </c>
      <c r="AC262" s="45">
        <f t="shared" si="24"/>
        <v>14839</v>
      </c>
      <c r="AD262" s="7"/>
      <c r="AE262" s="2"/>
    </row>
    <row r="263" spans="2:31" s="3" customFormat="1" ht="12" customHeight="1">
      <c r="B263" s="21" t="s">
        <v>101</v>
      </c>
      <c r="C263" s="85" t="s">
        <v>28</v>
      </c>
      <c r="D263" s="115">
        <v>817482</v>
      </c>
      <c r="E263" s="115">
        <v>7476226</v>
      </c>
      <c r="F263" s="115">
        <v>924673</v>
      </c>
      <c r="G263" s="115">
        <v>872985</v>
      </c>
      <c r="H263" s="44">
        <f t="shared" si="22"/>
        <v>9145</v>
      </c>
      <c r="I263" s="98" t="s">
        <v>28</v>
      </c>
      <c r="J263" s="115">
        <v>952852</v>
      </c>
      <c r="K263" s="115">
        <v>7737648</v>
      </c>
      <c r="L263" s="115">
        <v>1909048</v>
      </c>
      <c r="M263" s="115">
        <v>1893878</v>
      </c>
      <c r="N263" s="45">
        <f t="shared" si="23"/>
        <v>8121</v>
      </c>
      <c r="O263" s="97"/>
      <c r="P263" s="97"/>
      <c r="Q263" s="21" t="s">
        <v>101</v>
      </c>
      <c r="R263" s="85" t="s">
        <v>28</v>
      </c>
      <c r="S263" s="115">
        <v>555497</v>
      </c>
      <c r="T263" s="115">
        <v>5245872</v>
      </c>
      <c r="U263" s="115">
        <v>3076665</v>
      </c>
      <c r="V263" s="115">
        <v>3061766</v>
      </c>
      <c r="W263" s="44">
        <f t="shared" si="20"/>
        <v>9444</v>
      </c>
      <c r="X263" s="125">
        <v>312109</v>
      </c>
      <c r="Y263" s="115">
        <f>D263+J263+S263</f>
        <v>2325831</v>
      </c>
      <c r="Z263" s="115">
        <f>E263+K263+T263</f>
        <v>20459746</v>
      </c>
      <c r="AA263" s="115">
        <f>F263+L263+U263</f>
        <v>5910386</v>
      </c>
      <c r="AB263" s="115">
        <v>5828629</v>
      </c>
      <c r="AC263" s="45">
        <f t="shared" si="24"/>
        <v>8797</v>
      </c>
      <c r="AD263" s="7"/>
      <c r="AE263" s="2"/>
    </row>
    <row r="264" spans="2:31" s="3" customFormat="1" ht="12" customHeight="1">
      <c r="B264" s="21" t="s">
        <v>102</v>
      </c>
      <c r="C264" s="85" t="s">
        <v>28</v>
      </c>
      <c r="D264" s="40">
        <v>247429</v>
      </c>
      <c r="E264" s="40">
        <v>1431606</v>
      </c>
      <c r="F264" s="40">
        <v>216153</v>
      </c>
      <c r="G264" s="40">
        <v>196756</v>
      </c>
      <c r="H264" s="44">
        <f t="shared" si="22"/>
        <v>5786</v>
      </c>
      <c r="I264" s="83" t="s">
        <v>28</v>
      </c>
      <c r="J264" s="40">
        <v>312766</v>
      </c>
      <c r="K264" s="40">
        <v>1652239</v>
      </c>
      <c r="L264" s="40">
        <v>498871</v>
      </c>
      <c r="M264" s="40">
        <v>490913</v>
      </c>
      <c r="N264" s="45">
        <f t="shared" si="23"/>
        <v>5283</v>
      </c>
      <c r="O264" s="97"/>
      <c r="P264" s="97"/>
      <c r="Q264" s="47" t="s">
        <v>102</v>
      </c>
      <c r="R264" s="86" t="s">
        <v>28</v>
      </c>
      <c r="S264" s="117">
        <v>190045</v>
      </c>
      <c r="T264" s="117">
        <v>951309</v>
      </c>
      <c r="U264" s="117">
        <v>621957</v>
      </c>
      <c r="V264" s="117">
        <v>616796</v>
      </c>
      <c r="W264" s="50">
        <f t="shared" si="20"/>
        <v>5006</v>
      </c>
      <c r="X264" s="126">
        <v>79164</v>
      </c>
      <c r="Y264" s="117">
        <f>D264+J264+S264</f>
        <v>750240</v>
      </c>
      <c r="Z264" s="117">
        <f>E264+K264+T264</f>
        <v>4035154</v>
      </c>
      <c r="AA264" s="117">
        <f>F264+L264+U264</f>
        <v>1336981</v>
      </c>
      <c r="AB264" s="117">
        <v>1304465</v>
      </c>
      <c r="AC264" s="51">
        <f t="shared" si="24"/>
        <v>5378</v>
      </c>
      <c r="AD264" s="7"/>
      <c r="AE264" s="2"/>
    </row>
    <row r="265" spans="2:31" s="3" customFormat="1" ht="12" customHeight="1">
      <c r="B265" s="109" t="s">
        <v>103</v>
      </c>
      <c r="C265" s="120" t="s">
        <v>28</v>
      </c>
      <c r="D265" s="111">
        <v>685816</v>
      </c>
      <c r="E265" s="111">
        <v>5990790</v>
      </c>
      <c r="F265" s="111">
        <v>899497</v>
      </c>
      <c r="G265" s="111">
        <v>869829</v>
      </c>
      <c r="H265" s="112">
        <f t="shared" si="22"/>
        <v>8735</v>
      </c>
      <c r="I265" s="121" t="s">
        <v>28</v>
      </c>
      <c r="J265" s="111">
        <v>1210170</v>
      </c>
      <c r="K265" s="111">
        <v>10142161</v>
      </c>
      <c r="L265" s="111">
        <v>3011112</v>
      </c>
      <c r="M265" s="111">
        <v>2993988</v>
      </c>
      <c r="N265" s="113">
        <f t="shared" si="23"/>
        <v>8381</v>
      </c>
      <c r="O265" s="97"/>
      <c r="P265" s="97"/>
      <c r="Q265" s="21" t="s">
        <v>103</v>
      </c>
      <c r="R265" s="85" t="s">
        <v>28</v>
      </c>
      <c r="S265" s="40">
        <v>414031</v>
      </c>
      <c r="T265" s="40">
        <v>3854043</v>
      </c>
      <c r="U265" s="40">
        <v>2520186</v>
      </c>
      <c r="V265" s="40">
        <v>2518291</v>
      </c>
      <c r="W265" s="44">
        <f t="shared" si="20"/>
        <v>9309</v>
      </c>
      <c r="X265" s="94">
        <v>160022</v>
      </c>
      <c r="Y265" s="40">
        <f>D265+J265+S265</f>
        <v>2310017</v>
      </c>
      <c r="Z265" s="40">
        <f>E265+K265+T265</f>
        <v>19986994</v>
      </c>
      <c r="AA265" s="40">
        <f>F265+L265+U265</f>
        <v>6430795</v>
      </c>
      <c r="AB265" s="40">
        <v>6382108</v>
      </c>
      <c r="AC265" s="45">
        <f t="shared" si="24"/>
        <v>8652</v>
      </c>
      <c r="AD265" s="7"/>
      <c r="AE265" s="2"/>
    </row>
    <row r="266" spans="2:31" s="3" customFormat="1" ht="12" customHeight="1">
      <c r="B266" s="21" t="s">
        <v>104</v>
      </c>
      <c r="C266" s="85" t="s">
        <v>28</v>
      </c>
      <c r="D266" s="115">
        <v>1195191</v>
      </c>
      <c r="E266" s="115">
        <v>21550155</v>
      </c>
      <c r="F266" s="115">
        <v>2369270</v>
      </c>
      <c r="G266" s="115">
        <v>2296933</v>
      </c>
      <c r="H266" s="44">
        <f t="shared" si="22"/>
        <v>18031</v>
      </c>
      <c r="I266" s="98" t="s">
        <v>28</v>
      </c>
      <c r="J266" s="115">
        <v>1183642</v>
      </c>
      <c r="K266" s="115">
        <v>19377608</v>
      </c>
      <c r="L266" s="115">
        <v>4270993</v>
      </c>
      <c r="M266" s="115">
        <v>4262745</v>
      </c>
      <c r="N266" s="45">
        <f t="shared" si="23"/>
        <v>16371</v>
      </c>
      <c r="O266" s="97"/>
      <c r="P266" s="97"/>
      <c r="Q266" s="21" t="s">
        <v>104</v>
      </c>
      <c r="R266" s="85" t="s">
        <v>28</v>
      </c>
      <c r="S266" s="40">
        <v>1732902</v>
      </c>
      <c r="T266" s="40">
        <v>32088379</v>
      </c>
      <c r="U266" s="40">
        <v>18398352</v>
      </c>
      <c r="V266" s="40">
        <v>18393358</v>
      </c>
      <c r="W266" s="44">
        <f t="shared" si="20"/>
        <v>18517</v>
      </c>
      <c r="X266" s="94">
        <v>139993</v>
      </c>
      <c r="Y266" s="40">
        <f>D266+J266+S266</f>
        <v>4111735</v>
      </c>
      <c r="Z266" s="40">
        <f>E266+K266+T266</f>
        <v>73016142</v>
      </c>
      <c r="AA266" s="40">
        <f>F266+L266+U266</f>
        <v>25038615</v>
      </c>
      <c r="AB266" s="40">
        <v>24953036</v>
      </c>
      <c r="AC266" s="45">
        <f t="shared" si="24"/>
        <v>17758</v>
      </c>
      <c r="AD266" s="7"/>
      <c r="AE266" s="2"/>
    </row>
    <row r="267" spans="2:31" s="3" customFormat="1" ht="12" customHeight="1">
      <c r="B267" s="21" t="s">
        <v>105</v>
      </c>
      <c r="C267" s="85" t="s">
        <v>28</v>
      </c>
      <c r="D267" s="115">
        <v>132123</v>
      </c>
      <c r="E267" s="115">
        <v>503854</v>
      </c>
      <c r="F267" s="115">
        <v>68534</v>
      </c>
      <c r="G267" s="115">
        <v>57098</v>
      </c>
      <c r="H267" s="44">
        <f t="shared" si="22"/>
        <v>3814</v>
      </c>
      <c r="I267" s="98" t="s">
        <v>28</v>
      </c>
      <c r="J267" s="115">
        <v>157317</v>
      </c>
      <c r="K267" s="115">
        <v>523134</v>
      </c>
      <c r="L267" s="115">
        <v>140706</v>
      </c>
      <c r="M267" s="115">
        <v>133035</v>
      </c>
      <c r="N267" s="45">
        <f t="shared" si="23"/>
        <v>3325</v>
      </c>
      <c r="O267" s="97"/>
      <c r="P267" s="97"/>
      <c r="Q267" s="21" t="s">
        <v>105</v>
      </c>
      <c r="R267" s="85" t="s">
        <v>28</v>
      </c>
      <c r="S267" s="40">
        <v>90305</v>
      </c>
      <c r="T267" s="40">
        <v>377478</v>
      </c>
      <c r="U267" s="40">
        <v>227936</v>
      </c>
      <c r="V267" s="40">
        <v>223174</v>
      </c>
      <c r="W267" s="44">
        <f t="shared" si="20"/>
        <v>4180</v>
      </c>
      <c r="X267" s="94">
        <v>63808</v>
      </c>
      <c r="Y267" s="40">
        <f>D267+J267+S267</f>
        <v>379745</v>
      </c>
      <c r="Z267" s="40">
        <f>E267+K267+T267</f>
        <v>1404466</v>
      </c>
      <c r="AA267" s="40">
        <f>F267+L267+U267</f>
        <v>437176</v>
      </c>
      <c r="AB267" s="40">
        <v>413307</v>
      </c>
      <c r="AC267" s="45">
        <f t="shared" si="24"/>
        <v>3698</v>
      </c>
      <c r="AD267" s="7"/>
      <c r="AE267" s="2"/>
    </row>
    <row r="268" spans="2:31" s="3" customFormat="1" ht="12" customHeight="1">
      <c r="B268" s="21" t="s">
        <v>106</v>
      </c>
      <c r="C268" s="98" t="s">
        <v>28</v>
      </c>
      <c r="D268" s="115">
        <v>219297</v>
      </c>
      <c r="E268" s="115">
        <v>818365</v>
      </c>
      <c r="F268" s="115">
        <v>112641</v>
      </c>
      <c r="G268" s="115">
        <v>92467</v>
      </c>
      <c r="H268" s="44">
        <f t="shared" si="22"/>
        <v>3732</v>
      </c>
      <c r="I268" s="98" t="s">
        <v>28</v>
      </c>
      <c r="J268" s="115">
        <v>293050</v>
      </c>
      <c r="K268" s="115">
        <v>1044558</v>
      </c>
      <c r="L268" s="115">
        <v>287437</v>
      </c>
      <c r="M268" s="115">
        <v>272468</v>
      </c>
      <c r="N268" s="45">
        <f aca="true" t="shared" si="25" ref="N268:N292">IF(J268=0,"",ROUND(K268/J268*1000,0))</f>
        <v>3564</v>
      </c>
      <c r="O268" s="97"/>
      <c r="P268" s="97"/>
      <c r="Q268" s="21" t="s">
        <v>106</v>
      </c>
      <c r="R268" s="98" t="s">
        <v>28</v>
      </c>
      <c r="S268" s="115">
        <v>192573</v>
      </c>
      <c r="T268" s="115">
        <v>699860</v>
      </c>
      <c r="U268" s="115">
        <v>429337</v>
      </c>
      <c r="V268" s="115">
        <v>422872</v>
      </c>
      <c r="W268" s="44">
        <f aca="true" t="shared" si="26" ref="W268:W292">IF(S268=0,"",ROUND(T268/S268*1000,0))</f>
        <v>3634</v>
      </c>
      <c r="X268" s="125">
        <v>59225</v>
      </c>
      <c r="Y268" s="115">
        <f>D268+J268+S268</f>
        <v>704920</v>
      </c>
      <c r="Z268" s="115">
        <f>E268+K268+T268</f>
        <v>2562783</v>
      </c>
      <c r="AA268" s="115">
        <f>F268+L268+U268</f>
        <v>829415</v>
      </c>
      <c r="AB268" s="115">
        <v>787807</v>
      </c>
      <c r="AC268" s="45">
        <f aca="true" t="shared" si="27" ref="AC268:AC292">IF(Y268=0,"",ROUND(Z268/Y268*1000,0))</f>
        <v>3636</v>
      </c>
      <c r="AD268" s="7"/>
      <c r="AE268" s="2"/>
    </row>
    <row r="269" spans="2:31" s="3" customFormat="1" ht="12" customHeight="1">
      <c r="B269" s="21" t="s">
        <v>107</v>
      </c>
      <c r="C269" s="83" t="s">
        <v>28</v>
      </c>
      <c r="D269" s="40">
        <v>1346482</v>
      </c>
      <c r="E269" s="40">
        <v>17832397</v>
      </c>
      <c r="F269" s="40">
        <v>2430311</v>
      </c>
      <c r="G269" s="40">
        <v>2309313</v>
      </c>
      <c r="H269" s="44">
        <f t="shared" si="22"/>
        <v>13244</v>
      </c>
      <c r="I269" s="83" t="s">
        <v>28</v>
      </c>
      <c r="J269" s="40">
        <v>1494768</v>
      </c>
      <c r="K269" s="40">
        <v>17660968</v>
      </c>
      <c r="L269" s="40">
        <v>4732502</v>
      </c>
      <c r="M269" s="40">
        <v>4713941</v>
      </c>
      <c r="N269" s="45">
        <f t="shared" si="25"/>
        <v>11815</v>
      </c>
      <c r="O269" s="97"/>
      <c r="P269" s="97"/>
      <c r="Q269" s="47" t="s">
        <v>107</v>
      </c>
      <c r="R269" s="84" t="s">
        <v>28</v>
      </c>
      <c r="S269" s="117">
        <v>1315090</v>
      </c>
      <c r="T269" s="117">
        <v>18854360</v>
      </c>
      <c r="U269" s="117">
        <v>11569357</v>
      </c>
      <c r="V269" s="117">
        <v>11560640</v>
      </c>
      <c r="W269" s="50">
        <f t="shared" si="26"/>
        <v>14337</v>
      </c>
      <c r="X269" s="126">
        <v>464531</v>
      </c>
      <c r="Y269" s="117">
        <f>D269+J269+S269</f>
        <v>4156340</v>
      </c>
      <c r="Z269" s="117">
        <f>E269+K269+T269</f>
        <v>54347725</v>
      </c>
      <c r="AA269" s="117">
        <f>F269+L269+U269</f>
        <v>18732170</v>
      </c>
      <c r="AB269" s="117">
        <v>18583894</v>
      </c>
      <c r="AC269" s="51">
        <f t="shared" si="27"/>
        <v>13076</v>
      </c>
      <c r="AD269" s="7"/>
      <c r="AE269" s="2"/>
    </row>
    <row r="270" spans="2:31" s="3" customFormat="1" ht="12" customHeight="1">
      <c r="B270" s="109" t="s">
        <v>108</v>
      </c>
      <c r="C270" s="121" t="s">
        <v>28</v>
      </c>
      <c r="D270" s="111">
        <v>346445</v>
      </c>
      <c r="E270" s="111">
        <v>2673456</v>
      </c>
      <c r="F270" s="111">
        <v>427593</v>
      </c>
      <c r="G270" s="111">
        <v>413948</v>
      </c>
      <c r="H270" s="112">
        <f t="shared" si="22"/>
        <v>7717</v>
      </c>
      <c r="I270" s="121" t="s">
        <v>28</v>
      </c>
      <c r="J270" s="111">
        <v>640469</v>
      </c>
      <c r="K270" s="111">
        <v>4647613</v>
      </c>
      <c r="L270" s="111">
        <v>1489663</v>
      </c>
      <c r="M270" s="111">
        <v>1484784</v>
      </c>
      <c r="N270" s="113">
        <f t="shared" si="25"/>
        <v>7257</v>
      </c>
      <c r="O270" s="97"/>
      <c r="P270" s="97"/>
      <c r="Q270" s="21" t="s">
        <v>108</v>
      </c>
      <c r="R270" s="83" t="s">
        <v>28</v>
      </c>
      <c r="S270" s="40">
        <v>399444</v>
      </c>
      <c r="T270" s="40">
        <v>2411361</v>
      </c>
      <c r="U270" s="40">
        <v>1668713</v>
      </c>
      <c r="V270" s="40">
        <v>1667184</v>
      </c>
      <c r="W270" s="44">
        <f t="shared" si="26"/>
        <v>6037</v>
      </c>
      <c r="X270" s="94">
        <v>63262</v>
      </c>
      <c r="Y270" s="40">
        <f>D270+J270+S270</f>
        <v>1386358</v>
      </c>
      <c r="Z270" s="40">
        <f>E270+K270+T270</f>
        <v>9732430</v>
      </c>
      <c r="AA270" s="40">
        <f>F270+L270+U270</f>
        <v>3585969</v>
      </c>
      <c r="AB270" s="40">
        <v>3565916</v>
      </c>
      <c r="AC270" s="45">
        <f t="shared" si="27"/>
        <v>7020</v>
      </c>
      <c r="AD270" s="7"/>
      <c r="AE270" s="2"/>
    </row>
    <row r="271" spans="2:31" s="3" customFormat="1" ht="12" customHeight="1">
      <c r="B271" s="21" t="s">
        <v>109</v>
      </c>
      <c r="C271" s="98" t="s">
        <v>28</v>
      </c>
      <c r="D271" s="115">
        <v>866916</v>
      </c>
      <c r="E271" s="115">
        <v>8903827</v>
      </c>
      <c r="F271" s="115">
        <v>1374391</v>
      </c>
      <c r="G271" s="115">
        <v>1340493</v>
      </c>
      <c r="H271" s="44">
        <f t="shared" si="22"/>
        <v>10271</v>
      </c>
      <c r="I271" s="98" t="s">
        <v>28</v>
      </c>
      <c r="J271" s="115">
        <v>1234747</v>
      </c>
      <c r="K271" s="115">
        <v>10966615</v>
      </c>
      <c r="L271" s="115">
        <v>3353295</v>
      </c>
      <c r="M271" s="115">
        <v>3343714</v>
      </c>
      <c r="N271" s="45">
        <f t="shared" si="25"/>
        <v>8882</v>
      </c>
      <c r="O271" s="97"/>
      <c r="P271" s="97"/>
      <c r="Q271" s="21" t="s">
        <v>109</v>
      </c>
      <c r="R271" s="83" t="s">
        <v>28</v>
      </c>
      <c r="S271" s="40">
        <v>995923</v>
      </c>
      <c r="T271" s="40">
        <v>11263944</v>
      </c>
      <c r="U271" s="40">
        <v>7577682</v>
      </c>
      <c r="V271" s="40">
        <v>7572090</v>
      </c>
      <c r="W271" s="44">
        <f t="shared" si="26"/>
        <v>11310</v>
      </c>
      <c r="X271" s="94">
        <v>443890</v>
      </c>
      <c r="Y271" s="40">
        <f>D271+J271+S271</f>
        <v>3097586</v>
      </c>
      <c r="Z271" s="40">
        <f>E271+K271+T271</f>
        <v>31134386</v>
      </c>
      <c r="AA271" s="40">
        <f>F271+L271+U271</f>
        <v>12305368</v>
      </c>
      <c r="AB271" s="40">
        <v>12256297</v>
      </c>
      <c r="AC271" s="45">
        <f t="shared" si="27"/>
        <v>10051</v>
      </c>
      <c r="AD271" s="7"/>
      <c r="AE271" s="2"/>
    </row>
    <row r="272" spans="2:31" s="3" customFormat="1" ht="12" customHeight="1">
      <c r="B272" s="21" t="s">
        <v>110</v>
      </c>
      <c r="C272" s="98" t="s">
        <v>28</v>
      </c>
      <c r="D272" s="115">
        <v>855374</v>
      </c>
      <c r="E272" s="115">
        <v>8419907</v>
      </c>
      <c r="F272" s="115">
        <v>999269</v>
      </c>
      <c r="G272" s="115">
        <v>894050</v>
      </c>
      <c r="H272" s="44">
        <f t="shared" si="22"/>
        <v>9844</v>
      </c>
      <c r="I272" s="98" t="s">
        <v>28</v>
      </c>
      <c r="J272" s="115">
        <v>1107923</v>
      </c>
      <c r="K272" s="115">
        <v>9707092</v>
      </c>
      <c r="L272" s="115">
        <v>2265362</v>
      </c>
      <c r="M272" s="115">
        <v>2238852</v>
      </c>
      <c r="N272" s="45">
        <f t="shared" si="25"/>
        <v>8762</v>
      </c>
      <c r="O272" s="97"/>
      <c r="P272" s="97"/>
      <c r="Q272" s="21" t="s">
        <v>110</v>
      </c>
      <c r="R272" s="83" t="s">
        <v>28</v>
      </c>
      <c r="S272" s="40">
        <v>786962</v>
      </c>
      <c r="T272" s="40">
        <v>7651124</v>
      </c>
      <c r="U272" s="40">
        <v>4669583</v>
      </c>
      <c r="V272" s="40">
        <v>4666627</v>
      </c>
      <c r="W272" s="44">
        <f t="shared" si="26"/>
        <v>9722</v>
      </c>
      <c r="X272" s="94">
        <v>46142</v>
      </c>
      <c r="Y272" s="40">
        <f>D272+J272+S272</f>
        <v>2750259</v>
      </c>
      <c r="Z272" s="40">
        <f>E272+K272+T272</f>
        <v>25778123</v>
      </c>
      <c r="AA272" s="40">
        <f>F272+L272+U272</f>
        <v>7934214</v>
      </c>
      <c r="AB272" s="40">
        <v>7799529</v>
      </c>
      <c r="AC272" s="45">
        <f t="shared" si="27"/>
        <v>9373</v>
      </c>
      <c r="AD272" s="7"/>
      <c r="AE272" s="2"/>
    </row>
    <row r="273" spans="2:31" s="3" customFormat="1" ht="12" customHeight="1">
      <c r="B273" s="21" t="s">
        <v>111</v>
      </c>
      <c r="C273" s="98" t="s">
        <v>28</v>
      </c>
      <c r="D273" s="115">
        <v>746029</v>
      </c>
      <c r="E273" s="115">
        <v>4705789</v>
      </c>
      <c r="F273" s="115">
        <v>655821</v>
      </c>
      <c r="G273" s="115">
        <v>545340</v>
      </c>
      <c r="H273" s="44">
        <f t="shared" si="22"/>
        <v>6308</v>
      </c>
      <c r="I273" s="98" t="s">
        <v>28</v>
      </c>
      <c r="J273" s="115">
        <v>1024864</v>
      </c>
      <c r="K273" s="115">
        <v>5212349</v>
      </c>
      <c r="L273" s="115">
        <v>1437060</v>
      </c>
      <c r="M273" s="115">
        <v>1400548</v>
      </c>
      <c r="N273" s="45">
        <f t="shared" si="25"/>
        <v>5086</v>
      </c>
      <c r="O273" s="97"/>
      <c r="P273" s="97"/>
      <c r="Q273" s="21" t="s">
        <v>111</v>
      </c>
      <c r="R273" s="98" t="s">
        <v>28</v>
      </c>
      <c r="S273" s="115">
        <v>234794</v>
      </c>
      <c r="T273" s="115">
        <v>1682792</v>
      </c>
      <c r="U273" s="115">
        <v>1060751</v>
      </c>
      <c r="V273" s="115">
        <v>1059282</v>
      </c>
      <c r="W273" s="44">
        <f t="shared" si="26"/>
        <v>7167</v>
      </c>
      <c r="X273" s="125">
        <v>188425</v>
      </c>
      <c r="Y273" s="115">
        <f>D273+J273+S273</f>
        <v>2005687</v>
      </c>
      <c r="Z273" s="115">
        <f>E273+K273+T273</f>
        <v>11600930</v>
      </c>
      <c r="AA273" s="115">
        <f>F273+L273+U273</f>
        <v>3153632</v>
      </c>
      <c r="AB273" s="115">
        <v>3005170</v>
      </c>
      <c r="AC273" s="45">
        <f t="shared" si="27"/>
        <v>5784</v>
      </c>
      <c r="AD273" s="7"/>
      <c r="AE273" s="2"/>
    </row>
    <row r="274" spans="2:31" s="3" customFormat="1" ht="12" customHeight="1">
      <c r="B274" s="21" t="s">
        <v>112</v>
      </c>
      <c r="C274" s="83" t="s">
        <v>28</v>
      </c>
      <c r="D274" s="40">
        <v>411683</v>
      </c>
      <c r="E274" s="40">
        <v>3839635</v>
      </c>
      <c r="F274" s="40">
        <v>372121</v>
      </c>
      <c r="G274" s="40">
        <v>295611</v>
      </c>
      <c r="H274" s="44">
        <f t="shared" si="22"/>
        <v>9327</v>
      </c>
      <c r="I274" s="83" t="s">
        <v>28</v>
      </c>
      <c r="J274" s="40">
        <v>499553</v>
      </c>
      <c r="K274" s="40">
        <v>4067822</v>
      </c>
      <c r="L274" s="40">
        <v>751170</v>
      </c>
      <c r="M274" s="40">
        <v>730818</v>
      </c>
      <c r="N274" s="45">
        <f t="shared" si="25"/>
        <v>8143</v>
      </c>
      <c r="O274" s="97"/>
      <c r="P274" s="97"/>
      <c r="Q274" s="47" t="s">
        <v>112</v>
      </c>
      <c r="R274" s="84" t="s">
        <v>28</v>
      </c>
      <c r="S274" s="117">
        <v>169645</v>
      </c>
      <c r="T274" s="117">
        <v>1538175</v>
      </c>
      <c r="U274" s="117">
        <v>773740</v>
      </c>
      <c r="V274" s="117">
        <v>772987</v>
      </c>
      <c r="W274" s="50">
        <f t="shared" si="26"/>
        <v>9067</v>
      </c>
      <c r="X274" s="126">
        <v>385246</v>
      </c>
      <c r="Y274" s="117">
        <f>D274+J274+S274</f>
        <v>1080881</v>
      </c>
      <c r="Z274" s="117">
        <f>E274+K274+T274</f>
        <v>9445632</v>
      </c>
      <c r="AA274" s="117">
        <f>F274+L274+U274</f>
        <v>1897031</v>
      </c>
      <c r="AB274" s="117">
        <v>1799416</v>
      </c>
      <c r="AC274" s="51">
        <f t="shared" si="27"/>
        <v>8739</v>
      </c>
      <c r="AD274" s="7"/>
      <c r="AE274" s="2"/>
    </row>
    <row r="275" spans="2:31" s="3" customFormat="1" ht="12" customHeight="1">
      <c r="B275" s="109" t="s">
        <v>113</v>
      </c>
      <c r="C275" s="121" t="s">
        <v>28</v>
      </c>
      <c r="D275" s="111">
        <v>535259</v>
      </c>
      <c r="E275" s="111">
        <v>4878927</v>
      </c>
      <c r="F275" s="111">
        <v>547090</v>
      </c>
      <c r="G275" s="111">
        <v>439596</v>
      </c>
      <c r="H275" s="112">
        <f aca="true" t="shared" si="28" ref="H275:H292">IF(D275=0,"",ROUND(E275/D275*1000,0))</f>
        <v>9115</v>
      </c>
      <c r="I275" s="121" t="s">
        <v>28</v>
      </c>
      <c r="J275" s="111">
        <v>490401</v>
      </c>
      <c r="K275" s="111">
        <v>4169451</v>
      </c>
      <c r="L275" s="111">
        <v>917498</v>
      </c>
      <c r="M275" s="111">
        <v>901552</v>
      </c>
      <c r="N275" s="113">
        <f t="shared" si="25"/>
        <v>8502</v>
      </c>
      <c r="O275" s="97"/>
      <c r="P275" s="97"/>
      <c r="Q275" s="21" t="s">
        <v>113</v>
      </c>
      <c r="R275" s="83" t="s">
        <v>28</v>
      </c>
      <c r="S275" s="40">
        <v>190768</v>
      </c>
      <c r="T275" s="40">
        <v>1581616</v>
      </c>
      <c r="U275" s="40">
        <v>879148</v>
      </c>
      <c r="V275" s="40">
        <v>874672</v>
      </c>
      <c r="W275" s="44">
        <f t="shared" si="26"/>
        <v>8291</v>
      </c>
      <c r="X275" s="94">
        <v>178785</v>
      </c>
      <c r="Y275" s="40">
        <f>D275+J275+S275</f>
        <v>1216428</v>
      </c>
      <c r="Z275" s="40">
        <f>E275+K275+T275</f>
        <v>10629994</v>
      </c>
      <c r="AA275" s="40">
        <f>F275+L275+U275</f>
        <v>2343736</v>
      </c>
      <c r="AB275" s="40">
        <v>2215820</v>
      </c>
      <c r="AC275" s="45">
        <f t="shared" si="27"/>
        <v>8739</v>
      </c>
      <c r="AD275" s="7"/>
      <c r="AE275" s="2"/>
    </row>
    <row r="276" spans="2:31" s="3" customFormat="1" ht="12" customHeight="1">
      <c r="B276" s="21" t="s">
        <v>114</v>
      </c>
      <c r="C276" s="98" t="s">
        <v>28</v>
      </c>
      <c r="D276" s="115">
        <v>951950</v>
      </c>
      <c r="E276" s="115">
        <v>8114913</v>
      </c>
      <c r="F276" s="115">
        <v>890846</v>
      </c>
      <c r="G276" s="115">
        <v>744196</v>
      </c>
      <c r="H276" s="44">
        <f t="shared" si="28"/>
        <v>8525</v>
      </c>
      <c r="I276" s="98" t="s">
        <v>28</v>
      </c>
      <c r="J276" s="115">
        <v>1241579</v>
      </c>
      <c r="K276" s="115">
        <v>8895260</v>
      </c>
      <c r="L276" s="115">
        <v>1867722</v>
      </c>
      <c r="M276" s="115">
        <v>1827682</v>
      </c>
      <c r="N276" s="45">
        <f t="shared" si="25"/>
        <v>7164</v>
      </c>
      <c r="O276" s="97"/>
      <c r="P276" s="97"/>
      <c r="Q276" s="21" t="s">
        <v>114</v>
      </c>
      <c r="R276" s="83" t="s">
        <v>28</v>
      </c>
      <c r="S276" s="40">
        <v>728579</v>
      </c>
      <c r="T276" s="40">
        <v>5860413</v>
      </c>
      <c r="U276" s="40">
        <v>3151897</v>
      </c>
      <c r="V276" s="40">
        <v>3147674</v>
      </c>
      <c r="W276" s="44">
        <f t="shared" si="26"/>
        <v>8044</v>
      </c>
      <c r="X276" s="94">
        <v>595734</v>
      </c>
      <c r="Y276" s="40">
        <f>D276+J276+S276</f>
        <v>2922108</v>
      </c>
      <c r="Z276" s="40">
        <f>E276+K276+T276</f>
        <v>22870586</v>
      </c>
      <c r="AA276" s="40">
        <f>F276+L276+U276</f>
        <v>5910465</v>
      </c>
      <c r="AB276" s="40">
        <v>5719552</v>
      </c>
      <c r="AC276" s="45">
        <f t="shared" si="27"/>
        <v>7827</v>
      </c>
      <c r="AD276" s="7"/>
      <c r="AE276" s="2"/>
    </row>
    <row r="277" spans="2:31" s="3" customFormat="1" ht="12" customHeight="1">
      <c r="B277" s="21" t="s">
        <v>115</v>
      </c>
      <c r="C277" s="85" t="s">
        <v>28</v>
      </c>
      <c r="D277" s="115">
        <v>532094</v>
      </c>
      <c r="E277" s="115">
        <v>4751503</v>
      </c>
      <c r="F277" s="115">
        <v>525639</v>
      </c>
      <c r="G277" s="115">
        <v>420011</v>
      </c>
      <c r="H277" s="44">
        <f t="shared" si="28"/>
        <v>8930</v>
      </c>
      <c r="I277" s="98" t="s">
        <v>28</v>
      </c>
      <c r="J277" s="115">
        <v>597491</v>
      </c>
      <c r="K277" s="115">
        <v>4475047</v>
      </c>
      <c r="L277" s="115">
        <v>976739</v>
      </c>
      <c r="M277" s="115">
        <v>961953</v>
      </c>
      <c r="N277" s="45">
        <f t="shared" si="25"/>
        <v>7490</v>
      </c>
      <c r="O277" s="97"/>
      <c r="P277" s="97"/>
      <c r="Q277" s="21" t="s">
        <v>115</v>
      </c>
      <c r="R277" s="85" t="s">
        <v>28</v>
      </c>
      <c r="S277" s="40">
        <v>488234</v>
      </c>
      <c r="T277" s="40">
        <v>3540608</v>
      </c>
      <c r="U277" s="40">
        <v>2011888</v>
      </c>
      <c r="V277" s="40">
        <v>2008123</v>
      </c>
      <c r="W277" s="44">
        <f t="shared" si="26"/>
        <v>7252</v>
      </c>
      <c r="X277" s="94">
        <v>415823</v>
      </c>
      <c r="Y277" s="40">
        <f>D277+J277+S277</f>
        <v>1617819</v>
      </c>
      <c r="Z277" s="40">
        <f>E277+K277+T277</f>
        <v>12767158</v>
      </c>
      <c r="AA277" s="40">
        <f>F277+L277+U277</f>
        <v>3514266</v>
      </c>
      <c r="AB277" s="40">
        <v>3390087</v>
      </c>
      <c r="AC277" s="45">
        <f t="shared" si="27"/>
        <v>7892</v>
      </c>
      <c r="AD277" s="7"/>
      <c r="AE277" s="2"/>
    </row>
    <row r="278" spans="2:31" s="3" customFormat="1" ht="12" customHeight="1">
      <c r="B278" s="21" t="s">
        <v>116</v>
      </c>
      <c r="C278" s="85" t="s">
        <v>28</v>
      </c>
      <c r="D278" s="115">
        <v>389145</v>
      </c>
      <c r="E278" s="115">
        <v>2814502</v>
      </c>
      <c r="F278" s="115">
        <v>294741</v>
      </c>
      <c r="G278" s="115">
        <v>247368</v>
      </c>
      <c r="H278" s="44">
        <f t="shared" si="28"/>
        <v>7233</v>
      </c>
      <c r="I278" s="98" t="s">
        <v>28</v>
      </c>
      <c r="J278" s="115">
        <v>560672</v>
      </c>
      <c r="K278" s="115">
        <v>3599362</v>
      </c>
      <c r="L278" s="115">
        <v>729615</v>
      </c>
      <c r="M278" s="115">
        <v>718521</v>
      </c>
      <c r="N278" s="45">
        <f t="shared" si="25"/>
        <v>6420</v>
      </c>
      <c r="O278" s="97"/>
      <c r="P278" s="97"/>
      <c r="Q278" s="21" t="s">
        <v>116</v>
      </c>
      <c r="R278" s="85" t="s">
        <v>28</v>
      </c>
      <c r="S278" s="115">
        <v>512590</v>
      </c>
      <c r="T278" s="115">
        <v>2901315</v>
      </c>
      <c r="U278" s="115">
        <v>1678153</v>
      </c>
      <c r="V278" s="115">
        <v>1670409</v>
      </c>
      <c r="W278" s="44">
        <f t="shared" si="26"/>
        <v>5660</v>
      </c>
      <c r="X278" s="125">
        <v>250445</v>
      </c>
      <c r="Y278" s="115">
        <f>D278+J278+S278</f>
        <v>1462407</v>
      </c>
      <c r="Z278" s="115">
        <f>E278+K278+T278</f>
        <v>9315179</v>
      </c>
      <c r="AA278" s="115">
        <f>F278+L278+U278</f>
        <v>2702509</v>
      </c>
      <c r="AB278" s="115">
        <v>2636298</v>
      </c>
      <c r="AC278" s="45">
        <f t="shared" si="27"/>
        <v>6370</v>
      </c>
      <c r="AD278" s="7"/>
      <c r="AE278" s="2"/>
    </row>
    <row r="279" spans="2:31" s="3" customFormat="1" ht="12" customHeight="1">
      <c r="B279" s="47" t="s">
        <v>117</v>
      </c>
      <c r="C279" s="86" t="s">
        <v>28</v>
      </c>
      <c r="D279" s="117">
        <v>347542</v>
      </c>
      <c r="E279" s="117">
        <v>2788805</v>
      </c>
      <c r="F279" s="117">
        <v>358087</v>
      </c>
      <c r="G279" s="117">
        <v>318202</v>
      </c>
      <c r="H279" s="50">
        <f t="shared" si="28"/>
        <v>8024</v>
      </c>
      <c r="I279" s="84" t="s">
        <v>28</v>
      </c>
      <c r="J279" s="117">
        <v>577292</v>
      </c>
      <c r="K279" s="117">
        <v>4486859</v>
      </c>
      <c r="L279" s="117">
        <v>1173784</v>
      </c>
      <c r="M279" s="117">
        <v>1168913</v>
      </c>
      <c r="N279" s="51">
        <f t="shared" si="25"/>
        <v>7772</v>
      </c>
      <c r="O279" s="97"/>
      <c r="P279" s="97"/>
      <c r="Q279" s="47" t="s">
        <v>117</v>
      </c>
      <c r="R279" s="86" t="s">
        <v>28</v>
      </c>
      <c r="S279" s="117">
        <v>148900</v>
      </c>
      <c r="T279" s="117">
        <v>970599</v>
      </c>
      <c r="U279" s="117">
        <v>609878</v>
      </c>
      <c r="V279" s="117">
        <v>609492</v>
      </c>
      <c r="W279" s="50">
        <f t="shared" si="26"/>
        <v>6518</v>
      </c>
      <c r="X279" s="126">
        <v>237660</v>
      </c>
      <c r="Y279" s="117">
        <f>D279+J279+S279</f>
        <v>1073734</v>
      </c>
      <c r="Z279" s="117">
        <f>E279+K279+T279</f>
        <v>8246263</v>
      </c>
      <c r="AA279" s="117">
        <f>F279+L279+U279</f>
        <v>2141749</v>
      </c>
      <c r="AB279" s="117">
        <v>2096607</v>
      </c>
      <c r="AC279" s="51">
        <f t="shared" si="27"/>
        <v>7680</v>
      </c>
      <c r="AD279" s="7"/>
      <c r="AE279" s="2"/>
    </row>
    <row r="280" spans="2:31" s="3" customFormat="1" ht="12" customHeight="1">
      <c r="B280" s="21" t="s">
        <v>118</v>
      </c>
      <c r="C280" s="85" t="s">
        <v>28</v>
      </c>
      <c r="D280" s="40">
        <v>214953</v>
      </c>
      <c r="E280" s="40">
        <v>1124743</v>
      </c>
      <c r="F280" s="40">
        <v>145186</v>
      </c>
      <c r="G280" s="40">
        <v>123666</v>
      </c>
      <c r="H280" s="44">
        <f t="shared" si="28"/>
        <v>5233</v>
      </c>
      <c r="I280" s="83" t="s">
        <v>28</v>
      </c>
      <c r="J280" s="40">
        <v>368739</v>
      </c>
      <c r="K280" s="40">
        <v>1669467</v>
      </c>
      <c r="L280" s="40">
        <v>433085</v>
      </c>
      <c r="M280" s="40">
        <v>421472</v>
      </c>
      <c r="N280" s="45">
        <f t="shared" si="25"/>
        <v>4528</v>
      </c>
      <c r="O280" s="97"/>
      <c r="P280" s="97"/>
      <c r="Q280" s="21" t="s">
        <v>118</v>
      </c>
      <c r="R280" s="85" t="s">
        <v>28</v>
      </c>
      <c r="S280" s="40">
        <v>30437</v>
      </c>
      <c r="T280" s="40">
        <v>173253</v>
      </c>
      <c r="U280" s="40">
        <v>103467</v>
      </c>
      <c r="V280" s="40">
        <v>102400</v>
      </c>
      <c r="W280" s="44">
        <f t="shared" si="26"/>
        <v>5692</v>
      </c>
      <c r="X280" s="94">
        <v>168564</v>
      </c>
      <c r="Y280" s="40">
        <f>D280+J280+S280</f>
        <v>614129</v>
      </c>
      <c r="Z280" s="40">
        <f>E280+K280+T280</f>
        <v>2967463</v>
      </c>
      <c r="AA280" s="40">
        <f>F280+L280+U280</f>
        <v>681738</v>
      </c>
      <c r="AB280" s="40">
        <v>647538</v>
      </c>
      <c r="AC280" s="45">
        <f t="shared" si="27"/>
        <v>4832</v>
      </c>
      <c r="AD280" s="7"/>
      <c r="AE280" s="2"/>
    </row>
    <row r="281" spans="2:31" s="3" customFormat="1" ht="12" customHeight="1">
      <c r="B281" s="21" t="s">
        <v>119</v>
      </c>
      <c r="C281" s="85" t="s">
        <v>28</v>
      </c>
      <c r="D281" s="40">
        <v>2087394</v>
      </c>
      <c r="E281" s="40">
        <v>57060577</v>
      </c>
      <c r="F281" s="40">
        <v>8244637</v>
      </c>
      <c r="G281" s="40">
        <v>8211500</v>
      </c>
      <c r="H281" s="44">
        <f t="shared" si="28"/>
        <v>27336</v>
      </c>
      <c r="I281" s="83" t="s">
        <v>28</v>
      </c>
      <c r="J281" s="40">
        <v>1377471</v>
      </c>
      <c r="K281" s="40">
        <v>30392861</v>
      </c>
      <c r="L281" s="40">
        <v>8627673</v>
      </c>
      <c r="M281" s="40">
        <v>8620995</v>
      </c>
      <c r="N281" s="45">
        <f t="shared" si="25"/>
        <v>22064</v>
      </c>
      <c r="O281" s="97"/>
      <c r="P281" s="97"/>
      <c r="Q281" s="21" t="s">
        <v>119</v>
      </c>
      <c r="R281" s="85" t="s">
        <v>28</v>
      </c>
      <c r="S281" s="40">
        <v>5803826</v>
      </c>
      <c r="T281" s="40">
        <v>89232538</v>
      </c>
      <c r="U281" s="40">
        <v>60557267</v>
      </c>
      <c r="V281" s="40">
        <v>60548112</v>
      </c>
      <c r="W281" s="44">
        <f t="shared" si="26"/>
        <v>15375</v>
      </c>
      <c r="X281" s="94">
        <v>538292</v>
      </c>
      <c r="Y281" s="40">
        <f>D281+J281+S281</f>
        <v>9268691</v>
      </c>
      <c r="Z281" s="40">
        <f>E281+K281+T281</f>
        <v>176685976</v>
      </c>
      <c r="AA281" s="40">
        <f>F281+L281+U281</f>
        <v>77429577</v>
      </c>
      <c r="AB281" s="40">
        <v>77380607</v>
      </c>
      <c r="AC281" s="45">
        <f t="shared" si="27"/>
        <v>19063</v>
      </c>
      <c r="AD281" s="7"/>
      <c r="AE281" s="2"/>
    </row>
    <row r="282" spans="2:31" s="3" customFormat="1" ht="12" customHeight="1">
      <c r="B282" s="21" t="s">
        <v>120</v>
      </c>
      <c r="C282" s="85" t="s">
        <v>28</v>
      </c>
      <c r="D282" s="40">
        <v>530311</v>
      </c>
      <c r="E282" s="40">
        <v>2653769</v>
      </c>
      <c r="F282" s="40">
        <v>279818</v>
      </c>
      <c r="G282" s="40">
        <v>245945</v>
      </c>
      <c r="H282" s="44">
        <f t="shared" si="28"/>
        <v>5004</v>
      </c>
      <c r="I282" s="83" t="s">
        <v>28</v>
      </c>
      <c r="J282" s="40">
        <v>1091229</v>
      </c>
      <c r="K282" s="40">
        <v>5071614</v>
      </c>
      <c r="L282" s="40">
        <v>1039745</v>
      </c>
      <c r="M282" s="40">
        <v>999157</v>
      </c>
      <c r="N282" s="45">
        <f t="shared" si="25"/>
        <v>4648</v>
      </c>
      <c r="O282" s="97"/>
      <c r="P282" s="97"/>
      <c r="Q282" s="21" t="s">
        <v>120</v>
      </c>
      <c r="R282" s="85" t="s">
        <v>28</v>
      </c>
      <c r="S282" s="40">
        <v>313851</v>
      </c>
      <c r="T282" s="40">
        <v>1318850</v>
      </c>
      <c r="U282" s="40">
        <v>725214</v>
      </c>
      <c r="V282" s="40">
        <v>716261</v>
      </c>
      <c r="W282" s="44">
        <f t="shared" si="26"/>
        <v>4202</v>
      </c>
      <c r="X282" s="94">
        <v>231100</v>
      </c>
      <c r="Y282" s="40">
        <f>D282+J282+S282</f>
        <v>1935391</v>
      </c>
      <c r="Z282" s="40">
        <f>E282+K282+T282</f>
        <v>9044233</v>
      </c>
      <c r="AA282" s="40">
        <f>F282+L282+U282</f>
        <v>2044777</v>
      </c>
      <c r="AB282" s="40">
        <v>1961363</v>
      </c>
      <c r="AC282" s="45">
        <f t="shared" si="27"/>
        <v>4673</v>
      </c>
      <c r="AD282" s="7"/>
      <c r="AE282" s="2"/>
    </row>
    <row r="283" spans="2:31" s="3" customFormat="1" ht="12" customHeight="1">
      <c r="B283" s="21" t="s">
        <v>121</v>
      </c>
      <c r="C283" s="98" t="s">
        <v>28</v>
      </c>
      <c r="D283" s="115">
        <v>441290</v>
      </c>
      <c r="E283" s="115">
        <v>3970439</v>
      </c>
      <c r="F283" s="115">
        <v>402174</v>
      </c>
      <c r="G283" s="115">
        <v>370899</v>
      </c>
      <c r="H283" s="44">
        <f t="shared" si="28"/>
        <v>8997</v>
      </c>
      <c r="I283" s="98" t="s">
        <v>28</v>
      </c>
      <c r="J283" s="115">
        <v>866620</v>
      </c>
      <c r="K283" s="115">
        <v>7308332</v>
      </c>
      <c r="L283" s="115">
        <v>1552320</v>
      </c>
      <c r="M283" s="115">
        <v>1544238</v>
      </c>
      <c r="N283" s="45">
        <f t="shared" si="25"/>
        <v>8433</v>
      </c>
      <c r="O283" s="97"/>
      <c r="P283" s="97"/>
      <c r="Q283" s="21" t="s">
        <v>121</v>
      </c>
      <c r="R283" s="98" t="s">
        <v>28</v>
      </c>
      <c r="S283" s="115">
        <v>668481</v>
      </c>
      <c r="T283" s="115">
        <v>6494111</v>
      </c>
      <c r="U283" s="115">
        <v>3794920</v>
      </c>
      <c r="V283" s="115">
        <v>3791780</v>
      </c>
      <c r="W283" s="44">
        <f t="shared" si="26"/>
        <v>9715</v>
      </c>
      <c r="X283" s="125">
        <v>164300</v>
      </c>
      <c r="Y283" s="115">
        <f>D283+J283+S283</f>
        <v>1976391</v>
      </c>
      <c r="Z283" s="115">
        <f>E283+K283+T283</f>
        <v>17772882</v>
      </c>
      <c r="AA283" s="115">
        <f>F283+L283+U283</f>
        <v>5749414</v>
      </c>
      <c r="AB283" s="115">
        <v>5706917</v>
      </c>
      <c r="AC283" s="45">
        <f t="shared" si="27"/>
        <v>8993</v>
      </c>
      <c r="AD283" s="7"/>
      <c r="AE283" s="2"/>
    </row>
    <row r="284" spans="2:31" s="3" customFormat="1" ht="12" customHeight="1">
      <c r="B284" s="47" t="s">
        <v>122</v>
      </c>
      <c r="C284" s="84" t="s">
        <v>28</v>
      </c>
      <c r="D284" s="117">
        <v>547136</v>
      </c>
      <c r="E284" s="117">
        <v>5252778</v>
      </c>
      <c r="F284" s="117">
        <v>603317</v>
      </c>
      <c r="G284" s="117">
        <v>559649</v>
      </c>
      <c r="H284" s="50">
        <f t="shared" si="28"/>
        <v>9600</v>
      </c>
      <c r="I284" s="84" t="s">
        <v>28</v>
      </c>
      <c r="J284" s="117">
        <v>1045708</v>
      </c>
      <c r="K284" s="117">
        <v>9485768</v>
      </c>
      <c r="L284" s="117">
        <v>2139233</v>
      </c>
      <c r="M284" s="117">
        <v>2124638</v>
      </c>
      <c r="N284" s="51">
        <f t="shared" si="25"/>
        <v>9071</v>
      </c>
      <c r="O284" s="97"/>
      <c r="P284" s="97"/>
      <c r="Q284" s="47" t="s">
        <v>122</v>
      </c>
      <c r="R284" s="84" t="s">
        <v>28</v>
      </c>
      <c r="S284" s="117">
        <v>416191</v>
      </c>
      <c r="T284" s="117">
        <v>3595039</v>
      </c>
      <c r="U284" s="117">
        <v>2009918</v>
      </c>
      <c r="V284" s="117">
        <v>2006587</v>
      </c>
      <c r="W284" s="50">
        <f t="shared" si="26"/>
        <v>8638</v>
      </c>
      <c r="X284" s="126">
        <v>350959</v>
      </c>
      <c r="Y284" s="117">
        <f>D284+J284+S284</f>
        <v>2009035</v>
      </c>
      <c r="Z284" s="117">
        <f>E284+K284+T284</f>
        <v>18333585</v>
      </c>
      <c r="AA284" s="117">
        <f>F284+L284+U284</f>
        <v>4752468</v>
      </c>
      <c r="AB284" s="117">
        <v>4690874</v>
      </c>
      <c r="AC284" s="51">
        <f t="shared" si="27"/>
        <v>9126</v>
      </c>
      <c r="AD284" s="7"/>
      <c r="AE284" s="2"/>
    </row>
    <row r="285" spans="2:31" s="3" customFormat="1" ht="12" customHeight="1">
      <c r="B285" s="21" t="s">
        <v>123</v>
      </c>
      <c r="C285" s="83" t="s">
        <v>28</v>
      </c>
      <c r="D285" s="40">
        <v>800633</v>
      </c>
      <c r="E285" s="40">
        <v>8391606</v>
      </c>
      <c r="F285" s="40">
        <v>1114102</v>
      </c>
      <c r="G285" s="40">
        <v>1050384</v>
      </c>
      <c r="H285" s="44">
        <f t="shared" si="28"/>
        <v>10481</v>
      </c>
      <c r="I285" s="83" t="s">
        <v>28</v>
      </c>
      <c r="J285" s="40">
        <v>1050625</v>
      </c>
      <c r="K285" s="40">
        <v>9211613</v>
      </c>
      <c r="L285" s="40">
        <v>2309225</v>
      </c>
      <c r="M285" s="40">
        <v>2293442</v>
      </c>
      <c r="N285" s="45">
        <f t="shared" si="25"/>
        <v>8768</v>
      </c>
      <c r="O285" s="97"/>
      <c r="P285" s="97"/>
      <c r="Q285" s="21" t="s">
        <v>123</v>
      </c>
      <c r="R285" s="83" t="s">
        <v>28</v>
      </c>
      <c r="S285" s="40">
        <v>501183</v>
      </c>
      <c r="T285" s="40">
        <v>5381823</v>
      </c>
      <c r="U285" s="40">
        <v>3360531</v>
      </c>
      <c r="V285" s="40">
        <v>3354229</v>
      </c>
      <c r="W285" s="44">
        <f t="shared" si="26"/>
        <v>10738</v>
      </c>
      <c r="X285" s="94">
        <v>268764</v>
      </c>
      <c r="Y285" s="40">
        <f>D285+J285+S285</f>
        <v>2352441</v>
      </c>
      <c r="Z285" s="40">
        <f>E285+K285+T285</f>
        <v>22985042</v>
      </c>
      <c r="AA285" s="40">
        <f>F285+L285+U285</f>
        <v>6783858</v>
      </c>
      <c r="AB285" s="40">
        <v>6698055</v>
      </c>
      <c r="AC285" s="45">
        <f t="shared" si="27"/>
        <v>9771</v>
      </c>
      <c r="AD285" s="7"/>
      <c r="AE285" s="2"/>
    </row>
    <row r="286" spans="2:31" s="3" customFormat="1" ht="12" customHeight="1">
      <c r="B286" s="21" t="s">
        <v>124</v>
      </c>
      <c r="C286" s="83" t="s">
        <v>28</v>
      </c>
      <c r="D286" s="40">
        <v>488120</v>
      </c>
      <c r="E286" s="40">
        <v>5810587</v>
      </c>
      <c r="F286" s="40">
        <v>706358</v>
      </c>
      <c r="G286" s="40">
        <v>632472</v>
      </c>
      <c r="H286" s="44">
        <f t="shared" si="28"/>
        <v>11904</v>
      </c>
      <c r="I286" s="83" t="s">
        <v>28</v>
      </c>
      <c r="J286" s="40">
        <v>405184</v>
      </c>
      <c r="K286" s="40">
        <v>4661287</v>
      </c>
      <c r="L286" s="40">
        <v>1119582</v>
      </c>
      <c r="M286" s="40">
        <v>1113853</v>
      </c>
      <c r="N286" s="45">
        <f t="shared" si="25"/>
        <v>11504</v>
      </c>
      <c r="O286" s="97"/>
      <c r="P286" s="97"/>
      <c r="Q286" s="21" t="s">
        <v>124</v>
      </c>
      <c r="R286" s="83" t="s">
        <v>28</v>
      </c>
      <c r="S286" s="40">
        <v>654786</v>
      </c>
      <c r="T286" s="40">
        <v>4933508</v>
      </c>
      <c r="U286" s="40">
        <v>3188928</v>
      </c>
      <c r="V286" s="40">
        <v>3184955</v>
      </c>
      <c r="W286" s="44">
        <f t="shared" si="26"/>
        <v>7535</v>
      </c>
      <c r="X286" s="94">
        <v>171442</v>
      </c>
      <c r="Y286" s="40">
        <f>D286+J286+S286</f>
        <v>1548090</v>
      </c>
      <c r="Z286" s="40">
        <f>E286+K286+T286</f>
        <v>15405382</v>
      </c>
      <c r="AA286" s="40">
        <f>F286+L286+U286</f>
        <v>5014868</v>
      </c>
      <c r="AB286" s="40">
        <v>4931280</v>
      </c>
      <c r="AC286" s="45">
        <f t="shared" si="27"/>
        <v>9951</v>
      </c>
      <c r="AD286" s="7"/>
      <c r="AE286" s="2"/>
    </row>
    <row r="287" spans="2:31" s="3" customFormat="1" ht="12" customHeight="1">
      <c r="B287" s="21" t="s">
        <v>125</v>
      </c>
      <c r="C287" s="83" t="s">
        <v>28</v>
      </c>
      <c r="D287" s="40">
        <v>627386</v>
      </c>
      <c r="E287" s="40">
        <v>4581662</v>
      </c>
      <c r="F287" s="40">
        <v>664986</v>
      </c>
      <c r="G287" s="40">
        <v>630326</v>
      </c>
      <c r="H287" s="44">
        <f t="shared" si="28"/>
        <v>7303</v>
      </c>
      <c r="I287" s="83" t="s">
        <v>28</v>
      </c>
      <c r="J287" s="40">
        <v>1089347</v>
      </c>
      <c r="K287" s="40">
        <v>6626863</v>
      </c>
      <c r="L287" s="40">
        <v>1840873</v>
      </c>
      <c r="M287" s="40">
        <v>1821840</v>
      </c>
      <c r="N287" s="45">
        <f t="shared" si="25"/>
        <v>6083</v>
      </c>
      <c r="O287" s="97"/>
      <c r="P287" s="97"/>
      <c r="Q287" s="21" t="s">
        <v>125</v>
      </c>
      <c r="R287" s="83" t="s">
        <v>28</v>
      </c>
      <c r="S287" s="40">
        <v>224697</v>
      </c>
      <c r="T287" s="40">
        <v>1680382</v>
      </c>
      <c r="U287" s="40">
        <v>1107703</v>
      </c>
      <c r="V287" s="40">
        <v>1104004</v>
      </c>
      <c r="W287" s="44">
        <f t="shared" si="26"/>
        <v>7478</v>
      </c>
      <c r="X287" s="94">
        <v>167864</v>
      </c>
      <c r="Y287" s="40">
        <f>D287+J287+S287</f>
        <v>1941430</v>
      </c>
      <c r="Z287" s="40">
        <f>E287+K287+T287</f>
        <v>12888907</v>
      </c>
      <c r="AA287" s="40">
        <f>F287+L287+U287</f>
        <v>3613562</v>
      </c>
      <c r="AB287" s="40">
        <v>3556170</v>
      </c>
      <c r="AC287" s="45">
        <f t="shared" si="27"/>
        <v>6639</v>
      </c>
      <c r="AD287" s="7"/>
      <c r="AE287" s="2"/>
    </row>
    <row r="288" spans="2:31" s="3" customFormat="1" ht="12" customHeight="1">
      <c r="B288" s="21" t="s">
        <v>126</v>
      </c>
      <c r="C288" s="98" t="s">
        <v>28</v>
      </c>
      <c r="D288" s="115">
        <v>573376</v>
      </c>
      <c r="E288" s="115">
        <v>2969277</v>
      </c>
      <c r="F288" s="115">
        <v>315112</v>
      </c>
      <c r="G288" s="115">
        <v>278807</v>
      </c>
      <c r="H288" s="44">
        <f t="shared" si="28"/>
        <v>5179</v>
      </c>
      <c r="I288" s="98" t="s">
        <v>28</v>
      </c>
      <c r="J288" s="115">
        <v>1118472</v>
      </c>
      <c r="K288" s="115">
        <v>5523654</v>
      </c>
      <c r="L288" s="115">
        <v>1176847</v>
      </c>
      <c r="M288" s="115">
        <v>1140267</v>
      </c>
      <c r="N288" s="45">
        <f t="shared" si="25"/>
        <v>4939</v>
      </c>
      <c r="O288" s="97"/>
      <c r="P288" s="97"/>
      <c r="Q288" s="21" t="s">
        <v>126</v>
      </c>
      <c r="R288" s="98" t="s">
        <v>28</v>
      </c>
      <c r="S288" s="115">
        <v>574687</v>
      </c>
      <c r="T288" s="115">
        <v>2425327</v>
      </c>
      <c r="U288" s="115">
        <v>1333289</v>
      </c>
      <c r="V288" s="115">
        <v>1324532</v>
      </c>
      <c r="W288" s="44">
        <f t="shared" si="26"/>
        <v>4220</v>
      </c>
      <c r="X288" s="125">
        <v>253797</v>
      </c>
      <c r="Y288" s="115">
        <f>D288+J288+S288</f>
        <v>2266535</v>
      </c>
      <c r="Z288" s="115">
        <f>E288+K288+T288</f>
        <v>10918258</v>
      </c>
      <c r="AA288" s="115">
        <f>F288+L288+U288</f>
        <v>2825248</v>
      </c>
      <c r="AB288" s="115">
        <v>2743606</v>
      </c>
      <c r="AC288" s="45">
        <f t="shared" si="27"/>
        <v>4817</v>
      </c>
      <c r="AD288" s="7"/>
      <c r="AE288" s="2"/>
    </row>
    <row r="289" spans="2:31" s="3" customFormat="1" ht="12" customHeight="1">
      <c r="B289" s="38" t="s">
        <v>14</v>
      </c>
      <c r="C289" s="22" t="s">
        <v>28</v>
      </c>
      <c r="D289" s="59">
        <f>SUM(D205:D206)</f>
        <v>94400567</v>
      </c>
      <c r="E289" s="59">
        <f>SUM(E205:E206)</f>
        <v>5621840476</v>
      </c>
      <c r="F289" s="59">
        <f>SUM(F205:F206)</f>
        <v>814793015</v>
      </c>
      <c r="G289" s="59">
        <f>SUM(G205:G206)</f>
        <v>813351864</v>
      </c>
      <c r="H289" s="41">
        <f t="shared" si="28"/>
        <v>59553</v>
      </c>
      <c r="I289" s="25" t="s">
        <v>28</v>
      </c>
      <c r="J289" s="59">
        <f>SUM(J205:J206)</f>
        <v>22675120</v>
      </c>
      <c r="K289" s="142">
        <f>SUM(K205:K206)</f>
        <v>992824900</v>
      </c>
      <c r="L289" s="142">
        <f>SUM(L205:L206)</f>
        <v>281101590</v>
      </c>
      <c r="M289" s="142">
        <f>SUM(M205:M206)</f>
        <v>280999630</v>
      </c>
      <c r="N289" s="42">
        <f t="shared" si="25"/>
        <v>43785</v>
      </c>
      <c r="O289" s="97"/>
      <c r="P289" s="97"/>
      <c r="Q289" s="38" t="s">
        <v>14</v>
      </c>
      <c r="R289" s="22" t="s">
        <v>28</v>
      </c>
      <c r="S289" s="59">
        <f>SUM(S205:S206)</f>
        <v>84493642</v>
      </c>
      <c r="T289" s="142">
        <f>SUM(T205:T206)</f>
        <v>5017045203</v>
      </c>
      <c r="U289" s="142">
        <f>SUM(U205:U206)</f>
        <v>3290910553</v>
      </c>
      <c r="V289" s="142">
        <f>SUM(V205:V206)</f>
        <v>3290791702</v>
      </c>
      <c r="W289" s="41">
        <f t="shared" si="26"/>
        <v>59378</v>
      </c>
      <c r="X289" s="59">
        <f>SUM(X205:X206)</f>
        <v>36615720</v>
      </c>
      <c r="Y289" s="59">
        <f>SUM(Y205:Y206)</f>
        <v>201569329</v>
      </c>
      <c r="Z289" s="142">
        <f>SUM(Z205:Z206)</f>
        <v>11631710579</v>
      </c>
      <c r="AA289" s="142">
        <f>SUM(AA205:AA206)</f>
        <v>4386805158</v>
      </c>
      <c r="AB289" s="142">
        <f>SUM(AB205:AB206)</f>
        <v>4385143196</v>
      </c>
      <c r="AC289" s="42">
        <f t="shared" si="27"/>
        <v>57706</v>
      </c>
      <c r="AD289" s="7"/>
      <c r="AE289" s="2"/>
    </row>
    <row r="290" spans="2:31" s="3" customFormat="1" ht="12" customHeight="1">
      <c r="B290" s="21" t="s">
        <v>15</v>
      </c>
      <c r="C290" s="88" t="s">
        <v>28</v>
      </c>
      <c r="D290" s="57">
        <f>SUM(D207:D230)</f>
        <v>95303697</v>
      </c>
      <c r="E290" s="57">
        <f>SUM(E207:E230)</f>
        <v>2715330937</v>
      </c>
      <c r="F290" s="57">
        <f>SUM(F207:F230)</f>
        <v>356653462</v>
      </c>
      <c r="G290" s="57">
        <f>SUM(G207:G230)</f>
        <v>353007865</v>
      </c>
      <c r="H290" s="44">
        <f t="shared" si="28"/>
        <v>28491</v>
      </c>
      <c r="I290" s="89" t="s">
        <v>28</v>
      </c>
      <c r="J290" s="57">
        <f>SUM(J207:J230)</f>
        <v>67114060</v>
      </c>
      <c r="K290" s="60">
        <f>SUM(K207:K230)</f>
        <v>1314273087</v>
      </c>
      <c r="L290" s="60">
        <f>SUM(L207:L230)</f>
        <v>336633440</v>
      </c>
      <c r="M290" s="60">
        <f>SUM(M207:M230)</f>
        <v>336073354</v>
      </c>
      <c r="N290" s="45">
        <f t="shared" si="25"/>
        <v>19583</v>
      </c>
      <c r="O290" s="97"/>
      <c r="P290" s="97"/>
      <c r="Q290" s="21" t="s">
        <v>15</v>
      </c>
      <c r="R290" s="88" t="s">
        <v>28</v>
      </c>
      <c r="S290" s="57">
        <f>SUM(S207:S230)</f>
        <v>81584889</v>
      </c>
      <c r="T290" s="60">
        <f>SUM(T207:T230)</f>
        <v>1965154915</v>
      </c>
      <c r="U290" s="60">
        <f>SUM(U207:U230)</f>
        <v>1217356117</v>
      </c>
      <c r="V290" s="60">
        <f>SUM(V207:V230)</f>
        <v>1217077352</v>
      </c>
      <c r="W290" s="44">
        <f t="shared" si="26"/>
        <v>24087</v>
      </c>
      <c r="X290" s="57">
        <f>SUM(X207:X230)</f>
        <v>17626552</v>
      </c>
      <c r="Y290" s="57">
        <f>SUM(Y207:Y230)</f>
        <v>244002646</v>
      </c>
      <c r="Z290" s="60">
        <f>SUM(Z207:Z230)</f>
        <v>5994758939</v>
      </c>
      <c r="AA290" s="60">
        <f>SUM(AA207:AA230)</f>
        <v>1910643019</v>
      </c>
      <c r="AB290" s="60">
        <f>SUM(AB207:AB230)</f>
        <v>1906158571</v>
      </c>
      <c r="AC290" s="45">
        <f t="shared" si="27"/>
        <v>24568</v>
      </c>
      <c r="AD290" s="7"/>
      <c r="AE290" s="2"/>
    </row>
    <row r="291" spans="2:31" s="3" customFormat="1" ht="12" customHeight="1">
      <c r="B291" s="21" t="s">
        <v>16</v>
      </c>
      <c r="C291" s="88" t="s">
        <v>28</v>
      </c>
      <c r="D291" s="57">
        <f>SUM(D231:D288)</f>
        <v>51985976</v>
      </c>
      <c r="E291" s="57">
        <f>SUM(E231:E288)</f>
        <v>1008114526</v>
      </c>
      <c r="F291" s="57">
        <f>SUM(F231:F288)</f>
        <v>131147010</v>
      </c>
      <c r="G291" s="57">
        <f>SUM(G231:G288)</f>
        <v>127742783</v>
      </c>
      <c r="H291" s="44">
        <f t="shared" si="28"/>
        <v>19392</v>
      </c>
      <c r="I291" s="89" t="s">
        <v>28</v>
      </c>
      <c r="J291" s="57">
        <f>SUM(J231:J288)</f>
        <v>52223883</v>
      </c>
      <c r="K291" s="60">
        <f>SUM(K231:K288)</f>
        <v>670555723</v>
      </c>
      <c r="L291" s="60">
        <f>SUM(L231:L288)</f>
        <v>172559007</v>
      </c>
      <c r="M291" s="60">
        <f>SUM(M231:M288)</f>
        <v>171865525</v>
      </c>
      <c r="N291" s="45">
        <f t="shared" si="25"/>
        <v>12840</v>
      </c>
      <c r="O291" s="97"/>
      <c r="P291" s="97"/>
      <c r="Q291" s="21" t="s">
        <v>16</v>
      </c>
      <c r="R291" s="88" t="s">
        <v>28</v>
      </c>
      <c r="S291" s="57">
        <f>SUM(S231:S288)</f>
        <v>55612303</v>
      </c>
      <c r="T291" s="60">
        <f>SUM(T231:T288)</f>
        <v>947248962</v>
      </c>
      <c r="U291" s="60">
        <f>SUM(U231:U288)</f>
        <v>584934021</v>
      </c>
      <c r="V291" s="60">
        <f>SUM(V231:V288)</f>
        <v>584684803</v>
      </c>
      <c r="W291" s="44">
        <f t="shared" si="26"/>
        <v>17033</v>
      </c>
      <c r="X291" s="57">
        <f>SUM(X231:X288)</f>
        <v>15503461</v>
      </c>
      <c r="Y291" s="57">
        <f>SUM(Y231:Y288)</f>
        <v>159822162</v>
      </c>
      <c r="Z291" s="60">
        <f>SUM(Z231:Z288)</f>
        <v>2625919211</v>
      </c>
      <c r="AA291" s="60">
        <f>SUM(AA231:AA288)</f>
        <v>888640038</v>
      </c>
      <c r="AB291" s="60">
        <f>SUM(AB231:AB288)</f>
        <v>884293111</v>
      </c>
      <c r="AC291" s="45">
        <f t="shared" si="27"/>
        <v>16430</v>
      </c>
      <c r="AD291" s="7"/>
      <c r="AE291" s="2"/>
    </row>
    <row r="292" spans="2:31" s="3" customFormat="1" ht="12" customHeight="1" thickBot="1">
      <c r="B292" s="61" t="s">
        <v>17</v>
      </c>
      <c r="C292" s="90" t="s">
        <v>28</v>
      </c>
      <c r="D292" s="62">
        <f>SUM(D289:D291)</f>
        <v>241690240</v>
      </c>
      <c r="E292" s="62">
        <f>SUM(E289:E291)</f>
        <v>9345285939</v>
      </c>
      <c r="F292" s="62">
        <f>SUM(F289:F291)</f>
        <v>1302593487</v>
      </c>
      <c r="G292" s="62">
        <f>SUM(G289:G291)</f>
        <v>1294102512</v>
      </c>
      <c r="H292" s="63">
        <f t="shared" si="28"/>
        <v>38666</v>
      </c>
      <c r="I292" s="91" t="s">
        <v>28</v>
      </c>
      <c r="J292" s="62">
        <f>SUM(J289:J291)</f>
        <v>142013063</v>
      </c>
      <c r="K292" s="65">
        <f>SUM(K289:K291)</f>
        <v>2977653710</v>
      </c>
      <c r="L292" s="65">
        <f>SUM(L289:L291)</f>
        <v>790294037</v>
      </c>
      <c r="M292" s="65">
        <f>SUM(M289:M291)</f>
        <v>788938509</v>
      </c>
      <c r="N292" s="66">
        <f t="shared" si="25"/>
        <v>20967</v>
      </c>
      <c r="O292" s="97"/>
      <c r="P292" s="97"/>
      <c r="Q292" s="61" t="s">
        <v>17</v>
      </c>
      <c r="R292" s="90" t="s">
        <v>28</v>
      </c>
      <c r="S292" s="62">
        <f>SUM(S289:S291)</f>
        <v>221690834</v>
      </c>
      <c r="T292" s="65">
        <f>SUM(T289:T291)</f>
        <v>7929449080</v>
      </c>
      <c r="U292" s="65">
        <f>SUM(U289:U291)</f>
        <v>5093200691</v>
      </c>
      <c r="V292" s="65">
        <f>SUM(V289:V291)</f>
        <v>5092553857</v>
      </c>
      <c r="W292" s="63">
        <f t="shared" si="26"/>
        <v>35768</v>
      </c>
      <c r="X292" s="62">
        <f>SUM(X289:X291)</f>
        <v>69745733</v>
      </c>
      <c r="Y292" s="62">
        <f>SUM(Y289:Y291)</f>
        <v>605394137</v>
      </c>
      <c r="Z292" s="65">
        <f>SUM(Z289:Z291)</f>
        <v>20252388729</v>
      </c>
      <c r="AA292" s="65">
        <f>SUM(AA289:AA291)</f>
        <v>7186088215</v>
      </c>
      <c r="AB292" s="65">
        <f>SUM(AB289:AB291)</f>
        <v>7175594878</v>
      </c>
      <c r="AC292" s="66">
        <f t="shared" si="27"/>
        <v>33453</v>
      </c>
      <c r="AD292" s="7"/>
      <c r="AE292" s="2"/>
    </row>
    <row r="293" spans="2:31" ht="9" customHeight="1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1"/>
      <c r="P293" s="101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4"/>
      <c r="AE293" s="1"/>
    </row>
    <row r="294" spans="2:31" s="3" customFormat="1" ht="13.5" customHeight="1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00"/>
      <c r="P294" s="100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6"/>
      <c r="AE294" s="2"/>
    </row>
    <row r="295" spans="2:31" s="3" customFormat="1" ht="13.5" customHeight="1" thickBot="1">
      <c r="B295" s="12" t="s">
        <v>29</v>
      </c>
      <c r="C295" s="12"/>
      <c r="D295" s="12"/>
      <c r="E295" s="12"/>
      <c r="F295" s="12"/>
      <c r="G295" s="12"/>
      <c r="H295" s="12"/>
      <c r="I295" s="13"/>
      <c r="J295" s="13"/>
      <c r="K295" s="13"/>
      <c r="L295" s="13"/>
      <c r="M295" s="13"/>
      <c r="N295" s="13"/>
      <c r="O295" s="100"/>
      <c r="P295" s="100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6"/>
      <c r="AE295" s="2"/>
    </row>
    <row r="296" spans="2:31" s="3" customFormat="1" ht="12" customHeight="1">
      <c r="B296" s="14" t="s">
        <v>3</v>
      </c>
      <c r="C296" s="19" t="s">
        <v>30</v>
      </c>
      <c r="D296" s="15"/>
      <c r="E296" s="15"/>
      <c r="F296" s="15"/>
      <c r="G296" s="15"/>
      <c r="H296" s="16"/>
      <c r="I296" s="145" t="s">
        <v>31</v>
      </c>
      <c r="J296" s="146"/>
      <c r="K296" s="146"/>
      <c r="L296" s="146"/>
      <c r="M296" s="146"/>
      <c r="N296" s="147"/>
      <c r="O296" s="108"/>
      <c r="P296" s="100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6"/>
      <c r="AE296" s="2"/>
    </row>
    <row r="297" spans="2:31" s="3" customFormat="1" ht="12" customHeight="1">
      <c r="B297" s="28"/>
      <c r="C297" s="22" t="s">
        <v>6</v>
      </c>
      <c r="D297" s="23" t="s">
        <v>7</v>
      </c>
      <c r="E297" s="23" t="s">
        <v>8</v>
      </c>
      <c r="F297" s="132" t="s">
        <v>9</v>
      </c>
      <c r="G297" s="134"/>
      <c r="H297" s="24" t="s">
        <v>10</v>
      </c>
      <c r="I297" s="25" t="s">
        <v>6</v>
      </c>
      <c r="J297" s="22" t="s">
        <v>7</v>
      </c>
      <c r="K297" s="23" t="s">
        <v>8</v>
      </c>
      <c r="L297" s="132" t="s">
        <v>9</v>
      </c>
      <c r="M297" s="134"/>
      <c r="N297" s="75" t="s">
        <v>10</v>
      </c>
      <c r="O297" s="98"/>
      <c r="P297" s="100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6"/>
      <c r="AE297" s="2"/>
    </row>
    <row r="298" spans="2:31" s="3" customFormat="1" ht="12" customHeight="1">
      <c r="B298" s="28"/>
      <c r="C298" s="88"/>
      <c r="D298" s="128"/>
      <c r="E298" s="128"/>
      <c r="F298" s="128"/>
      <c r="G298" s="135" t="s">
        <v>40</v>
      </c>
      <c r="H298" s="129"/>
      <c r="I298" s="89"/>
      <c r="J298" s="88"/>
      <c r="K298" s="128"/>
      <c r="L298" s="128"/>
      <c r="M298" s="135" t="s">
        <v>40</v>
      </c>
      <c r="N298" s="137"/>
      <c r="O298" s="98"/>
      <c r="P298" s="100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6"/>
      <c r="AE298" s="2"/>
    </row>
    <row r="299" spans="2:31" s="3" customFormat="1" ht="12" customHeight="1">
      <c r="B299" s="31" t="s">
        <v>11</v>
      </c>
      <c r="C299" s="32" t="s">
        <v>21</v>
      </c>
      <c r="D299" s="33" t="s">
        <v>22</v>
      </c>
      <c r="E299" s="33" t="s">
        <v>12</v>
      </c>
      <c r="F299" s="33" t="s">
        <v>13</v>
      </c>
      <c r="G299" s="136" t="s">
        <v>41</v>
      </c>
      <c r="H299" s="34" t="s">
        <v>23</v>
      </c>
      <c r="I299" s="35" t="s">
        <v>21</v>
      </c>
      <c r="J299" s="32" t="s">
        <v>22</v>
      </c>
      <c r="K299" s="33" t="s">
        <v>12</v>
      </c>
      <c r="L299" s="33" t="s">
        <v>13</v>
      </c>
      <c r="M299" s="136" t="s">
        <v>41</v>
      </c>
      <c r="N299" s="36" t="s">
        <v>23</v>
      </c>
      <c r="O299" s="99"/>
      <c r="P299" s="100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6"/>
      <c r="AE299" s="2"/>
    </row>
    <row r="300" spans="2:31" s="3" customFormat="1" ht="12" customHeight="1">
      <c r="B300" s="38" t="s">
        <v>43</v>
      </c>
      <c r="C300" s="70">
        <f>I300-C10-I10-R10-X10-C108-I108-X205</f>
        <v>90062995</v>
      </c>
      <c r="D300" s="46">
        <f>J300-D10-J10-S10-Y10-D108-J108-Y205</f>
        <v>40267192</v>
      </c>
      <c r="E300" s="46">
        <f>K300-E10-K10-T10-Z10-E108-K108-Z205</f>
        <v>236658760</v>
      </c>
      <c r="F300" s="46">
        <f>L300-F10-L10-U10-AA10-F108-L108-AA205</f>
        <v>139050722</v>
      </c>
      <c r="G300" s="46">
        <f>M300-G10-M10-V10-AB10-G108-M108-AB205</f>
        <v>138427166</v>
      </c>
      <c r="H300" s="41">
        <f>IF(D300=0,"",ROUND(E300/D300*1000,0))</f>
        <v>5877</v>
      </c>
      <c r="I300" s="39">
        <v>132759165</v>
      </c>
      <c r="J300" s="40">
        <v>240549788</v>
      </c>
      <c r="K300" s="40">
        <v>4997323081</v>
      </c>
      <c r="L300" s="40">
        <v>2086075010</v>
      </c>
      <c r="M300" s="40">
        <v>2083914954</v>
      </c>
      <c r="N300" s="42">
        <f aca="true" t="shared" si="29" ref="N300:N331">IF(J300=0,"",ROUND(K300/J300*1000,0))</f>
        <v>20775</v>
      </c>
      <c r="O300" s="97"/>
      <c r="P300" s="97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6"/>
      <c r="AE300" s="2"/>
    </row>
    <row r="301" spans="2:31" s="3" customFormat="1" ht="12" customHeight="1">
      <c r="B301" s="21" t="s">
        <v>44</v>
      </c>
      <c r="C301" s="70">
        <f>I301-C11-I11-R11-X11-C109-I109-X206</f>
        <v>58917837</v>
      </c>
      <c r="D301" s="46">
        <f>J301-D11-J11-S11-Y11-D109-J109-Y206</f>
        <v>19940209</v>
      </c>
      <c r="E301" s="46">
        <f>K301-E11-K11-T11-Z11-E109-K109-Z206</f>
        <v>433994979</v>
      </c>
      <c r="F301" s="46">
        <f>L301-F11-L11-U11-AA11-F109-L109-AA206</f>
        <v>254374023</v>
      </c>
      <c r="G301" s="46">
        <f>M301-G11-M11-V11-AB11-G109-M109-AB206</f>
        <v>253902438</v>
      </c>
      <c r="H301" s="44">
        <f aca="true" t="shared" si="30" ref="H301:H362">IF(D301=0,"",ROUND(E301/D301*1000,0))</f>
        <v>21765</v>
      </c>
      <c r="I301" s="39">
        <v>99883676</v>
      </c>
      <c r="J301" s="40">
        <v>185766754</v>
      </c>
      <c r="K301" s="40">
        <v>7626044557</v>
      </c>
      <c r="L301" s="40">
        <v>2751577645</v>
      </c>
      <c r="M301" s="40">
        <v>2750037919</v>
      </c>
      <c r="N301" s="45">
        <f t="shared" si="29"/>
        <v>41052</v>
      </c>
      <c r="O301" s="97"/>
      <c r="P301" s="97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6"/>
      <c r="AE301" s="2"/>
    </row>
    <row r="302" spans="2:31" s="3" customFormat="1" ht="12" customHeight="1">
      <c r="B302" s="21" t="s">
        <v>45</v>
      </c>
      <c r="C302" s="70">
        <f>I302-C12-I12-R12-X12-C110-I110-X207</f>
        <v>10015030</v>
      </c>
      <c r="D302" s="46">
        <f>J302-D12-J12-S12-Y12-D110-J110-Y207</f>
        <v>6516805</v>
      </c>
      <c r="E302" s="46">
        <f>K302-E12-K12-T12-Z12-E110-K110-Z207</f>
        <v>43473531</v>
      </c>
      <c r="F302" s="46">
        <f>L302-F12-L12-U12-AA12-F110-L110-AA207</f>
        <v>28100423</v>
      </c>
      <c r="G302" s="46">
        <f>M302-G12-M12-V12-AB12-G110-M110-AB207</f>
        <v>27956572</v>
      </c>
      <c r="H302" s="44">
        <f t="shared" si="30"/>
        <v>6671</v>
      </c>
      <c r="I302" s="39">
        <v>12681217</v>
      </c>
      <c r="J302" s="40">
        <v>48586621</v>
      </c>
      <c r="K302" s="40">
        <v>440431685</v>
      </c>
      <c r="L302" s="40">
        <v>171731028</v>
      </c>
      <c r="M302" s="40">
        <v>171025116</v>
      </c>
      <c r="N302" s="45">
        <f t="shared" si="29"/>
        <v>9065</v>
      </c>
      <c r="O302" s="97"/>
      <c r="P302" s="97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6"/>
      <c r="AE302" s="2"/>
    </row>
    <row r="303" spans="2:31" s="3" customFormat="1" ht="12" customHeight="1">
      <c r="B303" s="21" t="s">
        <v>46</v>
      </c>
      <c r="C303" s="70">
        <f>I303-C13-I13-R13-X13-C111-I111-X208</f>
        <v>52907840</v>
      </c>
      <c r="D303" s="46">
        <f>J303-D13-J13-S13-Y13-D111-J111-Y208</f>
        <v>6463856</v>
      </c>
      <c r="E303" s="46">
        <f>K303-E13-K13-T13-Z13-E111-K111-Z208</f>
        <v>66250793</v>
      </c>
      <c r="F303" s="46">
        <f>L303-F13-L13-U13-AA13-F111-L111-AA208</f>
        <v>37699174</v>
      </c>
      <c r="G303" s="46">
        <f>M303-G13-M13-V13-AB13-G111-M111-AB208</f>
        <v>37647799</v>
      </c>
      <c r="H303" s="44">
        <f t="shared" si="30"/>
        <v>10249</v>
      </c>
      <c r="I303" s="39">
        <v>52936241</v>
      </c>
      <c r="J303" s="40">
        <v>155434826</v>
      </c>
      <c r="K303" s="40">
        <v>1339602235</v>
      </c>
      <c r="L303" s="40">
        <v>474685293</v>
      </c>
      <c r="M303" s="40">
        <v>473705399</v>
      </c>
      <c r="N303" s="45">
        <f t="shared" si="29"/>
        <v>8618</v>
      </c>
      <c r="O303" s="97"/>
      <c r="P303" s="97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6"/>
      <c r="AE303" s="2"/>
    </row>
    <row r="304" spans="2:31" s="3" customFormat="1" ht="12" customHeight="1">
      <c r="B304" s="47" t="s">
        <v>47</v>
      </c>
      <c r="C304" s="92">
        <f>I304-C14-I14-R14-X14-C112-I112-X209</f>
        <v>2174214</v>
      </c>
      <c r="D304" s="52">
        <f>J304-D14-J14-S14-Y14-D112-J112-Y209</f>
        <v>5879637</v>
      </c>
      <c r="E304" s="52">
        <f>K304-E14-K14-T14-Z14-E112-K112-Z209</f>
        <v>14597313</v>
      </c>
      <c r="F304" s="52">
        <f>L304-F14-L14-U14-AA14-F112-L112-AA209</f>
        <v>8037579</v>
      </c>
      <c r="G304" s="52">
        <f>M304-G14-M14-V14-AB14-G112-M112-AB209</f>
        <v>7991822</v>
      </c>
      <c r="H304" s="50">
        <f t="shared" si="30"/>
        <v>2483</v>
      </c>
      <c r="I304" s="48">
        <v>3528166</v>
      </c>
      <c r="J304" s="49">
        <v>32634161</v>
      </c>
      <c r="K304" s="49">
        <v>191542373</v>
      </c>
      <c r="L304" s="49">
        <v>69776173</v>
      </c>
      <c r="M304" s="49">
        <v>69332044</v>
      </c>
      <c r="N304" s="51">
        <f t="shared" si="29"/>
        <v>5869</v>
      </c>
      <c r="O304" s="97"/>
      <c r="P304" s="97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6"/>
      <c r="AE304" s="2"/>
    </row>
    <row r="305" spans="2:31" s="3" customFormat="1" ht="12" customHeight="1">
      <c r="B305" s="21" t="s">
        <v>48</v>
      </c>
      <c r="C305" s="70">
        <f>I305-C15-I15-R15-X15-C113-I113-X210</f>
        <v>21094923</v>
      </c>
      <c r="D305" s="46">
        <f>J305-D15-J15-S15-Y15-D113-J113-Y210</f>
        <v>7542706</v>
      </c>
      <c r="E305" s="46">
        <f>K305-E15-K15-T15-Z15-E113-K113-Z210</f>
        <v>18463021</v>
      </c>
      <c r="F305" s="46">
        <f>L305-F15-L15-U15-AA15-F113-L113-AA210</f>
        <v>10157357</v>
      </c>
      <c r="G305" s="46">
        <f>M305-G15-M15-V15-AB15-G113-M113-AB210</f>
        <v>10114867</v>
      </c>
      <c r="H305" s="44">
        <f t="shared" si="30"/>
        <v>2448</v>
      </c>
      <c r="I305" s="39">
        <v>26430176</v>
      </c>
      <c r="J305" s="40">
        <v>42493978</v>
      </c>
      <c r="K305" s="40">
        <v>275144381</v>
      </c>
      <c r="L305" s="40">
        <v>100090667</v>
      </c>
      <c r="M305" s="40">
        <v>99609906</v>
      </c>
      <c r="N305" s="45">
        <f t="shared" si="29"/>
        <v>6475</v>
      </c>
      <c r="O305" s="97"/>
      <c r="P305" s="97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6"/>
      <c r="AE305" s="2"/>
    </row>
    <row r="306" spans="2:31" s="3" customFormat="1" ht="12" customHeight="1">
      <c r="B306" s="21" t="s">
        <v>49</v>
      </c>
      <c r="C306" s="70">
        <f>I306-C16-I16-R16-X16-C114-I114-X211</f>
        <v>23929872</v>
      </c>
      <c r="D306" s="46">
        <f>J306-D16-J16-S16-Y16-D114-J114-Y211</f>
        <v>5975500</v>
      </c>
      <c r="E306" s="46">
        <f>K306-E16-K16-T16-Z16-E114-K114-Z211</f>
        <v>10295567</v>
      </c>
      <c r="F306" s="46">
        <f>L306-F16-L16-U16-AA16-F114-L114-AA211</f>
        <v>5170874</v>
      </c>
      <c r="G306" s="46">
        <f>M306-G16-M16-V16-AB16-G114-M114-AB211</f>
        <v>5146498</v>
      </c>
      <c r="H306" s="44">
        <f t="shared" si="30"/>
        <v>1723</v>
      </c>
      <c r="I306" s="39">
        <v>25961392</v>
      </c>
      <c r="J306" s="40">
        <v>28558608</v>
      </c>
      <c r="K306" s="40">
        <v>135086304</v>
      </c>
      <c r="L306" s="40">
        <v>47977619</v>
      </c>
      <c r="M306" s="40">
        <v>47433145</v>
      </c>
      <c r="N306" s="45">
        <f t="shared" si="29"/>
        <v>4730</v>
      </c>
      <c r="O306" s="97"/>
      <c r="P306" s="97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6"/>
      <c r="AE306" s="2"/>
    </row>
    <row r="307" spans="2:31" s="3" customFormat="1" ht="12" customHeight="1">
      <c r="B307" s="21" t="s">
        <v>50</v>
      </c>
      <c r="C307" s="70">
        <f>I307-C17-I17-R17-X17-C115-I115-X212</f>
        <v>13671567</v>
      </c>
      <c r="D307" s="46">
        <f>J307-D17-J17-S17-Y17-D115-J115-Y212</f>
        <v>1031519</v>
      </c>
      <c r="E307" s="46">
        <f>K307-E17-K17-T17-Z17-E115-K115-Z212</f>
        <v>4916478</v>
      </c>
      <c r="F307" s="46">
        <f>L307-F17-L17-U17-AA17-F115-L115-AA212</f>
        <v>2381206</v>
      </c>
      <c r="G307" s="46">
        <f>M307-G17-M17-V17-AB17-G115-M115-AB212</f>
        <v>2364847</v>
      </c>
      <c r="H307" s="44">
        <f t="shared" si="30"/>
        <v>4766</v>
      </c>
      <c r="I307" s="39">
        <v>15338797</v>
      </c>
      <c r="J307" s="40">
        <v>53367374</v>
      </c>
      <c r="K307" s="40">
        <v>224976880</v>
      </c>
      <c r="L307" s="40">
        <v>77277084</v>
      </c>
      <c r="M307" s="40">
        <v>76693905</v>
      </c>
      <c r="N307" s="45">
        <f t="shared" si="29"/>
        <v>4216</v>
      </c>
      <c r="O307" s="97"/>
      <c r="P307" s="97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6"/>
      <c r="AE307" s="2"/>
    </row>
    <row r="308" spans="2:31" s="3" customFormat="1" ht="12" customHeight="1">
      <c r="B308" s="21" t="s">
        <v>51</v>
      </c>
      <c r="C308" s="70">
        <f>I308-C18-I18-R18-X18-C116-I116-X213</f>
        <v>6409251</v>
      </c>
      <c r="D308" s="46">
        <f>J308-D18-J18-S18-Y18-D116-J116-Y213</f>
        <v>1600804</v>
      </c>
      <c r="E308" s="46">
        <f>K308-E18-K18-T18-Z18-E116-K116-Z213</f>
        <v>131163</v>
      </c>
      <c r="F308" s="46">
        <f>L308-F18-L18-U18-AA18-F116-L116-AA213</f>
        <v>94062</v>
      </c>
      <c r="G308" s="46">
        <f>M308-G18-M18-V18-AB18-G116-M116-AB213</f>
        <v>88409</v>
      </c>
      <c r="H308" s="44">
        <f t="shared" si="30"/>
        <v>82</v>
      </c>
      <c r="I308" s="39">
        <v>10548522</v>
      </c>
      <c r="J308" s="40">
        <v>9701752</v>
      </c>
      <c r="K308" s="40">
        <v>9869857</v>
      </c>
      <c r="L308" s="40">
        <v>3318787</v>
      </c>
      <c r="M308" s="40">
        <v>3176555</v>
      </c>
      <c r="N308" s="45">
        <f t="shared" si="29"/>
        <v>1017</v>
      </c>
      <c r="O308" s="97"/>
      <c r="P308" s="97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6"/>
      <c r="AE308" s="2"/>
    </row>
    <row r="309" spans="2:31" s="3" customFormat="1" ht="12" customHeight="1">
      <c r="B309" s="47" t="s">
        <v>52</v>
      </c>
      <c r="C309" s="92">
        <f>I309-C19-I19-R19-X19-C117-I117-X214</f>
        <v>72159248</v>
      </c>
      <c r="D309" s="52">
        <f>J309-D19-J19-S19-Y19-D117-J117-Y214</f>
        <v>4964735</v>
      </c>
      <c r="E309" s="52">
        <f>K309-E19-K19-T19-Z19-E117-K117-Z214</f>
        <v>18145444</v>
      </c>
      <c r="F309" s="52">
        <f>L309-F19-L19-U19-AA19-F117-L117-AA214</f>
        <v>11068369</v>
      </c>
      <c r="G309" s="52">
        <f>M309-G19-M19-V19-AB19-G117-M117-AB214</f>
        <v>11033876</v>
      </c>
      <c r="H309" s="50">
        <f t="shared" si="30"/>
        <v>3655</v>
      </c>
      <c r="I309" s="48">
        <v>85105096</v>
      </c>
      <c r="J309" s="49">
        <v>82084904</v>
      </c>
      <c r="K309" s="49">
        <v>191049930</v>
      </c>
      <c r="L309" s="49">
        <v>77786927</v>
      </c>
      <c r="M309" s="49">
        <v>77325201</v>
      </c>
      <c r="N309" s="51">
        <f t="shared" si="29"/>
        <v>2327</v>
      </c>
      <c r="O309" s="97"/>
      <c r="P309" s="97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6"/>
      <c r="AE309" s="2"/>
    </row>
    <row r="310" spans="2:31" s="3" customFormat="1" ht="12" customHeight="1">
      <c r="B310" s="21" t="s">
        <v>53</v>
      </c>
      <c r="C310" s="70">
        <f>I310-C20-I20-R20-X20-C118-I118-X215</f>
        <v>6996337</v>
      </c>
      <c r="D310" s="46">
        <f>J310-D20-J20-S20-Y20-D118-J118-Y215</f>
        <v>1851636</v>
      </c>
      <c r="E310" s="46">
        <f>K310-E20-K20-T20-Z20-E118-K118-Z215</f>
        <v>11280542</v>
      </c>
      <c r="F310" s="46">
        <f>L310-F20-L20-U20-AA20-F118-L118-AA215</f>
        <v>6521842</v>
      </c>
      <c r="G310" s="46">
        <f>M310-G20-M20-V20-AB20-G118-M118-AB215</f>
        <v>6494334</v>
      </c>
      <c r="H310" s="44">
        <f t="shared" si="30"/>
        <v>6092</v>
      </c>
      <c r="I310" s="39">
        <v>8054889</v>
      </c>
      <c r="J310" s="40">
        <v>31282894</v>
      </c>
      <c r="K310" s="40">
        <v>141207931</v>
      </c>
      <c r="L310" s="40">
        <v>53144826</v>
      </c>
      <c r="M310" s="40">
        <v>52842062</v>
      </c>
      <c r="N310" s="45">
        <f t="shared" si="29"/>
        <v>4514</v>
      </c>
      <c r="O310" s="97"/>
      <c r="P310" s="97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6"/>
      <c r="AE310" s="2"/>
    </row>
    <row r="311" spans="2:31" s="3" customFormat="1" ht="12" customHeight="1">
      <c r="B311" s="21" t="s">
        <v>54</v>
      </c>
      <c r="C311" s="70">
        <f>I311-C21-I21-R21-X21-C119-I119-X216</f>
        <v>5053839</v>
      </c>
      <c r="D311" s="46">
        <f>J311-D21-J21-S21-Y21-D119-J119-Y216</f>
        <v>1569289</v>
      </c>
      <c r="E311" s="46">
        <f>K311-E21-K21-T21-Z21-E119-K119-Z216</f>
        <v>19861215</v>
      </c>
      <c r="F311" s="46">
        <f>L311-F21-L21-U21-AA21-F119-L119-AA216</f>
        <v>12059041</v>
      </c>
      <c r="G311" s="46">
        <f>M311-G21-M21-V21-AB21-G119-M119-AB216</f>
        <v>12039889</v>
      </c>
      <c r="H311" s="44">
        <f t="shared" si="30"/>
        <v>12656</v>
      </c>
      <c r="I311" s="39">
        <v>6529802</v>
      </c>
      <c r="J311" s="40">
        <v>32653333</v>
      </c>
      <c r="K311" s="40">
        <v>172294505</v>
      </c>
      <c r="L311" s="40">
        <v>67364888</v>
      </c>
      <c r="M311" s="40">
        <v>67112029</v>
      </c>
      <c r="N311" s="45">
        <f t="shared" si="29"/>
        <v>5276</v>
      </c>
      <c r="O311" s="97"/>
      <c r="P311" s="97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6"/>
      <c r="AE311" s="2"/>
    </row>
    <row r="312" spans="2:31" s="3" customFormat="1" ht="12" customHeight="1">
      <c r="B312" s="21" t="s">
        <v>55</v>
      </c>
      <c r="C312" s="70">
        <f>I312-C22-I22-R22-X22-C120-I120-X217</f>
        <v>5115426</v>
      </c>
      <c r="D312" s="46">
        <f>J312-D22-J22-S22-Y22-D120-J120-Y217</f>
        <v>636133</v>
      </c>
      <c r="E312" s="46">
        <f>K312-E22-K22-T22-Z22-E120-K120-Z217</f>
        <v>8732406</v>
      </c>
      <c r="F312" s="46">
        <f>L312-F22-L22-U22-AA22-F120-L120-AA217</f>
        <v>5346653</v>
      </c>
      <c r="G312" s="46">
        <f>M312-G22-M22-V22-AB22-G120-M120-AB217</f>
        <v>5317100</v>
      </c>
      <c r="H312" s="44">
        <f t="shared" si="30"/>
        <v>13727</v>
      </c>
      <c r="I312" s="39">
        <v>6051964</v>
      </c>
      <c r="J312" s="40">
        <v>20849489</v>
      </c>
      <c r="K312" s="40">
        <v>143885523</v>
      </c>
      <c r="L312" s="40">
        <v>60363393</v>
      </c>
      <c r="M312" s="40">
        <v>60033603</v>
      </c>
      <c r="N312" s="45">
        <f t="shared" si="29"/>
        <v>6901</v>
      </c>
      <c r="O312" s="97"/>
      <c r="P312" s="97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6"/>
      <c r="AE312" s="2"/>
    </row>
    <row r="313" spans="2:31" s="3" customFormat="1" ht="12" customHeight="1">
      <c r="B313" s="21" t="s">
        <v>56</v>
      </c>
      <c r="C313" s="46">
        <f>I313-C23-I23-R23-X23-C121-I121-X218</f>
        <v>12285131</v>
      </c>
      <c r="D313" s="46">
        <f>J313-D23-J23-S23-Y23-D121-J121-Y218</f>
        <v>3162068</v>
      </c>
      <c r="E313" s="46">
        <f>K313-E23-K23-T23-Z23-E121-K121-Z218</f>
        <v>21360147</v>
      </c>
      <c r="F313" s="46">
        <f>L313-F23-L23-U23-AA23-F121-L121-AA218</f>
        <v>11510118</v>
      </c>
      <c r="G313" s="46">
        <f>M313-G23-M23-V23-AB23-G121-M121-AB218</f>
        <v>11457745</v>
      </c>
      <c r="H313" s="44">
        <f t="shared" si="30"/>
        <v>6755</v>
      </c>
      <c r="I313" s="39">
        <v>14508514</v>
      </c>
      <c r="J313" s="40">
        <v>49515563</v>
      </c>
      <c r="K313" s="40">
        <v>222083083</v>
      </c>
      <c r="L313" s="40">
        <v>74053341</v>
      </c>
      <c r="M313" s="40">
        <v>73406408</v>
      </c>
      <c r="N313" s="45">
        <f t="shared" si="29"/>
        <v>4485</v>
      </c>
      <c r="O313" s="97"/>
      <c r="P313" s="97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6"/>
      <c r="AE313" s="2"/>
    </row>
    <row r="314" spans="2:31" s="3" customFormat="1" ht="12" customHeight="1">
      <c r="B314" s="47" t="s">
        <v>57</v>
      </c>
      <c r="C314" s="52">
        <f>I314-C24-I24-R24-X24-C122-I122-X219</f>
        <v>45577475</v>
      </c>
      <c r="D314" s="52">
        <f>J314-D24-J24-S24-Y24-D122-J122-Y219</f>
        <v>3553144</v>
      </c>
      <c r="E314" s="52">
        <f>K314-E24-K24-T24-Z24-E122-K122-Z219</f>
        <v>10894132</v>
      </c>
      <c r="F314" s="52">
        <f>L314-F24-L24-U24-AA24-F122-L122-AA219</f>
        <v>6693187</v>
      </c>
      <c r="G314" s="52">
        <f>M314-G24-M24-V24-AB24-G122-M122-AB219</f>
        <v>6651725</v>
      </c>
      <c r="H314" s="50">
        <f t="shared" si="30"/>
        <v>3066</v>
      </c>
      <c r="I314" s="48">
        <v>45577475</v>
      </c>
      <c r="J314" s="49">
        <v>52198086</v>
      </c>
      <c r="K314" s="49">
        <v>84838761</v>
      </c>
      <c r="L314" s="49">
        <v>33328142</v>
      </c>
      <c r="M314" s="49">
        <v>32937229</v>
      </c>
      <c r="N314" s="51">
        <f t="shared" si="29"/>
        <v>1625</v>
      </c>
      <c r="O314" s="97"/>
      <c r="P314" s="97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6"/>
      <c r="AE314" s="2"/>
    </row>
    <row r="315" spans="2:31" s="3" customFormat="1" ht="12" customHeight="1">
      <c r="B315" s="21" t="s">
        <v>58</v>
      </c>
      <c r="C315" s="46">
        <f>I315-C25-I25-R25-X25-C123-I123-X220</f>
        <v>4727024</v>
      </c>
      <c r="D315" s="46">
        <f>J315-D25-J25-S25-Y25-D123-J123-Y220</f>
        <v>596730</v>
      </c>
      <c r="E315" s="46">
        <f>K315-E25-K25-T25-Z25-E123-K123-Z220</f>
        <v>6096433</v>
      </c>
      <c r="F315" s="46">
        <f>L315-F25-L25-U25-AA25-F123-L123-AA220</f>
        <v>3465875</v>
      </c>
      <c r="G315" s="46">
        <f>M315-G25-M25-V25-AB25-G123-M123-AB220</f>
        <v>3450987</v>
      </c>
      <c r="H315" s="44">
        <f t="shared" si="30"/>
        <v>10216</v>
      </c>
      <c r="I315" s="39">
        <v>5871513</v>
      </c>
      <c r="J315" s="40">
        <v>9804003</v>
      </c>
      <c r="K315" s="40">
        <v>142350551</v>
      </c>
      <c r="L315" s="40">
        <v>45735167</v>
      </c>
      <c r="M315" s="40">
        <v>45581427</v>
      </c>
      <c r="N315" s="45">
        <f t="shared" si="29"/>
        <v>14520</v>
      </c>
      <c r="O315" s="97"/>
      <c r="P315" s="97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6"/>
      <c r="AE315" s="2"/>
    </row>
    <row r="316" spans="2:31" s="3" customFormat="1" ht="12" customHeight="1">
      <c r="B316" s="21" t="s">
        <v>59</v>
      </c>
      <c r="C316" s="46">
        <f>I316-C26-I26-R26-X26-C124-I124-X221</f>
        <v>6548232</v>
      </c>
      <c r="D316" s="46">
        <f>J316-D26-J26-S26-Y26-D124-J124-Y221</f>
        <v>1899647</v>
      </c>
      <c r="E316" s="46">
        <f>K316-E26-K26-T26-Z26-E124-K124-Z221</f>
        <v>16452441</v>
      </c>
      <c r="F316" s="46">
        <f>L316-F26-L26-U26-AA26-F124-L124-AA221</f>
        <v>10442923</v>
      </c>
      <c r="G316" s="46">
        <f>M316-G26-M26-V26-AB26-G124-M124-AB221</f>
        <v>10383627</v>
      </c>
      <c r="H316" s="44">
        <f t="shared" si="30"/>
        <v>8661</v>
      </c>
      <c r="I316" s="39">
        <v>7682056</v>
      </c>
      <c r="J316" s="40">
        <v>31988397</v>
      </c>
      <c r="K316" s="40">
        <v>243076567</v>
      </c>
      <c r="L316" s="40">
        <v>75244582</v>
      </c>
      <c r="M316" s="40">
        <v>75061971</v>
      </c>
      <c r="N316" s="45">
        <f t="shared" si="29"/>
        <v>7599</v>
      </c>
      <c r="O316" s="97"/>
      <c r="P316" s="97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6"/>
      <c r="AE316" s="2"/>
    </row>
    <row r="317" spans="2:31" s="3" customFormat="1" ht="12" customHeight="1">
      <c r="B317" s="21" t="s">
        <v>60</v>
      </c>
      <c r="C317" s="46">
        <f>I317-C27-I27-R27-X27-C125-I125-X222</f>
        <v>26001478</v>
      </c>
      <c r="D317" s="46">
        <f>J317-D27-J27-S27-Y27-D125-J125-Y222</f>
        <v>9745160</v>
      </c>
      <c r="E317" s="46">
        <f>K317-E27-K27-T27-Z27-E125-K125-Z222</f>
        <v>35756002</v>
      </c>
      <c r="F317" s="46">
        <f>L317-F27-L27-U27-AA27-F125-L125-AA222</f>
        <v>21493476</v>
      </c>
      <c r="G317" s="46">
        <f>M317-G27-M27-V27-AB27-G125-M125-AB222</f>
        <v>21397009</v>
      </c>
      <c r="H317" s="44">
        <f t="shared" si="30"/>
        <v>3669</v>
      </c>
      <c r="I317" s="39">
        <v>30605142</v>
      </c>
      <c r="J317" s="40">
        <v>54049456</v>
      </c>
      <c r="K317" s="40">
        <v>414853523</v>
      </c>
      <c r="L317" s="40">
        <v>129901181</v>
      </c>
      <c r="M317" s="40">
        <v>129610553</v>
      </c>
      <c r="N317" s="45">
        <f t="shared" si="29"/>
        <v>7675</v>
      </c>
      <c r="O317" s="97"/>
      <c r="P317" s="97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6"/>
      <c r="AE317" s="2"/>
    </row>
    <row r="318" spans="2:31" s="3" customFormat="1" ht="12" customHeight="1">
      <c r="B318" s="21" t="s">
        <v>61</v>
      </c>
      <c r="C318" s="46">
        <f>I318-C28-I28-R28-X28-C126-I126-X223</f>
        <v>3846048</v>
      </c>
      <c r="D318" s="46">
        <f>J318-D28-J28-S28-Y28-D126-J126-Y223</f>
        <v>1162960</v>
      </c>
      <c r="E318" s="46">
        <f>K318-E28-K28-T28-Z28-E126-K126-Z223</f>
        <v>38582143</v>
      </c>
      <c r="F318" s="46">
        <f>L318-F28-L28-U28-AA28-F126-L126-AA223</f>
        <v>23666988</v>
      </c>
      <c r="G318" s="46">
        <f>M318-G28-M28-V28-AB28-G126-M126-AB223</f>
        <v>23659986</v>
      </c>
      <c r="H318" s="44">
        <f t="shared" si="30"/>
        <v>33176</v>
      </c>
      <c r="I318" s="39">
        <v>5155047</v>
      </c>
      <c r="J318" s="40">
        <v>8408149</v>
      </c>
      <c r="K318" s="40">
        <v>448404147</v>
      </c>
      <c r="L318" s="40">
        <v>123931045</v>
      </c>
      <c r="M318" s="40">
        <v>123902420</v>
      </c>
      <c r="N318" s="45">
        <f t="shared" si="29"/>
        <v>53330</v>
      </c>
      <c r="O318" s="97"/>
      <c r="P318" s="97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6"/>
      <c r="AE318" s="2"/>
    </row>
    <row r="319" spans="2:31" s="3" customFormat="1" ht="12" customHeight="1">
      <c r="B319" s="47" t="s">
        <v>62</v>
      </c>
      <c r="C319" s="52">
        <f>I319-C29-I29-R29-X29-C127-I127-X224</f>
        <v>9699069</v>
      </c>
      <c r="D319" s="52">
        <f>J319-D29-J29-S29-Y29-D127-J127-Y224</f>
        <v>618244</v>
      </c>
      <c r="E319" s="52">
        <f>K319-E29-K29-T29-Z29-E127-K127-Z224</f>
        <v>18158373</v>
      </c>
      <c r="F319" s="52">
        <f>L319-F29-L29-U29-AA29-F127-L127-AA224</f>
        <v>10805048</v>
      </c>
      <c r="G319" s="52">
        <f>M319-G29-M29-V29-AB29-G127-M127-AB224</f>
        <v>10772112</v>
      </c>
      <c r="H319" s="50">
        <f t="shared" si="30"/>
        <v>29371</v>
      </c>
      <c r="I319" s="48">
        <v>11555994</v>
      </c>
      <c r="J319" s="49">
        <v>14972697</v>
      </c>
      <c r="K319" s="49">
        <v>469171356</v>
      </c>
      <c r="L319" s="49">
        <v>147642302</v>
      </c>
      <c r="M319" s="49">
        <v>147562755</v>
      </c>
      <c r="N319" s="51">
        <f t="shared" si="29"/>
        <v>31335</v>
      </c>
      <c r="O319" s="97"/>
      <c r="P319" s="97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6"/>
      <c r="AE319" s="2"/>
    </row>
    <row r="320" spans="2:31" s="3" customFormat="1" ht="12" customHeight="1">
      <c r="B320" s="21" t="s">
        <v>63</v>
      </c>
      <c r="C320" s="46">
        <f>I320-C30-I30-R30-X30-C128-I128-X225</f>
        <v>21270238</v>
      </c>
      <c r="D320" s="46">
        <f>J320-D30-J30-S30-Y30-D128-J128-Y225</f>
        <v>11314164</v>
      </c>
      <c r="E320" s="46">
        <f>K320-E30-K30-T30-Z30-E128-K128-Z225</f>
        <v>22516890</v>
      </c>
      <c r="F320" s="46">
        <f>L320-F30-L30-U30-AA30-F128-L128-AA225</f>
        <v>12409817</v>
      </c>
      <c r="G320" s="46">
        <f>M320-G30-M30-V30-AB30-G128-M128-AB225</f>
        <v>12306255</v>
      </c>
      <c r="H320" s="44">
        <f t="shared" si="30"/>
        <v>1990</v>
      </c>
      <c r="I320" s="39">
        <v>30323370</v>
      </c>
      <c r="J320" s="40">
        <v>86226212</v>
      </c>
      <c r="K320" s="40">
        <v>357980529</v>
      </c>
      <c r="L320" s="40">
        <v>108223537</v>
      </c>
      <c r="M320" s="40">
        <v>107729173</v>
      </c>
      <c r="N320" s="45">
        <f t="shared" si="29"/>
        <v>4152</v>
      </c>
      <c r="O320" s="97"/>
      <c r="P320" s="97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6"/>
      <c r="AE320" s="2"/>
    </row>
    <row r="321" spans="2:31" s="3" customFormat="1" ht="12" customHeight="1">
      <c r="B321" s="21" t="s">
        <v>64</v>
      </c>
      <c r="C321" s="46">
        <f>I321-C31-I31-R31-X31-C129-I129-X226</f>
        <v>10942899</v>
      </c>
      <c r="D321" s="46">
        <f>J321-D31-J31-S31-Y31-D129-J129-Y226</f>
        <v>2653268</v>
      </c>
      <c r="E321" s="46">
        <f>K321-E31-K31-T31-Z31-E129-K129-Z226</f>
        <v>22640636</v>
      </c>
      <c r="F321" s="46">
        <f>L321-F31-L31-U31-AA31-F129-L129-AA226</f>
        <v>14373395</v>
      </c>
      <c r="G321" s="46">
        <f>M321-G31-M31-V31-AB31-G129-M129-AB226</f>
        <v>14336084</v>
      </c>
      <c r="H321" s="44">
        <f t="shared" si="30"/>
        <v>8533</v>
      </c>
      <c r="I321" s="39">
        <v>12215077</v>
      </c>
      <c r="J321" s="40">
        <v>16323876</v>
      </c>
      <c r="K321" s="40">
        <v>314145408</v>
      </c>
      <c r="L321" s="40">
        <v>91062252</v>
      </c>
      <c r="M321" s="40">
        <v>90968637</v>
      </c>
      <c r="N321" s="45">
        <f t="shared" si="29"/>
        <v>19245</v>
      </c>
      <c r="O321" s="97"/>
      <c r="P321" s="97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6"/>
      <c r="AE321" s="2"/>
    </row>
    <row r="322" spans="2:31" s="3" customFormat="1" ht="12" customHeight="1">
      <c r="B322" s="21" t="s">
        <v>65</v>
      </c>
      <c r="C322" s="46">
        <f>I322-C32-I32-R32-X32-C130-I130-X227</f>
        <v>24489629</v>
      </c>
      <c r="D322" s="46">
        <f>J322-D32-J32-S32-Y32-D130-J130-Y227</f>
        <v>6331646</v>
      </c>
      <c r="E322" s="46">
        <f>K322-E32-K32-T32-Z32-E130-K130-Z227</f>
        <v>25845704</v>
      </c>
      <c r="F322" s="46">
        <f>L322-F32-L32-U32-AA32-F130-L130-AA227</f>
        <v>16519326</v>
      </c>
      <c r="G322" s="46">
        <f>M322-G32-M32-V32-AB32-G130-M130-AB227</f>
        <v>16425244</v>
      </c>
      <c r="H322" s="44">
        <f t="shared" si="30"/>
        <v>4082</v>
      </c>
      <c r="I322" s="39">
        <v>26361893</v>
      </c>
      <c r="J322" s="40">
        <v>65765758</v>
      </c>
      <c r="K322" s="40">
        <v>252520889</v>
      </c>
      <c r="L322" s="40">
        <v>83308462</v>
      </c>
      <c r="M322" s="40">
        <v>82883369</v>
      </c>
      <c r="N322" s="45">
        <f t="shared" si="29"/>
        <v>3840</v>
      </c>
      <c r="O322" s="97"/>
      <c r="P322" s="97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6"/>
      <c r="AE322" s="2"/>
    </row>
    <row r="323" spans="2:31" s="3" customFormat="1" ht="12" customHeight="1">
      <c r="B323" s="53" t="s">
        <v>66</v>
      </c>
      <c r="C323" s="46">
        <f>I323-C33-I33-R33-X33-C131-I131-X228</f>
        <v>17762538</v>
      </c>
      <c r="D323" s="46">
        <f>J323-D33-J33-S33-Y33-D131-J131-Y228</f>
        <v>1630614</v>
      </c>
      <c r="E323" s="46">
        <f>K323-E33-K33-T33-Z33-E131-K131-Z228</f>
        <v>15936242</v>
      </c>
      <c r="F323" s="46">
        <f>L323-F33-L33-U33-AA33-F131-L131-AA228</f>
        <v>9437142</v>
      </c>
      <c r="G323" s="46">
        <f>M323-G33-M33-V33-AB33-G131-M131-AB228</f>
        <v>9419130</v>
      </c>
      <c r="H323" s="44">
        <f t="shared" si="30"/>
        <v>9773</v>
      </c>
      <c r="I323" s="39">
        <v>17762538</v>
      </c>
      <c r="J323" s="40">
        <v>24347462</v>
      </c>
      <c r="K323" s="40">
        <v>252377686</v>
      </c>
      <c r="L323" s="40">
        <v>82303366</v>
      </c>
      <c r="M323" s="40">
        <v>82141693</v>
      </c>
      <c r="N323" s="45">
        <f t="shared" si="29"/>
        <v>10366</v>
      </c>
      <c r="O323" s="97"/>
      <c r="P323" s="97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6"/>
      <c r="AE323" s="2"/>
    </row>
    <row r="324" spans="2:31" s="3" customFormat="1" ht="12" customHeight="1">
      <c r="B324" s="47" t="s">
        <v>67</v>
      </c>
      <c r="C324" s="92">
        <f>I324-C34-I34-R34-X34-C132-I132-X229</f>
        <v>9270969</v>
      </c>
      <c r="D324" s="52">
        <f>J324-D34-J34-S34-Y34-D132-J132-Y229</f>
        <v>3026498</v>
      </c>
      <c r="E324" s="52">
        <f>K324-E34-K34-T34-Z34-E132-K132-Z229</f>
        <v>13553252</v>
      </c>
      <c r="F324" s="52">
        <f>L324-F34-L34-U34-AA34-F132-L132-AA229</f>
        <v>7450211</v>
      </c>
      <c r="G324" s="52">
        <f>M324-G34-M34-V34-AB34-G132-M132-AB229</f>
        <v>7409589</v>
      </c>
      <c r="H324" s="50">
        <f t="shared" si="30"/>
        <v>4478</v>
      </c>
      <c r="I324" s="48">
        <v>12538396</v>
      </c>
      <c r="J324" s="49">
        <v>37927566</v>
      </c>
      <c r="K324" s="49">
        <v>213485986</v>
      </c>
      <c r="L324" s="49">
        <v>58960934</v>
      </c>
      <c r="M324" s="49">
        <v>58689904</v>
      </c>
      <c r="N324" s="51">
        <f t="shared" si="29"/>
        <v>5629</v>
      </c>
      <c r="O324" s="97"/>
      <c r="P324" s="97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6"/>
      <c r="AE324" s="2"/>
    </row>
    <row r="325" spans="2:31" s="3" customFormat="1" ht="12" customHeight="1">
      <c r="B325" s="21" t="s">
        <v>68</v>
      </c>
      <c r="C325" s="70">
        <f>I325-C35-I35-R35-X35-C133-I133-X230</f>
        <v>53047444</v>
      </c>
      <c r="D325" s="46">
        <f>J325-D35-J35-S35-Y35-D133-J133-Y230</f>
        <v>2602896</v>
      </c>
      <c r="E325" s="46">
        <f>K325-E35-K35-T35-Z35-E133-K133-Z230</f>
        <v>4496401</v>
      </c>
      <c r="F325" s="46">
        <f>L325-F35-L35-U35-AA35-F133-L133-AA230</f>
        <v>2889794</v>
      </c>
      <c r="G325" s="46">
        <f>M325-G35-M35-V35-AB35-G133-M133-AB230</f>
        <v>2871427</v>
      </c>
      <c r="H325" s="44">
        <f t="shared" si="30"/>
        <v>1727</v>
      </c>
      <c r="I325" s="39">
        <v>58312215</v>
      </c>
      <c r="J325" s="40">
        <v>59237785</v>
      </c>
      <c r="K325" s="40">
        <v>71853772</v>
      </c>
      <c r="L325" s="40">
        <v>28691342</v>
      </c>
      <c r="M325" s="40">
        <v>28282170</v>
      </c>
      <c r="N325" s="45">
        <f t="shared" si="29"/>
        <v>1213</v>
      </c>
      <c r="O325" s="97"/>
      <c r="P325" s="97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6"/>
      <c r="AE325" s="2"/>
    </row>
    <row r="326" spans="2:31" s="3" customFormat="1" ht="12" customHeight="1">
      <c r="B326" s="21" t="s">
        <v>69</v>
      </c>
      <c r="C326" s="70">
        <f>I326-C36-I36-R36-X36-C134-I134-X231</f>
        <v>12818201</v>
      </c>
      <c r="D326" s="46">
        <f>J326-D36-J36-S36-Y36-D134-J134-Y231</f>
        <v>3716746</v>
      </c>
      <c r="E326" s="46">
        <f>K326-E36-K36-T36-Z36-E134-K134-Z231</f>
        <v>19464647</v>
      </c>
      <c r="F326" s="46">
        <f>L326-F36-L36-U36-AA36-F134-L134-AA231</f>
        <v>11939158</v>
      </c>
      <c r="G326" s="46">
        <f>M326-G36-M36-V36-AB36-G134-M134-AB231</f>
        <v>11927109</v>
      </c>
      <c r="H326" s="44">
        <f t="shared" si="30"/>
        <v>5237</v>
      </c>
      <c r="I326" s="39">
        <v>14607344</v>
      </c>
      <c r="J326" s="40">
        <v>43889029</v>
      </c>
      <c r="K326" s="40">
        <v>213522074</v>
      </c>
      <c r="L326" s="40">
        <v>68487158</v>
      </c>
      <c r="M326" s="40">
        <v>68290518</v>
      </c>
      <c r="N326" s="45">
        <f t="shared" si="29"/>
        <v>4865</v>
      </c>
      <c r="O326" s="97"/>
      <c r="P326" s="97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6"/>
      <c r="AE326" s="2"/>
    </row>
    <row r="327" spans="2:31" s="3" customFormat="1" ht="12" customHeight="1">
      <c r="B327" s="21" t="s">
        <v>70</v>
      </c>
      <c r="C327" s="70">
        <f>I327-C37-I37-R37-X37-C135-I135-X232</f>
        <v>10531532</v>
      </c>
      <c r="D327" s="46">
        <f>J327-D37-J37-S37-Y37-D135-J135-Y232</f>
        <v>878176</v>
      </c>
      <c r="E327" s="46">
        <f>K327-E37-K37-T37-Z37-E135-K135-Z232</f>
        <v>6025089</v>
      </c>
      <c r="F327" s="46">
        <f>L327-F37-L37-U37-AA37-F135-L135-AA232</f>
        <v>3664432</v>
      </c>
      <c r="G327" s="46">
        <f>M327-G37-M37-V37-AB37-G135-M135-AB232</f>
        <v>3658164</v>
      </c>
      <c r="H327" s="44">
        <f t="shared" si="30"/>
        <v>6861</v>
      </c>
      <c r="I327" s="39">
        <v>19082754</v>
      </c>
      <c r="J327" s="40">
        <v>10624321</v>
      </c>
      <c r="K327" s="40">
        <v>128468623</v>
      </c>
      <c r="L327" s="40">
        <v>42317565</v>
      </c>
      <c r="M327" s="40">
        <v>42208984</v>
      </c>
      <c r="N327" s="45">
        <f t="shared" si="29"/>
        <v>12092</v>
      </c>
      <c r="O327" s="97"/>
      <c r="P327" s="97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6"/>
      <c r="AE327" s="2"/>
    </row>
    <row r="328" spans="2:31" s="3" customFormat="1" ht="12" customHeight="1">
      <c r="B328" s="21" t="s">
        <v>71</v>
      </c>
      <c r="C328" s="70">
        <f>I328-C38-I38-R38-X38-C136-I136-X233</f>
        <v>11174980</v>
      </c>
      <c r="D328" s="46">
        <f>J328-D38-J38-S38-Y38-D136-J136-Y233</f>
        <v>997100</v>
      </c>
      <c r="E328" s="46">
        <f>K328-E38-K38-T38-Z38-E136-K136-Z233</f>
        <v>8351727</v>
      </c>
      <c r="F328" s="46">
        <f>L328-F38-L38-U38-AA38-F136-L136-AA233</f>
        <v>4686395</v>
      </c>
      <c r="G328" s="46">
        <f>M328-G38-M38-V38-AB38-G136-M136-AB233</f>
        <v>4676457</v>
      </c>
      <c r="H328" s="44">
        <f t="shared" si="30"/>
        <v>8376</v>
      </c>
      <c r="I328" s="39">
        <v>16530243</v>
      </c>
      <c r="J328" s="40">
        <v>17408784</v>
      </c>
      <c r="K328" s="40">
        <v>109251149</v>
      </c>
      <c r="L328" s="40">
        <v>35951250</v>
      </c>
      <c r="M328" s="40">
        <v>35867580</v>
      </c>
      <c r="N328" s="45">
        <f t="shared" si="29"/>
        <v>6276</v>
      </c>
      <c r="O328" s="97"/>
      <c r="P328" s="97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6"/>
      <c r="AE328" s="2"/>
    </row>
    <row r="329" spans="2:31" s="3" customFormat="1" ht="12" customHeight="1">
      <c r="B329" s="47" t="s">
        <v>72</v>
      </c>
      <c r="C329" s="92">
        <f>I329-C39-I39-R39-X39-C137-I137-X234</f>
        <v>2566666</v>
      </c>
      <c r="D329" s="52">
        <f>J329-D39-J39-S39-Y39-D137-J137-Y234</f>
        <v>225682</v>
      </c>
      <c r="E329" s="52">
        <f>K329-E39-K39-T39-Z39-E137-K137-Z234</f>
        <v>6515024</v>
      </c>
      <c r="F329" s="52">
        <f>L329-F39-L39-U39-AA39-F137-L137-AA234</f>
        <v>3800559</v>
      </c>
      <c r="G329" s="52">
        <f>M329-G39-M39-V39-AB39-G137-M137-AB234</f>
        <v>3789369</v>
      </c>
      <c r="H329" s="50">
        <f t="shared" si="30"/>
        <v>28868</v>
      </c>
      <c r="I329" s="48">
        <v>3133484</v>
      </c>
      <c r="J329" s="49">
        <v>5566492</v>
      </c>
      <c r="K329" s="49">
        <v>205906661</v>
      </c>
      <c r="L329" s="49">
        <v>69072644</v>
      </c>
      <c r="M329" s="49">
        <v>69015770</v>
      </c>
      <c r="N329" s="51">
        <f t="shared" si="29"/>
        <v>36990</v>
      </c>
      <c r="O329" s="97"/>
      <c r="P329" s="97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6"/>
      <c r="AE329" s="2"/>
    </row>
    <row r="330" spans="2:31" s="3" customFormat="1" ht="12" customHeight="1">
      <c r="B330" s="21" t="s">
        <v>73</v>
      </c>
      <c r="C330" s="70">
        <f>I330-C40-I40-R40-X40-C138-I138-X235</f>
        <v>6999787</v>
      </c>
      <c r="D330" s="46">
        <f>J330-D40-J40-S40-Y40-D138-J138-Y235</f>
        <v>207114</v>
      </c>
      <c r="E330" s="46">
        <f>K330-E40-K40-T40-Z40-E138-K138-Z235</f>
        <v>276171</v>
      </c>
      <c r="F330" s="46">
        <f>L330-F40-L40-U40-AA40-F138-L138-AA235</f>
        <v>48649</v>
      </c>
      <c r="G330" s="46">
        <f>M330-G40-M40-V40-AB40-G138-M138-AB235</f>
        <v>47511</v>
      </c>
      <c r="H330" s="44">
        <f t="shared" si="30"/>
        <v>1333</v>
      </c>
      <c r="I330" s="39">
        <v>8590224</v>
      </c>
      <c r="J330" s="40">
        <v>7739776</v>
      </c>
      <c r="K330" s="40">
        <v>103620197</v>
      </c>
      <c r="L330" s="40">
        <v>35830807</v>
      </c>
      <c r="M330" s="40">
        <v>35767981</v>
      </c>
      <c r="N330" s="45">
        <f t="shared" si="29"/>
        <v>13388</v>
      </c>
      <c r="O330" s="97"/>
      <c r="P330" s="97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6"/>
      <c r="AE330" s="2"/>
    </row>
    <row r="331" spans="2:31" s="3" customFormat="1" ht="12" customHeight="1">
      <c r="B331" s="21" t="s">
        <v>74</v>
      </c>
      <c r="C331" s="70">
        <f>I331-C41-I41-R41-X41-C139-I139-X236</f>
        <v>2473978</v>
      </c>
      <c r="D331" s="46">
        <f>J331-D41-J41-S41-Y41-D139-J139-Y236</f>
        <v>1182805</v>
      </c>
      <c r="E331" s="46">
        <f>K331-E41-K41-T41-Z41-E139-K139-Z236</f>
        <v>12545223</v>
      </c>
      <c r="F331" s="46">
        <f>L331-F41-L41-U41-AA41-F139-L139-AA236</f>
        <v>7160293</v>
      </c>
      <c r="G331" s="46">
        <f>M331-G41-M41-V41-AB41-G139-M139-AB236</f>
        <v>7148920</v>
      </c>
      <c r="H331" s="44">
        <f t="shared" si="30"/>
        <v>10606</v>
      </c>
      <c r="I331" s="39">
        <v>2781639</v>
      </c>
      <c r="J331" s="40">
        <v>11383041</v>
      </c>
      <c r="K331" s="40">
        <v>145154655</v>
      </c>
      <c r="L331" s="40">
        <v>55899676</v>
      </c>
      <c r="M331" s="40">
        <v>55804617</v>
      </c>
      <c r="N331" s="45">
        <f t="shared" si="29"/>
        <v>12752</v>
      </c>
      <c r="O331" s="97"/>
      <c r="P331" s="97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6"/>
      <c r="AE331" s="2"/>
    </row>
    <row r="332" spans="2:31" s="3" customFormat="1" ht="12" customHeight="1">
      <c r="B332" s="21" t="s">
        <v>75</v>
      </c>
      <c r="C332" s="70">
        <f>I332-C42-I42-R42-X42-C140-I140-X237</f>
        <v>14417250</v>
      </c>
      <c r="D332" s="46">
        <f>J332-D42-J42-S42-Y42-D140-J140-Y237</f>
        <v>1012111</v>
      </c>
      <c r="E332" s="46">
        <f>K332-E42-K42-T42-Z42-E140-K140-Z237</f>
        <v>7005391</v>
      </c>
      <c r="F332" s="46">
        <f>L332-F42-L42-U42-AA42-F140-L140-AA237</f>
        <v>4206876</v>
      </c>
      <c r="G332" s="46">
        <f>M332-G42-M42-V42-AB42-G140-M140-AB237</f>
        <v>4205228</v>
      </c>
      <c r="H332" s="44">
        <f t="shared" si="30"/>
        <v>6922</v>
      </c>
      <c r="I332" s="39">
        <v>21213736</v>
      </c>
      <c r="J332" s="40">
        <v>9754385</v>
      </c>
      <c r="K332" s="40">
        <v>60109538</v>
      </c>
      <c r="L332" s="40">
        <v>26654946</v>
      </c>
      <c r="M332" s="40">
        <v>26605909</v>
      </c>
      <c r="N332" s="45">
        <f aca="true" t="shared" si="31" ref="N332:N362">IF(J332=0,"",ROUND(K332/J332*1000,0))</f>
        <v>6162</v>
      </c>
      <c r="O332" s="97"/>
      <c r="P332" s="97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6"/>
      <c r="AE332" s="2"/>
    </row>
    <row r="333" spans="2:31" s="3" customFormat="1" ht="12" customHeight="1">
      <c r="B333" s="21" t="s">
        <v>76</v>
      </c>
      <c r="C333" s="46">
        <f>I333-C43-I43-R43-X43-C141-I141-X238</f>
        <v>4013967</v>
      </c>
      <c r="D333" s="46">
        <f>J333-D43-J43-S43-Y43-D141-J141-Y238</f>
        <v>784545</v>
      </c>
      <c r="E333" s="46">
        <f>K333-E43-K43-T43-Z43-E141-K141-Z238</f>
        <v>15642625</v>
      </c>
      <c r="F333" s="46">
        <f>L333-F43-L43-U43-AA43-F141-L141-AA238</f>
        <v>9022374</v>
      </c>
      <c r="G333" s="46">
        <f>M333-G43-M43-V43-AB43-G141-M141-AB238</f>
        <v>9008618</v>
      </c>
      <c r="H333" s="44">
        <f t="shared" si="30"/>
        <v>19938</v>
      </c>
      <c r="I333" s="39">
        <v>4915565</v>
      </c>
      <c r="J333" s="40">
        <v>9204435</v>
      </c>
      <c r="K333" s="40">
        <v>223824006</v>
      </c>
      <c r="L333" s="40">
        <v>85676292</v>
      </c>
      <c r="M333" s="40">
        <v>85616641</v>
      </c>
      <c r="N333" s="45">
        <f t="shared" si="31"/>
        <v>24317</v>
      </c>
      <c r="O333" s="97"/>
      <c r="P333" s="97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6"/>
      <c r="AE333" s="2"/>
    </row>
    <row r="334" spans="2:31" s="3" customFormat="1" ht="12" customHeight="1">
      <c r="B334" s="21" t="s">
        <v>77</v>
      </c>
      <c r="C334" s="46">
        <f>I334-C44-I44-R44-X44-C142-I142-X239</f>
        <v>6878940</v>
      </c>
      <c r="D334" s="46">
        <f>J334-D44-J44-S44-Y44-D142-J142-Y239</f>
        <v>518755</v>
      </c>
      <c r="E334" s="46">
        <f>K334-E44-K44-T44-Z44-E142-K142-Z239</f>
        <v>4217325</v>
      </c>
      <c r="F334" s="46">
        <f>L334-F44-L44-U44-AA44-F142-L142-AA239</f>
        <v>2428890</v>
      </c>
      <c r="G334" s="46">
        <f>M334-G44-M44-V44-AB44-G142-M142-AB239</f>
        <v>2424173</v>
      </c>
      <c r="H334" s="44">
        <f t="shared" si="30"/>
        <v>8130</v>
      </c>
      <c r="I334" s="39">
        <v>7813213</v>
      </c>
      <c r="J334" s="40">
        <v>3606787</v>
      </c>
      <c r="K334" s="40">
        <v>38555155</v>
      </c>
      <c r="L334" s="40">
        <v>12173608</v>
      </c>
      <c r="M334" s="40">
        <v>12135100</v>
      </c>
      <c r="N334" s="45">
        <f t="shared" si="31"/>
        <v>10690</v>
      </c>
      <c r="O334" s="97"/>
      <c r="P334" s="97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6"/>
      <c r="AE334" s="2"/>
    </row>
    <row r="335" spans="2:31" s="3" customFormat="1" ht="12" customHeight="1">
      <c r="B335" s="109" t="s">
        <v>78</v>
      </c>
      <c r="C335" s="127">
        <f>I335-C45-I45-R45-X45-C143-I143-X240</f>
        <v>2329695</v>
      </c>
      <c r="D335" s="127">
        <f>J335-D45-J45-S45-Y45-D143-J143-Y240</f>
        <v>366523</v>
      </c>
      <c r="E335" s="127">
        <f>K335-E45-K45-T45-Z45-E143-K143-Z240</f>
        <v>4049082</v>
      </c>
      <c r="F335" s="127">
        <f>L335-F45-L45-U45-AA45-F143-L143-AA240</f>
        <v>2165560</v>
      </c>
      <c r="G335" s="127">
        <f>M335-G45-M45-V45-AB45-G143-M143-AB240</f>
        <v>2159534</v>
      </c>
      <c r="H335" s="112">
        <f t="shared" si="30"/>
        <v>11047</v>
      </c>
      <c r="I335" s="110">
        <v>3289162</v>
      </c>
      <c r="J335" s="111">
        <v>5875249</v>
      </c>
      <c r="K335" s="111">
        <v>88295556</v>
      </c>
      <c r="L335" s="111">
        <v>30660027</v>
      </c>
      <c r="M335" s="111">
        <v>30615636</v>
      </c>
      <c r="N335" s="113">
        <f t="shared" si="31"/>
        <v>15028</v>
      </c>
      <c r="O335" s="97"/>
      <c r="P335" s="97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6"/>
      <c r="AE335" s="2"/>
    </row>
    <row r="336" spans="2:31" s="3" customFormat="1" ht="12" customHeight="1">
      <c r="B336" s="21" t="s">
        <v>79</v>
      </c>
      <c r="C336" s="46">
        <f>I336-C46-I46-R46-X46-C144-I144-X241</f>
        <v>9331180</v>
      </c>
      <c r="D336" s="46">
        <f>J336-D46-J46-S46-Y46-D144-J144-Y241</f>
        <v>1544745</v>
      </c>
      <c r="E336" s="46">
        <f>K336-E46-K46-T46-Z46-E144-K144-Z241</f>
        <v>8479504</v>
      </c>
      <c r="F336" s="46">
        <f>L336-F46-L46-U46-AA46-F144-L144-AA241</f>
        <v>4694136</v>
      </c>
      <c r="G336" s="46">
        <f>M336-G46-M46-V46-AB46-G144-M144-AB241</f>
        <v>4670634</v>
      </c>
      <c r="H336" s="44">
        <f t="shared" si="30"/>
        <v>5489</v>
      </c>
      <c r="I336" s="39">
        <v>17969241</v>
      </c>
      <c r="J336" s="40">
        <v>30540756</v>
      </c>
      <c r="K336" s="40">
        <v>108203643</v>
      </c>
      <c r="L336" s="40">
        <v>36537863</v>
      </c>
      <c r="M336" s="40">
        <v>36401723</v>
      </c>
      <c r="N336" s="45">
        <f t="shared" si="31"/>
        <v>3543</v>
      </c>
      <c r="O336" s="97"/>
      <c r="P336" s="97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6"/>
      <c r="AE336" s="2"/>
    </row>
    <row r="337" spans="2:31" s="3" customFormat="1" ht="12" customHeight="1">
      <c r="B337" s="21" t="s">
        <v>80</v>
      </c>
      <c r="C337" s="46">
        <f>I337-C47-I47-R47-X47-C145-I145-X242</f>
        <v>5473339</v>
      </c>
      <c r="D337" s="46">
        <f>J337-D47-J47-S47-Y47-D145-J145-Y242</f>
        <v>1731486</v>
      </c>
      <c r="E337" s="46">
        <f>K337-E47-K47-T47-Z47-E145-K145-Z242</f>
        <v>6895877</v>
      </c>
      <c r="F337" s="46">
        <f>L337-F47-L47-U47-AA47-F145-L145-AA242</f>
        <v>3822287</v>
      </c>
      <c r="G337" s="46">
        <f>M337-G47-M47-V47-AB47-G145-M145-AB242</f>
        <v>3817189</v>
      </c>
      <c r="H337" s="44">
        <f t="shared" si="30"/>
        <v>3983</v>
      </c>
      <c r="I337" s="39">
        <v>7614981</v>
      </c>
      <c r="J337" s="40">
        <v>14525019</v>
      </c>
      <c r="K337" s="40">
        <v>73694404</v>
      </c>
      <c r="L337" s="40">
        <v>24790328</v>
      </c>
      <c r="M337" s="40">
        <v>24713401</v>
      </c>
      <c r="N337" s="45">
        <f t="shared" si="31"/>
        <v>5074</v>
      </c>
      <c r="O337" s="97"/>
      <c r="P337" s="97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6"/>
      <c r="AE337" s="2"/>
    </row>
    <row r="338" spans="2:31" s="3" customFormat="1" ht="12" customHeight="1">
      <c r="B338" s="21" t="s">
        <v>81</v>
      </c>
      <c r="C338" s="46">
        <f>I338-C48-I48-R48-X48-C146-I146-X243</f>
        <v>3910943</v>
      </c>
      <c r="D338" s="46">
        <f>J338-D48-J48-S48-Y48-D146-J146-Y243</f>
        <v>4039654</v>
      </c>
      <c r="E338" s="46">
        <f>K338-E48-K48-T48-Z48-E146-K146-Z243</f>
        <v>4055260</v>
      </c>
      <c r="F338" s="46">
        <f>L338-F48-L48-U48-AA48-F146-L146-AA243</f>
        <v>2335438</v>
      </c>
      <c r="G338" s="46">
        <f>M338-G48-M48-V48-AB48-G146-M146-AB243</f>
        <v>2309349</v>
      </c>
      <c r="H338" s="44">
        <f t="shared" si="30"/>
        <v>1004</v>
      </c>
      <c r="I338" s="114">
        <v>5290286</v>
      </c>
      <c r="J338" s="115">
        <v>8919767</v>
      </c>
      <c r="K338" s="115">
        <v>16467874</v>
      </c>
      <c r="L338" s="115">
        <v>6307566</v>
      </c>
      <c r="M338" s="115">
        <v>6127193</v>
      </c>
      <c r="N338" s="45">
        <f t="shared" si="31"/>
        <v>1846</v>
      </c>
      <c r="O338" s="97"/>
      <c r="P338" s="97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6"/>
      <c r="AE338" s="2"/>
    </row>
    <row r="339" spans="2:31" s="3" customFormat="1" ht="12" customHeight="1">
      <c r="B339" s="47" t="s">
        <v>82</v>
      </c>
      <c r="C339" s="52">
        <f>I339-C49-I49-R49-X49-C147-I147-X244</f>
        <v>10066865</v>
      </c>
      <c r="D339" s="52">
        <f>J339-D49-J49-S49-Y49-D147-J147-Y244</f>
        <v>4412222</v>
      </c>
      <c r="E339" s="52">
        <f>K339-E49-K49-T49-Z49-E147-K147-Z244</f>
        <v>4028207</v>
      </c>
      <c r="F339" s="52">
        <f>L339-F49-L49-U49-AA49-F147-L147-AA244</f>
        <v>2661116</v>
      </c>
      <c r="G339" s="52">
        <f>M339-G49-M49-V49-AB49-G147-M147-AB244</f>
        <v>2642609</v>
      </c>
      <c r="H339" s="50">
        <f t="shared" si="30"/>
        <v>913</v>
      </c>
      <c r="I339" s="116">
        <v>10495356</v>
      </c>
      <c r="J339" s="117">
        <v>25084644</v>
      </c>
      <c r="K339" s="117">
        <v>45573884</v>
      </c>
      <c r="L339" s="117">
        <v>16433232</v>
      </c>
      <c r="M339" s="117">
        <v>16174534</v>
      </c>
      <c r="N339" s="51">
        <f t="shared" si="31"/>
        <v>1817</v>
      </c>
      <c r="O339" s="97"/>
      <c r="P339" s="97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6"/>
      <c r="AE339" s="2"/>
    </row>
    <row r="340" spans="2:31" s="3" customFormat="1" ht="12" customHeight="1">
      <c r="B340" s="27" t="s">
        <v>83</v>
      </c>
      <c r="C340" s="46">
        <f>I340-C50-I50-R50-X50-C148-I148-X245</f>
        <v>10950854</v>
      </c>
      <c r="D340" s="46">
        <f>J340-D50-J50-S50-Y50-D148-J148-Y245</f>
        <v>4585386</v>
      </c>
      <c r="E340" s="46">
        <f>K340-E50-K50-T50-Z50-E148-K148-Z245</f>
        <v>6729842</v>
      </c>
      <c r="F340" s="46">
        <f>L340-F50-L50-U50-AA50-F148-L148-AA245</f>
        <v>4525013</v>
      </c>
      <c r="G340" s="46">
        <f>M340-G50-M50-V50-AB50-G148-M148-AB245</f>
        <v>4513830</v>
      </c>
      <c r="H340" s="46">
        <f t="shared" si="30"/>
        <v>1468</v>
      </c>
      <c r="I340" s="55">
        <v>18426941</v>
      </c>
      <c r="J340" s="40">
        <v>32092572</v>
      </c>
      <c r="K340" s="40">
        <v>60788168</v>
      </c>
      <c r="L340" s="40">
        <v>24671647</v>
      </c>
      <c r="M340" s="40">
        <v>24395396</v>
      </c>
      <c r="N340" s="45">
        <f t="shared" si="31"/>
        <v>1894</v>
      </c>
      <c r="O340" s="97"/>
      <c r="P340" s="97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6"/>
      <c r="AE340" s="2"/>
    </row>
    <row r="341" spans="2:31" s="3" customFormat="1" ht="12" customHeight="1">
      <c r="B341" s="27" t="s">
        <v>84</v>
      </c>
      <c r="C341" s="46">
        <f>I341-C51-I51-R51-X51-C149-I149-X246</f>
        <v>26507182</v>
      </c>
      <c r="D341" s="46">
        <f>J341-D51-J51-S51-Y51-D149-J149-Y246</f>
        <v>4726363</v>
      </c>
      <c r="E341" s="46">
        <f>K341-E51-K51-T51-Z51-E149-K149-Z246</f>
        <v>5908624</v>
      </c>
      <c r="F341" s="46">
        <f>L341-F51-L51-U51-AA51-F149-L149-AA246</f>
        <v>3690104</v>
      </c>
      <c r="G341" s="46">
        <f>M341-G51-M51-V51-AB51-G149-M149-AB246</f>
        <v>3680476</v>
      </c>
      <c r="H341" s="46">
        <f t="shared" si="30"/>
        <v>1250</v>
      </c>
      <c r="I341" s="55">
        <v>45573721</v>
      </c>
      <c r="J341" s="40">
        <v>41927619</v>
      </c>
      <c r="K341" s="40">
        <v>28014349</v>
      </c>
      <c r="L341" s="40">
        <v>12428275</v>
      </c>
      <c r="M341" s="40">
        <v>12225205</v>
      </c>
      <c r="N341" s="45">
        <f t="shared" si="31"/>
        <v>668</v>
      </c>
      <c r="O341" s="97"/>
      <c r="P341" s="97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6"/>
      <c r="AE341" s="2"/>
    </row>
    <row r="342" spans="2:31" s="3" customFormat="1" ht="12" customHeight="1">
      <c r="B342" s="27" t="s">
        <v>85</v>
      </c>
      <c r="C342" s="46">
        <f>I342-C52-I52-R52-X52-C150-I150-X247</f>
        <v>2974013</v>
      </c>
      <c r="D342" s="46">
        <f>J342-D52-J52-S52-Y52-D150-J150-Y247</f>
        <v>3664368</v>
      </c>
      <c r="E342" s="46">
        <f>K342-E52-K52-T52-Z52-E150-K150-Z247</f>
        <v>5032260</v>
      </c>
      <c r="F342" s="46">
        <f>L342-F52-L52-U52-AA52-F150-L150-AA247</f>
        <v>3225576</v>
      </c>
      <c r="G342" s="46">
        <f>M342-G52-M52-V52-AB52-G150-M150-AB247</f>
        <v>3209291</v>
      </c>
      <c r="H342" s="46">
        <f t="shared" si="30"/>
        <v>1373</v>
      </c>
      <c r="I342" s="55">
        <v>3554634</v>
      </c>
      <c r="J342" s="40">
        <v>13765513</v>
      </c>
      <c r="K342" s="40">
        <v>36559574</v>
      </c>
      <c r="L342" s="40">
        <v>12594870</v>
      </c>
      <c r="M342" s="40">
        <v>12378737</v>
      </c>
      <c r="N342" s="45">
        <f t="shared" si="31"/>
        <v>2656</v>
      </c>
      <c r="O342" s="97"/>
      <c r="P342" s="97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6"/>
      <c r="AE342" s="2"/>
    </row>
    <row r="343" spans="2:31" s="3" customFormat="1" ht="12" customHeight="1">
      <c r="B343" s="21" t="s">
        <v>86</v>
      </c>
      <c r="C343" s="97">
        <f>I343-C53-I53-R53-X53-C151-I151-X248</f>
        <v>4434222</v>
      </c>
      <c r="D343" s="46">
        <f>J343-D53-J53-S53-Y53-D151-J151-Y248</f>
        <v>2675099</v>
      </c>
      <c r="E343" s="46">
        <f>K343-E53-K53-T53-Z53-E151-K151-Z248</f>
        <v>4739275</v>
      </c>
      <c r="F343" s="46">
        <f>L343-F53-L53-U53-AA53-F151-L151-AA248</f>
        <v>2790361</v>
      </c>
      <c r="G343" s="46">
        <f>M343-G53-M53-V53-AB53-G151-M151-AB248</f>
        <v>2780698</v>
      </c>
      <c r="H343" s="44">
        <f t="shared" si="30"/>
        <v>1772</v>
      </c>
      <c r="I343" s="114">
        <v>4651430</v>
      </c>
      <c r="J343" s="115">
        <v>12604637</v>
      </c>
      <c r="K343" s="115">
        <v>36345664</v>
      </c>
      <c r="L343" s="115">
        <v>13389217</v>
      </c>
      <c r="M343" s="115">
        <v>13118340</v>
      </c>
      <c r="N343" s="45">
        <f t="shared" si="31"/>
        <v>2884</v>
      </c>
      <c r="O343" s="97"/>
      <c r="P343" s="97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6"/>
      <c r="AE343" s="2"/>
    </row>
    <row r="344" spans="2:31" s="3" customFormat="1" ht="12" customHeight="1">
      <c r="B344" s="47" t="s">
        <v>87</v>
      </c>
      <c r="C344" s="92">
        <f>I344-C54-I54-R54-X54-C152-I152-X249</f>
        <v>1681322</v>
      </c>
      <c r="D344" s="52">
        <f>J344-D54-J54-S54-Y54-D152-J152-Y249</f>
        <v>405681</v>
      </c>
      <c r="E344" s="52">
        <f>K344-E54-K54-T54-Z54-E152-K152-Z249</f>
        <v>318433</v>
      </c>
      <c r="F344" s="52">
        <f>L344-F54-L54-U54-AA54-F152-L152-AA249</f>
        <v>211500</v>
      </c>
      <c r="G344" s="52">
        <f>M344-G54-M54-V54-AB54-G152-M152-AB249</f>
        <v>208113</v>
      </c>
      <c r="H344" s="50">
        <f t="shared" si="30"/>
        <v>785</v>
      </c>
      <c r="I344" s="116">
        <v>3017685</v>
      </c>
      <c r="J344" s="117">
        <v>5496262</v>
      </c>
      <c r="K344" s="117">
        <v>7925343</v>
      </c>
      <c r="L344" s="117">
        <v>2758097</v>
      </c>
      <c r="M344" s="117">
        <v>2680916</v>
      </c>
      <c r="N344" s="51">
        <f t="shared" si="31"/>
        <v>1442</v>
      </c>
      <c r="O344" s="97"/>
      <c r="P344" s="97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6"/>
      <c r="AE344" s="2"/>
    </row>
    <row r="345" spans="2:31" s="3" customFormat="1" ht="12" customHeight="1">
      <c r="B345" s="21" t="s">
        <v>88</v>
      </c>
      <c r="C345" s="70">
        <f>I345-C55-I55-R55-X55-C153-I153-X250</f>
        <v>30875614</v>
      </c>
      <c r="D345" s="46">
        <f>J345-D55-J55-S55-Y55-D153-J153-Y250</f>
        <v>4141844</v>
      </c>
      <c r="E345" s="46">
        <f>K345-E55-K55-T55-Z55-E153-K153-Z250</f>
        <v>1082616</v>
      </c>
      <c r="F345" s="46">
        <f>L345-F55-L55-U55-AA55-F153-L153-AA250</f>
        <v>673043</v>
      </c>
      <c r="G345" s="46">
        <f>M345-G55-M55-V55-AB55-G153-M153-AB250</f>
        <v>662060</v>
      </c>
      <c r="H345" s="44">
        <f t="shared" si="30"/>
        <v>261</v>
      </c>
      <c r="I345" s="39">
        <v>36765540</v>
      </c>
      <c r="J345" s="40">
        <v>47662898</v>
      </c>
      <c r="K345" s="40">
        <v>18186883</v>
      </c>
      <c r="L345" s="40">
        <v>7345064</v>
      </c>
      <c r="M345" s="40">
        <v>7151229</v>
      </c>
      <c r="N345" s="45">
        <f t="shared" si="31"/>
        <v>382</v>
      </c>
      <c r="O345" s="97"/>
      <c r="P345" s="97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6"/>
      <c r="AE345" s="2"/>
    </row>
    <row r="346" spans="2:31" s="3" customFormat="1" ht="12" customHeight="1">
      <c r="B346" s="21" t="s">
        <v>89</v>
      </c>
      <c r="C346" s="70">
        <f>I346-C56-I56-R56-X56-C154-I154-X251</f>
        <v>18376813</v>
      </c>
      <c r="D346" s="46">
        <f>J346-D56-J56-S56-Y56-D154-J154-Y251</f>
        <v>5795808</v>
      </c>
      <c r="E346" s="46">
        <f>K346-E56-K56-T56-Z56-E154-K154-Z251</f>
        <v>6231750</v>
      </c>
      <c r="F346" s="46">
        <f>L346-F56-L56-U56-AA56-F154-L154-AA251</f>
        <v>4080957</v>
      </c>
      <c r="G346" s="46">
        <f>M346-G56-M56-V56-AB56-G154-M154-AB251</f>
        <v>4071628</v>
      </c>
      <c r="H346" s="44">
        <f t="shared" si="30"/>
        <v>1075</v>
      </c>
      <c r="I346" s="39">
        <v>33648849</v>
      </c>
      <c r="J346" s="40">
        <v>40693452</v>
      </c>
      <c r="K346" s="40">
        <v>35201610</v>
      </c>
      <c r="L346" s="40">
        <v>13556900</v>
      </c>
      <c r="M346" s="40">
        <v>13379178</v>
      </c>
      <c r="N346" s="45">
        <f t="shared" si="31"/>
        <v>865</v>
      </c>
      <c r="O346" s="97"/>
      <c r="P346" s="97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6"/>
      <c r="AE346" s="2"/>
    </row>
    <row r="347" spans="2:31" s="3" customFormat="1" ht="12" customHeight="1">
      <c r="B347" s="21" t="s">
        <v>90</v>
      </c>
      <c r="C347" s="70">
        <f>I347-C57-I57-R57-X57-C155-I155-X252</f>
        <v>8338434</v>
      </c>
      <c r="D347" s="46">
        <f>J347-D57-J57-S57-Y57-D155-J155-Y252</f>
        <v>2442822</v>
      </c>
      <c r="E347" s="46">
        <f>K347-E57-K57-T57-Z57-E155-K155-Z252</f>
        <v>8405154</v>
      </c>
      <c r="F347" s="46">
        <f>L347-F57-L57-U57-AA57-F155-L155-AA252</f>
        <v>3482096</v>
      </c>
      <c r="G347" s="46">
        <f>M347-G57-M57-V57-AB57-G155-M155-AB252</f>
        <v>3459119</v>
      </c>
      <c r="H347" s="44">
        <f t="shared" si="30"/>
        <v>3441</v>
      </c>
      <c r="I347" s="39">
        <v>8381629</v>
      </c>
      <c r="J347" s="40">
        <v>16725308</v>
      </c>
      <c r="K347" s="40">
        <v>83642430</v>
      </c>
      <c r="L347" s="40">
        <v>28935757</v>
      </c>
      <c r="M347" s="40">
        <v>28663678</v>
      </c>
      <c r="N347" s="45">
        <f t="shared" si="31"/>
        <v>5001</v>
      </c>
      <c r="O347" s="97"/>
      <c r="P347" s="97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6"/>
      <c r="AE347" s="2"/>
    </row>
    <row r="348" spans="2:31" s="3" customFormat="1" ht="12" customHeight="1">
      <c r="B348" s="21" t="s">
        <v>91</v>
      </c>
      <c r="C348" s="97">
        <f>I348-C58-I58-R58-X58-C156-I156-X253</f>
        <v>9167486</v>
      </c>
      <c r="D348" s="46">
        <f>J348-D58-J58-S58-Y58-D156-J156-Y253</f>
        <v>4582623</v>
      </c>
      <c r="E348" s="46">
        <f>K348-E58-K58-T58-Z58-E156-K156-Z253</f>
        <v>3232759</v>
      </c>
      <c r="F348" s="46">
        <f>L348-F58-L58-U58-AA58-F156-L156-AA253</f>
        <v>2115767</v>
      </c>
      <c r="G348" s="46">
        <f>M348-G58-M58-V58-AB58-G156-M156-AB253</f>
        <v>2107367</v>
      </c>
      <c r="H348" s="44">
        <f t="shared" si="30"/>
        <v>705</v>
      </c>
      <c r="I348" s="114">
        <v>10283503</v>
      </c>
      <c r="J348" s="115">
        <v>14610423</v>
      </c>
      <c r="K348" s="115">
        <v>34885766</v>
      </c>
      <c r="L348" s="115">
        <v>14123066</v>
      </c>
      <c r="M348" s="115">
        <v>14050328</v>
      </c>
      <c r="N348" s="45">
        <f t="shared" si="31"/>
        <v>2388</v>
      </c>
      <c r="O348" s="97"/>
      <c r="P348" s="97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6"/>
      <c r="AE348" s="2"/>
    </row>
    <row r="349" spans="2:31" s="3" customFormat="1" ht="12" customHeight="1">
      <c r="B349" s="47" t="s">
        <v>92</v>
      </c>
      <c r="C349" s="92">
        <f>I349-C59-I59-R59-X59-C157-I157-X254</f>
        <v>4308632</v>
      </c>
      <c r="D349" s="52">
        <f>J349-D59-J59-S59-Y59-D157-J157-Y254</f>
        <v>1953751</v>
      </c>
      <c r="E349" s="52">
        <f>K349-E59-K59-T59-Z59-E157-K157-Z254</f>
        <v>2430293</v>
      </c>
      <c r="F349" s="52">
        <f>L349-F59-L59-U59-AA59-F157-L157-AA254</f>
        <v>1605816</v>
      </c>
      <c r="G349" s="52">
        <f>M349-G59-M59-V59-AB59-G157-M157-AB254</f>
        <v>1602619</v>
      </c>
      <c r="H349" s="50">
        <f t="shared" si="30"/>
        <v>1244</v>
      </c>
      <c r="I349" s="116">
        <v>7323291</v>
      </c>
      <c r="J349" s="117">
        <v>8173192</v>
      </c>
      <c r="K349" s="117">
        <v>12003611</v>
      </c>
      <c r="L349" s="117">
        <v>5701021</v>
      </c>
      <c r="M349" s="117">
        <v>5635050</v>
      </c>
      <c r="N349" s="51">
        <f t="shared" si="31"/>
        <v>1469</v>
      </c>
      <c r="O349" s="97"/>
      <c r="P349" s="97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6"/>
      <c r="AE349" s="2"/>
    </row>
    <row r="350" spans="2:31" s="3" customFormat="1" ht="12" customHeight="1">
      <c r="B350" s="21" t="s">
        <v>93</v>
      </c>
      <c r="C350" s="70">
        <f>I350-C60-I60-R60-X60-C158-I158-X255</f>
        <v>15913733</v>
      </c>
      <c r="D350" s="46">
        <f>J350-D60-J60-S60-Y60-D158-J158-Y255</f>
        <v>492596</v>
      </c>
      <c r="E350" s="46">
        <f>K350-E60-K60-T60-Z60-E158-K158-Z255</f>
        <v>1483097</v>
      </c>
      <c r="F350" s="46">
        <f>L350-F60-L60-U60-AA60-F158-L158-AA255</f>
        <v>891020</v>
      </c>
      <c r="G350" s="46">
        <f>M350-G60-M60-V60-AB60-G158-M158-AB255</f>
        <v>885926</v>
      </c>
      <c r="H350" s="44">
        <f t="shared" si="30"/>
        <v>3011</v>
      </c>
      <c r="I350" s="39">
        <v>18271417</v>
      </c>
      <c r="J350" s="40">
        <v>24196391</v>
      </c>
      <c r="K350" s="40">
        <v>23246957</v>
      </c>
      <c r="L350" s="40">
        <v>9692049</v>
      </c>
      <c r="M350" s="40">
        <v>9552475</v>
      </c>
      <c r="N350" s="45">
        <f t="shared" si="31"/>
        <v>961</v>
      </c>
      <c r="O350" s="97"/>
      <c r="P350" s="97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6"/>
      <c r="AE350" s="2"/>
    </row>
    <row r="351" spans="2:31" s="3" customFormat="1" ht="12" customHeight="1">
      <c r="B351" s="21" t="s">
        <v>94</v>
      </c>
      <c r="C351" s="70">
        <f>I351-C61-I61-R61-X61-C159-I159-X256</f>
        <v>9561312</v>
      </c>
      <c r="D351" s="46">
        <f>J351-D61-J61-S61-Y61-D159-J159-Y256</f>
        <v>789750</v>
      </c>
      <c r="E351" s="46">
        <f>K351-E61-K61-T61-Z61-E159-K159-Z256</f>
        <v>1226639</v>
      </c>
      <c r="F351" s="46">
        <f>L351-F61-L61-U61-AA61-F159-L159-AA256</f>
        <v>803502</v>
      </c>
      <c r="G351" s="46">
        <f>M351-G61-M61-V61-AB61-G159-M159-AB256</f>
        <v>799766</v>
      </c>
      <c r="H351" s="44">
        <f t="shared" si="30"/>
        <v>1553</v>
      </c>
      <c r="I351" s="39">
        <v>11554054</v>
      </c>
      <c r="J351" s="40">
        <v>23005946</v>
      </c>
      <c r="K351" s="40">
        <v>22511017</v>
      </c>
      <c r="L351" s="40">
        <v>9870075</v>
      </c>
      <c r="M351" s="40">
        <v>9744272</v>
      </c>
      <c r="N351" s="45">
        <f t="shared" si="31"/>
        <v>978</v>
      </c>
      <c r="O351" s="97"/>
      <c r="P351" s="97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6"/>
      <c r="AE351" s="2"/>
    </row>
    <row r="352" spans="2:31" s="3" customFormat="1" ht="12" customHeight="1">
      <c r="B352" s="21" t="s">
        <v>95</v>
      </c>
      <c r="C352" s="46">
        <f>I352-C62-I62-R62-X62-C160-I160-X257</f>
        <v>13418571</v>
      </c>
      <c r="D352" s="46">
        <f>J352-D62-J62-S62-Y62-D160-J160-Y257</f>
        <v>5042478</v>
      </c>
      <c r="E352" s="46">
        <f>K352-E62-K62-T62-Z62-E160-K160-Z257</f>
        <v>7811816</v>
      </c>
      <c r="F352" s="46">
        <f>L352-F62-L62-U62-AA62-F160-L160-AA257</f>
        <v>4771290</v>
      </c>
      <c r="G352" s="46">
        <f>M352-G62-M62-V62-AB62-G160-M160-AB257</f>
        <v>4757416</v>
      </c>
      <c r="H352" s="44">
        <f t="shared" si="30"/>
        <v>1549</v>
      </c>
      <c r="I352" s="39">
        <v>16991258</v>
      </c>
      <c r="J352" s="40">
        <v>50188742</v>
      </c>
      <c r="K352" s="40">
        <v>115297895</v>
      </c>
      <c r="L352" s="40">
        <v>43101545</v>
      </c>
      <c r="M352" s="40">
        <v>42911302</v>
      </c>
      <c r="N352" s="45">
        <f t="shared" si="31"/>
        <v>2297</v>
      </c>
      <c r="O352" s="97"/>
      <c r="P352" s="97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6"/>
      <c r="AE352" s="2"/>
    </row>
    <row r="353" spans="2:31" s="3" customFormat="1" ht="12" customHeight="1">
      <c r="B353" s="21" t="s">
        <v>96</v>
      </c>
      <c r="C353" s="46">
        <f>I353-C63-I63-R63-X63-C161-I161-X258</f>
        <v>33330535</v>
      </c>
      <c r="D353" s="46">
        <f>J353-D63-J63-S63-Y63-D161-J161-Y258</f>
        <v>903284</v>
      </c>
      <c r="E353" s="46">
        <f>K353-E63-K63-T63-Z63-E161-K161-Z258</f>
        <v>125789</v>
      </c>
      <c r="F353" s="46">
        <f>L353-F63-L63-U63-AA63-F161-L161-AA258</f>
        <v>106283</v>
      </c>
      <c r="G353" s="46">
        <f>M353-G63-M63-V63-AB63-G161-M161-AB258</f>
        <v>103486</v>
      </c>
      <c r="H353" s="44">
        <f t="shared" si="30"/>
        <v>139</v>
      </c>
      <c r="I353" s="114">
        <v>35073049</v>
      </c>
      <c r="J353" s="115">
        <v>16856951</v>
      </c>
      <c r="K353" s="115">
        <v>4211043</v>
      </c>
      <c r="L353" s="115">
        <v>1894796</v>
      </c>
      <c r="M353" s="115">
        <v>1790159</v>
      </c>
      <c r="N353" s="45">
        <f t="shared" si="31"/>
        <v>250</v>
      </c>
      <c r="O353" s="97"/>
      <c r="P353" s="97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6"/>
      <c r="AE353" s="2"/>
    </row>
    <row r="354" spans="2:31" s="3" customFormat="1" ht="12" customHeight="1">
      <c r="B354" s="47" t="s">
        <v>97</v>
      </c>
      <c r="C354" s="52">
        <f>I354-C64-I64-R64-X64-C162-I162-X259</f>
        <v>18311686</v>
      </c>
      <c r="D354" s="52">
        <f>J354-D64-J64-S64-Y64-D162-J162-Y259</f>
        <v>2064016</v>
      </c>
      <c r="E354" s="52">
        <f>K354-E64-K64-T64-Z64-E162-K162-Z259</f>
        <v>4060026</v>
      </c>
      <c r="F354" s="52">
        <f>L354-F64-L64-U64-AA64-F162-L162-AA259</f>
        <v>2417780</v>
      </c>
      <c r="G354" s="52">
        <f>M354-G64-M64-V64-AB64-G162-M162-AB259</f>
        <v>2402402</v>
      </c>
      <c r="H354" s="50">
        <f t="shared" si="30"/>
        <v>1967</v>
      </c>
      <c r="I354" s="116">
        <v>18753566</v>
      </c>
      <c r="J354" s="117">
        <v>34482272</v>
      </c>
      <c r="K354" s="117">
        <v>39311226</v>
      </c>
      <c r="L354" s="117">
        <v>13878443</v>
      </c>
      <c r="M354" s="117">
        <v>13649454</v>
      </c>
      <c r="N354" s="51">
        <f t="shared" si="31"/>
        <v>1140</v>
      </c>
      <c r="O354" s="97"/>
      <c r="P354" s="97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6"/>
      <c r="AE354" s="2"/>
    </row>
    <row r="355" spans="2:31" s="3" customFormat="1" ht="12" customHeight="1">
      <c r="B355" s="21" t="s">
        <v>98</v>
      </c>
      <c r="C355" s="46">
        <f>I355-C65-I65-R65-X65-C163-I163-X260</f>
        <v>9416902</v>
      </c>
      <c r="D355" s="46">
        <f>J355-D65-J65-S65-Y65-D163-J163-Y260</f>
        <v>5511214</v>
      </c>
      <c r="E355" s="46">
        <f>K355-E65-K65-T65-Z65-E163-K163-Z260</f>
        <v>10370653</v>
      </c>
      <c r="F355" s="46">
        <f>L355-F65-L65-U65-AA65-F163-L163-AA260</f>
        <v>6702375</v>
      </c>
      <c r="G355" s="46">
        <f>M355-G65-M65-V65-AB65-G163-M163-AB260</f>
        <v>6612734</v>
      </c>
      <c r="H355" s="44">
        <f t="shared" si="30"/>
        <v>1882</v>
      </c>
      <c r="I355" s="39">
        <v>12307139</v>
      </c>
      <c r="J355" s="40">
        <v>42654442</v>
      </c>
      <c r="K355" s="40">
        <v>56312930</v>
      </c>
      <c r="L355" s="40">
        <v>21228413</v>
      </c>
      <c r="M355" s="40">
        <v>20872446</v>
      </c>
      <c r="N355" s="45">
        <f t="shared" si="31"/>
        <v>1320</v>
      </c>
      <c r="O355" s="97"/>
      <c r="P355" s="97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6"/>
      <c r="AE355" s="2"/>
    </row>
    <row r="356" spans="2:31" s="3" customFormat="1" ht="12" customHeight="1">
      <c r="B356" s="21" t="s">
        <v>99</v>
      </c>
      <c r="C356" s="46">
        <f>I356-C66-I66-R66-X66-C164-I164-X261</f>
        <v>3111909</v>
      </c>
      <c r="D356" s="46">
        <f>J356-D66-J66-S66-Y66-D164-J164-Y261</f>
        <v>472497</v>
      </c>
      <c r="E356" s="46">
        <f>K356-E66-K66-T66-Z66-E164-K164-Z261</f>
        <v>2984221</v>
      </c>
      <c r="F356" s="46">
        <f>L356-F66-L66-U66-AA66-F164-L164-AA261</f>
        <v>1706535</v>
      </c>
      <c r="G356" s="46">
        <f>M356-G66-M66-V66-AB66-G164-M164-AB261</f>
        <v>1700734</v>
      </c>
      <c r="H356" s="44">
        <f t="shared" si="30"/>
        <v>6316</v>
      </c>
      <c r="I356" s="39">
        <v>3492631</v>
      </c>
      <c r="J356" s="40">
        <v>17669558</v>
      </c>
      <c r="K356" s="40">
        <v>50426841</v>
      </c>
      <c r="L356" s="40">
        <v>17090762</v>
      </c>
      <c r="M356" s="40">
        <v>16961007</v>
      </c>
      <c r="N356" s="45">
        <f t="shared" si="31"/>
        <v>2854</v>
      </c>
      <c r="O356" s="97"/>
      <c r="P356" s="97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6"/>
      <c r="AE356" s="2"/>
    </row>
    <row r="357" spans="2:31" s="3" customFormat="1" ht="12" customHeight="1">
      <c r="B357" s="21" t="s">
        <v>100</v>
      </c>
      <c r="C357" s="46">
        <f>I357-C67-I67-R67-X67-C165-I165-X262</f>
        <v>4504139</v>
      </c>
      <c r="D357" s="46">
        <f>J357-D67-J67-S67-Y67-D165-J165-Y262</f>
        <v>282646</v>
      </c>
      <c r="E357" s="46">
        <f>K357-E67-K67-T67-Z67-E165-K165-Z262</f>
        <v>2643774</v>
      </c>
      <c r="F357" s="46">
        <f>L357-F67-L67-U67-AA67-F165-L165-AA262</f>
        <v>1731432</v>
      </c>
      <c r="G357" s="46">
        <f>M357-G67-M67-V67-AB67-G165-M165-AB262</f>
        <v>1727113</v>
      </c>
      <c r="H357" s="44">
        <f t="shared" si="30"/>
        <v>9354</v>
      </c>
      <c r="I357" s="39">
        <v>4804168</v>
      </c>
      <c r="J357" s="40">
        <v>13625832</v>
      </c>
      <c r="K357" s="40">
        <v>47767609</v>
      </c>
      <c r="L357" s="40">
        <v>19111279</v>
      </c>
      <c r="M357" s="40">
        <v>19024117</v>
      </c>
      <c r="N357" s="45">
        <f t="shared" si="31"/>
        <v>3506</v>
      </c>
      <c r="O357" s="97"/>
      <c r="P357" s="97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6"/>
      <c r="AE357" s="2"/>
    </row>
    <row r="358" spans="2:31" s="3" customFormat="1" ht="12" customHeight="1">
      <c r="B358" s="21" t="s">
        <v>101</v>
      </c>
      <c r="C358" s="46">
        <f>I358-C68-I68-R68-X68-C166-I166-X263</f>
        <v>51202896</v>
      </c>
      <c r="D358" s="46">
        <f>J358-D68-J68-S68-Y68-D166-J166-Y263</f>
        <v>2442492</v>
      </c>
      <c r="E358" s="46">
        <f>K358-E68-K68-T68-Z68-E166-K166-Z263</f>
        <v>1747227</v>
      </c>
      <c r="F358" s="46">
        <f>L358-F68-L68-U68-AA68-F166-L166-AA263</f>
        <v>1023085</v>
      </c>
      <c r="G358" s="46">
        <f>M358-G68-M68-V68-AB68-G166-M166-AB263</f>
        <v>1012705</v>
      </c>
      <c r="H358" s="44">
        <f t="shared" si="30"/>
        <v>715</v>
      </c>
      <c r="I358" s="114">
        <v>53241410</v>
      </c>
      <c r="J358" s="115">
        <v>82248590</v>
      </c>
      <c r="K358" s="115">
        <v>25645673</v>
      </c>
      <c r="L358" s="115">
        <v>10365395</v>
      </c>
      <c r="M358" s="115">
        <v>10041583</v>
      </c>
      <c r="N358" s="45">
        <f t="shared" si="31"/>
        <v>312</v>
      </c>
      <c r="O358" s="97"/>
      <c r="P358" s="97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6"/>
      <c r="AE358" s="2"/>
    </row>
    <row r="359" spans="2:31" s="3" customFormat="1" ht="12" customHeight="1">
      <c r="B359" s="47" t="s">
        <v>102</v>
      </c>
      <c r="C359" s="52">
        <f>I359-C69-I69-R69-X69-C167-I167-X264</f>
        <v>19230249</v>
      </c>
      <c r="D359" s="52">
        <f>J359-D69-J69-S69-Y69-D167-J167-Y264</f>
        <v>1771816</v>
      </c>
      <c r="E359" s="52">
        <f>K359-E69-K69-T69-Z69-E167-K167-Z264</f>
        <v>2299593</v>
      </c>
      <c r="F359" s="52">
        <f>L359-F69-L69-U69-AA69-F167-L167-AA264</f>
        <v>1529965</v>
      </c>
      <c r="G359" s="52">
        <f>M359-G69-M69-V69-AB69-G167-M167-AB264</f>
        <v>1522241</v>
      </c>
      <c r="H359" s="50">
        <f t="shared" si="30"/>
        <v>1298</v>
      </c>
      <c r="I359" s="116">
        <v>19692544</v>
      </c>
      <c r="J359" s="117">
        <v>39627456</v>
      </c>
      <c r="K359" s="117">
        <v>7597138</v>
      </c>
      <c r="L359" s="117">
        <v>4129337</v>
      </c>
      <c r="M359" s="117">
        <v>3973284</v>
      </c>
      <c r="N359" s="51">
        <f t="shared" si="31"/>
        <v>192</v>
      </c>
      <c r="O359" s="97"/>
      <c r="P359" s="97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6"/>
      <c r="AE359" s="2"/>
    </row>
    <row r="360" spans="2:31" s="3" customFormat="1" ht="12" customHeight="1">
      <c r="B360" s="21" t="s">
        <v>103</v>
      </c>
      <c r="C360" s="46">
        <f>I360-C70-I70-R70-X70-C168-I168-X265</f>
        <v>7720508</v>
      </c>
      <c r="D360" s="46">
        <f>J360-D70-J70-S70-Y70-D168-J168-Y265</f>
        <v>1717604</v>
      </c>
      <c r="E360" s="46">
        <f>K360-E70-K70-T70-Z70-E168-K168-Z265</f>
        <v>2170889</v>
      </c>
      <c r="F360" s="46">
        <f>L360-F70-L70-U70-AA70-F168-L168-AA265</f>
        <v>1279449</v>
      </c>
      <c r="G360" s="46">
        <f>M360-G70-M70-V70-AB70-G168-M168-AB265</f>
        <v>1267087</v>
      </c>
      <c r="H360" s="44">
        <f t="shared" si="30"/>
        <v>1264</v>
      </c>
      <c r="I360" s="39">
        <v>8259530</v>
      </c>
      <c r="J360" s="40">
        <v>73497043</v>
      </c>
      <c r="K360" s="40">
        <v>24927727</v>
      </c>
      <c r="L360" s="40">
        <v>10480088</v>
      </c>
      <c r="M360" s="40">
        <v>10241620</v>
      </c>
      <c r="N360" s="45">
        <f t="shared" si="31"/>
        <v>339</v>
      </c>
      <c r="O360" s="97"/>
      <c r="P360" s="97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6"/>
      <c r="AE360" s="2"/>
    </row>
    <row r="361" spans="2:31" s="3" customFormat="1" ht="12" customHeight="1">
      <c r="B361" s="21" t="s">
        <v>104</v>
      </c>
      <c r="C361" s="46">
        <f>I361-C71-I71-R71-X71-C169-I169-X266</f>
        <v>9671720</v>
      </c>
      <c r="D361" s="46">
        <f>J361-D71-J71-S71-Y71-D169-J169-Y266</f>
        <v>1743937</v>
      </c>
      <c r="E361" s="46">
        <f>K361-E71-K71-T71-Z71-E169-K169-Z266</f>
        <v>8047279</v>
      </c>
      <c r="F361" s="46">
        <f>L361-F71-L71-U71-AA71-F169-L169-AA266</f>
        <v>4878638</v>
      </c>
      <c r="G361" s="46">
        <f>M361-G71-M71-V71-AB71-G169-M169-AB266</f>
        <v>4864390</v>
      </c>
      <c r="H361" s="44">
        <f t="shared" si="30"/>
        <v>4614</v>
      </c>
      <c r="I361" s="39">
        <v>9864431</v>
      </c>
      <c r="J361" s="40">
        <v>28045569</v>
      </c>
      <c r="K361" s="40">
        <v>82245154</v>
      </c>
      <c r="L361" s="40">
        <v>31069843</v>
      </c>
      <c r="M361" s="40">
        <v>30868390</v>
      </c>
      <c r="N361" s="45">
        <f t="shared" si="31"/>
        <v>2933</v>
      </c>
      <c r="O361" s="97"/>
      <c r="P361" s="97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6"/>
      <c r="AE361" s="2"/>
    </row>
    <row r="362" spans="2:31" s="3" customFormat="1" ht="12" customHeight="1">
      <c r="B362" s="21" t="s">
        <v>105</v>
      </c>
      <c r="C362" s="46">
        <f>I362-C72-I72-R72-X72-C170-I170-X267</f>
        <v>51174060</v>
      </c>
      <c r="D362" s="46">
        <f>J362-D72-J72-S72-Y72-D170-J170-Y267</f>
        <v>562075</v>
      </c>
      <c r="E362" s="46">
        <f>K362-E72-K72-T72-Z72-E170-K170-Z267</f>
        <v>34731</v>
      </c>
      <c r="F362" s="46">
        <f>L362-F72-L72-U72-AA72-F170-L170-AA267</f>
        <v>26980</v>
      </c>
      <c r="G362" s="46">
        <f>M362-G72-M72-V72-AB72-G170-M170-AB267</f>
        <v>24611</v>
      </c>
      <c r="H362" s="44">
        <f t="shared" si="30"/>
        <v>62</v>
      </c>
      <c r="I362" s="39">
        <v>52077273</v>
      </c>
      <c r="J362" s="40">
        <v>27895516</v>
      </c>
      <c r="K362" s="40">
        <v>2550042</v>
      </c>
      <c r="L362" s="40">
        <v>1574999</v>
      </c>
      <c r="M362" s="40">
        <v>1429890</v>
      </c>
      <c r="N362" s="45">
        <f t="shared" si="31"/>
        <v>91</v>
      </c>
      <c r="O362" s="97"/>
      <c r="P362" s="97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6"/>
      <c r="AE362" s="2"/>
    </row>
    <row r="363" spans="2:31" s="3" customFormat="1" ht="12" customHeight="1">
      <c r="B363" s="21" t="s">
        <v>106</v>
      </c>
      <c r="C363" s="97">
        <f>I363-C73-I73-R73-X73-C171-I171-X268</f>
        <v>38578268</v>
      </c>
      <c r="D363" s="46">
        <f>J363-D73-J73-S73-Y73-D171-J171-Y268</f>
        <v>867714</v>
      </c>
      <c r="E363" s="46">
        <f>K363-E73-K73-T73-Z73-E171-K171-Z268</f>
        <v>24773</v>
      </c>
      <c r="F363" s="46">
        <f>L363-F73-L73-U73-AA73-F171-L171-AA268</f>
        <v>24773</v>
      </c>
      <c r="G363" s="46">
        <f>M363-G73-M73-V73-AB73-G171-M171-AB268</f>
        <v>21418</v>
      </c>
      <c r="H363" s="44">
        <f aca="true" t="shared" si="32" ref="H363:H387">IF(D363=0,"",ROUND(E363/D363*1000,0))</f>
        <v>29</v>
      </c>
      <c r="I363" s="114">
        <v>40436213</v>
      </c>
      <c r="J363" s="115">
        <v>34666425</v>
      </c>
      <c r="K363" s="115">
        <v>3856988</v>
      </c>
      <c r="L363" s="115">
        <v>2123620</v>
      </c>
      <c r="M363" s="115">
        <v>1961382</v>
      </c>
      <c r="N363" s="45">
        <f aca="true" t="shared" si="33" ref="N363:N387">IF(J363=0,"",ROUND(K363/J363*1000,0))</f>
        <v>111</v>
      </c>
      <c r="O363" s="97"/>
      <c r="P363" s="97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6"/>
      <c r="AE363" s="2"/>
    </row>
    <row r="364" spans="2:31" s="3" customFormat="1" ht="12" customHeight="1">
      <c r="B364" s="47" t="s">
        <v>107</v>
      </c>
      <c r="C364" s="92">
        <f>I364-C74-I74-R74-X74-C172-I172-X269</f>
        <v>5946374</v>
      </c>
      <c r="D364" s="52">
        <f>J364-D74-J74-S74-Y74-D172-J172-Y269</f>
        <v>364845</v>
      </c>
      <c r="E364" s="52">
        <f>K364-E74-K74-T74-Z74-E172-K172-Z269</f>
        <v>1552264</v>
      </c>
      <c r="F364" s="52">
        <f>L364-F74-L74-U74-AA74-F172-L172-AA269</f>
        <v>851518</v>
      </c>
      <c r="G364" s="52">
        <f>M364-G74-M74-V74-AB74-G172-M172-AB269</f>
        <v>824830</v>
      </c>
      <c r="H364" s="50">
        <f t="shared" si="32"/>
        <v>4255</v>
      </c>
      <c r="I364" s="116">
        <v>6753839</v>
      </c>
      <c r="J364" s="117">
        <v>23665356</v>
      </c>
      <c r="K364" s="117">
        <v>58401986</v>
      </c>
      <c r="L364" s="117">
        <v>22048980</v>
      </c>
      <c r="M364" s="117">
        <v>21772645</v>
      </c>
      <c r="N364" s="51">
        <f t="shared" si="33"/>
        <v>2468</v>
      </c>
      <c r="O364" s="97"/>
      <c r="P364" s="97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6"/>
      <c r="AE364" s="2"/>
    </row>
    <row r="365" spans="2:31" s="3" customFormat="1" ht="12" customHeight="1">
      <c r="B365" s="21" t="s">
        <v>108</v>
      </c>
      <c r="C365" s="70">
        <f>I365-C75-I75-R75-X75-C173-I173-X270</f>
        <v>1804051</v>
      </c>
      <c r="D365" s="46">
        <f>J365-D75-J75-S75-Y75-D173-J173-Y270</f>
        <v>782833</v>
      </c>
      <c r="E365" s="46">
        <f>K365-E75-K75-T75-Z75-E173-K173-Z270</f>
        <v>947426</v>
      </c>
      <c r="F365" s="46">
        <f>L365-F75-L75-U75-AA75-F173-L173-AA270</f>
        <v>657562</v>
      </c>
      <c r="G365" s="46">
        <f>M365-G75-M75-V75-AB75-G173-M173-AB270</f>
        <v>653104</v>
      </c>
      <c r="H365" s="44">
        <f t="shared" si="32"/>
        <v>1210</v>
      </c>
      <c r="I365" s="39">
        <v>1956819</v>
      </c>
      <c r="J365" s="40">
        <v>22620273</v>
      </c>
      <c r="K365" s="40">
        <v>11569658</v>
      </c>
      <c r="L365" s="40">
        <v>5133333</v>
      </c>
      <c r="M365" s="40">
        <v>5032823</v>
      </c>
      <c r="N365" s="45">
        <f t="shared" si="33"/>
        <v>511</v>
      </c>
      <c r="O365" s="97"/>
      <c r="P365" s="97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6"/>
      <c r="AE365" s="2"/>
    </row>
    <row r="366" spans="2:31" s="3" customFormat="1" ht="12" customHeight="1">
      <c r="B366" s="21" t="s">
        <v>109</v>
      </c>
      <c r="C366" s="70">
        <f>I366-C76-I76-R76-X76-C174-I174-X271</f>
        <v>7878916</v>
      </c>
      <c r="D366" s="46">
        <f>J366-D76-J76-S76-Y76-D174-J174-Y271</f>
        <v>1804619</v>
      </c>
      <c r="E366" s="46">
        <f>K366-E76-K76-T76-Z76-E174-K174-Z271</f>
        <v>3825941</v>
      </c>
      <c r="F366" s="46">
        <f>L366-F76-L76-U76-AA76-F174-L174-AA271</f>
        <v>2498543</v>
      </c>
      <c r="G366" s="46">
        <f>M366-G76-M76-V76-AB76-G174-M174-AB271</f>
        <v>2491660</v>
      </c>
      <c r="H366" s="44">
        <f t="shared" si="32"/>
        <v>2120</v>
      </c>
      <c r="I366" s="39">
        <v>8323070</v>
      </c>
      <c r="J366" s="40">
        <v>32686930</v>
      </c>
      <c r="K366" s="40">
        <v>40290229</v>
      </c>
      <c r="L366" s="40">
        <v>18362849</v>
      </c>
      <c r="M366" s="40">
        <v>18204881</v>
      </c>
      <c r="N366" s="45">
        <f t="shared" si="33"/>
        <v>1233</v>
      </c>
      <c r="O366" s="97"/>
      <c r="P366" s="97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6"/>
      <c r="AE366" s="2"/>
    </row>
    <row r="367" spans="2:31" s="3" customFormat="1" ht="12" customHeight="1">
      <c r="B367" s="21" t="s">
        <v>110</v>
      </c>
      <c r="C367" s="70">
        <f>I367-C77-I77-R77-X77-C175-I175-X272</f>
        <v>10527648</v>
      </c>
      <c r="D367" s="46">
        <f>J367-D77-J77-S77-Y77-D175-J175-Y272</f>
        <v>5039839</v>
      </c>
      <c r="E367" s="46">
        <f>K367-E77-K77-T77-Z77-E175-K175-Z272</f>
        <v>754909</v>
      </c>
      <c r="F367" s="46">
        <f>L367-F77-L77-U77-AA77-F175-L175-AA272</f>
        <v>448648</v>
      </c>
      <c r="G367" s="46">
        <f>M367-G77-M77-V77-AB77-G175-M175-AB272</f>
        <v>437308</v>
      </c>
      <c r="H367" s="44">
        <f t="shared" si="32"/>
        <v>150</v>
      </c>
      <c r="I367" s="39">
        <v>10671509</v>
      </c>
      <c r="J367" s="40">
        <v>24588598</v>
      </c>
      <c r="K367" s="40">
        <v>27241899</v>
      </c>
      <c r="L367" s="40">
        <v>9091729</v>
      </c>
      <c r="M367" s="40">
        <v>8875146</v>
      </c>
      <c r="N367" s="45">
        <f t="shared" si="33"/>
        <v>1108</v>
      </c>
      <c r="O367" s="97"/>
      <c r="P367" s="97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6"/>
      <c r="AE367" s="2"/>
    </row>
    <row r="368" spans="2:31" s="3" customFormat="1" ht="12" customHeight="1">
      <c r="B368" s="21" t="s">
        <v>111</v>
      </c>
      <c r="C368" s="97">
        <f>I368-C78-I78-R78-X78-C176-I176-X273</f>
        <v>25396678</v>
      </c>
      <c r="D368" s="46">
        <f>J368-D78-J78-S78-Y78-D176-J176-Y273</f>
        <v>1916026</v>
      </c>
      <c r="E368" s="46">
        <f>K368-E78-K78-T78-Z78-E176-K176-Z273</f>
        <v>279317</v>
      </c>
      <c r="F368" s="46">
        <f>L368-F78-L78-U78-AA78-F176-L176-AA273</f>
        <v>171097</v>
      </c>
      <c r="G368" s="46">
        <f>M368-G78-M78-V78-AB78-G176-M176-AB273</f>
        <v>159227</v>
      </c>
      <c r="H368" s="44">
        <f t="shared" si="32"/>
        <v>146</v>
      </c>
      <c r="I368" s="114">
        <v>26943803</v>
      </c>
      <c r="J368" s="115">
        <v>22765088</v>
      </c>
      <c r="K368" s="115">
        <v>13023704</v>
      </c>
      <c r="L368" s="115">
        <v>4468186</v>
      </c>
      <c r="M368" s="115">
        <v>4188182</v>
      </c>
      <c r="N368" s="45">
        <f t="shared" si="33"/>
        <v>572</v>
      </c>
      <c r="O368" s="97"/>
      <c r="P368" s="97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6"/>
      <c r="AE368" s="2"/>
    </row>
    <row r="369" spans="2:31" s="3" customFormat="1" ht="12" customHeight="1">
      <c r="B369" s="47" t="s">
        <v>112</v>
      </c>
      <c r="C369" s="92">
        <f>I369-C79-I79-R79-X79-C177-I177-X274</f>
        <v>2738433</v>
      </c>
      <c r="D369" s="52">
        <f>J369-D79-J79-S79-Y79-D177-J177-Y274</f>
        <v>1078974</v>
      </c>
      <c r="E369" s="52">
        <f>K369-E79-K79-T79-Z79-E177-K177-Z274</f>
        <v>110215</v>
      </c>
      <c r="F369" s="52">
        <f>L369-F79-L79-U79-AA79-F177-L177-AA274</f>
        <v>76985</v>
      </c>
      <c r="G369" s="52">
        <f>M369-G79-M79-V79-AB79-G177-M177-AB274</f>
        <v>70225</v>
      </c>
      <c r="H369" s="50">
        <f t="shared" si="32"/>
        <v>102</v>
      </c>
      <c r="I369" s="116">
        <v>3543467</v>
      </c>
      <c r="J369" s="117">
        <v>3916533</v>
      </c>
      <c r="K369" s="117">
        <v>9722871</v>
      </c>
      <c r="L369" s="117">
        <v>2141040</v>
      </c>
      <c r="M369" s="117">
        <v>2021076</v>
      </c>
      <c r="N369" s="51">
        <f t="shared" si="33"/>
        <v>2483</v>
      </c>
      <c r="O369" s="97"/>
      <c r="P369" s="97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6"/>
      <c r="AE369" s="2"/>
    </row>
    <row r="370" spans="2:31" s="3" customFormat="1" ht="12" customHeight="1">
      <c r="B370" s="21" t="s">
        <v>113</v>
      </c>
      <c r="C370" s="70">
        <f>I370-C80-I80-R80-X80-C178-I178-X275</f>
        <v>2829263</v>
      </c>
      <c r="D370" s="46">
        <f>J370-D80-J80-S80-Y80-D178-J178-Y275</f>
        <v>767310</v>
      </c>
      <c r="E370" s="46">
        <f>K370-E80-K80-T80-Z80-E178-K178-Z275</f>
        <v>314539</v>
      </c>
      <c r="F370" s="46">
        <f>L370-F80-L80-U80-AA80-F178-L178-AA275</f>
        <v>297677</v>
      </c>
      <c r="G370" s="46">
        <f>M370-G80-M80-V80-AB80-G178-M178-AB275</f>
        <v>291755</v>
      </c>
      <c r="H370" s="44">
        <f t="shared" si="32"/>
        <v>410</v>
      </c>
      <c r="I370" s="39">
        <v>3236177</v>
      </c>
      <c r="J370" s="40">
        <v>4803823</v>
      </c>
      <c r="K370" s="40">
        <v>11123470</v>
      </c>
      <c r="L370" s="40">
        <v>2820350</v>
      </c>
      <c r="M370" s="40">
        <v>2668450</v>
      </c>
      <c r="N370" s="45">
        <f t="shared" si="33"/>
        <v>2316</v>
      </c>
      <c r="O370" s="97"/>
      <c r="P370" s="97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6"/>
      <c r="AE370" s="2"/>
    </row>
    <row r="371" spans="2:31" s="3" customFormat="1" ht="12" customHeight="1">
      <c r="B371" s="21" t="s">
        <v>114</v>
      </c>
      <c r="C371" s="70">
        <f>I371-C81-I81-R81-X81-C179-I179-X276</f>
        <v>15080655</v>
      </c>
      <c r="D371" s="46">
        <f>J371-D81-J81-S81-Y81-D179-J179-Y276</f>
        <v>3161527</v>
      </c>
      <c r="E371" s="46">
        <f>K371-E81-K81-T81-Z81-E179-K179-Z276</f>
        <v>2036773</v>
      </c>
      <c r="F371" s="46">
        <f>L371-F81-L81-U81-AA81-F179-L179-AA276</f>
        <v>1325482</v>
      </c>
      <c r="G371" s="46">
        <f>M371-G81-M81-V81-AB81-G179-M179-AB276</f>
        <v>1302889</v>
      </c>
      <c r="H371" s="44">
        <f t="shared" si="32"/>
        <v>644</v>
      </c>
      <c r="I371" s="39">
        <v>17269056</v>
      </c>
      <c r="J371" s="40">
        <v>18850944</v>
      </c>
      <c r="K371" s="40">
        <v>25658535</v>
      </c>
      <c r="L371" s="40">
        <v>7987123</v>
      </c>
      <c r="M371" s="40">
        <v>7716886</v>
      </c>
      <c r="N371" s="45">
        <f t="shared" si="33"/>
        <v>1361</v>
      </c>
      <c r="O371" s="97"/>
      <c r="P371" s="97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6"/>
      <c r="AE371" s="2"/>
    </row>
    <row r="372" spans="2:31" s="3" customFormat="1" ht="12" customHeight="1">
      <c r="B372" s="21" t="s">
        <v>115</v>
      </c>
      <c r="C372" s="46">
        <f>I372-C82-I82-R82-X82-C180-I180-X277</f>
        <v>6477087</v>
      </c>
      <c r="D372" s="46">
        <f>J372-D82-J82-S82-Y82-D180-J180-Y277</f>
        <v>1279527</v>
      </c>
      <c r="E372" s="46">
        <f>K372-E82-K82-T82-Z82-E180-K180-Z277</f>
        <v>663054</v>
      </c>
      <c r="F372" s="46">
        <f>L372-F82-L82-U82-AA82-F180-L180-AA277</f>
        <v>381796</v>
      </c>
      <c r="G372" s="46">
        <f>M372-G82-M82-V82-AB82-G180-M180-AB277</f>
        <v>374763</v>
      </c>
      <c r="H372" s="44">
        <f t="shared" si="32"/>
        <v>518</v>
      </c>
      <c r="I372" s="39">
        <v>8390879</v>
      </c>
      <c r="J372" s="40">
        <v>7809121</v>
      </c>
      <c r="K372" s="40">
        <v>13746961</v>
      </c>
      <c r="L372" s="40">
        <v>4212811</v>
      </c>
      <c r="M372" s="40">
        <v>4047470</v>
      </c>
      <c r="N372" s="45">
        <f t="shared" si="33"/>
        <v>1760</v>
      </c>
      <c r="O372" s="97"/>
      <c r="P372" s="97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6"/>
      <c r="AE372" s="2"/>
    </row>
    <row r="373" spans="2:31" s="3" customFormat="1" ht="12" customHeight="1">
      <c r="B373" s="21" t="s">
        <v>116</v>
      </c>
      <c r="C373" s="46">
        <f>I373-C83-I83-R83-X83-C181-I181-X278</f>
        <v>2889031</v>
      </c>
      <c r="D373" s="46">
        <f>J373-D83-J83-S83-Y83-D181-J181-Y278</f>
        <v>560411</v>
      </c>
      <c r="E373" s="46">
        <f>K373-E83-K83-T83-Z83-E181-K181-Z278</f>
        <v>7771</v>
      </c>
      <c r="F373" s="46">
        <f>L373-F83-L83-U83-AA83-F181-L181-AA278</f>
        <v>7771</v>
      </c>
      <c r="G373" s="46">
        <f>M373-G83-M83-V83-AB83-G181-M181-AB278</f>
        <v>5887</v>
      </c>
      <c r="H373" s="44">
        <f t="shared" si="32"/>
        <v>14</v>
      </c>
      <c r="I373" s="114">
        <v>9759557</v>
      </c>
      <c r="J373" s="115">
        <v>8620443</v>
      </c>
      <c r="K373" s="115">
        <v>9712270</v>
      </c>
      <c r="L373" s="115">
        <v>3099600</v>
      </c>
      <c r="M373" s="115">
        <v>2996418</v>
      </c>
      <c r="N373" s="45">
        <f t="shared" si="33"/>
        <v>1127</v>
      </c>
      <c r="O373" s="97"/>
      <c r="P373" s="97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6"/>
      <c r="AE373" s="2"/>
    </row>
    <row r="374" spans="2:31" s="3" customFormat="1" ht="12" customHeight="1">
      <c r="B374" s="47" t="s">
        <v>117</v>
      </c>
      <c r="C374" s="52">
        <f>I374-C84-I84-R84-X84-C182-I182-X279</f>
        <v>1749207</v>
      </c>
      <c r="D374" s="52">
        <f>J374-D84-J84-S84-Y84-D182-J182-Y279</f>
        <v>866774</v>
      </c>
      <c r="E374" s="52">
        <f>K374-E84-K84-T84-Z84-E182-K182-Z279</f>
        <v>568522</v>
      </c>
      <c r="F374" s="52">
        <f>L374-F84-L84-U84-AA84-F182-L182-AA279</f>
        <v>520579</v>
      </c>
      <c r="G374" s="52">
        <f>M374-G84-M84-V84-AB84-G182-M182-AB279</f>
        <v>515731</v>
      </c>
      <c r="H374" s="50">
        <f t="shared" si="32"/>
        <v>656</v>
      </c>
      <c r="I374" s="116">
        <v>2159854</v>
      </c>
      <c r="J374" s="117">
        <v>6885578</v>
      </c>
      <c r="K374" s="117">
        <v>9221778</v>
      </c>
      <c r="L374" s="117">
        <v>3069321</v>
      </c>
      <c r="M374" s="117">
        <v>2980455</v>
      </c>
      <c r="N374" s="51">
        <f t="shared" si="33"/>
        <v>1339</v>
      </c>
      <c r="O374" s="97"/>
      <c r="P374" s="97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6"/>
      <c r="AE374" s="2"/>
    </row>
    <row r="375" spans="2:31" s="3" customFormat="1" ht="12" customHeight="1">
      <c r="B375" s="21" t="s">
        <v>118</v>
      </c>
      <c r="C375" s="46">
        <f>I375-C85-I85-R85-X85-C183-I183-X280</f>
        <v>3377449</v>
      </c>
      <c r="D375" s="46">
        <f>J375-D85-J85-S85-Y85-D183-J183-Y280</f>
        <v>962546</v>
      </c>
      <c r="E375" s="46">
        <f>K375-E85-K85-T85-Z85-E183-K183-Z280</f>
        <v>160792</v>
      </c>
      <c r="F375" s="46">
        <f>L375-F85-L85-U85-AA85-F183-L183-AA280</f>
        <v>81427</v>
      </c>
      <c r="G375" s="46">
        <f>M375-G85-M85-V85-AB85-G183-M183-AB280</f>
        <v>77449</v>
      </c>
      <c r="H375" s="44">
        <f t="shared" si="32"/>
        <v>167</v>
      </c>
      <c r="I375" s="39">
        <v>4126037</v>
      </c>
      <c r="J375" s="40">
        <v>11935712</v>
      </c>
      <c r="K375" s="40">
        <v>3696542</v>
      </c>
      <c r="L375" s="40">
        <v>1331452</v>
      </c>
      <c r="M375" s="40">
        <v>1237538</v>
      </c>
      <c r="N375" s="45">
        <f t="shared" si="33"/>
        <v>310</v>
      </c>
      <c r="O375" s="97"/>
      <c r="P375" s="97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6"/>
      <c r="AE375" s="2"/>
    </row>
    <row r="376" spans="2:31" s="3" customFormat="1" ht="12" customHeight="1">
      <c r="B376" s="21" t="s">
        <v>119</v>
      </c>
      <c r="C376" s="46">
        <f>I376-C86-I86-R86-X86-C184-I184-X281</f>
        <v>8121455</v>
      </c>
      <c r="D376" s="46">
        <f>J376-D86-J86-S86-Y86-D184-J184-Y281</f>
        <v>7596744</v>
      </c>
      <c r="E376" s="46">
        <f>K376-E86-K86-T86-Z86-E184-K184-Z281</f>
        <v>41266660</v>
      </c>
      <c r="F376" s="46">
        <f>L376-F86-L86-U86-AA86-F184-L184-AA281</f>
        <v>27329762</v>
      </c>
      <c r="G376" s="46">
        <f>M376-G86-M86-V86-AB86-G184-M184-AB281</f>
        <v>27319991</v>
      </c>
      <c r="H376" s="44">
        <f t="shared" si="32"/>
        <v>5432</v>
      </c>
      <c r="I376" s="39">
        <v>9331510</v>
      </c>
      <c r="J376" s="40">
        <v>33285313</v>
      </c>
      <c r="K376" s="40">
        <v>237210915</v>
      </c>
      <c r="L376" s="40">
        <v>106983634</v>
      </c>
      <c r="M376" s="40">
        <v>106841374</v>
      </c>
      <c r="N376" s="45">
        <f t="shared" si="33"/>
        <v>7127</v>
      </c>
      <c r="O376" s="97"/>
      <c r="P376" s="97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6"/>
      <c r="AE376" s="2"/>
    </row>
    <row r="377" spans="2:31" s="3" customFormat="1" ht="12" customHeight="1">
      <c r="B377" s="21" t="s">
        <v>120</v>
      </c>
      <c r="C377" s="46">
        <f>I377-C87-I87-R87-X87-C185-I185-X282</f>
        <v>33218168</v>
      </c>
      <c r="D377" s="46">
        <f>J377-D87-J87-S87-Y87-D185-J185-Y282</f>
        <v>4674658</v>
      </c>
      <c r="E377" s="46">
        <f>K377-E87-K87-T87-Z87-E185-K185-Z282</f>
        <v>353398</v>
      </c>
      <c r="F377" s="46">
        <f>L377-F87-L87-U87-AA87-F185-L185-AA282</f>
        <v>260908</v>
      </c>
      <c r="G377" s="46">
        <f>M377-G87-M87-V87-AB87-G185-M185-AB282</f>
        <v>240757</v>
      </c>
      <c r="H377" s="44">
        <f t="shared" si="32"/>
        <v>76</v>
      </c>
      <c r="I377" s="39">
        <v>36037774</v>
      </c>
      <c r="J377" s="40">
        <v>49710627</v>
      </c>
      <c r="K377" s="40">
        <v>11081204</v>
      </c>
      <c r="L377" s="40">
        <v>3989258</v>
      </c>
      <c r="M377" s="40">
        <v>3738422</v>
      </c>
      <c r="N377" s="45">
        <f t="shared" si="33"/>
        <v>223</v>
      </c>
      <c r="O377" s="97"/>
      <c r="P377" s="97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6"/>
      <c r="AE377" s="2"/>
    </row>
    <row r="378" spans="2:31" s="3" customFormat="1" ht="12" customHeight="1">
      <c r="B378" s="21" t="s">
        <v>121</v>
      </c>
      <c r="C378" s="97">
        <f>I378-C88-I88-R88-X88-C186-I186-X283</f>
        <v>7910992</v>
      </c>
      <c r="D378" s="46">
        <f>J378-D88-J88-S88-Y88-D186-J186-Y283</f>
        <v>3501591</v>
      </c>
      <c r="E378" s="46">
        <f>K378-E88-K88-T88-Z88-E186-K186-Z283</f>
        <v>3254871</v>
      </c>
      <c r="F378" s="46">
        <f>L378-F88-L88-U88-AA88-F186-L186-AA283</f>
        <v>1869145</v>
      </c>
      <c r="G378" s="46">
        <f>M378-G88-M88-V88-AB88-G186-M186-AB283</f>
        <v>1850204</v>
      </c>
      <c r="H378" s="44">
        <f t="shared" si="32"/>
        <v>930</v>
      </c>
      <c r="I378" s="114">
        <v>8464461</v>
      </c>
      <c r="J378" s="115">
        <v>23717631</v>
      </c>
      <c r="K378" s="115">
        <v>22092852</v>
      </c>
      <c r="L378" s="115">
        <v>8665222</v>
      </c>
      <c r="M378" s="115">
        <v>8519448</v>
      </c>
      <c r="N378" s="45">
        <f t="shared" si="33"/>
        <v>931</v>
      </c>
      <c r="O378" s="97"/>
      <c r="P378" s="97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6"/>
      <c r="AE378" s="2"/>
    </row>
    <row r="379" spans="2:31" s="3" customFormat="1" ht="12" customHeight="1">
      <c r="B379" s="47" t="s">
        <v>122</v>
      </c>
      <c r="C379" s="92">
        <f>I379-C89-I89-R89-X89-C187-I187-X284</f>
        <v>2243740</v>
      </c>
      <c r="D379" s="52">
        <f>J379-D89-J89-S89-Y89-D187-J187-Y284</f>
        <v>1684564</v>
      </c>
      <c r="E379" s="52">
        <f>K379-E89-K89-T89-Z89-E187-K187-Z284</f>
        <v>1953781</v>
      </c>
      <c r="F379" s="52">
        <f>L379-F89-L89-U89-AA89-F187-L187-AA284</f>
        <v>1238074</v>
      </c>
      <c r="G379" s="52">
        <f>M379-G89-M89-V89-AB89-G187-M187-AB284</f>
        <v>1206319</v>
      </c>
      <c r="H379" s="50">
        <f t="shared" si="32"/>
        <v>1160</v>
      </c>
      <c r="I379" s="116">
        <v>3122758</v>
      </c>
      <c r="J379" s="117">
        <v>14799453</v>
      </c>
      <c r="K379" s="117">
        <v>20973057</v>
      </c>
      <c r="L379" s="117">
        <v>6676233</v>
      </c>
      <c r="M379" s="117">
        <v>6513307</v>
      </c>
      <c r="N379" s="51">
        <f t="shared" si="33"/>
        <v>1417</v>
      </c>
      <c r="O379" s="97"/>
      <c r="P379" s="97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6"/>
      <c r="AE379" s="2"/>
    </row>
    <row r="380" spans="2:31" s="3" customFormat="1" ht="12" customHeight="1">
      <c r="B380" s="21" t="s">
        <v>123</v>
      </c>
      <c r="C380" s="70">
        <f>I380-C90-I90-R90-X90-C188-I188-X285</f>
        <v>19522420</v>
      </c>
      <c r="D380" s="46">
        <f>J380-D90-J90-S90-Y90-D188-J188-Y285</f>
        <v>2410082</v>
      </c>
      <c r="E380" s="46">
        <f>K380-E90-K90-T90-Z90-E188-K188-Z285</f>
        <v>1991580</v>
      </c>
      <c r="F380" s="46">
        <f>L380-F90-L90-U90-AA90-F188-L188-AA285</f>
        <v>1735801</v>
      </c>
      <c r="G380" s="46">
        <f>M380-G90-M90-V90-AB90-G188-M188-AB285</f>
        <v>1728384</v>
      </c>
      <c r="H380" s="44">
        <f t="shared" si="32"/>
        <v>826</v>
      </c>
      <c r="I380" s="39">
        <v>20885473</v>
      </c>
      <c r="J380" s="40">
        <v>25778869</v>
      </c>
      <c r="K380" s="40">
        <v>26192119</v>
      </c>
      <c r="L380" s="40">
        <v>9733632</v>
      </c>
      <c r="M380" s="40">
        <v>9530225</v>
      </c>
      <c r="N380" s="45">
        <f t="shared" si="33"/>
        <v>1016</v>
      </c>
      <c r="O380" s="97"/>
      <c r="P380" s="97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6"/>
      <c r="AE380" s="2"/>
    </row>
    <row r="381" spans="2:31" s="3" customFormat="1" ht="12" customHeight="1">
      <c r="B381" s="21" t="s">
        <v>124</v>
      </c>
      <c r="C381" s="70">
        <f>I381-C91-I91-R91-X91-C189-I189-X286</f>
        <v>1633036</v>
      </c>
      <c r="D381" s="46">
        <f>J381-D91-J91-S91-Y91-D189-J189-Y286</f>
        <v>193274</v>
      </c>
      <c r="E381" s="46">
        <f>K381-E91-K91-T91-Z91-E189-K189-Z286</f>
        <v>923426</v>
      </c>
      <c r="F381" s="46">
        <f>L381-F91-L91-U91-AA91-F189-L189-AA286</f>
        <v>555082</v>
      </c>
      <c r="G381" s="46">
        <f>M381-G91-M91-V91-AB91-G189-M189-AB286</f>
        <v>544011</v>
      </c>
      <c r="H381" s="44">
        <f t="shared" si="32"/>
        <v>4778</v>
      </c>
      <c r="I381" s="39">
        <v>1838406</v>
      </c>
      <c r="J381" s="40">
        <v>3841594</v>
      </c>
      <c r="K381" s="40">
        <v>16523803</v>
      </c>
      <c r="L381" s="40">
        <v>5764945</v>
      </c>
      <c r="M381" s="40">
        <v>5650788</v>
      </c>
      <c r="N381" s="45">
        <f t="shared" si="33"/>
        <v>4301</v>
      </c>
      <c r="O381" s="97"/>
      <c r="P381" s="97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6"/>
      <c r="AE381" s="2"/>
    </row>
    <row r="382" spans="2:31" s="3" customFormat="1" ht="12" customHeight="1">
      <c r="B382" s="21" t="s">
        <v>125</v>
      </c>
      <c r="C382" s="70">
        <f>I382-C92-I92-R92-X92-C190-I190-X287</f>
        <v>5075829</v>
      </c>
      <c r="D382" s="46">
        <f>J382-D92-J92-S92-Y92-D190-J190-Y287</f>
        <v>938457</v>
      </c>
      <c r="E382" s="46">
        <f>K382-E92-K92-T92-Z92-E190-K190-Z287</f>
        <v>153588</v>
      </c>
      <c r="F382" s="46">
        <f>L382-F92-L92-U92-AA92-F190-L190-AA287</f>
        <v>122968</v>
      </c>
      <c r="G382" s="46">
        <f>M382-G92-M92-V92-AB92-G190-M190-AB287</f>
        <v>116198</v>
      </c>
      <c r="H382" s="44">
        <f t="shared" si="32"/>
        <v>164</v>
      </c>
      <c r="I382" s="39">
        <v>35156302</v>
      </c>
      <c r="J382" s="40">
        <v>25106815</v>
      </c>
      <c r="K382" s="40">
        <v>14234495</v>
      </c>
      <c r="L382" s="40">
        <v>4928523</v>
      </c>
      <c r="M382" s="40">
        <v>4743018</v>
      </c>
      <c r="N382" s="45">
        <f t="shared" si="33"/>
        <v>567</v>
      </c>
      <c r="O382" s="97"/>
      <c r="P382" s="97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6"/>
      <c r="AE382" s="2"/>
    </row>
    <row r="383" spans="2:31" s="3" customFormat="1" ht="12" customHeight="1">
      <c r="B383" s="21" t="s">
        <v>126</v>
      </c>
      <c r="C383" s="97">
        <f>I383-C93-I93-R93-X93-C191-I191-X288</f>
        <v>35581245</v>
      </c>
      <c r="D383" s="46">
        <f>J383-D93-J93-S93-Y93-D191-J191-Y288</f>
        <v>981973</v>
      </c>
      <c r="E383" s="46">
        <f>K383-E93-K93-T93-Z93-E191-K191-Z288</f>
        <v>817615</v>
      </c>
      <c r="F383" s="46">
        <f>L383-F93-L93-U93-AA93-F191-L191-AA288</f>
        <v>440701</v>
      </c>
      <c r="G383" s="46">
        <f>M383-G93-M93-V93-AB93-G191-M191-AB288</f>
        <v>432910</v>
      </c>
      <c r="H383" s="44">
        <f t="shared" si="32"/>
        <v>833</v>
      </c>
      <c r="I383" s="114">
        <v>36680681</v>
      </c>
      <c r="J383" s="115">
        <v>25719319</v>
      </c>
      <c r="K383" s="115">
        <v>13065404</v>
      </c>
      <c r="L383" s="115">
        <v>4595480</v>
      </c>
      <c r="M383" s="115">
        <v>4387838</v>
      </c>
      <c r="N383" s="45">
        <f t="shared" si="33"/>
        <v>508</v>
      </c>
      <c r="O383" s="97"/>
      <c r="P383" s="97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6"/>
      <c r="AE383" s="2"/>
    </row>
    <row r="384" spans="2:31" s="3" customFormat="1" ht="12" customHeight="1">
      <c r="B384" s="38" t="s">
        <v>14</v>
      </c>
      <c r="C384" s="59">
        <f>SUM(C300:C301)</f>
        <v>148980832</v>
      </c>
      <c r="D384" s="59">
        <f>SUM(D300:D301)</f>
        <v>60207401</v>
      </c>
      <c r="E384" s="59">
        <f>SUM(E300:E301)</f>
        <v>670653739</v>
      </c>
      <c r="F384" s="59">
        <f>SUM(F300:F301)</f>
        <v>393424745</v>
      </c>
      <c r="G384" s="59">
        <f>SUM(G300:G301)</f>
        <v>392329604</v>
      </c>
      <c r="H384" s="41">
        <f t="shared" si="32"/>
        <v>11139</v>
      </c>
      <c r="I384" s="143">
        <f>SUM(I300:I301)</f>
        <v>232642841</v>
      </c>
      <c r="J384" s="59">
        <f>SUM(J300:J301)</f>
        <v>426316542</v>
      </c>
      <c r="K384" s="142">
        <f>SUM(K300:K301)</f>
        <v>12623367638</v>
      </c>
      <c r="L384" s="142">
        <f>SUM(L300:L301)</f>
        <v>4837652655</v>
      </c>
      <c r="M384" s="144">
        <f>SUM(M300:M301)</f>
        <v>4833952873</v>
      </c>
      <c r="N384" s="42">
        <f t="shared" si="33"/>
        <v>29610</v>
      </c>
      <c r="O384" s="97"/>
      <c r="P384" s="97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6"/>
      <c r="AE384" s="2"/>
    </row>
    <row r="385" spans="2:31" s="3" customFormat="1" ht="12" customHeight="1">
      <c r="B385" s="21" t="s">
        <v>15</v>
      </c>
      <c r="C385" s="57">
        <f>SUM(C302:C325)</f>
        <v>464995721</v>
      </c>
      <c r="D385" s="57">
        <f>SUM(D302:D325)</f>
        <v>92329659</v>
      </c>
      <c r="E385" s="57">
        <f>SUM(E302:E325)</f>
        <v>468436269</v>
      </c>
      <c r="F385" s="57">
        <f>SUM(F302:F325)</f>
        <v>277793880</v>
      </c>
      <c r="G385" s="57">
        <f>SUM(G302:G325)</f>
        <v>276736933</v>
      </c>
      <c r="H385" s="44">
        <f t="shared" si="32"/>
        <v>5074</v>
      </c>
      <c r="I385" s="77">
        <f>SUM(I302:I325)</f>
        <v>531635492</v>
      </c>
      <c r="J385" s="57">
        <f>SUM(J302:J325)</f>
        <v>1048412950</v>
      </c>
      <c r="K385" s="60">
        <f>SUM(K302:K325)</f>
        <v>6752233862</v>
      </c>
      <c r="L385" s="60">
        <f>SUM(L302:L325)</f>
        <v>2285902338</v>
      </c>
      <c r="M385" s="97">
        <f>SUM(M302:M325)</f>
        <v>2277046674</v>
      </c>
      <c r="N385" s="45">
        <f t="shared" si="33"/>
        <v>6440</v>
      </c>
      <c r="O385" s="97"/>
      <c r="P385" s="97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6"/>
      <c r="AE385" s="2"/>
    </row>
    <row r="386" spans="2:31" s="3" customFormat="1" ht="12" customHeight="1">
      <c r="B386" s="21" t="s">
        <v>16</v>
      </c>
      <c r="C386" s="57">
        <f>SUM(C326:C383)</f>
        <v>705750060</v>
      </c>
      <c r="D386" s="57">
        <f>SUM(D326:D383)</f>
        <v>121822102</v>
      </c>
      <c r="E386" s="57">
        <f>SUM(E326:E383)</f>
        <v>258629107</v>
      </c>
      <c r="F386" s="57">
        <f>SUM(F326:F383)</f>
        <v>157801029</v>
      </c>
      <c r="G386" s="57">
        <f>SUM(G326:G383)</f>
        <v>157125696</v>
      </c>
      <c r="H386" s="44">
        <f t="shared" si="32"/>
        <v>2123</v>
      </c>
      <c r="I386" s="77">
        <f>SUM(I326:I383)</f>
        <v>874424566</v>
      </c>
      <c r="J386" s="57">
        <f>SUM(J326:J383)</f>
        <v>1337643114</v>
      </c>
      <c r="K386" s="60">
        <f>SUM(K326:K383)</f>
        <v>3014892809</v>
      </c>
      <c r="L386" s="60">
        <f>SUM(L326:L383)</f>
        <v>1113011221</v>
      </c>
      <c r="M386" s="97">
        <f>SUM(M326:M383)</f>
        <v>1103711415</v>
      </c>
      <c r="N386" s="45">
        <f t="shared" si="33"/>
        <v>2254</v>
      </c>
      <c r="O386" s="97"/>
      <c r="P386" s="97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6"/>
      <c r="AE386" s="2"/>
    </row>
    <row r="387" spans="2:31" s="3" customFormat="1" ht="12" customHeight="1" thickBot="1">
      <c r="B387" s="61" t="s">
        <v>17</v>
      </c>
      <c r="C387" s="62">
        <f>SUM(C384:C386)</f>
        <v>1319726613</v>
      </c>
      <c r="D387" s="62">
        <f>SUM(D384:D386)</f>
        <v>274359162</v>
      </c>
      <c r="E387" s="62">
        <f>SUM(E384:E386)</f>
        <v>1397719115</v>
      </c>
      <c r="F387" s="62">
        <f>SUM(F384:F386)</f>
        <v>829019654</v>
      </c>
      <c r="G387" s="62">
        <f>SUM(G384:G386)</f>
        <v>826192233</v>
      </c>
      <c r="H387" s="63">
        <f t="shared" si="32"/>
        <v>5094</v>
      </c>
      <c r="I387" s="78">
        <f>SUM(I384:I386)</f>
        <v>1638702899</v>
      </c>
      <c r="J387" s="62">
        <f>SUM(J384:J386)</f>
        <v>2812372606</v>
      </c>
      <c r="K387" s="65">
        <f>SUM(K384:K386)</f>
        <v>22390494309</v>
      </c>
      <c r="L387" s="65">
        <f>SUM(L384:L386)</f>
        <v>8236566214</v>
      </c>
      <c r="M387" s="71">
        <f>SUM(M384:M386)</f>
        <v>8214710962</v>
      </c>
      <c r="N387" s="66">
        <f t="shared" si="33"/>
        <v>7961</v>
      </c>
      <c r="O387" s="97"/>
      <c r="P387" s="97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6"/>
      <c r="AE387" s="2"/>
    </row>
    <row r="388" spans="2:31" ht="14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1"/>
      <c r="P388" s="101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4"/>
      <c r="AE388" s="1"/>
    </row>
    <row r="389" spans="2:31" ht="14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1"/>
      <c r="P389" s="101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4"/>
      <c r="AE389" s="1"/>
    </row>
    <row r="390" spans="2:31" ht="14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1"/>
      <c r="P390" s="101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4"/>
      <c r="AE390" s="1"/>
    </row>
    <row r="391" spans="2:31" ht="14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1"/>
      <c r="P391" s="101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4"/>
      <c r="AE391" s="1"/>
    </row>
    <row r="392" spans="2:31" ht="14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1"/>
      <c r="P392" s="101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4"/>
      <c r="AE392" s="1"/>
    </row>
    <row r="393" spans="2:31" ht="14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1"/>
      <c r="P393" s="101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4"/>
      <c r="AE393" s="1"/>
    </row>
    <row r="394" spans="2:31" ht="14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1"/>
      <c r="P394" s="101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4"/>
      <c r="AE394" s="1"/>
    </row>
  </sheetData>
  <mergeCells count="2">
    <mergeCell ref="I296:N296"/>
    <mergeCell ref="I201:N201"/>
  </mergeCells>
  <printOptions/>
  <pageMargins left="0.31" right="0.394" top="0.709" bottom="0.709" header="0.512" footer="0.512"/>
  <pageSetup fitToHeight="2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2007-02-21T06:12:43Z</cp:lastPrinted>
  <dcterms:created xsi:type="dcterms:W3CDTF">1999-01-21T02:28:15Z</dcterms:created>
  <dcterms:modified xsi:type="dcterms:W3CDTF">2007-02-21T06:12:45Z</dcterms:modified>
  <cp:category/>
  <cp:version/>
  <cp:contentType/>
  <cp:contentStatus/>
</cp:coreProperties>
</file>