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05" activeTab="0"/>
  </bookViews>
  <sheets>
    <sheet name="19-1" sheetId="1" r:id="rId1"/>
    <sheet name="19-2" sheetId="2" r:id="rId2"/>
    <sheet name="19-3" sheetId="3" r:id="rId3"/>
  </sheets>
  <definedNames>
    <definedName name="_">'19-1'!$S$6:$S$6</definedName>
    <definedName name="\P">'19-1'!$S$4:$S$4</definedName>
    <definedName name="\Q">'19-1'!$W$4:$W$4</definedName>
    <definedName name="\X">'19-1'!$S$1:$S$1</definedName>
    <definedName name="_xlnm.Print_Area" localSheetId="1">'19-2'!$A$1:$M$292</definedName>
    <definedName name="印刷マクロ">'19-1'!$S$3:$S$3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<sst xmlns="http://schemas.openxmlformats.org/spreadsheetml/2006/main" count="1761" uniqueCount="460">
  <si>
    <t>\X</t>
  </si>
  <si>
    <t>{GOTO}AA3~</t>
  </si>
  <si>
    <t>印刷マクロ</t>
  </si>
  <si>
    <t>1</t>
  </si>
  <si>
    <t>2</t>
  </si>
  <si>
    <t>\P</t>
  </si>
  <si>
    <t>/WGZY~</t>
  </si>
  <si>
    <t xml:space="preserve">  ゼロ消去</t>
  </si>
  <si>
    <t>\Q</t>
  </si>
  <si>
    <t>課　税　標　準　額　の　内　訳</t>
  </si>
  <si>
    <t>A3:g30</t>
  </si>
  <si>
    <t xml:space="preserve">  印刷範囲</t>
  </si>
  <si>
    <t>P3:X56</t>
  </si>
  <si>
    <t>P57:X110</t>
  </si>
  <si>
    <t>~OML8~</t>
  </si>
  <si>
    <t xml:space="preserve">  左余白</t>
  </si>
  <si>
    <t>~OML15~</t>
  </si>
  <si>
    <t>種            類</t>
  </si>
  <si>
    <t>決  定  価  格</t>
  </si>
  <si>
    <t>課 税 標 準 額</t>
  </si>
  <si>
    <t>課税標準の特例規定の</t>
  </si>
  <si>
    <t>(ｲ)左以外のもの</t>
  </si>
  <si>
    <t>eopq</t>
  </si>
  <si>
    <t>　用紙方向</t>
  </si>
  <si>
    <t>MB3~</t>
  </si>
  <si>
    <t xml:space="preserve">  下余白</t>
  </si>
  <si>
    <t>MB0~</t>
  </si>
  <si>
    <t xml:space="preserve"> 適用を受けるもの</t>
  </si>
  <si>
    <t>MR204~</t>
  </si>
  <si>
    <t xml:space="preserve">  行末位置</t>
  </si>
  <si>
    <t>EN1SQ</t>
  </si>
  <si>
    <t xml:space="preserve">  縮小印刷</t>
  </si>
  <si>
    <t>(ｲ)</t>
  </si>
  <si>
    <t>(ﾛ)</t>
  </si>
  <si>
    <t>MT1~</t>
  </si>
  <si>
    <t xml:space="preserve">  上余白</t>
  </si>
  <si>
    <t>MR220~</t>
  </si>
  <si>
    <t xml:space="preserve"> (千円)</t>
  </si>
  <si>
    <t>P35~</t>
  </si>
  <si>
    <t xml:space="preserve">  頁行数</t>
  </si>
  <si>
    <t>MT2~</t>
  </si>
  <si>
    <t>MT6~</t>
  </si>
  <si>
    <t xml:space="preserve"> 構      築      物</t>
  </si>
  <si>
    <t>IC0~</t>
  </si>
  <si>
    <t xml:space="preserve">  文字ピッチ</t>
  </si>
  <si>
    <t>P65~</t>
  </si>
  <si>
    <t xml:space="preserve"> </t>
  </si>
  <si>
    <t>L5~</t>
  </si>
  <si>
    <t xml:space="preserve">  行ピッチ</t>
  </si>
  <si>
    <t xml:space="preserve"> 船              舶</t>
  </si>
  <si>
    <t>{esc}</t>
  </si>
  <si>
    <t>L0~</t>
  </si>
  <si>
    <t xml:space="preserve"> 航      空      機</t>
  </si>
  <si>
    <t>QAGQ</t>
  </si>
  <si>
    <t xml:space="preserve">  印刷実行</t>
  </si>
  <si>
    <t>QAGPQ</t>
  </si>
  <si>
    <t>/PPCAR</t>
  </si>
  <si>
    <t xml:space="preserve">  リセット</t>
  </si>
  <si>
    <t xml:space="preserve"> 調      整      額</t>
  </si>
  <si>
    <t>h2:N30</t>
  </si>
  <si>
    <t xml:space="preserve"> 小      計　　　(ﾊ)</t>
  </si>
  <si>
    <t xml:space="preserve"> 大臣配分   (注1)</t>
  </si>
  <si>
    <t xml:space="preserve"> 知事配分   (注2) </t>
  </si>
  <si>
    <t xml:space="preserve"> 小      計　　　(ﾆ)</t>
  </si>
  <si>
    <t xml:space="preserve">    知  事  決  定 (注3)(ﾎ)</t>
  </si>
  <si>
    <t xml:space="preserve">    合          計　(ﾊ+ﾆ+ﾎ)</t>
  </si>
  <si>
    <t>同  内</t>
  </si>
  <si>
    <t xml:space="preserve"> 市 町 村 分  の 額</t>
  </si>
  <si>
    <t>上  訳</t>
  </si>
  <si>
    <t xml:space="preserve"> 道 府 県 分  の 額</t>
  </si>
  <si>
    <t>(注2)　道府県知事が価格等を決定し配分したもの</t>
  </si>
  <si>
    <t>(注3)　法第７４３条第１項の規定により道府県知事が価格等を決定したもの</t>
  </si>
  <si>
    <t>(１-１)総　括</t>
  </si>
  <si>
    <t xml:space="preserve"> 機 械 及 び 装 置</t>
  </si>
  <si>
    <t>市町村長</t>
  </si>
  <si>
    <t>が価格等</t>
  </si>
  <si>
    <t>を決定し</t>
  </si>
  <si>
    <t>たもの</t>
  </si>
  <si>
    <t xml:space="preserve"> 車 両 及 び 運 搬 具 </t>
  </si>
  <si>
    <t xml:space="preserve"> 工 具、器 具 及 び 備 品</t>
  </si>
  <si>
    <t>(注1)　総務大臣が価格等を決定し配分したもの</t>
  </si>
  <si>
    <t>法</t>
  </si>
  <si>
    <t>第３８９条</t>
  </si>
  <si>
    <t>関係</t>
  </si>
  <si>
    <t>(１－２)総　括（個人分）</t>
  </si>
  <si>
    <t xml:space="preserve"> 機 械 及 び 装 置</t>
  </si>
  <si>
    <t xml:space="preserve"> 車 両 及 び 運 搬 具 </t>
  </si>
  <si>
    <t>たもの</t>
  </si>
  <si>
    <t xml:space="preserve"> 工 具、器 具 及 び 備 品</t>
  </si>
  <si>
    <t>(１－３)総　括（法人分）</t>
  </si>
  <si>
    <t>区　分</t>
  </si>
  <si>
    <t>市 町 村 長 が 価 格 等 を 決 定 し た も の</t>
  </si>
  <si>
    <t>法 第 ３ ８ ９ 条 関 係</t>
  </si>
  <si>
    <t>合</t>
  </si>
  <si>
    <t>計</t>
  </si>
  <si>
    <t xml:space="preserve">        知 事 配 分</t>
  </si>
  <si>
    <t xml:space="preserve">  </t>
  </si>
  <si>
    <t>決定価格</t>
  </si>
  <si>
    <t>課税標準額</t>
  </si>
  <si>
    <t>課税標準の特例規定</t>
  </si>
  <si>
    <t xml:space="preserve">   (ｲ)以外のもの</t>
  </si>
  <si>
    <t>(A)</t>
  </si>
  <si>
    <t>(B)</t>
  </si>
  <si>
    <t>の適用を受けるもの</t>
  </si>
  <si>
    <t>(C)</t>
  </si>
  <si>
    <t>(D)</t>
  </si>
  <si>
    <t>(E)</t>
  </si>
  <si>
    <t>(F)</t>
  </si>
  <si>
    <t>(A)+(C)+(E)</t>
  </si>
  <si>
    <t>(B)+(D)+(F)</t>
  </si>
  <si>
    <t>市町村名</t>
  </si>
  <si>
    <t>(千円)</t>
  </si>
  <si>
    <t xml:space="preserve">     (ｲ)   (千円)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</si>
  <si>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</si>
  <si>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</si>
  <si>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</si>
  <si>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</si>
  <si>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</si>
  <si>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</si>
  <si>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</si>
  <si>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</si>
  <si>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</si>
  <si>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</si>
  <si>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</si>
  <si>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</si>
  <si>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</si>
  <si>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</si>
  <si>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</si>
  <si>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</si>
  <si>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</si>
  <si>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</si>
  <si>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</si>
  <si>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</si>
  <si>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</si>
  <si>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</si>
  <si>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</si>
  <si>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</si>
  <si>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</si>
  <si>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</si>
  <si>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</si>
  <si>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</si>
  <si>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</si>
  <si>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</si>
  <si>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</si>
  <si>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</si>
  <si>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</si>
  <si>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</si>
  <si>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</si>
  <si>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</si>
  <si>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</si>
  <si>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</si>
  <si>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</si>
  <si>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</si>
  <si>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</si>
  <si>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</si>
  <si>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</si>
  <si>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</si>
  <si>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</si>
  <si>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</si>
  <si>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</si>
  <si>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</si>
  <si>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</si>
  <si>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</si>
  <si>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</si>
  <si>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</si>
  <si>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</si>
  <si>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</si>
  <si>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</si>
  <si>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</si>
  <si>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</si>
  <si>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</si>
  <si>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</si>
  <si>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</si>
  <si>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</si>
  <si>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</si>
  <si>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</si>
  <si>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</si>
  <si>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</si>
  <si>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</si>
  <si>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</si>
  <si>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</si>
  <si>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</si>
  <si>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</si>
  <si>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</si>
  <si>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</si>
  <si>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</si>
  <si>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</si>
  <si>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</si>
  <si>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</si>
  <si>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</si>
  <si>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</si>
  <si>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</si>
  <si>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大都市計</t>
  </si>
  <si>
    <t>都 市 計</t>
  </si>
  <si>
    <t>町 村 計</t>
  </si>
  <si>
    <t>県　　計</t>
  </si>
  <si>
    <t>　(２-２)市町村別（個人分）</t>
  </si>
  <si>
    <t>　　　 課税標準額の内訳</t>
  </si>
  <si>
    <t xml:space="preserve">        大 臣 配 分</t>
  </si>
  <si>
    <t>　(２-３)市町村別（法人分）</t>
  </si>
  <si>
    <t>　(２-１)市町村別</t>
  </si>
  <si>
    <t>課税標準額の内訳</t>
  </si>
  <si>
    <t xml:space="preserve"> 大 臣 配 分</t>
  </si>
  <si>
    <t>（３-１） 資産別</t>
  </si>
  <si>
    <t>（３-１つづき）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</si>
  <si>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</si>
  <si>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</si>
  <si>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</si>
  <si>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</si>
  <si>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</si>
  <si>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</si>
  <si>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調　整　額</t>
  </si>
  <si>
    <t>計</t>
  </si>
  <si>
    <t>課税標準額の内訳</t>
  </si>
  <si>
    <t>(ｲ)以外のもの</t>
  </si>
  <si>
    <t xml:space="preserve">  (ｲ)以外のもの</t>
  </si>
  <si>
    <t>（３-２）資産別</t>
  </si>
  <si>
    <t>個人分</t>
  </si>
  <si>
    <t>（３-２つづき）</t>
  </si>
  <si>
    <t>（３-３）資産別</t>
  </si>
  <si>
    <t>法人分</t>
  </si>
  <si>
    <t>（３-３つづき）</t>
  </si>
  <si>
    <t>福 津 市</t>
  </si>
  <si>
    <t>うきは市</t>
  </si>
  <si>
    <t>筑 前 町</t>
  </si>
  <si>
    <t>東 峰 村</t>
  </si>
  <si>
    <t>上 毛 町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</si>
  <si>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</si>
  <si>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</si>
  <si>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</si>
  <si>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</si>
  <si>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</si>
  <si>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</si>
  <si>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</si>
  <si>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</si>
  <si>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</si>
  <si>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</si>
  <si>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</si>
  <si>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</si>
  <si>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</si>
  <si>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</si>
  <si>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</si>
  <si>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</si>
  <si>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</si>
  <si>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</si>
  <si>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</si>
  <si>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</si>
  <si>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</si>
  <si>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</si>
  <si>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</si>
  <si>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</si>
  <si>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</si>
  <si>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</si>
  <si>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</si>
  <si>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</si>
  <si>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</si>
  <si>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</si>
  <si>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</si>
  <si>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</si>
  <si>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</si>
  <si>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</si>
  <si>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</si>
  <si>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</si>
  <si>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</si>
  <si>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</si>
  <si>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</si>
  <si>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</si>
  <si>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</si>
  <si>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</si>
  <si>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</si>
  <si>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</si>
  <si>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</si>
  <si>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</si>
  <si>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</si>
  <si>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</si>
  <si>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</si>
  <si>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</si>
  <si>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</si>
  <si>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</si>
  <si>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</si>
  <si>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</si>
  <si>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</si>
  <si>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</si>
  <si>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</si>
  <si>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</si>
  <si>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</si>
  <si>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</si>
  <si>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</si>
  <si>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</si>
  <si>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</si>
  <si>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</si>
  <si>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</si>
  <si>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</si>
  <si>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</si>
  <si>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</si>
  <si>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</si>
  <si>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</si>
  <si>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</si>
  <si>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</si>
  <si>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</si>
  <si>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</si>
  <si>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</si>
  <si>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平成１8年固定資産の価格等の概要に関する調（第７０～７２表）</t>
  </si>
  <si>
    <t>市 町 村 長 が 価 格 等 を 決 定 し た も の</t>
  </si>
  <si>
    <t>法 第 ３ ８ ９ 条 関 係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</si>
  <si>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</si>
  <si>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</si>
  <si>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</si>
  <si>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</si>
  <si>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</si>
  <si>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</si>
  <si>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</si>
  <si>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</si>
  <si>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</si>
  <si>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</si>
  <si>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</si>
  <si>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</si>
  <si>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</si>
  <si>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</si>
  <si>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</si>
  <si>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</si>
  <si>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</si>
  <si>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</si>
  <si>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</si>
  <si>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</si>
  <si>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</si>
  <si>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</si>
  <si>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</si>
  <si>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</si>
  <si>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</si>
  <si>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</si>
  <si>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</si>
  <si>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</si>
  <si>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</si>
  <si>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</si>
  <si>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</si>
  <si>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</si>
  <si>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</si>
  <si>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</si>
  <si>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</si>
  <si>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</si>
  <si>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</si>
  <si>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</si>
  <si>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</si>
  <si>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</si>
  <si>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</si>
  <si>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</si>
  <si>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</si>
  <si>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</si>
  <si>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</si>
  <si>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</si>
  <si>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</si>
  <si>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</si>
  <si>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</si>
  <si>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</si>
  <si>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</si>
  <si>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</si>
  <si>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</si>
  <si>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</si>
  <si>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</si>
  <si>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</si>
  <si>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</si>
  <si>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</si>
  <si>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</si>
  <si>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</si>
  <si>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</si>
  <si>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</si>
  <si>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</si>
  <si>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</si>
  <si>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</si>
  <si>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</si>
  <si>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</si>
  <si>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</si>
  <si>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</si>
  <si>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</si>
  <si>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</si>
  <si>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</si>
  <si>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</si>
  <si>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</si>
  <si>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</si>
  <si>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市 町 村 長 が 価 格 等 を 決 定 し た も の</t>
  </si>
  <si>
    <t>法 第 ３ ８ ９ 条 関 係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</si>
  <si>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</si>
  <si>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</si>
  <si>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</si>
  <si>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</si>
  <si>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</si>
  <si>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</si>
  <si>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</si>
  <si>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</si>
  <si>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</si>
  <si>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</si>
  <si>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</si>
  <si>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</si>
  <si>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</si>
  <si>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</si>
  <si>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</si>
  <si>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</si>
  <si>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</si>
  <si>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</si>
  <si>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</si>
  <si>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</si>
  <si>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</si>
  <si>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</si>
  <si>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</si>
  <si>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</si>
  <si>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</si>
  <si>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</si>
  <si>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</si>
  <si>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</si>
  <si>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</si>
  <si>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</si>
  <si>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</si>
  <si>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</si>
  <si>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</si>
  <si>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</si>
  <si>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</si>
  <si>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</si>
  <si>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</si>
  <si>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</si>
  <si>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</si>
  <si>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</si>
  <si>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</si>
  <si>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</si>
  <si>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</si>
  <si>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</si>
  <si>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</si>
  <si>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</si>
  <si>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</si>
  <si>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</si>
  <si>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</si>
  <si>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</si>
  <si>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</si>
  <si>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</si>
  <si>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</si>
  <si>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</si>
  <si>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</si>
  <si>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</si>
  <si>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</si>
  <si>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</si>
  <si>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</si>
  <si>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</si>
  <si>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</si>
  <si>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</si>
  <si>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</si>
  <si>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</si>
  <si>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</si>
  <si>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</si>
  <si>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</si>
  <si>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</si>
  <si>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</si>
  <si>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</si>
  <si>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</si>
  <si>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</si>
  <si>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</si>
  <si>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</si>
  <si>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</si>
  <si>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１１　償却資産の価格等に関する調</t>
  </si>
  <si>
    <t>１１ 償却資産の価格等に関する調</t>
  </si>
  <si>
    <t>１１　償却資産の価格等に関する調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</si>
</sst>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);[Red]\(#,##0\)"/>
    <numFmt numFmtId="201" formatCode="0_ "/>
    <numFmt numFmtId="202" formatCode="#,##0_ "/>
  </numFmts>
  <fonts count="20">
    <font>
      <sz val="14"/>
      <name val="ＭＳ 明朝"/>
      <family val="1"/>
    </font>
    <font>
      <sz val="10"/>
      <color indexed="8"/>
      <name val="ＭＳ 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2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295">
    <xf numFmtId="3" fontId="0" fillId="2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centerContinuous"/>
    </xf>
    <xf numFmtId="3" fontId="5" fillId="0" borderId="8" xfId="0" applyNumberFormat="1" applyFont="1" applyFill="1" applyBorder="1" applyAlignment="1">
      <alignment horizontal="centerContinuous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 horizontal="centerContinuous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 quotePrefix="1">
      <alignment horizontal="left"/>
    </xf>
    <xf numFmtId="3" fontId="5" fillId="0" borderId="13" xfId="0" applyNumberFormat="1" applyFont="1" applyFill="1" applyBorder="1" applyAlignment="1" quotePrefix="1">
      <alignment horizontal="left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5" fillId="0" borderId="3" xfId="0" applyNumberFormat="1" applyFont="1" applyFill="1" applyBorder="1" applyAlignment="1">
      <alignment/>
    </xf>
    <xf numFmtId="38" fontId="5" fillId="0" borderId="6" xfId="0" applyNumberFormat="1" applyFont="1" applyFill="1" applyBorder="1" applyAlignment="1">
      <alignment/>
    </xf>
    <xf numFmtId="38" fontId="5" fillId="0" borderId="10" xfId="0" applyNumberFormat="1" applyFont="1" applyFill="1" applyBorder="1" applyAlignment="1">
      <alignment/>
    </xf>
    <xf numFmtId="38" fontId="5" fillId="0" borderId="19" xfId="0" applyNumberFormat="1" applyFont="1" applyFill="1" applyBorder="1" applyAlignment="1">
      <alignment/>
    </xf>
    <xf numFmtId="38" fontId="5" fillId="0" borderId="20" xfId="0" applyNumberFormat="1" applyFont="1" applyFill="1" applyBorder="1" applyAlignment="1">
      <alignment/>
    </xf>
    <xf numFmtId="38" fontId="5" fillId="0" borderId="21" xfId="0" applyNumberFormat="1" applyFont="1" applyFill="1" applyBorder="1" applyAlignment="1">
      <alignment/>
    </xf>
    <xf numFmtId="38" fontId="5" fillId="0" borderId="22" xfId="0" applyNumberFormat="1" applyFont="1" applyFill="1" applyBorder="1" applyAlignment="1">
      <alignment/>
    </xf>
    <xf numFmtId="200" fontId="14" fillId="0" borderId="0" xfId="16" applyNumberFormat="1" applyFont="1" applyFill="1" applyAlignment="1">
      <alignment vertical="center"/>
    </xf>
    <xf numFmtId="200" fontId="14" fillId="0" borderId="0" xfId="16" applyNumberFormat="1" applyFont="1" applyFill="1" applyBorder="1" applyAlignment="1" quotePrefix="1">
      <alignment horizontal="left" vertical="center"/>
    </xf>
    <xf numFmtId="200" fontId="14" fillId="0" borderId="0" xfId="16" applyNumberFormat="1" applyFont="1" applyFill="1" applyBorder="1" applyAlignment="1">
      <alignment vertical="center"/>
    </xf>
    <xf numFmtId="200" fontId="15" fillId="0" borderId="0" xfId="16" applyNumberFormat="1" applyFont="1" applyFill="1" applyBorder="1" applyAlignment="1">
      <alignment vertical="center"/>
    </xf>
    <xf numFmtId="200" fontId="11" fillId="0" borderId="0" xfId="16" applyNumberFormat="1" applyFont="1" applyFill="1" applyBorder="1" applyAlignment="1">
      <alignment vertical="center"/>
    </xf>
    <xf numFmtId="200" fontId="9" fillId="0" borderId="23" xfId="0" applyNumberFormat="1" applyFont="1" applyFill="1" applyBorder="1" applyAlignment="1">
      <alignment horizontal="right" vertical="center"/>
    </xf>
    <xf numFmtId="200" fontId="11" fillId="0" borderId="0" xfId="16" applyNumberFormat="1" applyFont="1" applyFill="1" applyBorder="1" applyAlignment="1">
      <alignment horizontal="center" vertical="center"/>
    </xf>
    <xf numFmtId="200" fontId="9" fillId="0" borderId="24" xfId="0" applyNumberFormat="1" applyFont="1" applyFill="1" applyBorder="1" applyAlignment="1">
      <alignment vertical="center"/>
    </xf>
    <xf numFmtId="200" fontId="9" fillId="0" borderId="0" xfId="16" applyNumberFormat="1" applyFont="1" applyFill="1" applyBorder="1" applyAlignment="1">
      <alignment vertical="center"/>
    </xf>
    <xf numFmtId="200" fontId="9" fillId="0" borderId="2" xfId="16" applyNumberFormat="1" applyFont="1" applyFill="1" applyBorder="1" applyAlignment="1">
      <alignment vertical="center"/>
    </xf>
    <xf numFmtId="200" fontId="9" fillId="0" borderId="0" xfId="16" applyNumberFormat="1" applyFont="1" applyFill="1" applyBorder="1" applyAlignment="1">
      <alignment horizontal="center" vertical="center"/>
    </xf>
    <xf numFmtId="200" fontId="9" fillId="0" borderId="3" xfId="16" applyNumberFormat="1" applyFont="1" applyFill="1" applyBorder="1" applyAlignment="1">
      <alignment vertical="center"/>
    </xf>
    <xf numFmtId="200" fontId="9" fillId="0" borderId="25" xfId="16" applyNumberFormat="1" applyFont="1" applyFill="1" applyBorder="1" applyAlignment="1">
      <alignment vertical="center"/>
    </xf>
    <xf numFmtId="200" fontId="9" fillId="0" borderId="24" xfId="0" applyNumberFormat="1" applyFont="1" applyFill="1" applyBorder="1" applyAlignment="1">
      <alignment horizontal="center" vertical="center"/>
    </xf>
    <xf numFmtId="200" fontId="9" fillId="0" borderId="2" xfId="16" applyNumberFormat="1" applyFont="1" applyFill="1" applyBorder="1" applyAlignment="1">
      <alignment horizontal="center" vertical="center"/>
    </xf>
    <xf numFmtId="200" fontId="9" fillId="0" borderId="26" xfId="16" applyNumberFormat="1" applyFont="1" applyFill="1" applyBorder="1" applyAlignment="1">
      <alignment horizontal="center" vertical="center"/>
    </xf>
    <xf numFmtId="200" fontId="9" fillId="0" borderId="27" xfId="16" applyNumberFormat="1" applyFont="1" applyFill="1" applyBorder="1" applyAlignment="1">
      <alignment horizontal="center" vertical="center"/>
    </xf>
    <xf numFmtId="200" fontId="9" fillId="0" borderId="28" xfId="16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vertical="center"/>
    </xf>
    <xf numFmtId="200" fontId="9" fillId="0" borderId="29" xfId="0" applyNumberFormat="1" applyFont="1" applyFill="1" applyBorder="1" applyAlignment="1">
      <alignment vertical="center"/>
    </xf>
    <xf numFmtId="200" fontId="9" fillId="0" borderId="16" xfId="16" applyNumberFormat="1" applyFont="1" applyFill="1" applyBorder="1" applyAlignment="1">
      <alignment horizontal="right" vertical="center"/>
    </xf>
    <xf numFmtId="200" fontId="9" fillId="0" borderId="3" xfId="16" applyNumberFormat="1" applyFont="1" applyFill="1" applyBorder="1" applyAlignment="1">
      <alignment horizontal="right" vertical="center"/>
    </xf>
    <xf numFmtId="200" fontId="9" fillId="0" borderId="3" xfId="16" applyNumberFormat="1" applyFont="1" applyFill="1" applyBorder="1" applyAlignment="1">
      <alignment horizontal="center" vertical="center"/>
    </xf>
    <xf numFmtId="200" fontId="9" fillId="0" borderId="30" xfId="16" applyNumberFormat="1" applyFont="1" applyFill="1" applyBorder="1" applyAlignment="1">
      <alignment horizontal="right" vertical="center"/>
    </xf>
    <xf numFmtId="200" fontId="9" fillId="0" borderId="0" xfId="16" applyNumberFormat="1" applyFont="1" applyFill="1" applyBorder="1" applyAlignment="1">
      <alignment horizontal="right" vertical="center"/>
    </xf>
    <xf numFmtId="200" fontId="9" fillId="0" borderId="31" xfId="16" applyNumberFormat="1" applyFont="1" applyFill="1" applyBorder="1" applyAlignment="1">
      <alignment horizontal="center" vertical="center"/>
    </xf>
    <xf numFmtId="200" fontId="9" fillId="0" borderId="32" xfId="16" applyNumberFormat="1" applyFont="1" applyFill="1" applyBorder="1" applyAlignment="1">
      <alignment horizontal="right" vertical="center"/>
    </xf>
    <xf numFmtId="200" fontId="7" fillId="0" borderId="33" xfId="21" applyNumberFormat="1" applyFont="1" applyFill="1" applyBorder="1" applyAlignment="1">
      <alignment horizontal="center" wrapText="1"/>
      <protection/>
    </xf>
    <xf numFmtId="200" fontId="11" fillId="0" borderId="34" xfId="16" applyNumberFormat="1" applyFont="1" applyFill="1" applyBorder="1" applyAlignment="1">
      <alignment vertical="center"/>
    </xf>
    <xf numFmtId="200" fontId="11" fillId="0" borderId="35" xfId="16" applyNumberFormat="1" applyFont="1" applyFill="1" applyBorder="1" applyAlignment="1">
      <alignment vertical="center"/>
    </xf>
    <xf numFmtId="200" fontId="11" fillId="0" borderId="36" xfId="16" applyNumberFormat="1" applyFont="1" applyFill="1" applyBorder="1" applyAlignment="1">
      <alignment vertical="center"/>
    </xf>
    <xf numFmtId="200" fontId="11" fillId="0" borderId="37" xfId="16" applyNumberFormat="1" applyFont="1" applyFill="1" applyBorder="1" applyAlignment="1">
      <alignment vertical="center"/>
    </xf>
    <xf numFmtId="200" fontId="11" fillId="0" borderId="38" xfId="16" applyNumberFormat="1" applyFont="1" applyFill="1" applyBorder="1" applyAlignment="1">
      <alignment vertical="center"/>
    </xf>
    <xf numFmtId="200" fontId="7" fillId="0" borderId="39" xfId="21" applyNumberFormat="1" applyFont="1" applyFill="1" applyBorder="1" applyAlignment="1">
      <alignment horizontal="center" wrapText="1"/>
      <protection/>
    </xf>
    <xf numFmtId="200" fontId="11" fillId="0" borderId="40" xfId="16" applyNumberFormat="1" applyFont="1" applyFill="1" applyBorder="1" applyAlignment="1">
      <alignment vertical="center"/>
    </xf>
    <xf numFmtId="200" fontId="7" fillId="0" borderId="41" xfId="21" applyNumberFormat="1" applyFont="1" applyFill="1" applyBorder="1" applyAlignment="1">
      <alignment horizontal="center" wrapText="1"/>
      <protection/>
    </xf>
    <xf numFmtId="200" fontId="11" fillId="0" borderId="42" xfId="16" applyNumberFormat="1" applyFont="1" applyFill="1" applyBorder="1" applyAlignment="1">
      <alignment vertical="center"/>
    </xf>
    <xf numFmtId="200" fontId="11" fillId="0" borderId="43" xfId="16" applyNumberFormat="1" applyFont="1" applyFill="1" applyBorder="1" applyAlignment="1">
      <alignment vertical="center"/>
    </xf>
    <xf numFmtId="200" fontId="11" fillId="0" borderId="44" xfId="16" applyNumberFormat="1" applyFont="1" applyFill="1" applyBorder="1" applyAlignment="1">
      <alignment vertical="center"/>
    </xf>
    <xf numFmtId="200" fontId="11" fillId="0" borderId="45" xfId="16" applyNumberFormat="1" applyFont="1" applyFill="1" applyBorder="1" applyAlignment="1">
      <alignment vertical="center"/>
    </xf>
    <xf numFmtId="200" fontId="11" fillId="0" borderId="46" xfId="16" applyNumberFormat="1" applyFont="1" applyFill="1" applyBorder="1" applyAlignment="1">
      <alignment vertical="center"/>
    </xf>
    <xf numFmtId="200" fontId="7" fillId="0" borderId="47" xfId="21" applyNumberFormat="1" applyFont="1" applyFill="1" applyBorder="1" applyAlignment="1">
      <alignment horizontal="center" wrapText="1"/>
      <protection/>
    </xf>
    <xf numFmtId="200" fontId="7" fillId="0" borderId="48" xfId="21" applyNumberFormat="1" applyFont="1" applyFill="1" applyBorder="1" applyAlignment="1">
      <alignment horizontal="center" wrapText="1"/>
      <protection/>
    </xf>
    <xf numFmtId="200" fontId="9" fillId="0" borderId="37" xfId="16" applyNumberFormat="1" applyFont="1" applyFill="1" applyBorder="1" applyAlignment="1">
      <alignment vertical="center"/>
    </xf>
    <xf numFmtId="200" fontId="9" fillId="0" borderId="40" xfId="16" applyNumberFormat="1" applyFont="1" applyFill="1" applyBorder="1" applyAlignment="1">
      <alignment vertical="center"/>
    </xf>
    <xf numFmtId="200" fontId="9" fillId="0" borderId="36" xfId="16" applyNumberFormat="1" applyFont="1" applyFill="1" applyBorder="1" applyAlignment="1">
      <alignment vertical="center"/>
    </xf>
    <xf numFmtId="200" fontId="9" fillId="0" borderId="49" xfId="0" applyNumberFormat="1" applyFont="1" applyFill="1" applyBorder="1" applyAlignment="1">
      <alignment horizontal="center" vertical="center"/>
    </xf>
    <xf numFmtId="200" fontId="9" fillId="0" borderId="50" xfId="16" applyNumberFormat="1" applyFont="1" applyFill="1" applyBorder="1" applyAlignment="1">
      <alignment vertical="center"/>
    </xf>
    <xf numFmtId="200" fontId="9" fillId="0" borderId="51" xfId="16" applyNumberFormat="1" applyFont="1" applyFill="1" applyBorder="1" applyAlignment="1">
      <alignment vertical="center"/>
    </xf>
    <xf numFmtId="200" fontId="9" fillId="0" borderId="52" xfId="16" applyNumberFormat="1" applyFont="1" applyFill="1" applyBorder="1" applyAlignment="1">
      <alignment vertical="center"/>
    </xf>
    <xf numFmtId="200" fontId="8" fillId="0" borderId="0" xfId="16" applyNumberFormat="1" applyFont="1" applyFill="1" applyBorder="1" applyAlignment="1">
      <alignment vertical="center"/>
    </xf>
    <xf numFmtId="200" fontId="15" fillId="0" borderId="0" xfId="16" applyNumberFormat="1" applyFont="1" applyFill="1" applyAlignment="1">
      <alignment vertical="center"/>
    </xf>
    <xf numFmtId="200" fontId="8" fillId="0" borderId="0" xfId="16" applyNumberFormat="1" applyFont="1" applyFill="1" applyAlignment="1">
      <alignment vertical="center"/>
    </xf>
    <xf numFmtId="200" fontId="11" fillId="0" borderId="0" xfId="16" applyNumberFormat="1" applyFont="1" applyFill="1" applyAlignment="1">
      <alignment vertical="center"/>
    </xf>
    <xf numFmtId="200" fontId="9" fillId="0" borderId="16" xfId="16" applyNumberFormat="1" applyFont="1" applyFill="1" applyBorder="1" applyAlignment="1">
      <alignment vertical="center"/>
    </xf>
    <xf numFmtId="200" fontId="9" fillId="0" borderId="53" xfId="16" applyNumberFormat="1" applyFont="1" applyFill="1" applyBorder="1" applyAlignment="1">
      <alignment vertical="center"/>
    </xf>
    <xf numFmtId="200" fontId="9" fillId="0" borderId="26" xfId="16" applyNumberFormat="1" applyFont="1" applyFill="1" applyBorder="1" applyAlignment="1">
      <alignment vertical="center"/>
    </xf>
    <xf numFmtId="200" fontId="11" fillId="0" borderId="54" xfId="16" applyNumberFormat="1" applyFont="1" applyFill="1" applyBorder="1" applyAlignment="1">
      <alignment vertical="center"/>
    </xf>
    <xf numFmtId="200" fontId="9" fillId="0" borderId="54" xfId="16" applyNumberFormat="1" applyFont="1" applyFill="1" applyBorder="1" applyAlignment="1">
      <alignment vertical="center"/>
    </xf>
    <xf numFmtId="200" fontId="9" fillId="0" borderId="55" xfId="16" applyNumberFormat="1" applyFont="1" applyFill="1" applyBorder="1" applyAlignment="1">
      <alignment vertical="center"/>
    </xf>
    <xf numFmtId="200" fontId="8" fillId="0" borderId="56" xfId="16" applyNumberFormat="1" applyFont="1" applyFill="1" applyBorder="1" applyAlignment="1">
      <alignment vertical="center"/>
    </xf>
    <xf numFmtId="200" fontId="11" fillId="0" borderId="35" xfId="16" applyNumberFormat="1" applyFont="1" applyFill="1" applyAlignment="1">
      <alignment vertical="center"/>
    </xf>
    <xf numFmtId="200" fontId="11" fillId="0" borderId="38" xfId="16" applyNumberFormat="1" applyFont="1" applyFill="1" applyAlignment="1">
      <alignment vertical="center"/>
    </xf>
    <xf numFmtId="200" fontId="11" fillId="0" borderId="36" xfId="16" applyNumberFormat="1" applyFont="1" applyFill="1" applyAlignment="1">
      <alignment vertical="center"/>
    </xf>
    <xf numFmtId="200" fontId="11" fillId="0" borderId="40" xfId="16" applyNumberFormat="1" applyFont="1" applyFill="1" applyAlignment="1">
      <alignment vertical="center"/>
    </xf>
    <xf numFmtId="200" fontId="14" fillId="0" borderId="57" xfId="16" applyNumberFormat="1" applyFont="1" applyFill="1" applyBorder="1" applyAlignment="1">
      <alignment vertical="center"/>
    </xf>
    <xf numFmtId="200" fontId="11" fillId="0" borderId="58" xfId="16" applyNumberFormat="1" applyFont="1" applyFill="1" applyBorder="1" applyAlignment="1">
      <alignment vertical="center"/>
    </xf>
    <xf numFmtId="200" fontId="11" fillId="0" borderId="59" xfId="16" applyNumberFormat="1" applyFont="1" applyFill="1" applyBorder="1" applyAlignment="1">
      <alignment vertical="center"/>
    </xf>
    <xf numFmtId="200" fontId="11" fillId="0" borderId="60" xfId="16" applyNumberFormat="1" applyFont="1" applyFill="1" applyBorder="1" applyAlignment="1">
      <alignment vertical="center"/>
    </xf>
    <xf numFmtId="200" fontId="9" fillId="0" borderId="57" xfId="0" applyNumberFormat="1" applyFont="1" applyFill="1" applyBorder="1" applyAlignment="1">
      <alignment horizontal="center" vertical="center"/>
    </xf>
    <xf numFmtId="200" fontId="9" fillId="0" borderId="61" xfId="0" applyNumberFormat="1" applyFont="1" applyFill="1" applyBorder="1" applyAlignment="1">
      <alignment horizontal="center" vertical="center"/>
    </xf>
    <xf numFmtId="200" fontId="11" fillId="0" borderId="23" xfId="16" applyNumberFormat="1" applyFont="1" applyFill="1" applyBorder="1" applyAlignment="1">
      <alignment vertical="center"/>
    </xf>
    <xf numFmtId="200" fontId="11" fillId="0" borderId="24" xfId="16" applyNumberFormat="1" applyFont="1" applyFill="1" applyBorder="1" applyAlignment="1">
      <alignment vertical="center"/>
    </xf>
    <xf numFmtId="200" fontId="9" fillId="0" borderId="24" xfId="16" applyNumberFormat="1" applyFont="1" applyFill="1" applyBorder="1" applyAlignment="1">
      <alignment vertical="center"/>
    </xf>
    <xf numFmtId="200" fontId="9" fillId="0" borderId="49" xfId="16" applyNumberFormat="1" applyFont="1" applyFill="1" applyBorder="1" applyAlignment="1">
      <alignment vertical="center"/>
    </xf>
    <xf numFmtId="200" fontId="11" fillId="0" borderId="62" xfId="16" applyNumberFormat="1" applyFont="1" applyFill="1" applyBorder="1" applyAlignment="1">
      <alignment vertical="center"/>
    </xf>
    <xf numFmtId="200" fontId="11" fillId="0" borderId="63" xfId="16" applyNumberFormat="1" applyFont="1" applyFill="1" applyBorder="1" applyAlignment="1">
      <alignment vertical="center"/>
    </xf>
    <xf numFmtId="200" fontId="11" fillId="0" borderId="64" xfId="16" applyNumberFormat="1" applyFont="1" applyFill="1" applyBorder="1" applyAlignment="1">
      <alignment vertical="center"/>
    </xf>
    <xf numFmtId="202" fontId="11" fillId="0" borderId="34" xfId="16" applyNumberFormat="1" applyFont="1" applyFill="1" applyAlignment="1">
      <alignment vertical="center"/>
    </xf>
    <xf numFmtId="202" fontId="11" fillId="0" borderId="0" xfId="16" applyNumberFormat="1" applyFont="1" applyFill="1" applyAlignment="1">
      <alignment vertical="center"/>
    </xf>
    <xf numFmtId="202" fontId="11" fillId="0" borderId="35" xfId="16" applyNumberFormat="1" applyFont="1" applyFill="1" applyAlignment="1">
      <alignment vertical="center"/>
    </xf>
    <xf numFmtId="202" fontId="11" fillId="0" borderId="35" xfId="16" applyNumberFormat="1" applyFont="1" applyFill="1" applyBorder="1" applyAlignment="1">
      <alignment vertical="center"/>
    </xf>
    <xf numFmtId="202" fontId="11" fillId="0" borderId="0" xfId="16" applyNumberFormat="1" applyFont="1" applyFill="1" applyBorder="1" applyAlignment="1">
      <alignment vertical="center"/>
    </xf>
    <xf numFmtId="202" fontId="11" fillId="0" borderId="36" xfId="16" applyNumberFormat="1" applyFont="1" applyFill="1" applyBorder="1" applyAlignment="1">
      <alignment vertical="center"/>
    </xf>
    <xf numFmtId="202" fontId="11" fillId="0" borderId="37" xfId="16" applyNumberFormat="1" applyFont="1" applyFill="1" applyAlignment="1">
      <alignment vertical="center"/>
    </xf>
    <xf numFmtId="202" fontId="11" fillId="0" borderId="40" xfId="16" applyNumberFormat="1" applyFont="1" applyFill="1" applyAlignment="1">
      <alignment vertical="center"/>
    </xf>
    <xf numFmtId="202" fontId="11" fillId="0" borderId="40" xfId="16" applyNumberFormat="1" applyFont="1" applyFill="1" applyBorder="1" applyAlignment="1">
      <alignment vertical="center"/>
    </xf>
    <xf numFmtId="202" fontId="11" fillId="0" borderId="44" xfId="16" applyNumberFormat="1" applyFont="1" applyFill="1" applyBorder="1" applyAlignment="1">
      <alignment vertical="center"/>
    </xf>
    <xf numFmtId="202" fontId="11" fillId="0" borderId="45" xfId="16" applyNumberFormat="1" applyFont="1" applyFill="1" applyBorder="1" applyAlignment="1">
      <alignment vertical="center"/>
    </xf>
    <xf numFmtId="202" fontId="11" fillId="0" borderId="46" xfId="16" applyNumberFormat="1" applyFont="1" applyFill="1" applyBorder="1" applyAlignment="1">
      <alignment vertical="center"/>
    </xf>
    <xf numFmtId="202" fontId="11" fillId="0" borderId="42" xfId="16" applyNumberFormat="1" applyFont="1" applyFill="1" applyBorder="1" applyAlignment="1">
      <alignment vertical="center"/>
    </xf>
    <xf numFmtId="202" fontId="11" fillId="0" borderId="34" xfId="16" applyNumberFormat="1" applyFont="1" applyFill="1" applyBorder="1" applyAlignment="1">
      <alignment vertical="center"/>
    </xf>
    <xf numFmtId="202" fontId="11" fillId="0" borderId="37" xfId="16" applyNumberFormat="1" applyFont="1" applyFill="1" applyBorder="1" applyAlignment="1">
      <alignment vertical="center"/>
    </xf>
    <xf numFmtId="200" fontId="9" fillId="0" borderId="65" xfId="0" applyNumberFormat="1" applyFont="1" applyFill="1" applyBorder="1" applyAlignment="1">
      <alignment horizontal="right" vertical="center"/>
    </xf>
    <xf numFmtId="200" fontId="9" fillId="0" borderId="57" xfId="0" applyNumberFormat="1" applyFont="1" applyFill="1" applyBorder="1" applyAlignment="1">
      <alignment vertical="center"/>
    </xf>
    <xf numFmtId="200" fontId="10" fillId="0" borderId="57" xfId="0" applyNumberFormat="1" applyFont="1" applyFill="1" applyBorder="1" applyAlignment="1">
      <alignment vertical="center"/>
    </xf>
    <xf numFmtId="200" fontId="9" fillId="0" borderId="66" xfId="0" applyNumberFormat="1" applyFont="1" applyFill="1" applyBorder="1" applyAlignment="1">
      <alignment vertical="center"/>
    </xf>
    <xf numFmtId="200" fontId="9" fillId="0" borderId="57" xfId="16" applyNumberFormat="1" applyFont="1" applyFill="1" applyBorder="1" applyAlignment="1">
      <alignment vertical="center"/>
    </xf>
    <xf numFmtId="200" fontId="9" fillId="0" borderId="57" xfId="16" applyNumberFormat="1" applyFont="1" applyFill="1" applyBorder="1" applyAlignment="1">
      <alignment horizontal="center" vertical="center"/>
    </xf>
    <xf numFmtId="200" fontId="9" fillId="0" borderId="66" xfId="16" applyNumberFormat="1" applyFont="1" applyFill="1" applyBorder="1" applyAlignment="1">
      <alignment horizontal="right" vertical="center"/>
    </xf>
    <xf numFmtId="3" fontId="5" fillId="0" borderId="67" xfId="0" applyNumberFormat="1" applyFont="1" applyFill="1" applyBorder="1" applyAlignment="1">
      <alignment/>
    </xf>
    <xf numFmtId="38" fontId="5" fillId="0" borderId="67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8" fontId="5" fillId="0" borderId="69" xfId="0" applyNumberFormat="1" applyFont="1" applyFill="1" applyBorder="1" applyAlignment="1">
      <alignment/>
    </xf>
    <xf numFmtId="3" fontId="5" fillId="0" borderId="70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8" fontId="5" fillId="0" borderId="70" xfId="0" applyNumberFormat="1" applyFont="1" applyFill="1" applyBorder="1" applyAlignment="1">
      <alignment/>
    </xf>
    <xf numFmtId="38" fontId="5" fillId="0" borderId="71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8" fontId="16" fillId="0" borderId="73" xfId="16" applyFont="1" applyBorder="1" applyAlignment="1">
      <alignment vertical="center"/>
    </xf>
    <xf numFmtId="38" fontId="5" fillId="0" borderId="74" xfId="0" applyNumberFormat="1" applyFont="1" applyFill="1" applyBorder="1" applyAlignment="1">
      <alignment/>
    </xf>
    <xf numFmtId="38" fontId="16" fillId="0" borderId="75" xfId="16" applyFont="1" applyBorder="1" applyAlignment="1">
      <alignment vertical="center"/>
    </xf>
    <xf numFmtId="38" fontId="16" fillId="0" borderId="76" xfId="16" applyFont="1" applyBorder="1" applyAlignment="1">
      <alignment vertical="center"/>
    </xf>
    <xf numFmtId="38" fontId="5" fillId="0" borderId="68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8" fontId="14" fillId="0" borderId="77" xfId="16" applyFont="1" applyBorder="1" applyAlignment="1">
      <alignment vertical="center"/>
    </xf>
    <xf numFmtId="38" fontId="14" fillId="0" borderId="78" xfId="16" applyFont="1" applyBorder="1" applyAlignment="1">
      <alignment vertical="center"/>
    </xf>
    <xf numFmtId="38" fontId="14" fillId="0" borderId="79" xfId="16" applyFont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 quotePrefix="1">
      <alignment horizontal="left" vertical="center"/>
    </xf>
    <xf numFmtId="3" fontId="19" fillId="0" borderId="0" xfId="0" applyNumberFormat="1" applyFont="1" applyFill="1" applyAlignment="1">
      <alignment vertical="center"/>
    </xf>
    <xf numFmtId="3" fontId="19" fillId="0" borderId="65" xfId="0" applyNumberFormat="1" applyFont="1" applyFill="1" applyBorder="1" applyAlignment="1">
      <alignment horizontal="right" vertical="center"/>
    </xf>
    <xf numFmtId="3" fontId="19" fillId="0" borderId="80" xfId="0" applyNumberFormat="1" applyFont="1" applyFill="1" applyBorder="1" applyAlignment="1">
      <alignment horizontal="center" vertical="center"/>
    </xf>
    <xf numFmtId="3" fontId="19" fillId="0" borderId="62" xfId="0" applyNumberFormat="1" applyFont="1" applyFill="1" applyBorder="1" applyAlignment="1">
      <alignment horizontal="center" vertical="center"/>
    </xf>
    <xf numFmtId="3" fontId="19" fillId="0" borderId="57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53" xfId="0" applyNumberFormat="1" applyFont="1" applyFill="1" applyBorder="1" applyAlignment="1">
      <alignment vertical="center"/>
    </xf>
    <xf numFmtId="3" fontId="19" fillId="0" borderId="57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66" xfId="0" applyNumberFormat="1" applyFont="1" applyFill="1" applyBorder="1" applyAlignment="1">
      <alignment vertical="center"/>
    </xf>
    <xf numFmtId="3" fontId="19" fillId="0" borderId="66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30" xfId="0" applyNumberFormat="1" applyFont="1" applyFill="1" applyBorder="1" applyAlignment="1">
      <alignment horizontal="right" vertical="center"/>
    </xf>
    <xf numFmtId="0" fontId="19" fillId="0" borderId="57" xfId="0" applyNumberFormat="1" applyFont="1" applyFill="1" applyBorder="1" applyAlignment="1">
      <alignment horizontal="center" vertical="center"/>
    </xf>
    <xf numFmtId="200" fontId="18" fillId="0" borderId="81" xfId="0" applyNumberFormat="1" applyFont="1" applyFill="1" applyBorder="1" applyAlignment="1">
      <alignment vertical="center"/>
    </xf>
    <xf numFmtId="200" fontId="18" fillId="0" borderId="0" xfId="0" applyNumberFormat="1" applyFont="1" applyFill="1" applyBorder="1" applyAlignment="1">
      <alignment vertical="center"/>
    </xf>
    <xf numFmtId="200" fontId="18" fillId="0" borderId="78" xfId="0" applyNumberFormat="1" applyFont="1" applyFill="1" applyBorder="1" applyAlignment="1">
      <alignment vertical="center"/>
    </xf>
    <xf numFmtId="200" fontId="18" fillId="0" borderId="14" xfId="0" applyNumberFormat="1" applyFont="1" applyFill="1" applyBorder="1" applyAlignment="1">
      <alignment vertical="center"/>
    </xf>
    <xf numFmtId="3" fontId="18" fillId="0" borderId="2" xfId="0" applyFont="1" applyFill="1" applyBorder="1" applyAlignment="1">
      <alignment vertical="center"/>
    </xf>
    <xf numFmtId="3" fontId="18" fillId="0" borderId="26" xfId="0" applyFont="1" applyFill="1" applyBorder="1" applyAlignment="1">
      <alignment vertical="center"/>
    </xf>
    <xf numFmtId="200" fontId="18" fillId="0" borderId="82" xfId="0" applyNumberFormat="1" applyFont="1" applyFill="1" applyBorder="1" applyAlignment="1">
      <alignment vertical="center"/>
    </xf>
    <xf numFmtId="200" fontId="18" fillId="0" borderId="5" xfId="0" applyNumberFormat="1" applyFont="1" applyFill="1" applyBorder="1" applyAlignment="1">
      <alignment vertical="center"/>
    </xf>
    <xf numFmtId="0" fontId="19" fillId="0" borderId="83" xfId="0" applyNumberFormat="1" applyFont="1" applyFill="1" applyBorder="1" applyAlignment="1">
      <alignment horizontal="center" vertical="center"/>
    </xf>
    <xf numFmtId="200" fontId="18" fillId="0" borderId="84" xfId="0" applyNumberFormat="1" applyFont="1" applyFill="1" applyBorder="1" applyAlignment="1">
      <alignment vertical="center"/>
    </xf>
    <xf numFmtId="200" fontId="18" fillId="0" borderId="85" xfId="0" applyNumberFormat="1" applyFont="1" applyFill="1" applyBorder="1" applyAlignment="1">
      <alignment vertical="center"/>
    </xf>
    <xf numFmtId="200" fontId="18" fillId="0" borderId="86" xfId="0" applyNumberFormat="1" applyFont="1" applyFill="1" applyBorder="1" applyAlignment="1">
      <alignment vertical="center"/>
    </xf>
    <xf numFmtId="200" fontId="18" fillId="0" borderId="87" xfId="0" applyNumberFormat="1" applyFont="1" applyFill="1" applyBorder="1" applyAlignment="1">
      <alignment vertical="center"/>
    </xf>
    <xf numFmtId="3" fontId="18" fillId="0" borderId="88" xfId="0" applyFont="1" applyFill="1" applyBorder="1" applyAlignment="1">
      <alignment vertical="center"/>
    </xf>
    <xf numFmtId="3" fontId="18" fillId="0" borderId="89" xfId="0" applyFont="1" applyFill="1" applyBorder="1" applyAlignment="1">
      <alignment vertical="center"/>
    </xf>
    <xf numFmtId="200" fontId="18" fillId="0" borderId="90" xfId="0" applyNumberFormat="1" applyFont="1" applyFill="1" applyBorder="1" applyAlignment="1">
      <alignment vertical="center"/>
    </xf>
    <xf numFmtId="200" fontId="18" fillId="0" borderId="91" xfId="0" applyNumberFormat="1" applyFont="1" applyFill="1" applyBorder="1" applyAlignment="1">
      <alignment vertical="center"/>
    </xf>
    <xf numFmtId="200" fontId="18" fillId="0" borderId="92" xfId="0" applyNumberFormat="1" applyFont="1" applyFill="1" applyBorder="1" applyAlignment="1">
      <alignment vertical="center"/>
    </xf>
    <xf numFmtId="200" fontId="18" fillId="0" borderId="93" xfId="0" applyNumberFormat="1" applyFont="1" applyFill="1" applyBorder="1" applyAlignment="1">
      <alignment vertical="center"/>
    </xf>
    <xf numFmtId="0" fontId="19" fillId="0" borderId="94" xfId="0" applyNumberFormat="1" applyFont="1" applyFill="1" applyBorder="1" applyAlignment="1">
      <alignment horizontal="center" vertical="center"/>
    </xf>
    <xf numFmtId="200" fontId="18" fillId="0" borderId="95" xfId="0" applyNumberFormat="1" applyFont="1" applyFill="1" applyBorder="1" applyAlignment="1">
      <alignment vertical="center"/>
    </xf>
    <xf numFmtId="200" fontId="18" fillId="0" borderId="45" xfId="0" applyNumberFormat="1" applyFont="1" applyFill="1" applyBorder="1" applyAlignment="1">
      <alignment vertical="center"/>
    </xf>
    <xf numFmtId="200" fontId="18" fillId="0" borderId="96" xfId="0" applyNumberFormat="1" applyFont="1" applyFill="1" applyBorder="1" applyAlignment="1">
      <alignment vertical="center"/>
    </xf>
    <xf numFmtId="200" fontId="18" fillId="0" borderId="97" xfId="0" applyNumberFormat="1" applyFont="1" applyFill="1" applyBorder="1" applyAlignment="1">
      <alignment vertical="center"/>
    </xf>
    <xf numFmtId="3" fontId="18" fillId="0" borderId="98" xfId="0" applyFont="1" applyFill="1" applyBorder="1" applyAlignment="1">
      <alignment vertical="center"/>
    </xf>
    <xf numFmtId="3" fontId="18" fillId="0" borderId="99" xfId="0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horizontal="center" vertical="center"/>
    </xf>
    <xf numFmtId="200" fontId="18" fillId="0" borderId="100" xfId="0" applyNumberFormat="1" applyFont="1" applyFill="1" applyBorder="1" applyAlignment="1">
      <alignment vertical="center"/>
    </xf>
    <xf numFmtId="200" fontId="18" fillId="0" borderId="4" xfId="0" applyNumberFormat="1" applyFont="1" applyFill="1" applyBorder="1" applyAlignment="1">
      <alignment vertical="center"/>
    </xf>
    <xf numFmtId="200" fontId="18" fillId="0" borderId="101" xfId="0" applyNumberFormat="1" applyFont="1" applyFill="1" applyBorder="1" applyAlignment="1">
      <alignment vertical="center"/>
    </xf>
    <xf numFmtId="200" fontId="18" fillId="0" borderId="9" xfId="0" applyNumberFormat="1" applyFont="1" applyFill="1" applyBorder="1" applyAlignment="1">
      <alignment vertical="center"/>
    </xf>
    <xf numFmtId="200" fontId="19" fillId="0" borderId="82" xfId="0" applyNumberFormat="1" applyFont="1" applyFill="1" applyBorder="1" applyAlignment="1">
      <alignment vertical="center"/>
    </xf>
    <xf numFmtId="200" fontId="19" fillId="0" borderId="5" xfId="0" applyNumberFormat="1" applyFont="1" applyFill="1" applyBorder="1" applyAlignment="1">
      <alignment vertical="center"/>
    </xf>
    <xf numFmtId="200" fontId="19" fillId="0" borderId="9" xfId="0" applyNumberFormat="1" applyFont="1" applyFill="1" applyBorder="1" applyAlignment="1">
      <alignment vertical="center"/>
    </xf>
    <xf numFmtId="3" fontId="19" fillId="0" borderId="61" xfId="0" applyNumberFormat="1" applyFont="1" applyFill="1" applyBorder="1" applyAlignment="1">
      <alignment horizontal="center" vertical="center"/>
    </xf>
    <xf numFmtId="200" fontId="19" fillId="0" borderId="102" xfId="0" applyNumberFormat="1" applyFont="1" applyFill="1" applyBorder="1" applyAlignment="1">
      <alignment vertical="center"/>
    </xf>
    <xf numFmtId="200" fontId="19" fillId="0" borderId="103" xfId="0" applyNumberFormat="1" applyFont="1" applyFill="1" applyBorder="1" applyAlignment="1">
      <alignment vertical="center"/>
    </xf>
    <xf numFmtId="200" fontId="19" fillId="0" borderId="104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3" fontId="19" fillId="0" borderId="105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right" vertical="center"/>
    </xf>
    <xf numFmtId="0" fontId="19" fillId="0" borderId="33" xfId="21" applyFont="1" applyFill="1" applyBorder="1" applyAlignment="1">
      <alignment horizontal="center" wrapText="1"/>
      <protection/>
    </xf>
    <xf numFmtId="202" fontId="18" fillId="0" borderId="78" xfId="0" applyNumberFormat="1" applyFont="1" applyFill="1" applyBorder="1" applyAlignment="1">
      <alignment vertical="center"/>
    </xf>
    <xf numFmtId="202" fontId="18" fillId="0" borderId="0" xfId="0" applyNumberFormat="1" applyFont="1" applyFill="1" applyBorder="1" applyAlignment="1">
      <alignment vertical="center"/>
    </xf>
    <xf numFmtId="3" fontId="18" fillId="0" borderId="78" xfId="0" applyFont="1" applyFill="1" applyBorder="1" applyAlignment="1">
      <alignment vertical="center"/>
    </xf>
    <xf numFmtId="3" fontId="18" fillId="0" borderId="0" xfId="0" applyFont="1" applyFill="1" applyBorder="1" applyAlignment="1">
      <alignment vertical="center"/>
    </xf>
    <xf numFmtId="0" fontId="19" fillId="0" borderId="39" xfId="21" applyFont="1" applyFill="1" applyBorder="1" applyAlignment="1">
      <alignment horizontal="center" wrapText="1"/>
      <protection/>
    </xf>
    <xf numFmtId="202" fontId="18" fillId="0" borderId="5" xfId="0" applyNumberFormat="1" applyFont="1" applyFill="1" applyBorder="1" applyAlignment="1">
      <alignment vertical="center"/>
    </xf>
    <xf numFmtId="3" fontId="18" fillId="0" borderId="5" xfId="0" applyFont="1" applyFill="1" applyBorder="1" applyAlignment="1">
      <alignment vertical="center"/>
    </xf>
    <xf numFmtId="0" fontId="19" fillId="0" borderId="41" xfId="21" applyFont="1" applyFill="1" applyBorder="1" applyAlignment="1">
      <alignment horizontal="center" wrapText="1"/>
      <protection/>
    </xf>
    <xf numFmtId="202" fontId="18" fillId="0" borderId="86" xfId="0" applyNumberFormat="1" applyFont="1" applyFill="1" applyBorder="1" applyAlignment="1">
      <alignment vertical="center"/>
    </xf>
    <xf numFmtId="202" fontId="18" fillId="0" borderId="85" xfId="0" applyNumberFormat="1" applyFont="1" applyFill="1" applyBorder="1" applyAlignment="1">
      <alignment vertical="center"/>
    </xf>
    <xf numFmtId="3" fontId="18" fillId="0" borderId="86" xfId="0" applyFont="1" applyFill="1" applyBorder="1" applyAlignment="1">
      <alignment vertical="center"/>
    </xf>
    <xf numFmtId="3" fontId="18" fillId="0" borderId="85" xfId="0" applyFont="1" applyFill="1" applyBorder="1" applyAlignment="1">
      <alignment vertical="center"/>
    </xf>
    <xf numFmtId="0" fontId="19" fillId="0" borderId="47" xfId="21" applyFont="1" applyFill="1" applyBorder="1" applyAlignment="1">
      <alignment horizontal="center" wrapText="1"/>
      <protection/>
    </xf>
    <xf numFmtId="202" fontId="18" fillId="0" borderId="92" xfId="0" applyNumberFormat="1" applyFont="1" applyFill="1" applyBorder="1" applyAlignment="1">
      <alignment vertical="center"/>
    </xf>
    <xf numFmtId="202" fontId="18" fillId="0" borderId="91" xfId="0" applyNumberFormat="1" applyFont="1" applyFill="1" applyBorder="1" applyAlignment="1">
      <alignment vertical="center"/>
    </xf>
    <xf numFmtId="3" fontId="18" fillId="0" borderId="92" xfId="0" applyFont="1" applyFill="1" applyBorder="1" applyAlignment="1">
      <alignment vertical="center"/>
    </xf>
    <xf numFmtId="3" fontId="18" fillId="0" borderId="91" xfId="0" applyFont="1" applyFill="1" applyBorder="1" applyAlignment="1">
      <alignment vertical="center"/>
    </xf>
    <xf numFmtId="202" fontId="18" fillId="0" borderId="96" xfId="0" applyNumberFormat="1" applyFont="1" applyFill="1" applyBorder="1" applyAlignment="1">
      <alignment vertical="center"/>
    </xf>
    <xf numFmtId="202" fontId="18" fillId="0" borderId="45" xfId="0" applyNumberFormat="1" applyFont="1" applyFill="1" applyBorder="1" applyAlignment="1">
      <alignment vertical="center"/>
    </xf>
    <xf numFmtId="3" fontId="18" fillId="0" borderId="96" xfId="0" applyFont="1" applyFill="1" applyBorder="1" applyAlignment="1">
      <alignment vertical="center"/>
    </xf>
    <xf numFmtId="3" fontId="18" fillId="0" borderId="45" xfId="0" applyFont="1" applyFill="1" applyBorder="1" applyAlignment="1">
      <alignment vertical="center"/>
    </xf>
    <xf numFmtId="3" fontId="18" fillId="0" borderId="106" xfId="0" applyFont="1" applyFill="1" applyBorder="1" applyAlignment="1">
      <alignment vertical="center"/>
    </xf>
    <xf numFmtId="3" fontId="18" fillId="0" borderId="80" xfId="0" applyFont="1" applyFill="1" applyBorder="1" applyAlignment="1">
      <alignment vertical="center"/>
    </xf>
    <xf numFmtId="3" fontId="18" fillId="0" borderId="107" xfId="0" applyFont="1" applyFill="1" applyBorder="1" applyAlignment="1">
      <alignment vertical="center"/>
    </xf>
    <xf numFmtId="3" fontId="18" fillId="0" borderId="108" xfId="0" applyFont="1" applyFill="1" applyBorder="1" applyAlignment="1">
      <alignment vertical="center"/>
    </xf>
    <xf numFmtId="3" fontId="18" fillId="0" borderId="9" xfId="0" applyFont="1" applyFill="1" applyBorder="1" applyAlignment="1">
      <alignment vertical="center"/>
    </xf>
    <xf numFmtId="3" fontId="19" fillId="0" borderId="108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3" fontId="19" fillId="0" borderId="109" xfId="0" applyNumberFormat="1" applyFont="1" applyFill="1" applyBorder="1" applyAlignment="1">
      <alignment vertical="center"/>
    </xf>
    <xf numFmtId="3" fontId="19" fillId="0" borderId="110" xfId="0" applyNumberFormat="1" applyFont="1" applyFill="1" applyBorder="1" applyAlignment="1">
      <alignment vertical="center"/>
    </xf>
    <xf numFmtId="3" fontId="19" fillId="0" borderId="104" xfId="0" applyNumberFormat="1" applyFont="1" applyFill="1" applyBorder="1" applyAlignment="1">
      <alignment vertical="center"/>
    </xf>
    <xf numFmtId="0" fontId="19" fillId="0" borderId="48" xfId="21" applyFont="1" applyFill="1" applyBorder="1" applyAlignment="1">
      <alignment horizontal="center" wrapText="1"/>
      <protection/>
    </xf>
    <xf numFmtId="200" fontId="18" fillId="0" borderId="2" xfId="0" applyNumberFormat="1" applyFont="1" applyFill="1" applyBorder="1" applyAlignment="1">
      <alignment vertical="center"/>
    </xf>
    <xf numFmtId="200" fontId="18" fillId="0" borderId="26" xfId="0" applyNumberFormat="1" applyFont="1" applyFill="1" applyBorder="1" applyAlignment="1">
      <alignment vertical="center"/>
    </xf>
    <xf numFmtId="3" fontId="18" fillId="0" borderId="111" xfId="0" applyFont="1" applyFill="1" applyBorder="1" applyAlignment="1">
      <alignment vertical="center"/>
    </xf>
    <xf numFmtId="3" fontId="18" fillId="0" borderId="4" xfId="0" applyFont="1" applyFill="1" applyBorder="1" applyAlignment="1">
      <alignment vertical="center"/>
    </xf>
    <xf numFmtId="3" fontId="18" fillId="0" borderId="101" xfId="0" applyFont="1" applyFill="1" applyBorder="1" applyAlignment="1">
      <alignment vertical="center"/>
    </xf>
    <xf numFmtId="3" fontId="19" fillId="0" borderId="103" xfId="0" applyNumberFormat="1" applyFont="1" applyFill="1" applyBorder="1" applyAlignment="1">
      <alignment vertical="center"/>
    </xf>
    <xf numFmtId="3" fontId="6" fillId="0" borderId="0" xfId="0" applyNumberFormat="1" applyFont="1" applyFill="1" applyAlignment="1" quotePrefix="1">
      <alignment horizontal="right"/>
    </xf>
    <xf numFmtId="3" fontId="19" fillId="0" borderId="112" xfId="0" applyNumberFormat="1" applyFont="1" applyFill="1" applyBorder="1" applyAlignment="1">
      <alignment horizontal="center" vertical="center"/>
    </xf>
    <xf numFmtId="3" fontId="19" fillId="0" borderId="113" xfId="0" applyNumberFormat="1" applyFont="1" applyFill="1" applyBorder="1" applyAlignment="1">
      <alignment horizontal="center" vertical="center"/>
    </xf>
    <xf numFmtId="3" fontId="19" fillId="0" borderId="114" xfId="0" applyNumberFormat="1" applyFont="1" applyFill="1" applyBorder="1" applyAlignment="1">
      <alignment horizontal="center" vertical="center"/>
    </xf>
    <xf numFmtId="3" fontId="19" fillId="0" borderId="115" xfId="0" applyNumberFormat="1" applyFont="1" applyFill="1" applyBorder="1" applyAlignment="1">
      <alignment horizontal="center" vertical="center"/>
    </xf>
    <xf numFmtId="3" fontId="19" fillId="0" borderId="116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117" xfId="0" applyNumberFormat="1" applyFont="1" applyFill="1" applyBorder="1" applyAlignment="1">
      <alignment horizontal="center" vertical="center"/>
    </xf>
    <xf numFmtId="200" fontId="11" fillId="0" borderId="118" xfId="16" applyNumberFormat="1" applyFont="1" applyFill="1" applyBorder="1" applyAlignment="1" quotePrefix="1">
      <alignment horizontal="center" vertical="center"/>
    </xf>
    <xf numFmtId="200" fontId="11" fillId="0" borderId="119" xfId="16" applyNumberFormat="1" applyFont="1" applyFill="1" applyBorder="1" applyAlignment="1">
      <alignment horizontal="center" vertical="center"/>
    </xf>
    <xf numFmtId="200" fontId="11" fillId="0" borderId="120" xfId="16" applyNumberFormat="1" applyFont="1" applyFill="1" applyBorder="1" applyAlignment="1">
      <alignment horizontal="center" vertical="center"/>
    </xf>
    <xf numFmtId="200" fontId="11" fillId="0" borderId="118" xfId="16" applyNumberFormat="1" applyFont="1" applyFill="1" applyBorder="1" applyAlignment="1">
      <alignment horizontal="center" vertical="center"/>
    </xf>
    <xf numFmtId="200" fontId="9" fillId="0" borderId="121" xfId="16" applyNumberFormat="1" applyFont="1" applyFill="1" applyBorder="1" applyAlignment="1">
      <alignment horizontal="center" vertical="center"/>
    </xf>
    <xf numFmtId="200" fontId="9" fillId="0" borderId="119" xfId="16" applyNumberFormat="1" applyFont="1" applyFill="1" applyBorder="1" applyAlignment="1">
      <alignment horizontal="center" vertical="center"/>
    </xf>
    <xf numFmtId="200" fontId="9" fillId="0" borderId="120" xfId="16" applyNumberFormat="1" applyFont="1" applyFill="1" applyBorder="1" applyAlignment="1">
      <alignment horizontal="center" vertical="center"/>
    </xf>
    <xf numFmtId="200" fontId="11" fillId="0" borderId="122" xfId="16" applyNumberFormat="1" applyFont="1" applyFill="1" applyBorder="1" applyAlignment="1">
      <alignment horizontal="center" vertical="center"/>
    </xf>
    <xf numFmtId="200" fontId="14" fillId="0" borderId="120" xfId="20" applyNumberFormat="1" applyFont="1" applyFill="1" applyBorder="1" applyAlignment="1">
      <alignment horizontal="center" vertical="center"/>
      <protection/>
    </xf>
    <xf numFmtId="200" fontId="11" fillId="0" borderId="121" xfId="16" applyNumberFormat="1" applyFont="1" applyFill="1" applyBorder="1" applyAlignment="1">
      <alignment horizontal="center" vertical="center"/>
    </xf>
    <xf numFmtId="200" fontId="11" fillId="0" borderId="120" xfId="20" applyNumberFormat="1" applyFont="1" applyFill="1" applyBorder="1" applyAlignment="1">
      <alignment horizontal="center" vertical="center"/>
      <protection/>
    </xf>
    <xf numFmtId="200" fontId="9" fillId="0" borderId="123" xfId="16" applyNumberFormat="1" applyFont="1" applyFill="1" applyBorder="1" applyAlignment="1">
      <alignment horizontal="center" vertical="center"/>
    </xf>
    <xf numFmtId="200" fontId="9" fillId="0" borderId="124" xfId="16" applyNumberFormat="1" applyFont="1" applyFill="1" applyBorder="1" applyAlignment="1">
      <alignment horizontal="center" vertical="center"/>
    </xf>
    <xf numFmtId="200" fontId="9" fillId="0" borderId="125" xfId="16" applyNumberFormat="1" applyFont="1" applyFill="1" applyBorder="1" applyAlignment="1">
      <alignment horizontal="center" vertical="center"/>
    </xf>
    <xf numFmtId="200" fontId="9" fillId="0" borderId="126" xfId="16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14概19-3" xfId="20"/>
    <cellStyle name="標準_H18都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104</xdr:row>
      <xdr:rowOff>28575</xdr:rowOff>
    </xdr:from>
    <xdr:to>
      <xdr:col>34</xdr:col>
      <xdr:colOff>0</xdr:colOff>
      <xdr:row>191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31222950" y="18849975"/>
          <a:ext cx="0" cy="1588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87"/>
  <sheetViews>
    <sheetView tabSelected="1" showOutlineSymbols="0" zoomScale="75" zoomScaleNormal="75" zoomScaleSheetLayoutView="75" workbookViewId="0" topLeftCell="A1">
      <selection activeCell="B3" sqref="B3"/>
    </sheetView>
  </sheetViews>
  <sheetFormatPr defaultColWidth="10.66015625" defaultRowHeight="18"/>
  <cols>
    <col min="1" max="1" width="8.66015625" style="16" customWidth="1"/>
    <col min="2" max="2" width="20.66015625" style="16" customWidth="1"/>
    <col min="3" max="6" width="23.58203125" style="16" customWidth="1"/>
    <col min="7" max="7" width="6" style="16" customWidth="1"/>
    <col min="8" max="8" width="15.66015625" style="16" customWidth="1"/>
    <col min="9" max="9" width="1.66015625" style="16" customWidth="1"/>
    <col min="10" max="11" width="15.66015625" style="16" customWidth="1"/>
    <col min="12" max="13" width="13.66015625" style="16" customWidth="1"/>
    <col min="14" max="15" width="15.66015625" style="16" customWidth="1"/>
    <col min="16" max="16384" width="10.66015625" style="16" customWidth="1"/>
  </cols>
  <sheetData>
    <row r="1" spans="1:19" ht="17.25">
      <c r="A1" s="16" t="s">
        <v>302</v>
      </c>
      <c r="R1" s="16" t="s">
        <v>0</v>
      </c>
      <c r="S1" s="16" t="s">
        <v>1</v>
      </c>
    </row>
    <row r="3" spans="1:27" ht="16.5" customHeight="1">
      <c r="A3" s="18" t="s">
        <v>457</v>
      </c>
      <c r="B3" s="1"/>
      <c r="C3" s="1"/>
      <c r="D3" s="1"/>
      <c r="E3" s="1"/>
      <c r="F3" s="1"/>
      <c r="G3" s="19"/>
      <c r="R3" s="16" t="s">
        <v>2</v>
      </c>
      <c r="W3" s="16" t="s">
        <v>3</v>
      </c>
      <c r="Z3" s="16" t="s">
        <v>3</v>
      </c>
      <c r="AA3" s="16" t="s">
        <v>4</v>
      </c>
    </row>
    <row r="4" spans="1:27" ht="16.5" customHeight="1" thickBot="1">
      <c r="A4" s="1" t="s">
        <v>72</v>
      </c>
      <c r="B4" s="1"/>
      <c r="C4" s="1"/>
      <c r="D4" s="1"/>
      <c r="E4" s="1"/>
      <c r="F4" s="1"/>
      <c r="G4" s="19"/>
      <c r="R4" s="16" t="s">
        <v>5</v>
      </c>
      <c r="S4" s="16" t="s">
        <v>6</v>
      </c>
      <c r="T4" s="16" t="s">
        <v>7</v>
      </c>
      <c r="V4" s="16" t="s">
        <v>8</v>
      </c>
      <c r="W4" s="16" t="s">
        <v>6</v>
      </c>
      <c r="X4" s="16" t="s">
        <v>7</v>
      </c>
      <c r="Z4" s="16" t="s">
        <v>6</v>
      </c>
      <c r="AA4" s="16" t="s">
        <v>6</v>
      </c>
    </row>
    <row r="5" spans="1:27" ht="16.5" customHeight="1">
      <c r="A5" s="20"/>
      <c r="B5" s="21"/>
      <c r="C5" s="2"/>
      <c r="D5" s="7"/>
      <c r="E5" s="11" t="s">
        <v>9</v>
      </c>
      <c r="F5" s="12"/>
      <c r="G5" s="22"/>
      <c r="S5" s="16" t="s">
        <v>10</v>
      </c>
      <c r="T5" s="16" t="s">
        <v>11</v>
      </c>
      <c r="W5" s="16" t="s">
        <v>12</v>
      </c>
      <c r="X5" s="16" t="s">
        <v>11</v>
      </c>
      <c r="Z5" s="16" t="s">
        <v>12</v>
      </c>
      <c r="AA5" s="16" t="s">
        <v>13</v>
      </c>
    </row>
    <row r="6" spans="1:27" ht="16.5" customHeight="1">
      <c r="A6" s="23"/>
      <c r="B6" s="24"/>
      <c r="C6" s="3"/>
      <c r="D6" s="8"/>
      <c r="E6" s="3"/>
      <c r="F6" s="13"/>
      <c r="G6" s="22"/>
      <c r="S6" s="16" t="s">
        <v>14</v>
      </c>
      <c r="T6" s="16" t="s">
        <v>15</v>
      </c>
      <c r="W6" s="16" t="s">
        <v>16</v>
      </c>
      <c r="X6" s="16" t="s">
        <v>15</v>
      </c>
      <c r="Z6" s="16" t="s">
        <v>16</v>
      </c>
      <c r="AA6" s="16" t="s">
        <v>16</v>
      </c>
    </row>
    <row r="7" spans="1:27" ht="16.5" customHeight="1">
      <c r="A7" s="25" t="s">
        <v>17</v>
      </c>
      <c r="B7" s="26"/>
      <c r="C7" s="4" t="s">
        <v>18</v>
      </c>
      <c r="D7" s="9" t="s">
        <v>19</v>
      </c>
      <c r="E7" s="4" t="s">
        <v>20</v>
      </c>
      <c r="F7" s="14" t="s">
        <v>21</v>
      </c>
      <c r="G7" s="22"/>
      <c r="S7" s="16" t="s">
        <v>22</v>
      </c>
      <c r="T7" s="16" t="s">
        <v>23</v>
      </c>
      <c r="W7" s="16" t="s">
        <v>24</v>
      </c>
      <c r="X7" s="16" t="s">
        <v>25</v>
      </c>
      <c r="Z7" s="16" t="s">
        <v>24</v>
      </c>
      <c r="AA7" s="16" t="s">
        <v>26</v>
      </c>
    </row>
    <row r="8" spans="1:27" ht="16.5" customHeight="1">
      <c r="A8" s="23"/>
      <c r="B8" s="24"/>
      <c r="C8" s="3"/>
      <c r="D8" s="8"/>
      <c r="E8" s="3" t="s">
        <v>27</v>
      </c>
      <c r="F8" s="13"/>
      <c r="G8" s="22"/>
      <c r="S8" s="16" t="s">
        <v>28</v>
      </c>
      <c r="T8" s="16" t="s">
        <v>29</v>
      </c>
      <c r="W8" s="16" t="s">
        <v>30</v>
      </c>
      <c r="X8" s="16" t="s">
        <v>31</v>
      </c>
      <c r="Z8" s="16" t="s">
        <v>30</v>
      </c>
      <c r="AA8" s="16" t="s">
        <v>30</v>
      </c>
    </row>
    <row r="9" spans="1:27" ht="16.5" customHeight="1">
      <c r="A9" s="23"/>
      <c r="B9" s="24"/>
      <c r="C9" s="3"/>
      <c r="D9" s="8"/>
      <c r="E9" s="4" t="s">
        <v>32</v>
      </c>
      <c r="F9" s="14" t="s">
        <v>33</v>
      </c>
      <c r="G9" s="22"/>
      <c r="S9" s="16" t="s">
        <v>34</v>
      </c>
      <c r="T9" s="16" t="s">
        <v>35</v>
      </c>
      <c r="W9" s="16" t="s">
        <v>36</v>
      </c>
      <c r="X9" s="16" t="s">
        <v>29</v>
      </c>
      <c r="Z9" s="16" t="s">
        <v>36</v>
      </c>
      <c r="AA9" s="16" t="s">
        <v>36</v>
      </c>
    </row>
    <row r="10" spans="1:27" ht="16.5" customHeight="1">
      <c r="A10" s="27"/>
      <c r="B10" s="28"/>
      <c r="C10" s="5" t="s">
        <v>37</v>
      </c>
      <c r="D10" s="10" t="s">
        <v>37</v>
      </c>
      <c r="E10" s="5" t="s">
        <v>37</v>
      </c>
      <c r="F10" s="15" t="s">
        <v>37</v>
      </c>
      <c r="G10" s="22"/>
      <c r="S10" s="16" t="s">
        <v>38</v>
      </c>
      <c r="T10" s="16" t="s">
        <v>39</v>
      </c>
      <c r="W10" s="16" t="s">
        <v>40</v>
      </c>
      <c r="X10" s="16" t="s">
        <v>35</v>
      </c>
      <c r="Z10" s="16" t="s">
        <v>40</v>
      </c>
      <c r="AA10" s="16" t="s">
        <v>41</v>
      </c>
    </row>
    <row r="11" spans="1:27" ht="16.5" customHeight="1">
      <c r="A11" s="29"/>
      <c r="B11" s="30" t="s">
        <v>42</v>
      </c>
      <c r="C11" s="166">
        <v>564747026</v>
      </c>
      <c r="D11" s="166">
        <v>551539820</v>
      </c>
      <c r="E11" s="166">
        <v>6011520</v>
      </c>
      <c r="F11" s="167">
        <v>545528300</v>
      </c>
      <c r="G11" s="22"/>
      <c r="S11" s="16" t="s">
        <v>43</v>
      </c>
      <c r="T11" s="16" t="s">
        <v>44</v>
      </c>
      <c r="W11" s="16" t="s">
        <v>45</v>
      </c>
      <c r="X11" s="16" t="s">
        <v>39</v>
      </c>
      <c r="Z11" s="16" t="s">
        <v>45</v>
      </c>
      <c r="AA11" s="16" t="s">
        <v>45</v>
      </c>
    </row>
    <row r="12" spans="1:27" ht="16.5" customHeight="1">
      <c r="A12" s="33"/>
      <c r="B12" s="34" t="s">
        <v>73</v>
      </c>
      <c r="C12" s="47">
        <v>1309268891</v>
      </c>
      <c r="D12" s="48">
        <v>1262207579</v>
      </c>
      <c r="E12" s="47">
        <v>33700478</v>
      </c>
      <c r="F12" s="49">
        <v>1228507101</v>
      </c>
      <c r="G12" s="35"/>
      <c r="R12" s="16" t="s">
        <v>46</v>
      </c>
      <c r="S12" s="16" t="s">
        <v>47</v>
      </c>
      <c r="T12" s="16" t="s">
        <v>48</v>
      </c>
      <c r="W12" s="16" t="s">
        <v>43</v>
      </c>
      <c r="X12" s="16" t="s">
        <v>44</v>
      </c>
      <c r="Z12" s="16" t="s">
        <v>43</v>
      </c>
      <c r="AA12" s="16" t="s">
        <v>43</v>
      </c>
    </row>
    <row r="13" spans="1:27" ht="16.5" customHeight="1">
      <c r="A13" s="36" t="s">
        <v>74</v>
      </c>
      <c r="B13" s="30" t="s">
        <v>49</v>
      </c>
      <c r="C13" s="43">
        <v>19319028</v>
      </c>
      <c r="D13" s="44">
        <v>11531744</v>
      </c>
      <c r="E13" s="43">
        <v>7558308</v>
      </c>
      <c r="F13" s="45">
        <v>3973436</v>
      </c>
      <c r="G13" s="35"/>
      <c r="S13" s="16" t="s">
        <v>50</v>
      </c>
      <c r="W13" s="16" t="s">
        <v>51</v>
      </c>
      <c r="X13" s="16" t="s">
        <v>48</v>
      </c>
      <c r="Z13" s="16" t="s">
        <v>51</v>
      </c>
      <c r="AA13" s="16" t="s">
        <v>51</v>
      </c>
    </row>
    <row r="14" spans="1:27" ht="16.5" customHeight="1">
      <c r="A14" s="36" t="s">
        <v>75</v>
      </c>
      <c r="B14" s="30" t="s">
        <v>52</v>
      </c>
      <c r="C14" s="43">
        <v>1093267</v>
      </c>
      <c r="D14" s="44">
        <v>1093267</v>
      </c>
      <c r="E14" s="43">
        <v>0</v>
      </c>
      <c r="F14" s="45">
        <v>1093267</v>
      </c>
      <c r="G14" s="35"/>
      <c r="S14" s="16" t="s">
        <v>53</v>
      </c>
      <c r="T14" s="16" t="s">
        <v>54</v>
      </c>
      <c r="W14" s="16" t="s">
        <v>50</v>
      </c>
      <c r="Z14" s="16" t="s">
        <v>50</v>
      </c>
      <c r="AA14" s="16" t="s">
        <v>50</v>
      </c>
    </row>
    <row r="15" spans="1:27" ht="16.5" customHeight="1">
      <c r="A15" s="36" t="s">
        <v>76</v>
      </c>
      <c r="B15" s="34" t="s">
        <v>78</v>
      </c>
      <c r="C15" s="43">
        <v>16453752</v>
      </c>
      <c r="D15" s="44">
        <v>16423322</v>
      </c>
      <c r="E15" s="43">
        <v>90553</v>
      </c>
      <c r="F15" s="45">
        <v>16332769</v>
      </c>
      <c r="G15" s="35"/>
      <c r="S15" s="16" t="s">
        <v>6</v>
      </c>
      <c r="T15" s="16" t="s">
        <v>7</v>
      </c>
      <c r="W15" s="16" t="s">
        <v>55</v>
      </c>
      <c r="X15" s="16" t="s">
        <v>54</v>
      </c>
      <c r="Z15" s="16" t="s">
        <v>55</v>
      </c>
      <c r="AA15" s="16" t="s">
        <v>55</v>
      </c>
    </row>
    <row r="16" spans="1:20" ht="16.5" customHeight="1">
      <c r="A16" s="33" t="s">
        <v>77</v>
      </c>
      <c r="B16" s="34" t="s">
        <v>79</v>
      </c>
      <c r="C16" s="43">
        <v>557701705</v>
      </c>
      <c r="D16" s="44">
        <v>557223168</v>
      </c>
      <c r="E16" s="43">
        <v>967249</v>
      </c>
      <c r="F16" s="45">
        <v>556255919</v>
      </c>
      <c r="G16" s="35"/>
      <c r="S16" s="16" t="s">
        <v>56</v>
      </c>
      <c r="T16" s="16" t="s">
        <v>57</v>
      </c>
    </row>
    <row r="17" spans="1:20" ht="16.5" customHeight="1">
      <c r="A17" s="29"/>
      <c r="B17" s="30" t="s">
        <v>58</v>
      </c>
      <c r="C17" s="30">
        <v>0</v>
      </c>
      <c r="D17" s="31">
        <v>0</v>
      </c>
      <c r="E17" s="150"/>
      <c r="F17" s="32">
        <v>0</v>
      </c>
      <c r="G17" s="35"/>
      <c r="S17" s="16" t="s">
        <v>59</v>
      </c>
      <c r="T17" s="16" t="s">
        <v>11</v>
      </c>
    </row>
    <row r="18" spans="1:20" ht="16.5" customHeight="1">
      <c r="A18" s="37"/>
      <c r="B18" s="30" t="s">
        <v>60</v>
      </c>
      <c r="C18" s="43">
        <f>SUM(C11:C17)</f>
        <v>2468583669</v>
      </c>
      <c r="D18" s="44">
        <f>SUM(D11:D17)</f>
        <v>2400018900</v>
      </c>
      <c r="E18" s="43">
        <f>SUM(E11:E17)</f>
        <v>48328108</v>
      </c>
      <c r="F18" s="45">
        <f>SUM(F11:F17)</f>
        <v>2351690792</v>
      </c>
      <c r="G18" s="35"/>
      <c r="S18" s="16" t="s">
        <v>14</v>
      </c>
      <c r="T18" s="16" t="s">
        <v>15</v>
      </c>
    </row>
    <row r="19" spans="1:20" ht="16.5" customHeight="1">
      <c r="A19" s="38" t="s">
        <v>81</v>
      </c>
      <c r="B19" s="30" t="s">
        <v>61</v>
      </c>
      <c r="C19" s="43">
        <v>1081949901</v>
      </c>
      <c r="D19" s="44">
        <v>896824526</v>
      </c>
      <c r="E19" s="150"/>
      <c r="F19" s="164"/>
      <c r="G19" s="35"/>
      <c r="S19" s="16" t="s">
        <v>22</v>
      </c>
      <c r="T19" s="16" t="s">
        <v>23</v>
      </c>
    </row>
    <row r="20" spans="1:20" ht="16.5" customHeight="1">
      <c r="A20" s="38" t="s">
        <v>82</v>
      </c>
      <c r="B20" s="30" t="s">
        <v>62</v>
      </c>
      <c r="C20" s="43">
        <v>46243880</v>
      </c>
      <c r="D20" s="44">
        <v>43613235</v>
      </c>
      <c r="E20" s="154"/>
      <c r="F20" s="155"/>
      <c r="G20" s="35"/>
      <c r="S20" s="16" t="s">
        <v>28</v>
      </c>
      <c r="T20" s="16" t="s">
        <v>29</v>
      </c>
    </row>
    <row r="21" spans="1:20" ht="16.5" customHeight="1">
      <c r="A21" s="27" t="s">
        <v>83</v>
      </c>
      <c r="B21" s="30" t="s">
        <v>63</v>
      </c>
      <c r="C21" s="43">
        <f>SUM(C19:C20)</f>
        <v>1128193781</v>
      </c>
      <c r="D21" s="44">
        <f>SUM(D19:D20)</f>
        <v>940437761</v>
      </c>
      <c r="E21" s="154"/>
      <c r="F21" s="155"/>
      <c r="G21" s="35"/>
      <c r="S21" s="16" t="s">
        <v>34</v>
      </c>
      <c r="T21" s="16" t="s">
        <v>35</v>
      </c>
    </row>
    <row r="22" spans="1:20" ht="16.5" customHeight="1">
      <c r="A22" s="27" t="s">
        <v>64</v>
      </c>
      <c r="B22" s="28"/>
      <c r="C22" s="43">
        <v>3660812</v>
      </c>
      <c r="D22" s="44">
        <v>3660812</v>
      </c>
      <c r="E22" s="154"/>
      <c r="F22" s="155"/>
      <c r="G22" s="35"/>
      <c r="S22" s="16" t="s">
        <v>38</v>
      </c>
      <c r="T22" s="16" t="s">
        <v>39</v>
      </c>
    </row>
    <row r="23" spans="1:20" ht="16.5" customHeight="1">
      <c r="A23" s="27" t="s">
        <v>65</v>
      </c>
      <c r="B23" s="28"/>
      <c r="C23" s="43">
        <f>SUM(C18+C21+C22)</f>
        <v>3600438262</v>
      </c>
      <c r="D23" s="44">
        <f>SUM(D18+D21+D22)</f>
        <v>3344117473</v>
      </c>
      <c r="E23" s="154"/>
      <c r="F23" s="155"/>
      <c r="G23" s="35"/>
      <c r="S23" s="16" t="s">
        <v>43</v>
      </c>
      <c r="T23" s="16" t="s">
        <v>44</v>
      </c>
    </row>
    <row r="24" spans="1:20" ht="16.5" customHeight="1">
      <c r="A24" s="29" t="s">
        <v>66</v>
      </c>
      <c r="B24" s="30" t="s">
        <v>67</v>
      </c>
      <c r="C24" s="151"/>
      <c r="D24" s="44">
        <v>3340456661</v>
      </c>
      <c r="E24" s="154"/>
      <c r="F24" s="155"/>
      <c r="G24" s="35"/>
      <c r="S24" s="16" t="s">
        <v>47</v>
      </c>
      <c r="T24" s="16" t="s">
        <v>48</v>
      </c>
    </row>
    <row r="25" spans="1:19" ht="16.5" customHeight="1" thickBot="1">
      <c r="A25" s="39" t="s">
        <v>68</v>
      </c>
      <c r="B25" s="40" t="s">
        <v>69</v>
      </c>
      <c r="C25" s="163"/>
      <c r="D25" s="46">
        <v>3660812</v>
      </c>
      <c r="E25" s="152"/>
      <c r="F25" s="158"/>
      <c r="G25" s="35"/>
      <c r="S25" s="16" t="s">
        <v>50</v>
      </c>
    </row>
    <row r="26" spans="1:7" ht="16.5" customHeight="1">
      <c r="A26" s="1"/>
      <c r="B26" s="1"/>
      <c r="C26" s="6"/>
      <c r="D26" s="6"/>
      <c r="E26" s="6"/>
      <c r="F26" s="6"/>
      <c r="G26" s="42"/>
    </row>
    <row r="27" spans="1:7" ht="16.5" customHeight="1">
      <c r="A27" s="1" t="s">
        <v>80</v>
      </c>
      <c r="B27" s="1"/>
      <c r="C27" s="6"/>
      <c r="D27" s="6"/>
      <c r="E27" s="6"/>
      <c r="F27" s="6"/>
      <c r="G27" s="42"/>
    </row>
    <row r="28" spans="1:7" ht="16.5" customHeight="1">
      <c r="A28" s="1" t="s">
        <v>70</v>
      </c>
      <c r="B28" s="1"/>
      <c r="C28" s="6"/>
      <c r="D28" s="6"/>
      <c r="E28" s="6"/>
      <c r="F28" s="6"/>
      <c r="G28" s="42"/>
    </row>
    <row r="29" spans="1:7" ht="16.5" customHeight="1">
      <c r="A29" s="1" t="s">
        <v>71</v>
      </c>
      <c r="B29" s="1"/>
      <c r="C29" s="6"/>
      <c r="D29" s="6"/>
      <c r="E29" s="6"/>
      <c r="F29" s="6"/>
      <c r="G29" s="42"/>
    </row>
    <row r="30" spans="3:7" ht="17.25">
      <c r="C30" s="17"/>
      <c r="D30" s="17"/>
      <c r="E30" s="17"/>
      <c r="F30" s="17"/>
      <c r="G30" s="17"/>
    </row>
    <row r="31" spans="3:7" ht="17.25">
      <c r="C31" s="272"/>
      <c r="D31" s="17"/>
      <c r="E31" s="17"/>
      <c r="F31" s="17"/>
      <c r="G31" s="17"/>
    </row>
    <row r="32" spans="1:20" ht="18" thickBot="1">
      <c r="A32" s="1" t="s">
        <v>84</v>
      </c>
      <c r="B32" s="1"/>
      <c r="C32" s="1"/>
      <c r="D32" s="1"/>
      <c r="E32" s="1"/>
      <c r="F32" s="1"/>
      <c r="G32" s="19"/>
      <c r="S32" s="16" t="s">
        <v>53</v>
      </c>
      <c r="T32" s="16" t="s">
        <v>54</v>
      </c>
    </row>
    <row r="33" spans="1:7" ht="16.5" customHeight="1">
      <c r="A33" s="20"/>
      <c r="B33" s="21"/>
      <c r="C33" s="2"/>
      <c r="D33" s="7"/>
      <c r="E33" s="11" t="s">
        <v>9</v>
      </c>
      <c r="F33" s="12"/>
      <c r="G33" s="22"/>
    </row>
    <row r="34" spans="1:7" ht="16.5" customHeight="1">
      <c r="A34" s="23"/>
      <c r="B34" s="24"/>
      <c r="C34" s="3"/>
      <c r="D34" s="8"/>
      <c r="E34" s="3"/>
      <c r="F34" s="13"/>
      <c r="G34" s="22"/>
    </row>
    <row r="35" spans="1:7" ht="16.5" customHeight="1">
      <c r="A35" s="25" t="s">
        <v>17</v>
      </c>
      <c r="B35" s="26"/>
      <c r="C35" s="4" t="s">
        <v>18</v>
      </c>
      <c r="D35" s="9" t="s">
        <v>19</v>
      </c>
      <c r="E35" s="4" t="s">
        <v>20</v>
      </c>
      <c r="F35" s="14" t="s">
        <v>21</v>
      </c>
      <c r="G35" s="22"/>
    </row>
    <row r="36" spans="1:7" ht="16.5" customHeight="1">
      <c r="A36" s="23"/>
      <c r="B36" s="24"/>
      <c r="C36" s="3"/>
      <c r="D36" s="8"/>
      <c r="E36" s="3" t="s">
        <v>27</v>
      </c>
      <c r="F36" s="13"/>
      <c r="G36" s="22"/>
    </row>
    <row r="37" spans="1:7" ht="16.5" customHeight="1">
      <c r="A37" s="23"/>
      <c r="B37" s="24"/>
      <c r="C37" s="3"/>
      <c r="D37" s="8"/>
      <c r="E37" s="4" t="s">
        <v>32</v>
      </c>
      <c r="F37" s="14" t="s">
        <v>33</v>
      </c>
      <c r="G37" s="22"/>
    </row>
    <row r="38" spans="1:7" ht="16.5" customHeight="1">
      <c r="A38" s="27"/>
      <c r="B38" s="28"/>
      <c r="C38" s="5" t="s">
        <v>37</v>
      </c>
      <c r="D38" s="10" t="s">
        <v>37</v>
      </c>
      <c r="E38" s="5" t="s">
        <v>37</v>
      </c>
      <c r="F38" s="15" t="s">
        <v>37</v>
      </c>
      <c r="G38" s="22"/>
    </row>
    <row r="39" spans="1:7" ht="16.5" customHeight="1">
      <c r="A39" s="29"/>
      <c r="B39" s="30" t="s">
        <v>42</v>
      </c>
      <c r="C39" s="43">
        <v>27049989</v>
      </c>
      <c r="D39" s="44">
        <v>26868372</v>
      </c>
      <c r="E39" s="43">
        <v>181613</v>
      </c>
      <c r="F39" s="45">
        <v>26686759</v>
      </c>
      <c r="G39" s="22"/>
    </row>
    <row r="40" spans="1:7" ht="16.5" customHeight="1">
      <c r="A40" s="33"/>
      <c r="B40" s="34" t="s">
        <v>85</v>
      </c>
      <c r="C40" s="43">
        <v>12818926</v>
      </c>
      <c r="D40" s="44">
        <v>12800957</v>
      </c>
      <c r="E40" s="43">
        <v>17971</v>
      </c>
      <c r="F40" s="45">
        <v>12782986</v>
      </c>
      <c r="G40" s="35"/>
    </row>
    <row r="41" spans="1:7" ht="16.5" customHeight="1">
      <c r="A41" s="36" t="s">
        <v>74</v>
      </c>
      <c r="B41" s="30" t="s">
        <v>49</v>
      </c>
      <c r="C41" s="43">
        <v>1753379</v>
      </c>
      <c r="D41" s="44">
        <v>934686</v>
      </c>
      <c r="E41" s="43">
        <v>818695</v>
      </c>
      <c r="F41" s="45">
        <v>115991</v>
      </c>
      <c r="G41" s="35"/>
    </row>
    <row r="42" spans="1:7" ht="16.5" customHeight="1">
      <c r="A42" s="36" t="s">
        <v>75</v>
      </c>
      <c r="B42" s="30" t="s">
        <v>52</v>
      </c>
      <c r="C42" s="30">
        <v>0</v>
      </c>
      <c r="D42" s="31">
        <v>0</v>
      </c>
      <c r="E42" s="30">
        <v>0</v>
      </c>
      <c r="F42" s="32">
        <v>0</v>
      </c>
      <c r="G42" s="35"/>
    </row>
    <row r="43" spans="1:7" ht="16.5" customHeight="1">
      <c r="A43" s="36" t="s">
        <v>76</v>
      </c>
      <c r="B43" s="34" t="s">
        <v>86</v>
      </c>
      <c r="C43" s="43">
        <v>198185</v>
      </c>
      <c r="D43" s="44">
        <v>198185</v>
      </c>
      <c r="E43" s="43">
        <v>0</v>
      </c>
      <c r="F43" s="45">
        <v>198185</v>
      </c>
      <c r="G43" s="35"/>
    </row>
    <row r="44" spans="1:7" ht="16.5" customHeight="1">
      <c r="A44" s="33" t="s">
        <v>87</v>
      </c>
      <c r="B44" s="34" t="s">
        <v>88</v>
      </c>
      <c r="C44" s="43">
        <v>11389781</v>
      </c>
      <c r="D44" s="44">
        <v>11389674</v>
      </c>
      <c r="E44" s="43">
        <v>107</v>
      </c>
      <c r="F44" s="45">
        <v>11389567</v>
      </c>
      <c r="G44" s="35"/>
    </row>
    <row r="45" spans="1:7" ht="16.5" customHeight="1">
      <c r="A45" s="29"/>
      <c r="B45" s="30" t="s">
        <v>58</v>
      </c>
      <c r="C45" s="30">
        <v>0</v>
      </c>
      <c r="D45" s="31">
        <v>0</v>
      </c>
      <c r="E45" s="150"/>
      <c r="F45" s="32">
        <v>0</v>
      </c>
      <c r="G45" s="35"/>
    </row>
    <row r="46" spans="1:7" ht="16.5" customHeight="1">
      <c r="A46" s="37"/>
      <c r="B46" s="30" t="s">
        <v>60</v>
      </c>
      <c r="C46" s="43">
        <f>SUM(C39:C45)</f>
        <v>53210260</v>
      </c>
      <c r="D46" s="44">
        <f>SUM(D39:D45)</f>
        <v>52191874</v>
      </c>
      <c r="E46" s="43">
        <f>SUM(E39:E45)</f>
        <v>1018386</v>
      </c>
      <c r="F46" s="45">
        <f>SUM(F39:F45)</f>
        <v>51173488</v>
      </c>
      <c r="G46" s="35"/>
    </row>
    <row r="47" spans="1:7" ht="16.5" customHeight="1">
      <c r="A47" s="38" t="s">
        <v>81</v>
      </c>
      <c r="B47" s="30" t="s">
        <v>61</v>
      </c>
      <c r="C47" s="43">
        <v>0</v>
      </c>
      <c r="D47" s="44">
        <v>0</v>
      </c>
      <c r="E47" s="151"/>
      <c r="F47" s="153"/>
      <c r="G47" s="35"/>
    </row>
    <row r="48" spans="1:7" ht="16.5" customHeight="1">
      <c r="A48" s="38" t="s">
        <v>82</v>
      </c>
      <c r="B48" s="30" t="s">
        <v>62</v>
      </c>
      <c r="C48" s="30">
        <v>0</v>
      </c>
      <c r="D48" s="31">
        <v>0</v>
      </c>
      <c r="E48" s="154"/>
      <c r="F48" s="155"/>
      <c r="G48" s="35"/>
    </row>
    <row r="49" spans="1:7" ht="16.5" customHeight="1">
      <c r="A49" s="27" t="s">
        <v>83</v>
      </c>
      <c r="B49" s="30" t="s">
        <v>63</v>
      </c>
      <c r="C49" s="43">
        <v>0</v>
      </c>
      <c r="D49" s="44">
        <v>0</v>
      </c>
      <c r="E49" s="156"/>
      <c r="F49" s="157"/>
      <c r="G49" s="35"/>
    </row>
    <row r="50" spans="1:7" ht="16.5" customHeight="1">
      <c r="A50" s="27" t="s">
        <v>64</v>
      </c>
      <c r="B50" s="28"/>
      <c r="C50" s="30">
        <v>0</v>
      </c>
      <c r="D50" s="31">
        <v>0</v>
      </c>
      <c r="E50" s="154"/>
      <c r="F50" s="155"/>
      <c r="G50" s="35"/>
    </row>
    <row r="51" spans="1:7" ht="16.5" customHeight="1">
      <c r="A51" s="27" t="s">
        <v>65</v>
      </c>
      <c r="B51" s="28"/>
      <c r="C51" s="43">
        <f>SUM(C46+C49+C50)</f>
        <v>53210260</v>
      </c>
      <c r="D51" s="44">
        <f>SUM(D46+D49+D50)</f>
        <v>52191874</v>
      </c>
      <c r="E51" s="156"/>
      <c r="F51" s="157"/>
      <c r="G51" s="35"/>
    </row>
    <row r="52" spans="1:7" ht="16.5" customHeight="1">
      <c r="A52" s="29" t="s">
        <v>66</v>
      </c>
      <c r="B52" s="30" t="s">
        <v>67</v>
      </c>
      <c r="C52" s="151"/>
      <c r="D52" s="44">
        <v>52191874</v>
      </c>
      <c r="E52" s="156"/>
      <c r="F52" s="157"/>
      <c r="G52" s="35"/>
    </row>
    <row r="53" spans="1:7" ht="16.5" customHeight="1" thickBot="1">
      <c r="A53" s="39" t="s">
        <v>68</v>
      </c>
      <c r="B53" s="40" t="s">
        <v>69</v>
      </c>
      <c r="C53" s="152"/>
      <c r="D53" s="41">
        <v>0</v>
      </c>
      <c r="E53" s="152"/>
      <c r="F53" s="158"/>
      <c r="G53" s="35"/>
    </row>
    <row r="54" spans="1:7" ht="16.5" customHeight="1">
      <c r="A54" s="1"/>
      <c r="B54" s="1"/>
      <c r="C54" s="6"/>
      <c r="D54" s="6"/>
      <c r="E54" s="6"/>
      <c r="F54" s="6"/>
      <c r="G54" s="42"/>
    </row>
    <row r="55" spans="1:7" ht="16.5" customHeight="1">
      <c r="A55" s="1" t="s">
        <v>80</v>
      </c>
      <c r="B55" s="1"/>
      <c r="C55" s="6"/>
      <c r="D55" s="6"/>
      <c r="E55" s="6"/>
      <c r="F55" s="6"/>
      <c r="G55" s="42"/>
    </row>
    <row r="56" spans="1:7" ht="16.5" customHeight="1">
      <c r="A56" s="1" t="s">
        <v>70</v>
      </c>
      <c r="B56" s="1"/>
      <c r="C56" s="6"/>
      <c r="D56" s="6"/>
      <c r="E56" s="6"/>
      <c r="F56" s="6"/>
      <c r="G56" s="42"/>
    </row>
    <row r="57" spans="1:7" ht="16.5" customHeight="1">
      <c r="A57" s="1" t="s">
        <v>71</v>
      </c>
      <c r="B57" s="1"/>
      <c r="C57" s="6"/>
      <c r="D57" s="6"/>
      <c r="E57" s="6"/>
      <c r="F57" s="6"/>
      <c r="G57" s="42"/>
    </row>
    <row r="58" spans="1:7" ht="16.5" customHeight="1">
      <c r="A58" s="1"/>
      <c r="B58" s="1"/>
      <c r="C58" s="6"/>
      <c r="D58" s="6"/>
      <c r="E58" s="6"/>
      <c r="F58" s="6"/>
      <c r="G58" s="42"/>
    </row>
    <row r="59" spans="1:7" ht="16.5" customHeight="1">
      <c r="A59" s="1"/>
      <c r="B59" s="1"/>
      <c r="C59" s="6"/>
      <c r="D59" s="6"/>
      <c r="E59" s="6"/>
      <c r="F59" s="6"/>
      <c r="G59" s="42"/>
    </row>
    <row r="60" spans="1:7" ht="16.5" customHeight="1">
      <c r="A60" s="1"/>
      <c r="B60" s="1"/>
      <c r="C60" s="6"/>
      <c r="D60" s="6"/>
      <c r="E60" s="6"/>
      <c r="F60" s="6"/>
      <c r="G60" s="42"/>
    </row>
    <row r="61" spans="1:7" ht="16.5" customHeight="1" thickBot="1">
      <c r="A61" s="1" t="s">
        <v>89</v>
      </c>
      <c r="B61" s="1"/>
      <c r="C61" s="1"/>
      <c r="D61" s="1"/>
      <c r="E61" s="1"/>
      <c r="F61" s="1"/>
      <c r="G61" s="19"/>
    </row>
    <row r="62" spans="1:7" ht="16.5" customHeight="1">
      <c r="A62" s="20"/>
      <c r="B62" s="21"/>
      <c r="C62" s="2"/>
      <c r="D62" s="7"/>
      <c r="E62" s="11" t="s">
        <v>9</v>
      </c>
      <c r="F62" s="12"/>
      <c r="G62" s="22"/>
    </row>
    <row r="63" spans="1:7" ht="16.5" customHeight="1">
      <c r="A63" s="23"/>
      <c r="B63" s="24"/>
      <c r="C63" s="3"/>
      <c r="D63" s="8"/>
      <c r="E63" s="3"/>
      <c r="F63" s="13"/>
      <c r="G63" s="22"/>
    </row>
    <row r="64" spans="1:7" ht="16.5" customHeight="1">
      <c r="A64" s="25" t="s">
        <v>17</v>
      </c>
      <c r="B64" s="26"/>
      <c r="C64" s="4" t="s">
        <v>18</v>
      </c>
      <c r="D64" s="9" t="s">
        <v>19</v>
      </c>
      <c r="E64" s="4" t="s">
        <v>20</v>
      </c>
      <c r="F64" s="14" t="s">
        <v>21</v>
      </c>
      <c r="G64" s="22"/>
    </row>
    <row r="65" spans="1:7" ht="16.5" customHeight="1">
      <c r="A65" s="23"/>
      <c r="B65" s="24"/>
      <c r="C65" s="3"/>
      <c r="D65" s="8"/>
      <c r="E65" s="3" t="s">
        <v>27</v>
      </c>
      <c r="F65" s="13"/>
      <c r="G65" s="22"/>
    </row>
    <row r="66" spans="1:7" ht="16.5" customHeight="1">
      <c r="A66" s="23"/>
      <c r="B66" s="24"/>
      <c r="C66" s="3"/>
      <c r="D66" s="8"/>
      <c r="E66" s="4" t="s">
        <v>32</v>
      </c>
      <c r="F66" s="14" t="s">
        <v>33</v>
      </c>
      <c r="G66" s="22"/>
    </row>
    <row r="67" spans="1:7" ht="16.5" customHeight="1">
      <c r="A67" s="27"/>
      <c r="B67" s="28"/>
      <c r="C67" s="5" t="s">
        <v>37</v>
      </c>
      <c r="D67" s="10" t="s">
        <v>37</v>
      </c>
      <c r="E67" s="5" t="s">
        <v>37</v>
      </c>
      <c r="F67" s="15" t="s">
        <v>37</v>
      </c>
      <c r="G67" s="22"/>
    </row>
    <row r="68" spans="1:7" ht="16.5" customHeight="1">
      <c r="A68" s="29"/>
      <c r="B68" s="30" t="s">
        <v>42</v>
      </c>
      <c r="C68" s="43">
        <v>537697037</v>
      </c>
      <c r="D68" s="44">
        <v>524671448</v>
      </c>
      <c r="E68" s="43">
        <v>5829907</v>
      </c>
      <c r="F68" s="45">
        <v>518841541</v>
      </c>
      <c r="G68" s="22"/>
    </row>
    <row r="69" spans="1:7" ht="16.5" customHeight="1">
      <c r="A69" s="33"/>
      <c r="B69" s="34" t="s">
        <v>85</v>
      </c>
      <c r="C69" s="43">
        <v>1296449965</v>
      </c>
      <c r="D69" s="48">
        <v>1249406622</v>
      </c>
      <c r="E69" s="43">
        <v>33682507</v>
      </c>
      <c r="F69" s="45">
        <v>1215724115</v>
      </c>
      <c r="G69" s="35"/>
    </row>
    <row r="70" spans="1:7" ht="16.5" customHeight="1">
      <c r="A70" s="36" t="s">
        <v>74</v>
      </c>
      <c r="B70" s="30" t="s">
        <v>49</v>
      </c>
      <c r="C70" s="43">
        <v>17565649</v>
      </c>
      <c r="D70" s="44">
        <v>10597058</v>
      </c>
      <c r="E70" s="43">
        <v>6739613</v>
      </c>
      <c r="F70" s="45">
        <v>3857445</v>
      </c>
      <c r="G70" s="35"/>
    </row>
    <row r="71" spans="1:7" ht="16.5" customHeight="1">
      <c r="A71" s="36" t="s">
        <v>75</v>
      </c>
      <c r="B71" s="30" t="s">
        <v>52</v>
      </c>
      <c r="C71" s="43">
        <v>1093267</v>
      </c>
      <c r="D71" s="44">
        <v>1093267</v>
      </c>
      <c r="E71" s="43">
        <v>0</v>
      </c>
      <c r="F71" s="45">
        <v>1093267</v>
      </c>
      <c r="G71" s="35"/>
    </row>
    <row r="72" spans="1:7" ht="16.5" customHeight="1">
      <c r="A72" s="36" t="s">
        <v>76</v>
      </c>
      <c r="B72" s="34" t="s">
        <v>86</v>
      </c>
      <c r="C72" s="43">
        <v>16255567</v>
      </c>
      <c r="D72" s="44">
        <v>16225137</v>
      </c>
      <c r="E72" s="43">
        <v>90553</v>
      </c>
      <c r="F72" s="45">
        <v>16134584</v>
      </c>
      <c r="G72" s="35"/>
    </row>
    <row r="73" spans="1:7" ht="16.5" customHeight="1">
      <c r="A73" s="33" t="s">
        <v>87</v>
      </c>
      <c r="B73" s="34" t="s">
        <v>88</v>
      </c>
      <c r="C73" s="43">
        <v>546311924</v>
      </c>
      <c r="D73" s="44">
        <v>545833494</v>
      </c>
      <c r="E73" s="43">
        <v>967142</v>
      </c>
      <c r="F73" s="45">
        <v>544866352</v>
      </c>
      <c r="G73" s="35"/>
    </row>
    <row r="74" spans="1:7" ht="16.5" customHeight="1">
      <c r="A74" s="29"/>
      <c r="B74" s="30" t="s">
        <v>58</v>
      </c>
      <c r="C74" s="30">
        <v>0</v>
      </c>
      <c r="D74" s="31">
        <v>0</v>
      </c>
      <c r="E74" s="150"/>
      <c r="F74" s="32">
        <v>0</v>
      </c>
      <c r="G74" s="35"/>
    </row>
    <row r="75" spans="1:7" ht="16.5" customHeight="1">
      <c r="A75" s="37"/>
      <c r="B75" s="30" t="s">
        <v>60</v>
      </c>
      <c r="C75" s="43">
        <f>SUM(C68:C74)</f>
        <v>2415373409</v>
      </c>
      <c r="D75" s="44">
        <f>SUM(D68:D74)</f>
        <v>2347827026</v>
      </c>
      <c r="E75" s="43">
        <f>SUM(E68:E73)</f>
        <v>47309722</v>
      </c>
      <c r="F75" s="45">
        <f>SUM(F68:F74)</f>
        <v>2300517304</v>
      </c>
      <c r="G75" s="35"/>
    </row>
    <row r="76" spans="1:7" ht="16.5" customHeight="1">
      <c r="A76" s="38" t="s">
        <v>81</v>
      </c>
      <c r="B76" s="30" t="s">
        <v>61</v>
      </c>
      <c r="C76" s="43">
        <v>1081949901</v>
      </c>
      <c r="D76" s="44">
        <v>896824526</v>
      </c>
      <c r="E76" s="151"/>
      <c r="F76" s="153"/>
      <c r="G76" s="35"/>
    </row>
    <row r="77" spans="1:7" ht="16.5" customHeight="1">
      <c r="A77" s="38" t="s">
        <v>82</v>
      </c>
      <c r="B77" s="30" t="s">
        <v>62</v>
      </c>
      <c r="C77" s="43">
        <v>46243880</v>
      </c>
      <c r="D77" s="44">
        <v>43613235</v>
      </c>
      <c r="E77" s="156"/>
      <c r="F77" s="157"/>
      <c r="G77" s="35"/>
    </row>
    <row r="78" spans="1:7" ht="16.5" customHeight="1">
      <c r="A78" s="27" t="s">
        <v>83</v>
      </c>
      <c r="B78" s="30" t="s">
        <v>63</v>
      </c>
      <c r="C78" s="43">
        <f>SUM(C76:C77)</f>
        <v>1128193781</v>
      </c>
      <c r="D78" s="44">
        <f>SUM(D76:D77)</f>
        <v>940437761</v>
      </c>
      <c r="E78" s="156"/>
      <c r="F78" s="157"/>
      <c r="G78" s="35"/>
    </row>
    <row r="79" spans="1:7" ht="16.5" customHeight="1">
      <c r="A79" s="27" t="s">
        <v>64</v>
      </c>
      <c r="B79" s="28"/>
      <c r="C79" s="43">
        <v>3660812</v>
      </c>
      <c r="D79" s="44">
        <v>3660812</v>
      </c>
      <c r="E79" s="156"/>
      <c r="F79" s="157"/>
      <c r="G79" s="35"/>
    </row>
    <row r="80" spans="1:7" ht="16.5" customHeight="1">
      <c r="A80" s="27" t="s">
        <v>65</v>
      </c>
      <c r="B80" s="28"/>
      <c r="C80" s="43">
        <f>SUM(C75+C78+C79)</f>
        <v>3547228002</v>
      </c>
      <c r="D80" s="48">
        <f>SUM(D75+D78+D79)</f>
        <v>3291925599</v>
      </c>
      <c r="E80" s="160"/>
      <c r="F80" s="157"/>
      <c r="G80" s="35"/>
    </row>
    <row r="81" spans="1:7" ht="16.5" customHeight="1">
      <c r="A81" s="29" t="s">
        <v>66</v>
      </c>
      <c r="B81" s="30" t="s">
        <v>67</v>
      </c>
      <c r="C81" s="151"/>
      <c r="D81" s="44">
        <v>3288264787</v>
      </c>
      <c r="E81" s="156"/>
      <c r="F81" s="157"/>
      <c r="G81" s="35"/>
    </row>
    <row r="82" spans="1:7" ht="16.5" customHeight="1" thickBot="1">
      <c r="A82" s="39" t="s">
        <v>68</v>
      </c>
      <c r="B82" s="40" t="s">
        <v>69</v>
      </c>
      <c r="C82" s="159"/>
      <c r="D82" s="165">
        <v>3660812</v>
      </c>
      <c r="E82" s="161"/>
      <c r="F82" s="162"/>
      <c r="G82" s="35"/>
    </row>
    <row r="83" spans="1:7" ht="16.5" customHeight="1">
      <c r="A83" s="1"/>
      <c r="B83" s="1"/>
      <c r="C83" s="6"/>
      <c r="D83" s="6"/>
      <c r="E83" s="6"/>
      <c r="F83" s="6"/>
      <c r="G83" s="42"/>
    </row>
    <row r="84" spans="1:7" ht="16.5" customHeight="1">
      <c r="A84" s="1" t="s">
        <v>80</v>
      </c>
      <c r="B84" s="1"/>
      <c r="C84" s="6"/>
      <c r="D84" s="6"/>
      <c r="E84" s="6"/>
      <c r="F84" s="6"/>
      <c r="G84" s="42"/>
    </row>
    <row r="85" spans="1:7" ht="16.5" customHeight="1">
      <c r="A85" s="1" t="s">
        <v>70</v>
      </c>
      <c r="B85" s="1"/>
      <c r="C85" s="6"/>
      <c r="D85" s="6"/>
      <c r="E85" s="6"/>
      <c r="F85" s="6"/>
      <c r="G85" s="42"/>
    </row>
    <row r="86" spans="1:7" ht="16.5" customHeight="1">
      <c r="A86" s="1" t="s">
        <v>71</v>
      </c>
      <c r="B86" s="1"/>
      <c r="C86" s="6"/>
      <c r="D86" s="6"/>
      <c r="E86" s="6"/>
      <c r="F86" s="6"/>
      <c r="G86" s="42"/>
    </row>
    <row r="87" spans="3:7" ht="16.5" customHeight="1">
      <c r="C87" s="17"/>
      <c r="D87" s="17"/>
      <c r="E87" s="17"/>
      <c r="F87" s="17"/>
      <c r="G87" s="17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</sheetData>
  <printOptions/>
  <pageMargins left="0.99" right="0.1968503937007874" top="0.7086614173228347" bottom="0.2362204724409449" header="0.31496062992125984" footer="0.2755905511811024"/>
  <pageSetup fitToHeight="3" horizontalDpi="300" verticalDpi="300" orientation="portrait" paperSize="9" scale="86" r:id="rId1"/>
  <rowBreaks count="1" manualBreakCount="1">
    <brk id="60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1:Y291"/>
  <sheetViews>
    <sheetView showOutlineSymbols="0" view="pageBreakPreview" zoomScale="50" zoomScaleNormal="75" zoomScaleSheetLayoutView="50" workbookViewId="0" topLeftCell="A1">
      <selection activeCell="E2" sqref="E2"/>
    </sheetView>
  </sheetViews>
  <sheetFormatPr defaultColWidth="10.66015625" defaultRowHeight="20.25" customHeight="1"/>
  <cols>
    <col min="1" max="1" width="4.16015625" style="169" customWidth="1"/>
    <col min="2" max="2" width="11.41015625" style="169" customWidth="1"/>
    <col min="3" max="4" width="12.83203125" style="169" bestFit="1" customWidth="1"/>
    <col min="5" max="5" width="20.66015625" style="169" bestFit="1" customWidth="1"/>
    <col min="6" max="6" width="14.58203125" style="169" bestFit="1" customWidth="1"/>
    <col min="7" max="7" width="17.16015625" style="169" bestFit="1" customWidth="1"/>
    <col min="8" max="8" width="11.5" style="169" bestFit="1" customWidth="1"/>
    <col min="9" max="9" width="17.16015625" style="169" bestFit="1" customWidth="1"/>
    <col min="10" max="10" width="10.08203125" style="169" bestFit="1" customWidth="1"/>
    <col min="11" max="12" width="12.66015625" style="169" bestFit="1" customWidth="1"/>
    <col min="13" max="14" width="1.66015625" style="169" customWidth="1"/>
    <col min="15" max="16" width="15.66015625" style="169" customWidth="1"/>
    <col min="17" max="18" width="13.66015625" style="169" customWidth="1"/>
    <col min="19" max="20" width="15.66015625" style="169" customWidth="1"/>
    <col min="21" max="23" width="11.08203125" style="169" customWidth="1"/>
    <col min="24" max="24" width="4.41015625" style="169" bestFit="1" customWidth="1"/>
    <col min="25" max="25" width="9.16015625" style="169" bestFit="1" customWidth="1"/>
    <col min="26" max="16384" width="11.08203125" style="169" customWidth="1"/>
  </cols>
  <sheetData>
    <row r="1" spans="2:25" ht="20.25" customHeight="1">
      <c r="B1" s="168"/>
      <c r="X1" s="169" t="s">
        <v>53</v>
      </c>
      <c r="Y1" s="169" t="s">
        <v>54</v>
      </c>
    </row>
    <row r="2" spans="2:12" ht="20.25" customHeight="1">
      <c r="B2" s="170" t="s">
        <v>458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20.25" customHeight="1" thickBot="1">
      <c r="B3" s="171" t="s">
        <v>200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12" ht="20.25" customHeight="1">
      <c r="B4" s="172" t="s">
        <v>90</v>
      </c>
      <c r="C4" s="273" t="s">
        <v>91</v>
      </c>
      <c r="D4" s="274"/>
      <c r="E4" s="274"/>
      <c r="F4" s="275"/>
      <c r="G4" s="276" t="s">
        <v>92</v>
      </c>
      <c r="H4" s="274"/>
      <c r="I4" s="274"/>
      <c r="J4" s="275"/>
      <c r="K4" s="173" t="s">
        <v>93</v>
      </c>
      <c r="L4" s="174" t="s">
        <v>94</v>
      </c>
    </row>
    <row r="5" spans="2:12" ht="20.25" customHeight="1">
      <c r="B5" s="175"/>
      <c r="C5" s="175"/>
      <c r="D5" s="176"/>
      <c r="E5" s="278" t="s">
        <v>201</v>
      </c>
      <c r="F5" s="279"/>
      <c r="G5" s="278" t="s">
        <v>202</v>
      </c>
      <c r="H5" s="279"/>
      <c r="I5" s="177" t="s">
        <v>95</v>
      </c>
      <c r="J5" s="178"/>
      <c r="K5" s="177"/>
      <c r="L5" s="179"/>
    </row>
    <row r="6" spans="2:12" ht="20.25" customHeight="1">
      <c r="B6" s="180" t="s">
        <v>96</v>
      </c>
      <c r="C6" s="180" t="s">
        <v>97</v>
      </c>
      <c r="D6" s="181" t="s">
        <v>98</v>
      </c>
      <c r="E6" s="176" t="s">
        <v>99</v>
      </c>
      <c r="F6" s="182" t="s">
        <v>100</v>
      </c>
      <c r="G6" s="181" t="s">
        <v>97</v>
      </c>
      <c r="H6" s="181" t="s">
        <v>98</v>
      </c>
      <c r="I6" s="181" t="s">
        <v>97</v>
      </c>
      <c r="J6" s="181" t="s">
        <v>98</v>
      </c>
      <c r="K6" s="181" t="s">
        <v>97</v>
      </c>
      <c r="L6" s="183" t="s">
        <v>98</v>
      </c>
    </row>
    <row r="7" spans="2:12" ht="20.25" customHeight="1">
      <c r="B7" s="175"/>
      <c r="C7" s="180" t="s">
        <v>101</v>
      </c>
      <c r="D7" s="181" t="s">
        <v>102</v>
      </c>
      <c r="E7" s="176" t="s">
        <v>103</v>
      </c>
      <c r="F7" s="184" t="s">
        <v>33</v>
      </c>
      <c r="G7" s="181" t="s">
        <v>104</v>
      </c>
      <c r="H7" s="181" t="s">
        <v>105</v>
      </c>
      <c r="I7" s="181" t="s">
        <v>106</v>
      </c>
      <c r="J7" s="181" t="s">
        <v>107</v>
      </c>
      <c r="K7" s="181" t="s">
        <v>108</v>
      </c>
      <c r="L7" s="183" t="s">
        <v>109</v>
      </c>
    </row>
    <row r="8" spans="2:12" ht="20.25" customHeight="1">
      <c r="B8" s="185" t="s">
        <v>110</v>
      </c>
      <c r="C8" s="186" t="s">
        <v>111</v>
      </c>
      <c r="D8" s="187" t="s">
        <v>111</v>
      </c>
      <c r="E8" s="177" t="s">
        <v>112</v>
      </c>
      <c r="F8" s="188" t="s">
        <v>111</v>
      </c>
      <c r="G8" s="187" t="s">
        <v>111</v>
      </c>
      <c r="H8" s="187" t="s">
        <v>111</v>
      </c>
      <c r="I8" s="187" t="s">
        <v>111</v>
      </c>
      <c r="J8" s="187" t="s">
        <v>111</v>
      </c>
      <c r="K8" s="187" t="s">
        <v>111</v>
      </c>
      <c r="L8" s="189" t="s">
        <v>111</v>
      </c>
    </row>
    <row r="9" spans="2:12" ht="20.25" customHeight="1">
      <c r="B9" s="190" t="s">
        <v>113</v>
      </c>
      <c r="C9" s="191">
        <v>764581137</v>
      </c>
      <c r="D9" s="192">
        <v>732347975</v>
      </c>
      <c r="E9" s="193">
        <v>18440397</v>
      </c>
      <c r="F9" s="194">
        <v>713907578</v>
      </c>
      <c r="G9" s="193">
        <v>244507181</v>
      </c>
      <c r="H9" s="192">
        <v>197629278</v>
      </c>
      <c r="I9" s="193">
        <v>1216882</v>
      </c>
      <c r="J9" s="192">
        <v>1166682</v>
      </c>
      <c r="K9" s="195">
        <f>C9+G9+I9</f>
        <v>1010305200</v>
      </c>
      <c r="L9" s="196">
        <f>D9+H9+J9</f>
        <v>931143935</v>
      </c>
    </row>
    <row r="10" spans="2:12" ht="20.25" customHeight="1">
      <c r="B10" s="190" t="s">
        <v>114</v>
      </c>
      <c r="C10" s="197">
        <v>701731750</v>
      </c>
      <c r="D10" s="192">
        <v>677443520</v>
      </c>
      <c r="E10" s="198">
        <v>19481184</v>
      </c>
      <c r="F10" s="194">
        <v>657962336</v>
      </c>
      <c r="G10" s="198">
        <v>364311066</v>
      </c>
      <c r="H10" s="192">
        <v>283253420</v>
      </c>
      <c r="I10" s="198">
        <v>7010279</v>
      </c>
      <c r="J10" s="192">
        <v>6331930</v>
      </c>
      <c r="K10" s="195">
        <f aca="true" t="shared" si="0" ref="K10:K72">C10+G10+I10</f>
        <v>1073053095</v>
      </c>
      <c r="L10" s="196">
        <f aca="true" t="shared" si="1" ref="L10:L72">D10+H10+J10</f>
        <v>967028870</v>
      </c>
    </row>
    <row r="11" spans="2:12" ht="20.25" customHeight="1">
      <c r="B11" s="190" t="s">
        <v>115</v>
      </c>
      <c r="C11" s="197">
        <v>72873477</v>
      </c>
      <c r="D11" s="192">
        <v>67498852</v>
      </c>
      <c r="E11" s="198">
        <v>4647158</v>
      </c>
      <c r="F11" s="194">
        <v>62851694</v>
      </c>
      <c r="G11" s="198">
        <v>17297100</v>
      </c>
      <c r="H11" s="192">
        <v>15557570</v>
      </c>
      <c r="I11" s="198">
        <v>3130815</v>
      </c>
      <c r="J11" s="192">
        <v>2980808</v>
      </c>
      <c r="K11" s="195">
        <f t="shared" si="0"/>
        <v>93301392</v>
      </c>
      <c r="L11" s="196">
        <f t="shared" si="1"/>
        <v>86037230</v>
      </c>
    </row>
    <row r="12" spans="2:12" ht="20.25" customHeight="1">
      <c r="B12" s="190" t="s">
        <v>116</v>
      </c>
      <c r="C12" s="197">
        <v>99249387</v>
      </c>
      <c r="D12" s="192">
        <v>98583511</v>
      </c>
      <c r="E12" s="198">
        <v>816015</v>
      </c>
      <c r="F12" s="194">
        <v>97767496</v>
      </c>
      <c r="G12" s="198">
        <v>42065103</v>
      </c>
      <c r="H12" s="192">
        <v>33565367</v>
      </c>
      <c r="I12" s="198">
        <v>8271097</v>
      </c>
      <c r="J12" s="192">
        <v>7808242</v>
      </c>
      <c r="K12" s="195">
        <f t="shared" si="0"/>
        <v>149585587</v>
      </c>
      <c r="L12" s="196">
        <f t="shared" si="1"/>
        <v>139957120</v>
      </c>
    </row>
    <row r="13" spans="2:12" ht="20.25" customHeight="1">
      <c r="B13" s="199" t="s">
        <v>117</v>
      </c>
      <c r="C13" s="200">
        <v>29081523</v>
      </c>
      <c r="D13" s="201">
        <v>28892885</v>
      </c>
      <c r="E13" s="202">
        <v>134752</v>
      </c>
      <c r="F13" s="203">
        <v>28758133</v>
      </c>
      <c r="G13" s="202">
        <v>9382854</v>
      </c>
      <c r="H13" s="201">
        <v>7725054</v>
      </c>
      <c r="I13" s="202">
        <v>234133</v>
      </c>
      <c r="J13" s="201">
        <v>211743</v>
      </c>
      <c r="K13" s="204">
        <f t="shared" si="0"/>
        <v>38698510</v>
      </c>
      <c r="L13" s="205">
        <f t="shared" si="1"/>
        <v>36829682</v>
      </c>
    </row>
    <row r="14" spans="2:12" ht="20.25" customHeight="1">
      <c r="B14" s="190" t="s">
        <v>118</v>
      </c>
      <c r="C14" s="206">
        <v>22028360</v>
      </c>
      <c r="D14" s="207">
        <v>21936071</v>
      </c>
      <c r="E14" s="208">
        <v>208054</v>
      </c>
      <c r="F14" s="209">
        <v>21728017</v>
      </c>
      <c r="G14" s="208">
        <v>10964499</v>
      </c>
      <c r="H14" s="207">
        <v>10029864</v>
      </c>
      <c r="I14" s="208">
        <v>0</v>
      </c>
      <c r="J14" s="207">
        <v>0</v>
      </c>
      <c r="K14" s="195">
        <f t="shared" si="0"/>
        <v>32992859</v>
      </c>
      <c r="L14" s="196">
        <f t="shared" si="1"/>
        <v>31965935</v>
      </c>
    </row>
    <row r="15" spans="2:12" ht="20.25" customHeight="1">
      <c r="B15" s="190" t="s">
        <v>119</v>
      </c>
      <c r="C15" s="197">
        <v>18321430</v>
      </c>
      <c r="D15" s="192">
        <v>18151552</v>
      </c>
      <c r="E15" s="198">
        <v>98562</v>
      </c>
      <c r="F15" s="194">
        <v>18052990</v>
      </c>
      <c r="G15" s="198">
        <v>6671906</v>
      </c>
      <c r="H15" s="192">
        <v>6150817</v>
      </c>
      <c r="I15" s="198">
        <v>86436</v>
      </c>
      <c r="J15" s="192">
        <v>73149</v>
      </c>
      <c r="K15" s="195">
        <f t="shared" si="0"/>
        <v>25079772</v>
      </c>
      <c r="L15" s="196">
        <f t="shared" si="1"/>
        <v>24375518</v>
      </c>
    </row>
    <row r="16" spans="2:12" ht="20.25" customHeight="1">
      <c r="B16" s="190" t="s">
        <v>120</v>
      </c>
      <c r="C16" s="197">
        <v>14200334</v>
      </c>
      <c r="D16" s="192">
        <v>14133761</v>
      </c>
      <c r="E16" s="198">
        <v>109074</v>
      </c>
      <c r="F16" s="194">
        <v>14024687</v>
      </c>
      <c r="G16" s="198">
        <v>6136237</v>
      </c>
      <c r="H16" s="192">
        <v>6105672</v>
      </c>
      <c r="I16" s="198">
        <v>3094905</v>
      </c>
      <c r="J16" s="192">
        <v>2950198</v>
      </c>
      <c r="K16" s="195">
        <f t="shared" si="0"/>
        <v>23431476</v>
      </c>
      <c r="L16" s="196">
        <f t="shared" si="1"/>
        <v>23189631</v>
      </c>
    </row>
    <row r="17" spans="2:12" ht="20.25" customHeight="1">
      <c r="B17" s="190" t="s">
        <v>121</v>
      </c>
      <c r="C17" s="197">
        <v>2330438</v>
      </c>
      <c r="D17" s="192">
        <v>2324347</v>
      </c>
      <c r="E17" s="198">
        <v>6944</v>
      </c>
      <c r="F17" s="194">
        <v>2317403</v>
      </c>
      <c r="G17" s="198">
        <v>918820</v>
      </c>
      <c r="H17" s="192">
        <v>913968</v>
      </c>
      <c r="I17" s="198">
        <v>0</v>
      </c>
      <c r="J17" s="192">
        <v>0</v>
      </c>
      <c r="K17" s="195">
        <f t="shared" si="0"/>
        <v>3249258</v>
      </c>
      <c r="L17" s="196">
        <f t="shared" si="1"/>
        <v>3238315</v>
      </c>
    </row>
    <row r="18" spans="2:12" ht="20.25" customHeight="1">
      <c r="B18" s="199" t="s">
        <v>122</v>
      </c>
      <c r="C18" s="200">
        <v>41615397</v>
      </c>
      <c r="D18" s="201">
        <v>40703523</v>
      </c>
      <c r="E18" s="202">
        <v>411519</v>
      </c>
      <c r="F18" s="203">
        <v>40292004</v>
      </c>
      <c r="G18" s="202">
        <v>7573872</v>
      </c>
      <c r="H18" s="201">
        <v>7422194</v>
      </c>
      <c r="I18" s="202">
        <v>860131</v>
      </c>
      <c r="J18" s="201">
        <v>821320</v>
      </c>
      <c r="K18" s="204">
        <f t="shared" si="0"/>
        <v>50049400</v>
      </c>
      <c r="L18" s="205">
        <f t="shared" si="1"/>
        <v>48947037</v>
      </c>
    </row>
    <row r="19" spans="2:12" ht="20.25" customHeight="1">
      <c r="B19" s="190" t="s">
        <v>123</v>
      </c>
      <c r="C19" s="206">
        <v>17956777</v>
      </c>
      <c r="D19" s="207">
        <v>17739848</v>
      </c>
      <c r="E19" s="208">
        <v>80232</v>
      </c>
      <c r="F19" s="209">
        <v>17659616</v>
      </c>
      <c r="G19" s="208">
        <v>4139198</v>
      </c>
      <c r="H19" s="207">
        <v>4083752</v>
      </c>
      <c r="I19" s="208">
        <v>0</v>
      </c>
      <c r="J19" s="207">
        <v>0</v>
      </c>
      <c r="K19" s="195">
        <f t="shared" si="0"/>
        <v>22095975</v>
      </c>
      <c r="L19" s="196">
        <f t="shared" si="1"/>
        <v>21823600</v>
      </c>
    </row>
    <row r="20" spans="2:12" ht="20.25" customHeight="1">
      <c r="B20" s="190" t="s">
        <v>124</v>
      </c>
      <c r="C20" s="197">
        <v>32133004</v>
      </c>
      <c r="D20" s="192">
        <v>32079783</v>
      </c>
      <c r="E20" s="198">
        <v>51662</v>
      </c>
      <c r="F20" s="194">
        <v>32028121</v>
      </c>
      <c r="G20" s="198">
        <v>6891431</v>
      </c>
      <c r="H20" s="192">
        <v>5704963</v>
      </c>
      <c r="I20" s="198">
        <v>0</v>
      </c>
      <c r="J20" s="192">
        <v>0</v>
      </c>
      <c r="K20" s="195">
        <f t="shared" si="0"/>
        <v>39024435</v>
      </c>
      <c r="L20" s="196">
        <f t="shared" si="1"/>
        <v>37784746</v>
      </c>
    </row>
    <row r="21" spans="2:12" ht="20.25" customHeight="1">
      <c r="B21" s="190" t="s">
        <v>125</v>
      </c>
      <c r="C21" s="197">
        <v>9147120</v>
      </c>
      <c r="D21" s="192">
        <v>9078417</v>
      </c>
      <c r="E21" s="198">
        <v>68221</v>
      </c>
      <c r="F21" s="194">
        <v>9010196</v>
      </c>
      <c r="G21" s="198">
        <v>4537950</v>
      </c>
      <c r="H21" s="192">
        <v>4470802</v>
      </c>
      <c r="I21" s="198">
        <v>0</v>
      </c>
      <c r="J21" s="192">
        <v>0</v>
      </c>
      <c r="K21" s="195">
        <f t="shared" si="0"/>
        <v>13685070</v>
      </c>
      <c r="L21" s="196">
        <f t="shared" si="1"/>
        <v>13549219</v>
      </c>
    </row>
    <row r="22" spans="2:12" ht="20.25" customHeight="1">
      <c r="B22" s="190" t="s">
        <v>126</v>
      </c>
      <c r="C22" s="197">
        <v>26333835</v>
      </c>
      <c r="D22" s="192">
        <v>26321077</v>
      </c>
      <c r="E22" s="198">
        <v>13709</v>
      </c>
      <c r="F22" s="194">
        <v>26307368</v>
      </c>
      <c r="G22" s="198">
        <v>7713024</v>
      </c>
      <c r="H22" s="192">
        <v>6728244</v>
      </c>
      <c r="I22" s="198">
        <v>24814</v>
      </c>
      <c r="J22" s="192">
        <v>22302</v>
      </c>
      <c r="K22" s="195">
        <f t="shared" si="0"/>
        <v>34071673</v>
      </c>
      <c r="L22" s="196">
        <f t="shared" si="1"/>
        <v>33071623</v>
      </c>
    </row>
    <row r="23" spans="2:12" ht="20.25" customHeight="1">
      <c r="B23" s="199" t="s">
        <v>127</v>
      </c>
      <c r="C23" s="200">
        <v>19545542</v>
      </c>
      <c r="D23" s="201">
        <v>19512348</v>
      </c>
      <c r="E23" s="202">
        <v>77797</v>
      </c>
      <c r="F23" s="203">
        <v>19434551</v>
      </c>
      <c r="G23" s="202">
        <v>16577376</v>
      </c>
      <c r="H23" s="201">
        <v>15403104</v>
      </c>
      <c r="I23" s="202">
        <v>0</v>
      </c>
      <c r="J23" s="201">
        <v>0</v>
      </c>
      <c r="K23" s="204">
        <f t="shared" si="0"/>
        <v>36122918</v>
      </c>
      <c r="L23" s="205">
        <f t="shared" si="1"/>
        <v>34915452</v>
      </c>
    </row>
    <row r="24" spans="2:12" ht="20.25" customHeight="1">
      <c r="B24" s="190" t="s">
        <v>128</v>
      </c>
      <c r="C24" s="197">
        <v>9817781</v>
      </c>
      <c r="D24" s="192">
        <v>9729643</v>
      </c>
      <c r="E24" s="198">
        <v>54856</v>
      </c>
      <c r="F24" s="194">
        <v>9674787</v>
      </c>
      <c r="G24" s="198">
        <v>3778608</v>
      </c>
      <c r="H24" s="192">
        <v>3331934</v>
      </c>
      <c r="I24" s="198">
        <v>181433</v>
      </c>
      <c r="J24" s="192">
        <v>169122</v>
      </c>
      <c r="K24" s="195">
        <f t="shared" si="0"/>
        <v>13777822</v>
      </c>
      <c r="L24" s="196">
        <f t="shared" si="1"/>
        <v>13230699</v>
      </c>
    </row>
    <row r="25" spans="2:12" ht="20.25" customHeight="1">
      <c r="B25" s="190" t="s">
        <v>129</v>
      </c>
      <c r="C25" s="197">
        <v>10563857</v>
      </c>
      <c r="D25" s="192">
        <v>10544945</v>
      </c>
      <c r="E25" s="198">
        <v>39080</v>
      </c>
      <c r="F25" s="194">
        <v>10505865</v>
      </c>
      <c r="G25" s="198">
        <v>4603440</v>
      </c>
      <c r="H25" s="192">
        <v>4220452</v>
      </c>
      <c r="I25" s="198">
        <v>5536774</v>
      </c>
      <c r="J25" s="192">
        <v>5271877</v>
      </c>
      <c r="K25" s="195">
        <f t="shared" si="0"/>
        <v>20704071</v>
      </c>
      <c r="L25" s="196">
        <f t="shared" si="1"/>
        <v>20037274</v>
      </c>
    </row>
    <row r="26" spans="2:12" ht="20.25" customHeight="1">
      <c r="B26" s="190" t="s">
        <v>130</v>
      </c>
      <c r="C26" s="197">
        <v>26971333</v>
      </c>
      <c r="D26" s="192">
        <v>26750760</v>
      </c>
      <c r="E26" s="198">
        <v>121116</v>
      </c>
      <c r="F26" s="194">
        <v>26629644</v>
      </c>
      <c r="G26" s="198">
        <v>22572365</v>
      </c>
      <c r="H26" s="192">
        <v>19681804</v>
      </c>
      <c r="I26" s="198">
        <v>6461233</v>
      </c>
      <c r="J26" s="192">
        <v>6123055</v>
      </c>
      <c r="K26" s="195">
        <f t="shared" si="0"/>
        <v>56004931</v>
      </c>
      <c r="L26" s="196">
        <f t="shared" si="1"/>
        <v>52555619</v>
      </c>
    </row>
    <row r="27" spans="2:12" ht="20.25" customHeight="1">
      <c r="B27" s="190" t="s">
        <v>131</v>
      </c>
      <c r="C27" s="197">
        <v>15516782</v>
      </c>
      <c r="D27" s="192">
        <v>15237723</v>
      </c>
      <c r="E27" s="198">
        <v>291720</v>
      </c>
      <c r="F27" s="194">
        <v>14946003</v>
      </c>
      <c r="G27" s="198">
        <v>7466656</v>
      </c>
      <c r="H27" s="192">
        <v>6762669</v>
      </c>
      <c r="I27" s="198">
        <v>639822</v>
      </c>
      <c r="J27" s="192">
        <v>591481</v>
      </c>
      <c r="K27" s="195">
        <f t="shared" si="0"/>
        <v>23623260</v>
      </c>
      <c r="L27" s="196">
        <f t="shared" si="1"/>
        <v>22591873</v>
      </c>
    </row>
    <row r="28" spans="2:12" ht="20.25" customHeight="1">
      <c r="B28" s="199" t="s">
        <v>132</v>
      </c>
      <c r="C28" s="197">
        <v>19527027</v>
      </c>
      <c r="D28" s="192">
        <v>19404365</v>
      </c>
      <c r="E28" s="198">
        <v>77419</v>
      </c>
      <c r="F28" s="194">
        <v>19326946</v>
      </c>
      <c r="G28" s="198">
        <v>9108614</v>
      </c>
      <c r="H28" s="192">
        <v>8667744</v>
      </c>
      <c r="I28" s="198">
        <v>1473575</v>
      </c>
      <c r="J28" s="192">
        <v>1395603</v>
      </c>
      <c r="K28" s="204">
        <f t="shared" si="0"/>
        <v>30109216</v>
      </c>
      <c r="L28" s="205">
        <f t="shared" si="1"/>
        <v>29467712</v>
      </c>
    </row>
    <row r="29" spans="2:12" ht="20.25" customHeight="1">
      <c r="B29" s="190" t="s">
        <v>133</v>
      </c>
      <c r="C29" s="206">
        <v>20415681</v>
      </c>
      <c r="D29" s="207">
        <v>19775403</v>
      </c>
      <c r="E29" s="208">
        <v>613918</v>
      </c>
      <c r="F29" s="209">
        <v>19161485</v>
      </c>
      <c r="G29" s="208">
        <v>12129981</v>
      </c>
      <c r="H29" s="207">
        <v>9762561</v>
      </c>
      <c r="I29" s="208">
        <v>0</v>
      </c>
      <c r="J29" s="207">
        <v>0</v>
      </c>
      <c r="K29" s="195">
        <f t="shared" si="0"/>
        <v>32545662</v>
      </c>
      <c r="L29" s="196">
        <f t="shared" si="1"/>
        <v>29537964</v>
      </c>
    </row>
    <row r="30" spans="2:12" ht="20.25" customHeight="1">
      <c r="B30" s="190" t="s">
        <v>134</v>
      </c>
      <c r="C30" s="197">
        <v>11992309</v>
      </c>
      <c r="D30" s="192">
        <v>11963899</v>
      </c>
      <c r="E30" s="198">
        <v>33848</v>
      </c>
      <c r="F30" s="194">
        <v>11930051</v>
      </c>
      <c r="G30" s="198">
        <v>6988708</v>
      </c>
      <c r="H30" s="192">
        <v>5891883</v>
      </c>
      <c r="I30" s="198">
        <v>2257449</v>
      </c>
      <c r="J30" s="192">
        <v>2142704</v>
      </c>
      <c r="K30" s="195">
        <f t="shared" si="0"/>
        <v>21238466</v>
      </c>
      <c r="L30" s="196">
        <f t="shared" si="1"/>
        <v>19998486</v>
      </c>
    </row>
    <row r="31" spans="2:12" ht="20.25" customHeight="1">
      <c r="B31" s="190" t="s">
        <v>135</v>
      </c>
      <c r="C31" s="197">
        <v>13266475</v>
      </c>
      <c r="D31" s="192">
        <v>13144846</v>
      </c>
      <c r="E31" s="198">
        <v>144466</v>
      </c>
      <c r="F31" s="194">
        <v>13000380</v>
      </c>
      <c r="G31" s="198">
        <v>7580980</v>
      </c>
      <c r="H31" s="192">
        <v>6214027</v>
      </c>
      <c r="I31" s="198">
        <v>0</v>
      </c>
      <c r="J31" s="192">
        <v>0</v>
      </c>
      <c r="K31" s="195">
        <f t="shared" si="0"/>
        <v>20847455</v>
      </c>
      <c r="L31" s="196">
        <f t="shared" si="1"/>
        <v>19358873</v>
      </c>
    </row>
    <row r="32" spans="2:12" ht="20.25" customHeight="1">
      <c r="B32" s="190" t="s">
        <v>136</v>
      </c>
      <c r="C32" s="197">
        <v>28098490</v>
      </c>
      <c r="D32" s="192">
        <v>28035304</v>
      </c>
      <c r="E32" s="198">
        <v>47446</v>
      </c>
      <c r="F32" s="194">
        <v>27987858</v>
      </c>
      <c r="G32" s="198">
        <v>7706933</v>
      </c>
      <c r="H32" s="192">
        <v>6705298</v>
      </c>
      <c r="I32" s="198">
        <v>599473</v>
      </c>
      <c r="J32" s="192">
        <v>597637</v>
      </c>
      <c r="K32" s="195">
        <f t="shared" si="0"/>
        <v>36404896</v>
      </c>
      <c r="L32" s="196">
        <f t="shared" si="1"/>
        <v>35338239</v>
      </c>
    </row>
    <row r="33" spans="2:12" ht="20.25" customHeight="1">
      <c r="B33" s="199" t="s">
        <v>222</v>
      </c>
      <c r="C33" s="200">
        <v>7708362</v>
      </c>
      <c r="D33" s="201">
        <v>7640632</v>
      </c>
      <c r="E33" s="202">
        <v>81441</v>
      </c>
      <c r="F33" s="203">
        <v>7559191</v>
      </c>
      <c r="G33" s="202">
        <v>6724955</v>
      </c>
      <c r="H33" s="201">
        <v>5773070</v>
      </c>
      <c r="I33" s="202">
        <v>527270</v>
      </c>
      <c r="J33" s="201">
        <v>527270</v>
      </c>
      <c r="K33" s="204">
        <f t="shared" si="0"/>
        <v>14960587</v>
      </c>
      <c r="L33" s="205">
        <f t="shared" si="1"/>
        <v>13940972</v>
      </c>
    </row>
    <row r="34" spans="2:12" ht="20.25" customHeight="1">
      <c r="B34" s="190" t="s">
        <v>223</v>
      </c>
      <c r="C34" s="197">
        <v>12587557</v>
      </c>
      <c r="D34" s="192">
        <v>12571394</v>
      </c>
      <c r="E34" s="198">
        <v>39533</v>
      </c>
      <c r="F34" s="194">
        <v>12531861</v>
      </c>
      <c r="G34" s="198">
        <v>5769955</v>
      </c>
      <c r="H34" s="192">
        <v>5427259</v>
      </c>
      <c r="I34" s="198">
        <v>0</v>
      </c>
      <c r="J34" s="192">
        <v>0</v>
      </c>
      <c r="K34" s="195">
        <f t="shared" si="0"/>
        <v>18357512</v>
      </c>
      <c r="L34" s="196">
        <f t="shared" si="1"/>
        <v>17998653</v>
      </c>
    </row>
    <row r="35" spans="2:12" ht="20.25" customHeight="1">
      <c r="B35" s="190" t="s">
        <v>137</v>
      </c>
      <c r="C35" s="197">
        <v>8157174</v>
      </c>
      <c r="D35" s="192">
        <v>8110052</v>
      </c>
      <c r="E35" s="198">
        <v>62455</v>
      </c>
      <c r="F35" s="194">
        <v>8047597</v>
      </c>
      <c r="G35" s="198">
        <v>10633856</v>
      </c>
      <c r="H35" s="192">
        <v>10353433</v>
      </c>
      <c r="I35" s="198">
        <v>132667</v>
      </c>
      <c r="J35" s="192">
        <v>132667</v>
      </c>
      <c r="K35" s="195">
        <f t="shared" si="0"/>
        <v>18923697</v>
      </c>
      <c r="L35" s="196">
        <f t="shared" si="1"/>
        <v>18596152</v>
      </c>
    </row>
    <row r="36" spans="2:12" ht="20.25" customHeight="1">
      <c r="B36" s="190" t="s">
        <v>138</v>
      </c>
      <c r="C36" s="197">
        <v>11076381</v>
      </c>
      <c r="D36" s="192">
        <v>11054586</v>
      </c>
      <c r="E36" s="198">
        <v>60898</v>
      </c>
      <c r="F36" s="194">
        <v>10993688</v>
      </c>
      <c r="G36" s="198">
        <v>2768003</v>
      </c>
      <c r="H36" s="192">
        <v>2694808</v>
      </c>
      <c r="I36" s="198">
        <v>5274</v>
      </c>
      <c r="J36" s="192">
        <v>5274</v>
      </c>
      <c r="K36" s="195">
        <f t="shared" si="0"/>
        <v>13849658</v>
      </c>
      <c r="L36" s="196">
        <f t="shared" si="1"/>
        <v>13754668</v>
      </c>
    </row>
    <row r="37" spans="2:12" ht="20.25" customHeight="1">
      <c r="B37" s="190" t="s">
        <v>139</v>
      </c>
      <c r="C37" s="197">
        <v>5339030</v>
      </c>
      <c r="D37" s="192">
        <v>5327956</v>
      </c>
      <c r="E37" s="198">
        <v>45683</v>
      </c>
      <c r="F37" s="194">
        <v>5282273</v>
      </c>
      <c r="G37" s="198">
        <v>3855881</v>
      </c>
      <c r="H37" s="192">
        <v>2928132</v>
      </c>
      <c r="I37" s="198">
        <v>0</v>
      </c>
      <c r="J37" s="192">
        <v>0</v>
      </c>
      <c r="K37" s="195">
        <f t="shared" si="0"/>
        <v>9194911</v>
      </c>
      <c r="L37" s="196">
        <f t="shared" si="1"/>
        <v>8256088</v>
      </c>
    </row>
    <row r="38" spans="2:12" ht="20.25" customHeight="1">
      <c r="B38" s="199" t="s">
        <v>140</v>
      </c>
      <c r="C38" s="197">
        <v>10495079</v>
      </c>
      <c r="D38" s="192">
        <v>10461495</v>
      </c>
      <c r="E38" s="198">
        <v>18018</v>
      </c>
      <c r="F38" s="194">
        <v>10443477</v>
      </c>
      <c r="G38" s="198">
        <v>3325377</v>
      </c>
      <c r="H38" s="192">
        <v>2921921</v>
      </c>
      <c r="I38" s="198">
        <v>101175</v>
      </c>
      <c r="J38" s="192">
        <v>101175</v>
      </c>
      <c r="K38" s="204">
        <f t="shared" si="0"/>
        <v>13921631</v>
      </c>
      <c r="L38" s="205">
        <f t="shared" si="1"/>
        <v>13484591</v>
      </c>
    </row>
    <row r="39" spans="2:12" ht="20.25" customHeight="1">
      <c r="B39" s="190" t="s">
        <v>141</v>
      </c>
      <c r="C39" s="206">
        <v>7477732</v>
      </c>
      <c r="D39" s="207">
        <v>7465150</v>
      </c>
      <c r="E39" s="208">
        <v>34468</v>
      </c>
      <c r="F39" s="209">
        <v>7430682</v>
      </c>
      <c r="G39" s="208">
        <v>1633723</v>
      </c>
      <c r="H39" s="207">
        <v>1533542</v>
      </c>
      <c r="I39" s="208">
        <v>0</v>
      </c>
      <c r="J39" s="207">
        <v>0</v>
      </c>
      <c r="K39" s="195">
        <f t="shared" si="0"/>
        <v>9111455</v>
      </c>
      <c r="L39" s="196">
        <f t="shared" si="1"/>
        <v>8998692</v>
      </c>
    </row>
    <row r="40" spans="2:12" ht="20.25" customHeight="1">
      <c r="B40" s="190" t="s">
        <v>142</v>
      </c>
      <c r="C40" s="197">
        <v>16478038</v>
      </c>
      <c r="D40" s="192">
        <v>16462962</v>
      </c>
      <c r="E40" s="198">
        <v>12884</v>
      </c>
      <c r="F40" s="194">
        <v>16450078</v>
      </c>
      <c r="G40" s="198">
        <v>5229285</v>
      </c>
      <c r="H40" s="192">
        <v>4468710</v>
      </c>
      <c r="I40" s="198">
        <v>392616</v>
      </c>
      <c r="J40" s="192">
        <v>392616</v>
      </c>
      <c r="K40" s="195">
        <f t="shared" si="0"/>
        <v>22099939</v>
      </c>
      <c r="L40" s="196">
        <f t="shared" si="1"/>
        <v>21324288</v>
      </c>
    </row>
    <row r="41" spans="2:12" ht="20.25" customHeight="1">
      <c r="B41" s="190" t="s">
        <v>143</v>
      </c>
      <c r="C41" s="197">
        <v>8869096</v>
      </c>
      <c r="D41" s="192">
        <v>8869096</v>
      </c>
      <c r="E41" s="198">
        <v>0</v>
      </c>
      <c r="F41" s="194">
        <v>8869096</v>
      </c>
      <c r="G41" s="198">
        <v>5479050</v>
      </c>
      <c r="H41" s="192">
        <v>5025963</v>
      </c>
      <c r="I41" s="198">
        <v>0</v>
      </c>
      <c r="J41" s="192">
        <v>0</v>
      </c>
      <c r="K41" s="195">
        <f t="shared" si="0"/>
        <v>14348146</v>
      </c>
      <c r="L41" s="196">
        <f t="shared" si="1"/>
        <v>13895059</v>
      </c>
    </row>
    <row r="42" spans="2:12" ht="20.25" customHeight="1">
      <c r="B42" s="190" t="s">
        <v>144</v>
      </c>
      <c r="C42" s="197">
        <v>22249190</v>
      </c>
      <c r="D42" s="192">
        <v>22249005</v>
      </c>
      <c r="E42" s="198">
        <v>1662</v>
      </c>
      <c r="F42" s="194">
        <v>22247343</v>
      </c>
      <c r="G42" s="198">
        <v>7838414</v>
      </c>
      <c r="H42" s="192">
        <v>6839829</v>
      </c>
      <c r="I42" s="198">
        <v>0</v>
      </c>
      <c r="J42" s="192">
        <v>0</v>
      </c>
      <c r="K42" s="195">
        <f t="shared" si="0"/>
        <v>30087604</v>
      </c>
      <c r="L42" s="196">
        <f t="shared" si="1"/>
        <v>29088834</v>
      </c>
    </row>
    <row r="43" spans="2:12" ht="20.25" customHeight="1">
      <c r="B43" s="210" t="s">
        <v>145</v>
      </c>
      <c r="C43" s="211">
        <v>2274669</v>
      </c>
      <c r="D43" s="212">
        <v>2247806</v>
      </c>
      <c r="E43" s="213">
        <v>27224</v>
      </c>
      <c r="F43" s="214">
        <v>2220582</v>
      </c>
      <c r="G43" s="213">
        <v>1308228</v>
      </c>
      <c r="H43" s="212">
        <v>1279384</v>
      </c>
      <c r="I43" s="213">
        <v>0</v>
      </c>
      <c r="J43" s="212">
        <v>0</v>
      </c>
      <c r="K43" s="215">
        <f t="shared" si="0"/>
        <v>3582897</v>
      </c>
      <c r="L43" s="216">
        <f t="shared" si="1"/>
        <v>3527190</v>
      </c>
    </row>
    <row r="44" spans="2:12" ht="20.25" customHeight="1">
      <c r="B44" s="190" t="s">
        <v>146</v>
      </c>
      <c r="C44" s="197">
        <v>4784737</v>
      </c>
      <c r="D44" s="192">
        <v>4771341</v>
      </c>
      <c r="E44" s="198">
        <v>7149</v>
      </c>
      <c r="F44" s="194">
        <v>4764192</v>
      </c>
      <c r="G44" s="198">
        <v>2455601</v>
      </c>
      <c r="H44" s="192">
        <v>2017736</v>
      </c>
      <c r="I44" s="198">
        <v>0</v>
      </c>
      <c r="J44" s="192">
        <v>0</v>
      </c>
      <c r="K44" s="195">
        <f t="shared" si="0"/>
        <v>7240338</v>
      </c>
      <c r="L44" s="196">
        <f t="shared" si="1"/>
        <v>6789077</v>
      </c>
    </row>
    <row r="45" spans="2:12" ht="20.25" customHeight="1">
      <c r="B45" s="190" t="s">
        <v>147</v>
      </c>
      <c r="C45" s="197">
        <v>4821047</v>
      </c>
      <c r="D45" s="192">
        <v>4808319</v>
      </c>
      <c r="E45" s="198">
        <v>14072</v>
      </c>
      <c r="F45" s="194">
        <v>4794247</v>
      </c>
      <c r="G45" s="198">
        <v>4338857</v>
      </c>
      <c r="H45" s="192">
        <v>3427014</v>
      </c>
      <c r="I45" s="198">
        <v>0</v>
      </c>
      <c r="J45" s="192">
        <v>0</v>
      </c>
      <c r="K45" s="195">
        <f t="shared" si="0"/>
        <v>9159904</v>
      </c>
      <c r="L45" s="196">
        <f t="shared" si="1"/>
        <v>8235333</v>
      </c>
    </row>
    <row r="46" spans="2:12" ht="20.25" customHeight="1">
      <c r="B46" s="190" t="s">
        <v>148</v>
      </c>
      <c r="C46" s="197">
        <v>4710629</v>
      </c>
      <c r="D46" s="192">
        <v>4690237</v>
      </c>
      <c r="E46" s="198">
        <v>38035</v>
      </c>
      <c r="F46" s="194">
        <v>4652202</v>
      </c>
      <c r="G46" s="198">
        <v>3582318</v>
      </c>
      <c r="H46" s="192">
        <v>2772870</v>
      </c>
      <c r="I46" s="198">
        <v>0</v>
      </c>
      <c r="J46" s="192">
        <v>0</v>
      </c>
      <c r="K46" s="195">
        <f t="shared" si="0"/>
        <v>8292947</v>
      </c>
      <c r="L46" s="196">
        <f t="shared" si="1"/>
        <v>7463107</v>
      </c>
    </row>
    <row r="47" spans="2:12" ht="20.25" customHeight="1">
      <c r="B47" s="190" t="s">
        <v>149</v>
      </c>
      <c r="C47" s="197">
        <v>3090942</v>
      </c>
      <c r="D47" s="192">
        <v>3086203</v>
      </c>
      <c r="E47" s="198">
        <v>4760</v>
      </c>
      <c r="F47" s="194">
        <v>3081443</v>
      </c>
      <c r="G47" s="198">
        <v>1965496</v>
      </c>
      <c r="H47" s="192">
        <v>1436583</v>
      </c>
      <c r="I47" s="198">
        <v>16959</v>
      </c>
      <c r="J47" s="192">
        <v>14197</v>
      </c>
      <c r="K47" s="195">
        <f t="shared" si="0"/>
        <v>5073397</v>
      </c>
      <c r="L47" s="196">
        <f t="shared" si="1"/>
        <v>4536983</v>
      </c>
    </row>
    <row r="48" spans="2:12" ht="20.25" customHeight="1">
      <c r="B48" s="210" t="s">
        <v>150</v>
      </c>
      <c r="C48" s="211">
        <v>8456884</v>
      </c>
      <c r="D48" s="212">
        <v>8420912</v>
      </c>
      <c r="E48" s="213">
        <v>28123</v>
      </c>
      <c r="F48" s="214">
        <v>8392789</v>
      </c>
      <c r="G48" s="213">
        <v>7530738</v>
      </c>
      <c r="H48" s="212">
        <v>5759683</v>
      </c>
      <c r="I48" s="213">
        <v>0</v>
      </c>
      <c r="J48" s="212">
        <v>0</v>
      </c>
      <c r="K48" s="215">
        <f t="shared" si="0"/>
        <v>15987622</v>
      </c>
      <c r="L48" s="216">
        <f t="shared" si="1"/>
        <v>14180595</v>
      </c>
    </row>
    <row r="49" spans="2:12" ht="20.25" customHeight="1">
      <c r="B49" s="190" t="s">
        <v>151</v>
      </c>
      <c r="C49" s="197">
        <v>80043541</v>
      </c>
      <c r="D49" s="192">
        <v>80043396</v>
      </c>
      <c r="E49" s="198">
        <v>583</v>
      </c>
      <c r="F49" s="194">
        <v>80042813</v>
      </c>
      <c r="G49" s="198">
        <v>6180900</v>
      </c>
      <c r="H49" s="192">
        <v>4939321</v>
      </c>
      <c r="I49" s="198">
        <v>0</v>
      </c>
      <c r="J49" s="192">
        <v>0</v>
      </c>
      <c r="K49" s="195">
        <f t="shared" si="0"/>
        <v>86224441</v>
      </c>
      <c r="L49" s="196">
        <f t="shared" si="1"/>
        <v>84982717</v>
      </c>
    </row>
    <row r="50" spans="2:12" ht="20.25" customHeight="1">
      <c r="B50" s="190" t="s">
        <v>152</v>
      </c>
      <c r="C50" s="197">
        <v>4406890</v>
      </c>
      <c r="D50" s="192">
        <v>4404726</v>
      </c>
      <c r="E50" s="198">
        <v>1931</v>
      </c>
      <c r="F50" s="194">
        <v>4402795</v>
      </c>
      <c r="G50" s="198">
        <v>9294651</v>
      </c>
      <c r="H50" s="192">
        <v>7064488</v>
      </c>
      <c r="I50" s="198">
        <v>0</v>
      </c>
      <c r="J50" s="192">
        <v>0</v>
      </c>
      <c r="K50" s="195">
        <f t="shared" si="0"/>
        <v>13701541</v>
      </c>
      <c r="L50" s="196">
        <f t="shared" si="1"/>
        <v>11469214</v>
      </c>
    </row>
    <row r="51" spans="2:12" ht="20.25" customHeight="1">
      <c r="B51" s="190" t="s">
        <v>153</v>
      </c>
      <c r="C51" s="197">
        <v>3403513</v>
      </c>
      <c r="D51" s="192">
        <v>3401184</v>
      </c>
      <c r="E51" s="198">
        <v>16346</v>
      </c>
      <c r="F51" s="194">
        <v>3384838</v>
      </c>
      <c r="G51" s="198">
        <v>1562032</v>
      </c>
      <c r="H51" s="192">
        <v>1320347</v>
      </c>
      <c r="I51" s="198">
        <v>0</v>
      </c>
      <c r="J51" s="192">
        <v>0</v>
      </c>
      <c r="K51" s="195">
        <f t="shared" si="0"/>
        <v>4965545</v>
      </c>
      <c r="L51" s="196">
        <f t="shared" si="1"/>
        <v>4721531</v>
      </c>
    </row>
    <row r="52" spans="2:12" ht="20.25" customHeight="1">
      <c r="B52" s="190" t="s">
        <v>154</v>
      </c>
      <c r="C52" s="197">
        <v>3002316</v>
      </c>
      <c r="D52" s="192">
        <v>3002162</v>
      </c>
      <c r="E52" s="198">
        <v>616</v>
      </c>
      <c r="F52" s="194">
        <v>3001546</v>
      </c>
      <c r="G52" s="198">
        <v>1785559</v>
      </c>
      <c r="H52" s="192">
        <v>1751973</v>
      </c>
      <c r="I52" s="198">
        <v>0</v>
      </c>
      <c r="J52" s="192">
        <v>0</v>
      </c>
      <c r="K52" s="195">
        <f t="shared" si="0"/>
        <v>4787875</v>
      </c>
      <c r="L52" s="196">
        <f t="shared" si="1"/>
        <v>4754135</v>
      </c>
    </row>
    <row r="53" spans="2:12" ht="20.25" customHeight="1">
      <c r="B53" s="210" t="s">
        <v>155</v>
      </c>
      <c r="C53" s="211">
        <v>556771</v>
      </c>
      <c r="D53" s="212">
        <v>548310</v>
      </c>
      <c r="E53" s="213">
        <v>8462</v>
      </c>
      <c r="F53" s="214">
        <v>539848</v>
      </c>
      <c r="G53" s="213">
        <v>682477</v>
      </c>
      <c r="H53" s="212">
        <v>679379</v>
      </c>
      <c r="I53" s="213">
        <v>0</v>
      </c>
      <c r="J53" s="212">
        <v>0</v>
      </c>
      <c r="K53" s="215">
        <f t="shared" si="0"/>
        <v>1239248</v>
      </c>
      <c r="L53" s="216">
        <f t="shared" si="1"/>
        <v>1227689</v>
      </c>
    </row>
    <row r="54" spans="2:12" ht="20.25" customHeight="1">
      <c r="B54" s="190" t="s">
        <v>156</v>
      </c>
      <c r="C54" s="197">
        <v>2401576</v>
      </c>
      <c r="D54" s="192">
        <v>2366144</v>
      </c>
      <c r="E54" s="198">
        <v>38374</v>
      </c>
      <c r="F54" s="194">
        <v>2327770</v>
      </c>
      <c r="G54" s="198">
        <v>2435295</v>
      </c>
      <c r="H54" s="192">
        <v>2431543</v>
      </c>
      <c r="I54" s="198">
        <v>0</v>
      </c>
      <c r="J54" s="192">
        <v>0</v>
      </c>
      <c r="K54" s="195">
        <f t="shared" si="0"/>
        <v>4836871</v>
      </c>
      <c r="L54" s="196">
        <f t="shared" si="1"/>
        <v>4797687</v>
      </c>
    </row>
    <row r="55" spans="2:12" ht="20.25" customHeight="1">
      <c r="B55" s="190" t="s">
        <v>157</v>
      </c>
      <c r="C55" s="197">
        <v>2295053</v>
      </c>
      <c r="D55" s="192">
        <v>2234853</v>
      </c>
      <c r="E55" s="198">
        <v>118919</v>
      </c>
      <c r="F55" s="194">
        <v>2115934</v>
      </c>
      <c r="G55" s="198">
        <v>3990732</v>
      </c>
      <c r="H55" s="192">
        <v>2630586</v>
      </c>
      <c r="I55" s="198">
        <v>0</v>
      </c>
      <c r="J55" s="192">
        <v>0</v>
      </c>
      <c r="K55" s="195">
        <f t="shared" si="0"/>
        <v>6285785</v>
      </c>
      <c r="L55" s="196">
        <f t="shared" si="1"/>
        <v>4865439</v>
      </c>
    </row>
    <row r="56" spans="2:12" ht="20.25" customHeight="1">
      <c r="B56" s="190" t="s">
        <v>158</v>
      </c>
      <c r="C56" s="197">
        <v>9414517</v>
      </c>
      <c r="D56" s="192">
        <v>9407850</v>
      </c>
      <c r="E56" s="198">
        <v>9214</v>
      </c>
      <c r="F56" s="194">
        <v>9398636</v>
      </c>
      <c r="G56" s="198">
        <v>2167035</v>
      </c>
      <c r="H56" s="192">
        <v>1964968</v>
      </c>
      <c r="I56" s="198">
        <v>0</v>
      </c>
      <c r="J56" s="192">
        <v>0</v>
      </c>
      <c r="K56" s="195">
        <f t="shared" si="0"/>
        <v>11581552</v>
      </c>
      <c r="L56" s="196">
        <f t="shared" si="1"/>
        <v>11372818</v>
      </c>
    </row>
    <row r="57" spans="2:12" ht="20.25" customHeight="1">
      <c r="B57" s="190" t="s">
        <v>159</v>
      </c>
      <c r="C57" s="197">
        <v>3079147</v>
      </c>
      <c r="D57" s="192">
        <v>3065251</v>
      </c>
      <c r="E57" s="198">
        <v>10263</v>
      </c>
      <c r="F57" s="194">
        <v>3054988</v>
      </c>
      <c r="G57" s="198">
        <v>2504667</v>
      </c>
      <c r="H57" s="192">
        <v>2336036</v>
      </c>
      <c r="I57" s="198">
        <v>0</v>
      </c>
      <c r="J57" s="192">
        <v>0</v>
      </c>
      <c r="K57" s="195">
        <f t="shared" si="0"/>
        <v>5583814</v>
      </c>
      <c r="L57" s="196">
        <f t="shared" si="1"/>
        <v>5401287</v>
      </c>
    </row>
    <row r="58" spans="2:12" ht="20.25" customHeight="1">
      <c r="B58" s="210" t="s">
        <v>160</v>
      </c>
      <c r="C58" s="211">
        <v>1768693</v>
      </c>
      <c r="D58" s="212">
        <v>1745300</v>
      </c>
      <c r="E58" s="213">
        <v>19309</v>
      </c>
      <c r="F58" s="214">
        <v>1725991</v>
      </c>
      <c r="G58" s="213">
        <v>935681</v>
      </c>
      <c r="H58" s="212">
        <v>933814</v>
      </c>
      <c r="I58" s="213">
        <v>0</v>
      </c>
      <c r="J58" s="212">
        <v>0</v>
      </c>
      <c r="K58" s="215">
        <f t="shared" si="0"/>
        <v>2704374</v>
      </c>
      <c r="L58" s="216">
        <f t="shared" si="1"/>
        <v>2679114</v>
      </c>
    </row>
    <row r="59" spans="2:12" ht="20.25" customHeight="1">
      <c r="B59" s="190" t="s">
        <v>161</v>
      </c>
      <c r="C59" s="197">
        <v>2187550</v>
      </c>
      <c r="D59" s="192">
        <v>2183093</v>
      </c>
      <c r="E59" s="198">
        <v>4457</v>
      </c>
      <c r="F59" s="194">
        <v>2178636</v>
      </c>
      <c r="G59" s="198">
        <v>1794145</v>
      </c>
      <c r="H59" s="192">
        <v>1785377</v>
      </c>
      <c r="I59" s="198">
        <v>0</v>
      </c>
      <c r="J59" s="192">
        <v>0</v>
      </c>
      <c r="K59" s="195">
        <f t="shared" si="0"/>
        <v>3981695</v>
      </c>
      <c r="L59" s="196">
        <f t="shared" si="1"/>
        <v>3968470</v>
      </c>
    </row>
    <row r="60" spans="2:12" ht="20.25" customHeight="1">
      <c r="B60" s="190" t="s">
        <v>162</v>
      </c>
      <c r="C60" s="197">
        <v>2403397</v>
      </c>
      <c r="D60" s="192">
        <v>2395917</v>
      </c>
      <c r="E60" s="198">
        <v>7669</v>
      </c>
      <c r="F60" s="194">
        <v>2388248</v>
      </c>
      <c r="G60" s="198">
        <v>1277654</v>
      </c>
      <c r="H60" s="192">
        <v>1268393</v>
      </c>
      <c r="I60" s="198">
        <v>0</v>
      </c>
      <c r="J60" s="192">
        <v>0</v>
      </c>
      <c r="K60" s="195">
        <f t="shared" si="0"/>
        <v>3681051</v>
      </c>
      <c r="L60" s="196">
        <f t="shared" si="1"/>
        <v>3664310</v>
      </c>
    </row>
    <row r="61" spans="2:12" ht="20.25" customHeight="1">
      <c r="B61" s="190" t="s">
        <v>224</v>
      </c>
      <c r="C61" s="197">
        <v>8037694</v>
      </c>
      <c r="D61" s="192">
        <v>7962595</v>
      </c>
      <c r="E61" s="198">
        <v>51567</v>
      </c>
      <c r="F61" s="194">
        <v>7911028</v>
      </c>
      <c r="G61" s="198">
        <v>15320210</v>
      </c>
      <c r="H61" s="192">
        <v>14564418</v>
      </c>
      <c r="I61" s="198">
        <v>0</v>
      </c>
      <c r="J61" s="192">
        <v>0</v>
      </c>
      <c r="K61" s="195">
        <f t="shared" si="0"/>
        <v>23357904</v>
      </c>
      <c r="L61" s="196">
        <f t="shared" si="1"/>
        <v>22527013</v>
      </c>
    </row>
    <row r="62" spans="2:12" ht="20.25" customHeight="1">
      <c r="B62" s="190" t="s">
        <v>225</v>
      </c>
      <c r="C62" s="197">
        <v>681823</v>
      </c>
      <c r="D62" s="192">
        <v>674225</v>
      </c>
      <c r="E62" s="198">
        <v>8022</v>
      </c>
      <c r="F62" s="194">
        <v>666203</v>
      </c>
      <c r="G62" s="198">
        <v>710515</v>
      </c>
      <c r="H62" s="192">
        <v>530432</v>
      </c>
      <c r="I62" s="198">
        <v>0</v>
      </c>
      <c r="J62" s="192">
        <v>0</v>
      </c>
      <c r="K62" s="195">
        <f t="shared" si="0"/>
        <v>1392338</v>
      </c>
      <c r="L62" s="196">
        <f t="shared" si="1"/>
        <v>1204657</v>
      </c>
    </row>
    <row r="63" spans="2:12" ht="20.25" customHeight="1">
      <c r="B63" s="210" t="s">
        <v>163</v>
      </c>
      <c r="C63" s="211">
        <v>3538588</v>
      </c>
      <c r="D63" s="212">
        <v>3473125</v>
      </c>
      <c r="E63" s="213">
        <v>66448</v>
      </c>
      <c r="F63" s="214">
        <v>3406677</v>
      </c>
      <c r="G63" s="213">
        <v>4175812</v>
      </c>
      <c r="H63" s="212">
        <v>2341788</v>
      </c>
      <c r="I63" s="213">
        <v>0</v>
      </c>
      <c r="J63" s="212">
        <v>0</v>
      </c>
      <c r="K63" s="215">
        <f t="shared" si="0"/>
        <v>7714400</v>
      </c>
      <c r="L63" s="216">
        <f t="shared" si="1"/>
        <v>5814913</v>
      </c>
    </row>
    <row r="64" spans="2:12" ht="20.25" customHeight="1">
      <c r="B64" s="190" t="s">
        <v>164</v>
      </c>
      <c r="C64" s="197">
        <v>2779507</v>
      </c>
      <c r="D64" s="192">
        <v>2657282</v>
      </c>
      <c r="E64" s="198">
        <v>120390</v>
      </c>
      <c r="F64" s="194">
        <v>2536892</v>
      </c>
      <c r="G64" s="198">
        <v>1930399</v>
      </c>
      <c r="H64" s="192">
        <v>1922114</v>
      </c>
      <c r="I64" s="198">
        <v>0</v>
      </c>
      <c r="J64" s="192">
        <v>0</v>
      </c>
      <c r="K64" s="195">
        <f t="shared" si="0"/>
        <v>4709906</v>
      </c>
      <c r="L64" s="196">
        <f t="shared" si="1"/>
        <v>4579396</v>
      </c>
    </row>
    <row r="65" spans="2:12" ht="20.25" customHeight="1">
      <c r="B65" s="190" t="s">
        <v>165</v>
      </c>
      <c r="C65" s="197">
        <v>6227188</v>
      </c>
      <c r="D65" s="192">
        <v>6213736</v>
      </c>
      <c r="E65" s="198">
        <v>53804</v>
      </c>
      <c r="F65" s="194">
        <v>6159932</v>
      </c>
      <c r="G65" s="198">
        <v>1354885</v>
      </c>
      <c r="H65" s="192">
        <v>1335579</v>
      </c>
      <c r="I65" s="198">
        <v>532968</v>
      </c>
      <c r="J65" s="192">
        <v>508800</v>
      </c>
      <c r="K65" s="195">
        <f t="shared" si="0"/>
        <v>8115041</v>
      </c>
      <c r="L65" s="196">
        <f t="shared" si="1"/>
        <v>8058115</v>
      </c>
    </row>
    <row r="66" spans="2:12" ht="20.25" customHeight="1">
      <c r="B66" s="190" t="s">
        <v>166</v>
      </c>
      <c r="C66" s="197">
        <v>3462142</v>
      </c>
      <c r="D66" s="192">
        <v>3454743</v>
      </c>
      <c r="E66" s="198">
        <v>7700</v>
      </c>
      <c r="F66" s="194">
        <v>3447043</v>
      </c>
      <c r="G66" s="198">
        <v>3885792</v>
      </c>
      <c r="H66" s="192">
        <v>3720359</v>
      </c>
      <c r="I66" s="198">
        <v>2068550</v>
      </c>
      <c r="J66" s="192">
        <v>1974178</v>
      </c>
      <c r="K66" s="195">
        <f t="shared" si="0"/>
        <v>9416484</v>
      </c>
      <c r="L66" s="196">
        <f t="shared" si="1"/>
        <v>9149280</v>
      </c>
    </row>
    <row r="67" spans="2:12" ht="20.25" customHeight="1">
      <c r="B67" s="190" t="s">
        <v>167</v>
      </c>
      <c r="C67" s="197">
        <v>2502038</v>
      </c>
      <c r="D67" s="192">
        <v>2480204</v>
      </c>
      <c r="E67" s="198">
        <v>31325</v>
      </c>
      <c r="F67" s="194">
        <v>2448879</v>
      </c>
      <c r="G67" s="198">
        <v>2537669</v>
      </c>
      <c r="H67" s="192">
        <v>2531314</v>
      </c>
      <c r="I67" s="198">
        <v>0</v>
      </c>
      <c r="J67" s="192">
        <v>0</v>
      </c>
      <c r="K67" s="195">
        <f t="shared" si="0"/>
        <v>5039707</v>
      </c>
      <c r="L67" s="196">
        <f t="shared" si="1"/>
        <v>5011518</v>
      </c>
    </row>
    <row r="68" spans="2:12" ht="20.25" customHeight="1">
      <c r="B68" s="210" t="s">
        <v>168</v>
      </c>
      <c r="C68" s="211">
        <v>1276985</v>
      </c>
      <c r="D68" s="212">
        <v>1224861</v>
      </c>
      <c r="E68" s="213">
        <v>36126</v>
      </c>
      <c r="F68" s="214">
        <v>1188735</v>
      </c>
      <c r="G68" s="213">
        <v>1421315</v>
      </c>
      <c r="H68" s="212">
        <v>1419329</v>
      </c>
      <c r="I68" s="213">
        <v>0</v>
      </c>
      <c r="J68" s="212">
        <v>0</v>
      </c>
      <c r="K68" s="215">
        <f t="shared" si="0"/>
        <v>2698300</v>
      </c>
      <c r="L68" s="216">
        <f t="shared" si="1"/>
        <v>2644190</v>
      </c>
    </row>
    <row r="69" spans="2:12" ht="20.25" customHeight="1">
      <c r="B69" s="190" t="s">
        <v>169</v>
      </c>
      <c r="C69" s="197">
        <v>2655852</v>
      </c>
      <c r="D69" s="192">
        <v>2645408</v>
      </c>
      <c r="E69" s="198">
        <v>10444</v>
      </c>
      <c r="F69" s="194">
        <v>2634964</v>
      </c>
      <c r="G69" s="198">
        <v>1899939</v>
      </c>
      <c r="H69" s="192">
        <v>1889290</v>
      </c>
      <c r="I69" s="198">
        <v>0</v>
      </c>
      <c r="J69" s="192">
        <v>0</v>
      </c>
      <c r="K69" s="195">
        <f t="shared" si="0"/>
        <v>4555791</v>
      </c>
      <c r="L69" s="196">
        <f t="shared" si="1"/>
        <v>4534698</v>
      </c>
    </row>
    <row r="70" spans="2:12" ht="20.25" customHeight="1">
      <c r="B70" s="190" t="s">
        <v>170</v>
      </c>
      <c r="C70" s="197">
        <v>13148567</v>
      </c>
      <c r="D70" s="192">
        <v>13104252</v>
      </c>
      <c r="E70" s="198">
        <v>8884</v>
      </c>
      <c r="F70" s="194">
        <v>13095368</v>
      </c>
      <c r="G70" s="198">
        <v>2328195</v>
      </c>
      <c r="H70" s="192">
        <v>2225646</v>
      </c>
      <c r="I70" s="198">
        <v>0</v>
      </c>
      <c r="J70" s="192">
        <v>0</v>
      </c>
      <c r="K70" s="195">
        <f t="shared" si="0"/>
        <v>15476762</v>
      </c>
      <c r="L70" s="196">
        <f t="shared" si="1"/>
        <v>15329898</v>
      </c>
    </row>
    <row r="71" spans="2:12" ht="20.25" customHeight="1">
      <c r="B71" s="190" t="s">
        <v>171</v>
      </c>
      <c r="C71" s="197">
        <v>300012</v>
      </c>
      <c r="D71" s="192">
        <v>296747</v>
      </c>
      <c r="E71" s="198">
        <v>3761</v>
      </c>
      <c r="F71" s="194">
        <v>292986</v>
      </c>
      <c r="G71" s="198">
        <v>2313221</v>
      </c>
      <c r="H71" s="192">
        <v>2311528</v>
      </c>
      <c r="I71" s="198">
        <v>0</v>
      </c>
      <c r="J71" s="192">
        <v>0</v>
      </c>
      <c r="K71" s="195">
        <f t="shared" si="0"/>
        <v>2613233</v>
      </c>
      <c r="L71" s="196">
        <f t="shared" si="1"/>
        <v>2608275</v>
      </c>
    </row>
    <row r="72" spans="2:12" ht="20.25" customHeight="1">
      <c r="B72" s="190" t="s">
        <v>172</v>
      </c>
      <c r="C72" s="197">
        <v>837187</v>
      </c>
      <c r="D72" s="192">
        <v>828447</v>
      </c>
      <c r="E72" s="198">
        <v>13543</v>
      </c>
      <c r="F72" s="194">
        <v>814904</v>
      </c>
      <c r="G72" s="198">
        <v>1737323</v>
      </c>
      <c r="H72" s="192">
        <v>1734933</v>
      </c>
      <c r="I72" s="198">
        <v>0</v>
      </c>
      <c r="J72" s="192">
        <v>0</v>
      </c>
      <c r="K72" s="195">
        <f t="shared" si="0"/>
        <v>2574510</v>
      </c>
      <c r="L72" s="196">
        <f t="shared" si="1"/>
        <v>2563380</v>
      </c>
    </row>
    <row r="73" spans="2:12" ht="20.25" customHeight="1">
      <c r="B73" s="210" t="s">
        <v>173</v>
      </c>
      <c r="C73" s="211">
        <v>3663467</v>
      </c>
      <c r="D73" s="212">
        <v>3653593</v>
      </c>
      <c r="E73" s="213">
        <v>31932</v>
      </c>
      <c r="F73" s="214">
        <v>3621661</v>
      </c>
      <c r="G73" s="213">
        <v>4940860</v>
      </c>
      <c r="H73" s="212">
        <v>3968541</v>
      </c>
      <c r="I73" s="213">
        <v>0</v>
      </c>
      <c r="J73" s="212">
        <v>0</v>
      </c>
      <c r="K73" s="215">
        <f aca="true" t="shared" si="2" ref="K73:K92">C73+G73+I73</f>
        <v>8604327</v>
      </c>
      <c r="L73" s="216">
        <f aca="true" t="shared" si="3" ref="L73:L92">D73+H73+J73</f>
        <v>7622134</v>
      </c>
    </row>
    <row r="74" spans="2:12" ht="20.25" customHeight="1">
      <c r="B74" s="190" t="s">
        <v>174</v>
      </c>
      <c r="C74" s="197">
        <v>1084538</v>
      </c>
      <c r="D74" s="192">
        <v>1079936</v>
      </c>
      <c r="E74" s="198">
        <v>6093</v>
      </c>
      <c r="F74" s="194">
        <v>1073843</v>
      </c>
      <c r="G74" s="198">
        <v>666814</v>
      </c>
      <c r="H74" s="192">
        <v>664618</v>
      </c>
      <c r="I74" s="198">
        <v>0</v>
      </c>
      <c r="J74" s="192">
        <v>0</v>
      </c>
      <c r="K74" s="195">
        <f t="shared" si="2"/>
        <v>1751352</v>
      </c>
      <c r="L74" s="196">
        <f t="shared" si="3"/>
        <v>1744554</v>
      </c>
    </row>
    <row r="75" spans="2:12" ht="20.25" customHeight="1">
      <c r="B75" s="190" t="s">
        <v>175</v>
      </c>
      <c r="C75" s="197">
        <v>2507024</v>
      </c>
      <c r="D75" s="192">
        <v>2501591</v>
      </c>
      <c r="E75" s="198">
        <v>2216</v>
      </c>
      <c r="F75" s="194">
        <v>2499375</v>
      </c>
      <c r="G75" s="198">
        <v>2678491</v>
      </c>
      <c r="H75" s="192">
        <v>2276510</v>
      </c>
      <c r="I75" s="198">
        <v>1157691</v>
      </c>
      <c r="J75" s="192">
        <v>1100079</v>
      </c>
      <c r="K75" s="195">
        <f t="shared" si="2"/>
        <v>6343206</v>
      </c>
      <c r="L75" s="196">
        <f t="shared" si="3"/>
        <v>5878180</v>
      </c>
    </row>
    <row r="76" spans="2:12" ht="20.25" customHeight="1">
      <c r="B76" s="190" t="s">
        <v>176</v>
      </c>
      <c r="C76" s="197">
        <v>3566371</v>
      </c>
      <c r="D76" s="192">
        <v>3562921</v>
      </c>
      <c r="E76" s="198">
        <v>6831</v>
      </c>
      <c r="F76" s="194">
        <v>3556090</v>
      </c>
      <c r="G76" s="198">
        <v>1868932</v>
      </c>
      <c r="H76" s="192">
        <v>1614966</v>
      </c>
      <c r="I76" s="198">
        <v>11732</v>
      </c>
      <c r="J76" s="192">
        <v>10527</v>
      </c>
      <c r="K76" s="195">
        <f t="shared" si="2"/>
        <v>5447035</v>
      </c>
      <c r="L76" s="196">
        <f t="shared" si="3"/>
        <v>5188414</v>
      </c>
    </row>
    <row r="77" spans="2:12" ht="20.25" customHeight="1">
      <c r="B77" s="190" t="s">
        <v>177</v>
      </c>
      <c r="C77" s="197">
        <v>826350</v>
      </c>
      <c r="D77" s="192">
        <v>817743</v>
      </c>
      <c r="E77" s="198">
        <v>12088</v>
      </c>
      <c r="F77" s="194">
        <v>805655</v>
      </c>
      <c r="G77" s="198">
        <v>2810819</v>
      </c>
      <c r="H77" s="192">
        <v>2428436</v>
      </c>
      <c r="I77" s="198">
        <v>0</v>
      </c>
      <c r="J77" s="192">
        <v>0</v>
      </c>
      <c r="K77" s="195">
        <f t="shared" si="2"/>
        <v>3637169</v>
      </c>
      <c r="L77" s="196">
        <f t="shared" si="3"/>
        <v>3246179</v>
      </c>
    </row>
    <row r="78" spans="2:12" ht="20.25" customHeight="1">
      <c r="B78" s="210" t="s">
        <v>178</v>
      </c>
      <c r="C78" s="211">
        <v>577381</v>
      </c>
      <c r="D78" s="212">
        <v>576713</v>
      </c>
      <c r="E78" s="213">
        <v>2353</v>
      </c>
      <c r="F78" s="214">
        <v>574360</v>
      </c>
      <c r="G78" s="213">
        <v>604755</v>
      </c>
      <c r="H78" s="212">
        <v>599223</v>
      </c>
      <c r="I78" s="213">
        <v>68004</v>
      </c>
      <c r="J78" s="212">
        <v>58287</v>
      </c>
      <c r="K78" s="215">
        <f t="shared" si="2"/>
        <v>1250140</v>
      </c>
      <c r="L78" s="216">
        <f t="shared" si="3"/>
        <v>1234223</v>
      </c>
    </row>
    <row r="79" spans="2:12" ht="20.25" customHeight="1">
      <c r="B79" s="190" t="s">
        <v>179</v>
      </c>
      <c r="C79" s="197">
        <v>534556</v>
      </c>
      <c r="D79" s="192">
        <v>534556</v>
      </c>
      <c r="E79" s="198">
        <v>0</v>
      </c>
      <c r="F79" s="194">
        <v>534556</v>
      </c>
      <c r="G79" s="198">
        <v>816630</v>
      </c>
      <c r="H79" s="192">
        <v>812173</v>
      </c>
      <c r="I79" s="198">
        <v>15127</v>
      </c>
      <c r="J79" s="192">
        <v>12964</v>
      </c>
      <c r="K79" s="195">
        <f t="shared" si="2"/>
        <v>1366313</v>
      </c>
      <c r="L79" s="196">
        <f t="shared" si="3"/>
        <v>1359693</v>
      </c>
    </row>
    <row r="80" spans="2:12" ht="20.25" customHeight="1">
      <c r="B80" s="190" t="s">
        <v>180</v>
      </c>
      <c r="C80" s="197">
        <v>1734711</v>
      </c>
      <c r="D80" s="192">
        <v>1731007</v>
      </c>
      <c r="E80" s="198">
        <v>5409</v>
      </c>
      <c r="F80" s="194">
        <v>1725598</v>
      </c>
      <c r="G80" s="198">
        <v>2126707</v>
      </c>
      <c r="H80" s="192">
        <v>1980748</v>
      </c>
      <c r="I80" s="198">
        <v>0</v>
      </c>
      <c r="J80" s="192">
        <v>0</v>
      </c>
      <c r="K80" s="195">
        <f t="shared" si="2"/>
        <v>3861418</v>
      </c>
      <c r="L80" s="196">
        <f t="shared" si="3"/>
        <v>3711755</v>
      </c>
    </row>
    <row r="81" spans="2:12" ht="20.25" customHeight="1">
      <c r="B81" s="190" t="s">
        <v>181</v>
      </c>
      <c r="C81" s="197">
        <v>1293846</v>
      </c>
      <c r="D81" s="192">
        <v>1293846</v>
      </c>
      <c r="E81" s="198">
        <v>0</v>
      </c>
      <c r="F81" s="194">
        <v>1293846</v>
      </c>
      <c r="G81" s="198">
        <v>931174</v>
      </c>
      <c r="H81" s="192">
        <v>926405</v>
      </c>
      <c r="I81" s="198">
        <v>57350</v>
      </c>
      <c r="J81" s="192">
        <v>48009</v>
      </c>
      <c r="K81" s="195">
        <f t="shared" si="2"/>
        <v>2282370</v>
      </c>
      <c r="L81" s="196">
        <f t="shared" si="3"/>
        <v>2268260</v>
      </c>
    </row>
    <row r="82" spans="2:12" ht="20.25" customHeight="1">
      <c r="B82" s="190" t="s">
        <v>182</v>
      </c>
      <c r="C82" s="197">
        <v>1765648</v>
      </c>
      <c r="D82" s="192">
        <v>1765648</v>
      </c>
      <c r="E82" s="198">
        <v>0</v>
      </c>
      <c r="F82" s="194">
        <v>1765648</v>
      </c>
      <c r="G82" s="198">
        <v>573577</v>
      </c>
      <c r="H82" s="192">
        <v>571581</v>
      </c>
      <c r="I82" s="198">
        <v>0</v>
      </c>
      <c r="J82" s="192">
        <v>0</v>
      </c>
      <c r="K82" s="195">
        <f t="shared" si="2"/>
        <v>2339225</v>
      </c>
      <c r="L82" s="196">
        <f t="shared" si="3"/>
        <v>2337229</v>
      </c>
    </row>
    <row r="83" spans="2:12" ht="20.25" customHeight="1">
      <c r="B83" s="210" t="s">
        <v>183</v>
      </c>
      <c r="C83" s="211">
        <v>1379514</v>
      </c>
      <c r="D83" s="212">
        <v>1379514</v>
      </c>
      <c r="E83" s="213">
        <v>0</v>
      </c>
      <c r="F83" s="214">
        <v>1379514</v>
      </c>
      <c r="G83" s="213">
        <v>570004</v>
      </c>
      <c r="H83" s="212">
        <v>567221</v>
      </c>
      <c r="I83" s="213">
        <v>0</v>
      </c>
      <c r="J83" s="212">
        <v>0</v>
      </c>
      <c r="K83" s="215">
        <f t="shared" si="2"/>
        <v>1949518</v>
      </c>
      <c r="L83" s="216">
        <f t="shared" si="3"/>
        <v>1946735</v>
      </c>
    </row>
    <row r="84" spans="2:12" ht="20.25" customHeight="1">
      <c r="B84" s="190" t="s">
        <v>184</v>
      </c>
      <c r="C84" s="197">
        <v>253967</v>
      </c>
      <c r="D84" s="192">
        <v>251095</v>
      </c>
      <c r="E84" s="198">
        <v>2872</v>
      </c>
      <c r="F84" s="194">
        <v>248223</v>
      </c>
      <c r="G84" s="198">
        <v>479057</v>
      </c>
      <c r="H84" s="192">
        <v>474695</v>
      </c>
      <c r="I84" s="198">
        <v>29993</v>
      </c>
      <c r="J84" s="192">
        <v>26913</v>
      </c>
      <c r="K84" s="195">
        <f t="shared" si="2"/>
        <v>763017</v>
      </c>
      <c r="L84" s="196">
        <f t="shared" si="3"/>
        <v>752703</v>
      </c>
    </row>
    <row r="85" spans="2:12" ht="20.25" customHeight="1">
      <c r="B85" s="190" t="s">
        <v>185</v>
      </c>
      <c r="C85" s="197">
        <v>96797265</v>
      </c>
      <c r="D85" s="192">
        <v>95492972</v>
      </c>
      <c r="E85" s="198">
        <v>898365</v>
      </c>
      <c r="F85" s="194">
        <v>94594607</v>
      </c>
      <c r="G85" s="198">
        <v>62351031</v>
      </c>
      <c r="H85" s="192">
        <v>55031201</v>
      </c>
      <c r="I85" s="198">
        <v>0</v>
      </c>
      <c r="J85" s="192">
        <v>0</v>
      </c>
      <c r="K85" s="195">
        <f t="shared" si="2"/>
        <v>159148296</v>
      </c>
      <c r="L85" s="196">
        <f t="shared" si="3"/>
        <v>150524173</v>
      </c>
    </row>
    <row r="86" spans="2:12" ht="20.25" customHeight="1">
      <c r="B86" s="190" t="s">
        <v>186</v>
      </c>
      <c r="C86" s="197">
        <v>2032455</v>
      </c>
      <c r="D86" s="192">
        <v>2032455</v>
      </c>
      <c r="E86" s="198">
        <v>0</v>
      </c>
      <c r="F86" s="194">
        <v>2032455</v>
      </c>
      <c r="G86" s="198">
        <v>2000220</v>
      </c>
      <c r="H86" s="192">
        <v>1996727</v>
      </c>
      <c r="I86" s="198">
        <v>42441</v>
      </c>
      <c r="J86" s="192">
        <v>38101</v>
      </c>
      <c r="K86" s="195">
        <f t="shared" si="2"/>
        <v>4075116</v>
      </c>
      <c r="L86" s="196">
        <f t="shared" si="3"/>
        <v>4067283</v>
      </c>
    </row>
    <row r="87" spans="2:12" ht="20.25" customHeight="1">
      <c r="B87" s="190" t="s">
        <v>187</v>
      </c>
      <c r="C87" s="197">
        <v>8047114</v>
      </c>
      <c r="D87" s="192">
        <v>8047114</v>
      </c>
      <c r="E87" s="198">
        <v>0</v>
      </c>
      <c r="F87" s="194">
        <v>8047114</v>
      </c>
      <c r="G87" s="198">
        <v>1222420</v>
      </c>
      <c r="H87" s="192">
        <v>1218742</v>
      </c>
      <c r="I87" s="198">
        <v>0</v>
      </c>
      <c r="J87" s="192">
        <v>0</v>
      </c>
      <c r="K87" s="195">
        <f t="shared" si="2"/>
        <v>9269534</v>
      </c>
      <c r="L87" s="196">
        <f t="shared" si="3"/>
        <v>9265856</v>
      </c>
    </row>
    <row r="88" spans="2:12" ht="20.25" customHeight="1">
      <c r="B88" s="210" t="s">
        <v>188</v>
      </c>
      <c r="C88" s="211">
        <v>2375367</v>
      </c>
      <c r="D88" s="212">
        <v>2374822</v>
      </c>
      <c r="E88" s="213">
        <v>2180</v>
      </c>
      <c r="F88" s="214">
        <v>2372642</v>
      </c>
      <c r="G88" s="213">
        <v>1039037</v>
      </c>
      <c r="H88" s="212">
        <v>1022595</v>
      </c>
      <c r="I88" s="213">
        <v>4812</v>
      </c>
      <c r="J88" s="212">
        <v>4325</v>
      </c>
      <c r="K88" s="215">
        <f t="shared" si="2"/>
        <v>3419216</v>
      </c>
      <c r="L88" s="216">
        <f t="shared" si="3"/>
        <v>3401742</v>
      </c>
    </row>
    <row r="89" spans="2:12" ht="20.25" customHeight="1">
      <c r="B89" s="190" t="s">
        <v>189</v>
      </c>
      <c r="C89" s="197">
        <v>1348230</v>
      </c>
      <c r="D89" s="192">
        <v>1342785</v>
      </c>
      <c r="E89" s="198">
        <v>4701</v>
      </c>
      <c r="F89" s="194">
        <v>1338084</v>
      </c>
      <c r="G89" s="198">
        <v>11203116</v>
      </c>
      <c r="H89" s="192">
        <v>10047338</v>
      </c>
      <c r="I89" s="198">
        <v>0</v>
      </c>
      <c r="J89" s="192">
        <v>0</v>
      </c>
      <c r="K89" s="195">
        <f t="shared" si="2"/>
        <v>12551346</v>
      </c>
      <c r="L89" s="196">
        <f t="shared" si="3"/>
        <v>11390123</v>
      </c>
    </row>
    <row r="90" spans="2:12" ht="20.25" customHeight="1">
      <c r="B90" s="190" t="s">
        <v>190</v>
      </c>
      <c r="C90" s="197">
        <v>7090681</v>
      </c>
      <c r="D90" s="192">
        <v>6793823</v>
      </c>
      <c r="E90" s="198">
        <v>135012</v>
      </c>
      <c r="F90" s="194">
        <v>6658811</v>
      </c>
      <c r="G90" s="198">
        <v>837158</v>
      </c>
      <c r="H90" s="192">
        <v>671219</v>
      </c>
      <c r="I90" s="198">
        <v>0</v>
      </c>
      <c r="J90" s="192">
        <v>0</v>
      </c>
      <c r="K90" s="195">
        <f t="shared" si="2"/>
        <v>7927839</v>
      </c>
      <c r="L90" s="196">
        <f t="shared" si="3"/>
        <v>7465042</v>
      </c>
    </row>
    <row r="91" spans="2:12" ht="20.25" customHeight="1">
      <c r="B91" s="190" t="s">
        <v>191</v>
      </c>
      <c r="C91" s="197">
        <v>631479</v>
      </c>
      <c r="D91" s="192">
        <v>623122</v>
      </c>
      <c r="E91" s="198">
        <v>8539</v>
      </c>
      <c r="F91" s="194">
        <v>614583</v>
      </c>
      <c r="G91" s="198">
        <v>2436519</v>
      </c>
      <c r="H91" s="192">
        <v>2232999</v>
      </c>
      <c r="I91" s="198">
        <v>0</v>
      </c>
      <c r="J91" s="192">
        <v>0</v>
      </c>
      <c r="K91" s="195">
        <f t="shared" si="2"/>
        <v>3067998</v>
      </c>
      <c r="L91" s="196">
        <f t="shared" si="3"/>
        <v>2856121</v>
      </c>
    </row>
    <row r="92" spans="2:12" ht="20.25" customHeight="1" thickBot="1">
      <c r="B92" s="190" t="s">
        <v>226</v>
      </c>
      <c r="C92" s="197">
        <v>4787365</v>
      </c>
      <c r="D92" s="192">
        <v>4778329</v>
      </c>
      <c r="E92" s="198">
        <v>15806</v>
      </c>
      <c r="F92" s="194">
        <v>4762523</v>
      </c>
      <c r="G92" s="198">
        <v>1502838</v>
      </c>
      <c r="H92" s="192">
        <v>1443255</v>
      </c>
      <c r="I92" s="198">
        <v>0</v>
      </c>
      <c r="J92" s="192">
        <v>0</v>
      </c>
      <c r="K92" s="195">
        <f t="shared" si="2"/>
        <v>6290203</v>
      </c>
      <c r="L92" s="196">
        <f t="shared" si="3"/>
        <v>6221584</v>
      </c>
    </row>
    <row r="93" spans="2:12" ht="20.25" customHeight="1">
      <c r="B93" s="217" t="s">
        <v>192</v>
      </c>
      <c r="C93" s="218">
        <f>SUM(C9:C10)</f>
        <v>1466312887</v>
      </c>
      <c r="D93" s="219">
        <f aca="true" t="shared" si="4" ref="D93:L93">SUM(D9:D10)</f>
        <v>1409791495</v>
      </c>
      <c r="E93" s="219">
        <f t="shared" si="4"/>
        <v>37921581</v>
      </c>
      <c r="F93" s="219">
        <f t="shared" si="4"/>
        <v>1371869914</v>
      </c>
      <c r="G93" s="219">
        <f t="shared" si="4"/>
        <v>608818247</v>
      </c>
      <c r="H93" s="219">
        <f t="shared" si="4"/>
        <v>480882698</v>
      </c>
      <c r="I93" s="219">
        <f t="shared" si="4"/>
        <v>8227161</v>
      </c>
      <c r="J93" s="219">
        <f t="shared" si="4"/>
        <v>7498612</v>
      </c>
      <c r="K93" s="219">
        <f t="shared" si="4"/>
        <v>2083358295</v>
      </c>
      <c r="L93" s="220">
        <f t="shared" si="4"/>
        <v>1898172805</v>
      </c>
    </row>
    <row r="94" spans="2:12" ht="20.25" customHeight="1">
      <c r="B94" s="180" t="s">
        <v>193</v>
      </c>
      <c r="C94" s="197">
        <f>SUM(C11:C34)</f>
        <v>581282278</v>
      </c>
      <c r="D94" s="198">
        <f aca="true" t="shared" si="5" ref="D94:L94">SUM(D11:D34)</f>
        <v>571754889</v>
      </c>
      <c r="E94" s="198">
        <f t="shared" si="5"/>
        <v>8268542</v>
      </c>
      <c r="F94" s="198">
        <f t="shared" si="5"/>
        <v>563486347</v>
      </c>
      <c r="G94" s="198">
        <f t="shared" si="5"/>
        <v>235300565</v>
      </c>
      <c r="H94" s="198">
        <f t="shared" si="5"/>
        <v>206300072</v>
      </c>
      <c r="I94" s="198">
        <f t="shared" si="5"/>
        <v>33379360</v>
      </c>
      <c r="J94" s="198">
        <f t="shared" si="5"/>
        <v>31686511</v>
      </c>
      <c r="K94" s="198">
        <f t="shared" si="5"/>
        <v>849962203</v>
      </c>
      <c r="L94" s="221">
        <f t="shared" si="5"/>
        <v>809741472</v>
      </c>
    </row>
    <row r="95" spans="2:12" ht="20.25" customHeight="1">
      <c r="B95" s="180" t="s">
        <v>194</v>
      </c>
      <c r="C95" s="222">
        <f>SUM(C35:C92)</f>
        <v>420988504</v>
      </c>
      <c r="D95" s="223">
        <f aca="true" t="shared" si="6" ref="D95:L95">SUM(D35:D92)</f>
        <v>418472516</v>
      </c>
      <c r="E95" s="223">
        <f t="shared" si="6"/>
        <v>2137985</v>
      </c>
      <c r="F95" s="223">
        <f t="shared" si="6"/>
        <v>416334531</v>
      </c>
      <c r="G95" s="223">
        <f t="shared" si="6"/>
        <v>237831089</v>
      </c>
      <c r="H95" s="223">
        <f t="shared" si="6"/>
        <v>209641756</v>
      </c>
      <c r="I95" s="223">
        <f t="shared" si="6"/>
        <v>4637359</v>
      </c>
      <c r="J95" s="223">
        <f t="shared" si="6"/>
        <v>4428112</v>
      </c>
      <c r="K95" s="223">
        <f t="shared" si="6"/>
        <v>663456952</v>
      </c>
      <c r="L95" s="224">
        <f t="shared" si="6"/>
        <v>632542384</v>
      </c>
    </row>
    <row r="96" spans="2:12" ht="20.25" customHeight="1" thickBot="1">
      <c r="B96" s="225" t="s">
        <v>195</v>
      </c>
      <c r="C96" s="226">
        <f>SUM(C93:C95)</f>
        <v>2468583669</v>
      </c>
      <c r="D96" s="227">
        <f aca="true" t="shared" si="7" ref="D96:L96">SUM(D93:D95)</f>
        <v>2400018900</v>
      </c>
      <c r="E96" s="227">
        <f t="shared" si="7"/>
        <v>48328108</v>
      </c>
      <c r="F96" s="227">
        <f t="shared" si="7"/>
        <v>2351690792</v>
      </c>
      <c r="G96" s="227">
        <f t="shared" si="7"/>
        <v>1081949901</v>
      </c>
      <c r="H96" s="227">
        <f t="shared" si="7"/>
        <v>896824526</v>
      </c>
      <c r="I96" s="227">
        <f t="shared" si="7"/>
        <v>46243880</v>
      </c>
      <c r="J96" s="227">
        <f t="shared" si="7"/>
        <v>43613235</v>
      </c>
      <c r="K96" s="227">
        <f t="shared" si="7"/>
        <v>3596777450</v>
      </c>
      <c r="L96" s="228">
        <f t="shared" si="7"/>
        <v>3340456661</v>
      </c>
    </row>
    <row r="101" spans="2:12" ht="20.25" customHeight="1" thickBot="1">
      <c r="B101" s="171" t="s">
        <v>196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</row>
    <row r="102" spans="2:12" ht="20.25" customHeight="1">
      <c r="B102" s="172" t="s">
        <v>90</v>
      </c>
      <c r="C102" s="277" t="s">
        <v>303</v>
      </c>
      <c r="D102" s="274"/>
      <c r="E102" s="274"/>
      <c r="F102" s="275"/>
      <c r="G102" s="276" t="s">
        <v>304</v>
      </c>
      <c r="H102" s="274"/>
      <c r="I102" s="274"/>
      <c r="J102" s="275"/>
      <c r="K102" s="173" t="s">
        <v>93</v>
      </c>
      <c r="L102" s="174" t="s">
        <v>94</v>
      </c>
    </row>
    <row r="103" spans="2:12" ht="20.25" customHeight="1">
      <c r="B103" s="175"/>
      <c r="C103" s="229"/>
      <c r="D103" s="176"/>
      <c r="E103" s="177" t="s">
        <v>197</v>
      </c>
      <c r="F103" s="230"/>
      <c r="G103" s="177" t="s">
        <v>198</v>
      </c>
      <c r="H103" s="178"/>
      <c r="I103" s="177" t="s">
        <v>95</v>
      </c>
      <c r="J103" s="178"/>
      <c r="K103" s="177"/>
      <c r="L103" s="179"/>
    </row>
    <row r="104" spans="2:12" ht="20.25" customHeight="1">
      <c r="B104" s="180" t="s">
        <v>96</v>
      </c>
      <c r="C104" s="231" t="s">
        <v>97</v>
      </c>
      <c r="D104" s="181" t="s">
        <v>98</v>
      </c>
      <c r="E104" s="176" t="s">
        <v>99</v>
      </c>
      <c r="F104" s="182" t="s">
        <v>100</v>
      </c>
      <c r="G104" s="181" t="s">
        <v>97</v>
      </c>
      <c r="H104" s="181" t="s">
        <v>98</v>
      </c>
      <c r="I104" s="181" t="s">
        <v>97</v>
      </c>
      <c r="J104" s="181" t="s">
        <v>98</v>
      </c>
      <c r="K104" s="181" t="s">
        <v>97</v>
      </c>
      <c r="L104" s="183" t="s">
        <v>98</v>
      </c>
    </row>
    <row r="105" spans="2:12" ht="20.25" customHeight="1">
      <c r="B105" s="175"/>
      <c r="C105" s="231" t="s">
        <v>101</v>
      </c>
      <c r="D105" s="181" t="s">
        <v>102</v>
      </c>
      <c r="E105" s="176" t="s">
        <v>103</v>
      </c>
      <c r="F105" s="184" t="s">
        <v>33</v>
      </c>
      <c r="G105" s="181" t="s">
        <v>104</v>
      </c>
      <c r="H105" s="181" t="s">
        <v>105</v>
      </c>
      <c r="I105" s="181" t="s">
        <v>106</v>
      </c>
      <c r="J105" s="181" t="s">
        <v>107</v>
      </c>
      <c r="K105" s="181" t="s">
        <v>108</v>
      </c>
      <c r="L105" s="183" t="s">
        <v>109</v>
      </c>
    </row>
    <row r="106" spans="2:12" ht="20.25" customHeight="1">
      <c r="B106" s="185" t="s">
        <v>110</v>
      </c>
      <c r="C106" s="232" t="s">
        <v>111</v>
      </c>
      <c r="D106" s="187" t="s">
        <v>111</v>
      </c>
      <c r="E106" s="177" t="s">
        <v>112</v>
      </c>
      <c r="F106" s="188" t="s">
        <v>111</v>
      </c>
      <c r="G106" s="187" t="s">
        <v>111</v>
      </c>
      <c r="H106" s="187" t="s">
        <v>111</v>
      </c>
      <c r="I106" s="187" t="s">
        <v>111</v>
      </c>
      <c r="J106" s="187" t="s">
        <v>111</v>
      </c>
      <c r="K106" s="187" t="s">
        <v>111</v>
      </c>
      <c r="L106" s="189" t="s">
        <v>111</v>
      </c>
    </row>
    <row r="107" spans="2:12" ht="20.25" customHeight="1">
      <c r="B107" s="233" t="s">
        <v>113</v>
      </c>
      <c r="C107" s="234">
        <v>11134093</v>
      </c>
      <c r="D107" s="235">
        <v>10707465</v>
      </c>
      <c r="E107" s="234">
        <v>426629</v>
      </c>
      <c r="F107" s="235">
        <v>10280836</v>
      </c>
      <c r="G107" s="236">
        <v>0</v>
      </c>
      <c r="H107" s="237">
        <v>0</v>
      </c>
      <c r="I107" s="236">
        <v>0</v>
      </c>
      <c r="J107" s="237">
        <v>0</v>
      </c>
      <c r="K107" s="195">
        <f>C107+G107+I107</f>
        <v>11134093</v>
      </c>
      <c r="L107" s="196">
        <f>D107+H107+J107</f>
        <v>10707465</v>
      </c>
    </row>
    <row r="108" spans="2:12" ht="20.25" customHeight="1">
      <c r="B108" s="238" t="s">
        <v>305</v>
      </c>
      <c r="C108" s="239">
        <v>18162980</v>
      </c>
      <c r="D108" s="235">
        <v>18081410</v>
      </c>
      <c r="E108" s="239">
        <v>81569</v>
      </c>
      <c r="F108" s="235">
        <v>17999841</v>
      </c>
      <c r="G108" s="240">
        <v>0</v>
      </c>
      <c r="H108" s="237">
        <v>0</v>
      </c>
      <c r="I108" s="240">
        <v>0</v>
      </c>
      <c r="J108" s="237">
        <v>0</v>
      </c>
      <c r="K108" s="195">
        <f aca="true" t="shared" si="8" ref="K108:K170">C108+G108+I108</f>
        <v>18162980</v>
      </c>
      <c r="L108" s="196">
        <f aca="true" t="shared" si="9" ref="L108:L170">D108+H108+J108</f>
        <v>18081410</v>
      </c>
    </row>
    <row r="109" spans="2:12" ht="20.25" customHeight="1">
      <c r="B109" s="238" t="s">
        <v>115</v>
      </c>
      <c r="C109" s="239">
        <v>755802</v>
      </c>
      <c r="D109" s="235">
        <v>755802</v>
      </c>
      <c r="E109" s="239">
        <v>0</v>
      </c>
      <c r="F109" s="235">
        <v>755802</v>
      </c>
      <c r="G109" s="240">
        <v>0</v>
      </c>
      <c r="H109" s="237">
        <v>0</v>
      </c>
      <c r="I109" s="240">
        <v>0</v>
      </c>
      <c r="J109" s="237">
        <v>0</v>
      </c>
      <c r="K109" s="195">
        <f t="shared" si="8"/>
        <v>755802</v>
      </c>
      <c r="L109" s="196">
        <f t="shared" si="9"/>
        <v>755802</v>
      </c>
    </row>
    <row r="110" spans="2:12" ht="20.25" customHeight="1">
      <c r="B110" s="238" t="s">
        <v>116</v>
      </c>
      <c r="C110" s="239">
        <v>3261789</v>
      </c>
      <c r="D110" s="235">
        <v>3261789</v>
      </c>
      <c r="E110" s="239">
        <v>0</v>
      </c>
      <c r="F110" s="235">
        <v>3261789</v>
      </c>
      <c r="G110" s="240">
        <v>0</v>
      </c>
      <c r="H110" s="237">
        <v>0</v>
      </c>
      <c r="I110" s="240">
        <v>0</v>
      </c>
      <c r="J110" s="237">
        <v>0</v>
      </c>
      <c r="K110" s="195">
        <f t="shared" si="8"/>
        <v>3261789</v>
      </c>
      <c r="L110" s="196">
        <f t="shared" si="9"/>
        <v>3261789</v>
      </c>
    </row>
    <row r="111" spans="2:12" ht="20.25" customHeight="1">
      <c r="B111" s="241" t="s">
        <v>306</v>
      </c>
      <c r="C111" s="242">
        <v>142787</v>
      </c>
      <c r="D111" s="243">
        <v>142787</v>
      </c>
      <c r="E111" s="242">
        <v>0</v>
      </c>
      <c r="F111" s="243">
        <v>142787</v>
      </c>
      <c r="G111" s="244">
        <v>0</v>
      </c>
      <c r="H111" s="245">
        <v>0</v>
      </c>
      <c r="I111" s="244">
        <v>0</v>
      </c>
      <c r="J111" s="245">
        <v>0</v>
      </c>
      <c r="K111" s="204">
        <f t="shared" si="8"/>
        <v>142787</v>
      </c>
      <c r="L111" s="205">
        <f t="shared" si="9"/>
        <v>142787</v>
      </c>
    </row>
    <row r="112" spans="2:12" ht="20.25" customHeight="1">
      <c r="B112" s="246" t="s">
        <v>307</v>
      </c>
      <c r="C112" s="247">
        <v>595495</v>
      </c>
      <c r="D112" s="248">
        <v>595495</v>
      </c>
      <c r="E112" s="247">
        <v>0</v>
      </c>
      <c r="F112" s="248">
        <v>595495</v>
      </c>
      <c r="G112" s="249">
        <v>0</v>
      </c>
      <c r="H112" s="250">
        <v>0</v>
      </c>
      <c r="I112" s="249">
        <v>0</v>
      </c>
      <c r="J112" s="250">
        <v>0</v>
      </c>
      <c r="K112" s="195">
        <f t="shared" si="8"/>
        <v>595495</v>
      </c>
      <c r="L112" s="196">
        <f t="shared" si="9"/>
        <v>595495</v>
      </c>
    </row>
    <row r="113" spans="2:12" ht="20.25" customHeight="1">
      <c r="B113" s="238" t="s">
        <v>308</v>
      </c>
      <c r="C113" s="239">
        <v>195044</v>
      </c>
      <c r="D113" s="235">
        <v>195044</v>
      </c>
      <c r="E113" s="239">
        <v>0</v>
      </c>
      <c r="F113" s="235">
        <v>195044</v>
      </c>
      <c r="G113" s="240">
        <v>0</v>
      </c>
      <c r="H113" s="237">
        <v>0</v>
      </c>
      <c r="I113" s="240">
        <v>0</v>
      </c>
      <c r="J113" s="237">
        <v>0</v>
      </c>
      <c r="K113" s="195">
        <f t="shared" si="8"/>
        <v>195044</v>
      </c>
      <c r="L113" s="196">
        <f t="shared" si="9"/>
        <v>195044</v>
      </c>
    </row>
    <row r="114" spans="2:12" ht="20.25" customHeight="1">
      <c r="B114" s="238" t="s">
        <v>309</v>
      </c>
      <c r="C114" s="239">
        <v>325400</v>
      </c>
      <c r="D114" s="235">
        <v>325400</v>
      </c>
      <c r="E114" s="239">
        <v>0</v>
      </c>
      <c r="F114" s="235">
        <v>325400</v>
      </c>
      <c r="G114" s="240">
        <v>0</v>
      </c>
      <c r="H114" s="237">
        <v>0</v>
      </c>
      <c r="I114" s="240">
        <v>0</v>
      </c>
      <c r="J114" s="237">
        <v>0</v>
      </c>
      <c r="K114" s="195">
        <f t="shared" si="8"/>
        <v>325400</v>
      </c>
      <c r="L114" s="196">
        <f t="shared" si="9"/>
        <v>325400</v>
      </c>
    </row>
    <row r="115" spans="2:12" ht="20.25" customHeight="1">
      <c r="B115" s="238" t="s">
        <v>310</v>
      </c>
      <c r="C115" s="239">
        <v>9094</v>
      </c>
      <c r="D115" s="235">
        <v>9094</v>
      </c>
      <c r="E115" s="239">
        <v>0</v>
      </c>
      <c r="F115" s="235">
        <v>9094</v>
      </c>
      <c r="G115" s="240">
        <v>0</v>
      </c>
      <c r="H115" s="237">
        <v>0</v>
      </c>
      <c r="I115" s="240">
        <v>0</v>
      </c>
      <c r="J115" s="237">
        <v>0</v>
      </c>
      <c r="K115" s="195">
        <f t="shared" si="8"/>
        <v>9094</v>
      </c>
      <c r="L115" s="196">
        <f t="shared" si="9"/>
        <v>9094</v>
      </c>
    </row>
    <row r="116" spans="2:12" ht="20.25" customHeight="1">
      <c r="B116" s="241" t="s">
        <v>311</v>
      </c>
      <c r="C116" s="242">
        <v>113451</v>
      </c>
      <c r="D116" s="243">
        <v>113451</v>
      </c>
      <c r="E116" s="242">
        <v>0</v>
      </c>
      <c r="F116" s="243">
        <v>113451</v>
      </c>
      <c r="G116" s="244">
        <v>0</v>
      </c>
      <c r="H116" s="245">
        <v>0</v>
      </c>
      <c r="I116" s="244">
        <v>0</v>
      </c>
      <c r="J116" s="245">
        <v>0</v>
      </c>
      <c r="K116" s="204">
        <f t="shared" si="8"/>
        <v>113451</v>
      </c>
      <c r="L116" s="205">
        <f t="shared" si="9"/>
        <v>113451</v>
      </c>
    </row>
    <row r="117" spans="2:12" ht="20.25" customHeight="1">
      <c r="B117" s="238" t="s">
        <v>312</v>
      </c>
      <c r="C117" s="247">
        <v>2207882</v>
      </c>
      <c r="D117" s="248">
        <v>2203829</v>
      </c>
      <c r="E117" s="247">
        <v>4052</v>
      </c>
      <c r="F117" s="248">
        <v>2199777</v>
      </c>
      <c r="G117" s="249">
        <v>0</v>
      </c>
      <c r="H117" s="250">
        <v>0</v>
      </c>
      <c r="I117" s="249">
        <v>0</v>
      </c>
      <c r="J117" s="250">
        <v>0</v>
      </c>
      <c r="K117" s="195">
        <f t="shared" si="8"/>
        <v>2207882</v>
      </c>
      <c r="L117" s="196">
        <f t="shared" si="9"/>
        <v>2203829</v>
      </c>
    </row>
    <row r="118" spans="2:12" ht="20.25" customHeight="1">
      <c r="B118" s="238" t="s">
        <v>313</v>
      </c>
      <c r="C118" s="239">
        <v>1156648</v>
      </c>
      <c r="D118" s="235">
        <v>1153448</v>
      </c>
      <c r="E118" s="239">
        <v>3200</v>
      </c>
      <c r="F118" s="235">
        <v>1150248</v>
      </c>
      <c r="G118" s="240">
        <v>0</v>
      </c>
      <c r="H118" s="237">
        <v>0</v>
      </c>
      <c r="I118" s="240">
        <v>0</v>
      </c>
      <c r="J118" s="237">
        <v>0</v>
      </c>
      <c r="K118" s="195">
        <f t="shared" si="8"/>
        <v>1156648</v>
      </c>
      <c r="L118" s="196">
        <f t="shared" si="9"/>
        <v>1153448</v>
      </c>
    </row>
    <row r="119" spans="2:12" ht="20.25" customHeight="1">
      <c r="B119" s="238" t="s">
        <v>314</v>
      </c>
      <c r="C119" s="239">
        <v>613555</v>
      </c>
      <c r="D119" s="235">
        <v>612229</v>
      </c>
      <c r="E119" s="239">
        <v>1326</v>
      </c>
      <c r="F119" s="235">
        <v>610903</v>
      </c>
      <c r="G119" s="240">
        <v>0</v>
      </c>
      <c r="H119" s="237">
        <v>0</v>
      </c>
      <c r="I119" s="240">
        <v>0</v>
      </c>
      <c r="J119" s="237">
        <v>0</v>
      </c>
      <c r="K119" s="195">
        <f t="shared" si="8"/>
        <v>613555</v>
      </c>
      <c r="L119" s="196">
        <f t="shared" si="9"/>
        <v>612229</v>
      </c>
    </row>
    <row r="120" spans="2:12" ht="20.25" customHeight="1">
      <c r="B120" s="238" t="s">
        <v>315</v>
      </c>
      <c r="C120" s="239">
        <v>137280</v>
      </c>
      <c r="D120" s="235">
        <v>137280</v>
      </c>
      <c r="E120" s="239">
        <v>0</v>
      </c>
      <c r="F120" s="235">
        <v>137280</v>
      </c>
      <c r="G120" s="240">
        <v>0</v>
      </c>
      <c r="H120" s="237">
        <v>0</v>
      </c>
      <c r="I120" s="240">
        <v>0</v>
      </c>
      <c r="J120" s="237">
        <v>0</v>
      </c>
      <c r="K120" s="195">
        <f t="shared" si="8"/>
        <v>137280</v>
      </c>
      <c r="L120" s="196">
        <f t="shared" si="9"/>
        <v>137280</v>
      </c>
    </row>
    <row r="121" spans="2:12" ht="20.25" customHeight="1">
      <c r="B121" s="238" t="s">
        <v>316</v>
      </c>
      <c r="C121" s="242">
        <v>98853</v>
      </c>
      <c r="D121" s="243">
        <v>98853</v>
      </c>
      <c r="E121" s="242">
        <v>0</v>
      </c>
      <c r="F121" s="243">
        <v>98853</v>
      </c>
      <c r="G121" s="244">
        <v>0</v>
      </c>
      <c r="H121" s="245">
        <v>0</v>
      </c>
      <c r="I121" s="244">
        <v>0</v>
      </c>
      <c r="J121" s="245">
        <v>0</v>
      </c>
      <c r="K121" s="204">
        <f t="shared" si="8"/>
        <v>98853</v>
      </c>
      <c r="L121" s="205">
        <f t="shared" si="9"/>
        <v>98853</v>
      </c>
    </row>
    <row r="122" spans="2:12" ht="20.25" customHeight="1">
      <c r="B122" s="246" t="s">
        <v>317</v>
      </c>
      <c r="C122" s="239">
        <v>271299</v>
      </c>
      <c r="D122" s="235">
        <v>271299</v>
      </c>
      <c r="E122" s="239">
        <v>0</v>
      </c>
      <c r="F122" s="235">
        <v>271299</v>
      </c>
      <c r="G122" s="240">
        <v>0</v>
      </c>
      <c r="H122" s="237">
        <v>0</v>
      </c>
      <c r="I122" s="240">
        <v>0</v>
      </c>
      <c r="J122" s="237">
        <v>0</v>
      </c>
      <c r="K122" s="195">
        <f t="shared" si="8"/>
        <v>271299</v>
      </c>
      <c r="L122" s="196">
        <f t="shared" si="9"/>
        <v>271299</v>
      </c>
    </row>
    <row r="123" spans="2:12" ht="20.25" customHeight="1">
      <c r="B123" s="238" t="s">
        <v>318</v>
      </c>
      <c r="C123" s="239">
        <v>239135</v>
      </c>
      <c r="D123" s="235">
        <v>239135</v>
      </c>
      <c r="E123" s="239">
        <v>0</v>
      </c>
      <c r="F123" s="235">
        <v>239135</v>
      </c>
      <c r="G123" s="240">
        <v>0</v>
      </c>
      <c r="H123" s="237">
        <v>0</v>
      </c>
      <c r="I123" s="240">
        <v>0</v>
      </c>
      <c r="J123" s="237">
        <v>0</v>
      </c>
      <c r="K123" s="195">
        <f t="shared" si="8"/>
        <v>239135</v>
      </c>
      <c r="L123" s="196">
        <f t="shared" si="9"/>
        <v>239135</v>
      </c>
    </row>
    <row r="124" spans="2:12" ht="20.25" customHeight="1">
      <c r="B124" s="238" t="s">
        <v>130</v>
      </c>
      <c r="C124" s="239">
        <v>290043</v>
      </c>
      <c r="D124" s="235">
        <v>285597</v>
      </c>
      <c r="E124" s="239">
        <v>4446</v>
      </c>
      <c r="F124" s="235">
        <v>281151</v>
      </c>
      <c r="G124" s="240">
        <v>0</v>
      </c>
      <c r="H124" s="237">
        <v>0</v>
      </c>
      <c r="I124" s="240">
        <v>0</v>
      </c>
      <c r="J124" s="237">
        <v>0</v>
      </c>
      <c r="K124" s="195">
        <f t="shared" si="8"/>
        <v>290043</v>
      </c>
      <c r="L124" s="196">
        <f t="shared" si="9"/>
        <v>285597</v>
      </c>
    </row>
    <row r="125" spans="2:12" ht="20.25" customHeight="1">
      <c r="B125" s="238" t="s">
        <v>319</v>
      </c>
      <c r="C125" s="239">
        <v>347076</v>
      </c>
      <c r="D125" s="235">
        <v>347076</v>
      </c>
      <c r="E125" s="239">
        <v>0</v>
      </c>
      <c r="F125" s="235">
        <v>347076</v>
      </c>
      <c r="G125" s="240">
        <v>0</v>
      </c>
      <c r="H125" s="237">
        <v>0</v>
      </c>
      <c r="I125" s="240">
        <v>0</v>
      </c>
      <c r="J125" s="237">
        <v>0</v>
      </c>
      <c r="K125" s="195">
        <f t="shared" si="8"/>
        <v>347076</v>
      </c>
      <c r="L125" s="196">
        <f t="shared" si="9"/>
        <v>347076</v>
      </c>
    </row>
    <row r="126" spans="2:12" ht="20.25" customHeight="1">
      <c r="B126" s="241" t="s">
        <v>132</v>
      </c>
      <c r="C126" s="239">
        <v>281213</v>
      </c>
      <c r="D126" s="235">
        <v>281213</v>
      </c>
      <c r="E126" s="239">
        <v>0</v>
      </c>
      <c r="F126" s="235">
        <v>281213</v>
      </c>
      <c r="G126" s="240">
        <v>0</v>
      </c>
      <c r="H126" s="237">
        <v>0</v>
      </c>
      <c r="I126" s="240">
        <v>0</v>
      </c>
      <c r="J126" s="237">
        <v>0</v>
      </c>
      <c r="K126" s="204">
        <f t="shared" si="8"/>
        <v>281213</v>
      </c>
      <c r="L126" s="205">
        <f t="shared" si="9"/>
        <v>281213</v>
      </c>
    </row>
    <row r="127" spans="2:12" ht="20.25" customHeight="1">
      <c r="B127" s="238" t="s">
        <v>320</v>
      </c>
      <c r="C127" s="247">
        <v>2853357</v>
      </c>
      <c r="D127" s="248">
        <v>2610331</v>
      </c>
      <c r="E127" s="247">
        <v>243026</v>
      </c>
      <c r="F127" s="248">
        <v>2367305</v>
      </c>
      <c r="G127" s="249">
        <v>0</v>
      </c>
      <c r="H127" s="250">
        <v>0</v>
      </c>
      <c r="I127" s="249">
        <v>0</v>
      </c>
      <c r="J127" s="250">
        <v>0</v>
      </c>
      <c r="K127" s="195">
        <f t="shared" si="8"/>
        <v>2853357</v>
      </c>
      <c r="L127" s="196">
        <f t="shared" si="9"/>
        <v>2610331</v>
      </c>
    </row>
    <row r="128" spans="2:12" ht="20.25" customHeight="1">
      <c r="B128" s="238" t="s">
        <v>134</v>
      </c>
      <c r="C128" s="239">
        <v>166460</v>
      </c>
      <c r="D128" s="235">
        <v>166460</v>
      </c>
      <c r="E128" s="239">
        <v>0</v>
      </c>
      <c r="F128" s="235">
        <v>166460</v>
      </c>
      <c r="G128" s="240">
        <v>0</v>
      </c>
      <c r="H128" s="237">
        <v>0</v>
      </c>
      <c r="I128" s="240">
        <v>0</v>
      </c>
      <c r="J128" s="237">
        <v>0</v>
      </c>
      <c r="K128" s="195">
        <f t="shared" si="8"/>
        <v>166460</v>
      </c>
      <c r="L128" s="196">
        <f t="shared" si="9"/>
        <v>166460</v>
      </c>
    </row>
    <row r="129" spans="2:12" ht="20.25" customHeight="1">
      <c r="B129" s="238" t="s">
        <v>321</v>
      </c>
      <c r="C129" s="239">
        <v>983158</v>
      </c>
      <c r="D129" s="235">
        <v>946969</v>
      </c>
      <c r="E129" s="239">
        <v>36189</v>
      </c>
      <c r="F129" s="235">
        <v>910780</v>
      </c>
      <c r="G129" s="240">
        <v>0</v>
      </c>
      <c r="H129" s="237">
        <v>0</v>
      </c>
      <c r="I129" s="240">
        <v>0</v>
      </c>
      <c r="J129" s="237">
        <v>0</v>
      </c>
      <c r="K129" s="195">
        <f t="shared" si="8"/>
        <v>983158</v>
      </c>
      <c r="L129" s="196">
        <f t="shared" si="9"/>
        <v>946969</v>
      </c>
    </row>
    <row r="130" spans="2:12" ht="20.25" customHeight="1">
      <c r="B130" s="238" t="s">
        <v>322</v>
      </c>
      <c r="C130" s="239">
        <v>224521</v>
      </c>
      <c r="D130" s="235">
        <v>224521</v>
      </c>
      <c r="E130" s="239">
        <v>0</v>
      </c>
      <c r="F130" s="235">
        <v>224521</v>
      </c>
      <c r="G130" s="240">
        <v>0</v>
      </c>
      <c r="H130" s="237">
        <v>0</v>
      </c>
      <c r="I130" s="240">
        <v>0</v>
      </c>
      <c r="J130" s="237">
        <v>0</v>
      </c>
      <c r="K130" s="195">
        <f t="shared" si="8"/>
        <v>224521</v>
      </c>
      <c r="L130" s="196">
        <f t="shared" si="9"/>
        <v>224521</v>
      </c>
    </row>
    <row r="131" spans="2:12" ht="20.25" customHeight="1">
      <c r="B131" s="238" t="s">
        <v>323</v>
      </c>
      <c r="C131" s="242">
        <v>44772</v>
      </c>
      <c r="D131" s="243">
        <v>44772</v>
      </c>
      <c r="E131" s="242">
        <v>0</v>
      </c>
      <c r="F131" s="243">
        <v>44772</v>
      </c>
      <c r="G131" s="244">
        <v>0</v>
      </c>
      <c r="H131" s="245">
        <v>0</v>
      </c>
      <c r="I131" s="244">
        <v>0</v>
      </c>
      <c r="J131" s="245">
        <v>0</v>
      </c>
      <c r="K131" s="204">
        <f t="shared" si="8"/>
        <v>44772</v>
      </c>
      <c r="L131" s="205">
        <f t="shared" si="9"/>
        <v>44772</v>
      </c>
    </row>
    <row r="132" spans="2:12" ht="20.25" customHeight="1">
      <c r="B132" s="246" t="s">
        <v>223</v>
      </c>
      <c r="C132" s="239">
        <v>819671</v>
      </c>
      <c r="D132" s="235">
        <v>812944</v>
      </c>
      <c r="E132" s="239">
        <v>6728</v>
      </c>
      <c r="F132" s="235">
        <v>806216</v>
      </c>
      <c r="G132" s="240">
        <v>0</v>
      </c>
      <c r="H132" s="237">
        <v>0</v>
      </c>
      <c r="I132" s="240">
        <v>0</v>
      </c>
      <c r="J132" s="237">
        <v>0</v>
      </c>
      <c r="K132" s="195">
        <f t="shared" si="8"/>
        <v>819671</v>
      </c>
      <c r="L132" s="196">
        <f t="shared" si="9"/>
        <v>812944</v>
      </c>
    </row>
    <row r="133" spans="2:12" ht="20.25" customHeight="1">
      <c r="B133" s="238" t="s">
        <v>137</v>
      </c>
      <c r="C133" s="239">
        <v>121706</v>
      </c>
      <c r="D133" s="235">
        <v>121706</v>
      </c>
      <c r="E133" s="239">
        <v>0</v>
      </c>
      <c r="F133" s="235">
        <v>121706</v>
      </c>
      <c r="G133" s="240">
        <v>0</v>
      </c>
      <c r="H133" s="237">
        <v>0</v>
      </c>
      <c r="I133" s="240">
        <v>0</v>
      </c>
      <c r="J133" s="237">
        <v>0</v>
      </c>
      <c r="K133" s="195">
        <f t="shared" si="8"/>
        <v>121706</v>
      </c>
      <c r="L133" s="196">
        <f t="shared" si="9"/>
        <v>121706</v>
      </c>
    </row>
    <row r="134" spans="2:12" ht="20.25" customHeight="1">
      <c r="B134" s="238" t="s">
        <v>324</v>
      </c>
      <c r="C134" s="239">
        <v>64766</v>
      </c>
      <c r="D134" s="235">
        <v>64766</v>
      </c>
      <c r="E134" s="239">
        <v>0</v>
      </c>
      <c r="F134" s="235">
        <v>64766</v>
      </c>
      <c r="G134" s="240">
        <v>0</v>
      </c>
      <c r="H134" s="237">
        <v>0</v>
      </c>
      <c r="I134" s="240">
        <v>0</v>
      </c>
      <c r="J134" s="237">
        <v>0</v>
      </c>
      <c r="K134" s="195">
        <f t="shared" si="8"/>
        <v>64766</v>
      </c>
      <c r="L134" s="196">
        <f t="shared" si="9"/>
        <v>64766</v>
      </c>
    </row>
    <row r="135" spans="2:12" ht="20.25" customHeight="1">
      <c r="B135" s="238" t="s">
        <v>325</v>
      </c>
      <c r="C135" s="239">
        <v>51126</v>
      </c>
      <c r="D135" s="235">
        <v>48887</v>
      </c>
      <c r="E135" s="239">
        <v>2238</v>
      </c>
      <c r="F135" s="235">
        <v>46649</v>
      </c>
      <c r="G135" s="240">
        <v>0</v>
      </c>
      <c r="H135" s="237">
        <v>0</v>
      </c>
      <c r="I135" s="240">
        <v>0</v>
      </c>
      <c r="J135" s="237">
        <v>0</v>
      </c>
      <c r="K135" s="195">
        <f t="shared" si="8"/>
        <v>51126</v>
      </c>
      <c r="L135" s="196">
        <f t="shared" si="9"/>
        <v>48887</v>
      </c>
    </row>
    <row r="136" spans="2:12" ht="20.25" customHeight="1">
      <c r="B136" s="241" t="s">
        <v>326</v>
      </c>
      <c r="C136" s="239">
        <v>47536</v>
      </c>
      <c r="D136" s="235">
        <v>47536</v>
      </c>
      <c r="E136" s="239">
        <v>0</v>
      </c>
      <c r="F136" s="235">
        <v>47536</v>
      </c>
      <c r="G136" s="240">
        <v>0</v>
      </c>
      <c r="H136" s="237">
        <v>0</v>
      </c>
      <c r="I136" s="240">
        <v>0</v>
      </c>
      <c r="J136" s="237">
        <v>0</v>
      </c>
      <c r="K136" s="204">
        <f t="shared" si="8"/>
        <v>47536</v>
      </c>
      <c r="L136" s="205">
        <f t="shared" si="9"/>
        <v>47536</v>
      </c>
    </row>
    <row r="137" spans="2:12" ht="20.25" customHeight="1">
      <c r="B137" s="238" t="s">
        <v>327</v>
      </c>
      <c r="C137" s="247">
        <v>166259</v>
      </c>
      <c r="D137" s="248">
        <v>166259</v>
      </c>
      <c r="E137" s="247">
        <v>0</v>
      </c>
      <c r="F137" s="248">
        <v>166259</v>
      </c>
      <c r="G137" s="249">
        <v>0</v>
      </c>
      <c r="H137" s="250">
        <v>0</v>
      </c>
      <c r="I137" s="249">
        <v>0</v>
      </c>
      <c r="J137" s="250">
        <v>0</v>
      </c>
      <c r="K137" s="195">
        <f t="shared" si="8"/>
        <v>166259</v>
      </c>
      <c r="L137" s="196">
        <f t="shared" si="9"/>
        <v>166259</v>
      </c>
    </row>
    <row r="138" spans="2:12" ht="20.25" customHeight="1">
      <c r="B138" s="238" t="s">
        <v>328</v>
      </c>
      <c r="C138" s="239">
        <v>83478</v>
      </c>
      <c r="D138" s="235">
        <v>83478</v>
      </c>
      <c r="E138" s="239">
        <v>0</v>
      </c>
      <c r="F138" s="235">
        <v>83478</v>
      </c>
      <c r="G138" s="240">
        <v>0</v>
      </c>
      <c r="H138" s="237">
        <v>0</v>
      </c>
      <c r="I138" s="240">
        <v>0</v>
      </c>
      <c r="J138" s="237">
        <v>0</v>
      </c>
      <c r="K138" s="195">
        <f t="shared" si="8"/>
        <v>83478</v>
      </c>
      <c r="L138" s="196">
        <f t="shared" si="9"/>
        <v>83478</v>
      </c>
    </row>
    <row r="139" spans="2:12" ht="20.25" customHeight="1">
      <c r="B139" s="238" t="s">
        <v>329</v>
      </c>
      <c r="C139" s="239">
        <v>9901</v>
      </c>
      <c r="D139" s="235">
        <v>9901</v>
      </c>
      <c r="E139" s="239">
        <v>0</v>
      </c>
      <c r="F139" s="235">
        <v>9901</v>
      </c>
      <c r="G139" s="240">
        <v>0</v>
      </c>
      <c r="H139" s="237">
        <v>0</v>
      </c>
      <c r="I139" s="240">
        <v>0</v>
      </c>
      <c r="J139" s="237">
        <v>0</v>
      </c>
      <c r="K139" s="195">
        <f t="shared" si="8"/>
        <v>9901</v>
      </c>
      <c r="L139" s="196">
        <f t="shared" si="9"/>
        <v>9901</v>
      </c>
    </row>
    <row r="140" spans="2:12" ht="20.25" customHeight="1">
      <c r="B140" s="238" t="s">
        <v>330</v>
      </c>
      <c r="C140" s="239">
        <v>768080</v>
      </c>
      <c r="D140" s="235">
        <v>768080</v>
      </c>
      <c r="E140" s="239">
        <v>0</v>
      </c>
      <c r="F140" s="235">
        <v>768080</v>
      </c>
      <c r="G140" s="240">
        <v>0</v>
      </c>
      <c r="H140" s="237">
        <v>0</v>
      </c>
      <c r="I140" s="240">
        <v>0</v>
      </c>
      <c r="J140" s="237">
        <v>0</v>
      </c>
      <c r="K140" s="195">
        <f t="shared" si="8"/>
        <v>768080</v>
      </c>
      <c r="L140" s="196">
        <f t="shared" si="9"/>
        <v>768080</v>
      </c>
    </row>
    <row r="141" spans="2:12" ht="20.25" customHeight="1">
      <c r="B141" s="238" t="s">
        <v>331</v>
      </c>
      <c r="C141" s="251">
        <v>194322</v>
      </c>
      <c r="D141" s="252">
        <v>167917</v>
      </c>
      <c r="E141" s="251">
        <v>26405</v>
      </c>
      <c r="F141" s="252">
        <v>141512</v>
      </c>
      <c r="G141" s="253">
        <v>0</v>
      </c>
      <c r="H141" s="254">
        <v>0</v>
      </c>
      <c r="I141" s="253">
        <v>0</v>
      </c>
      <c r="J141" s="254">
        <v>0</v>
      </c>
      <c r="K141" s="215">
        <f t="shared" si="8"/>
        <v>194322</v>
      </c>
      <c r="L141" s="216">
        <f t="shared" si="9"/>
        <v>167917</v>
      </c>
    </row>
    <row r="142" spans="2:12" ht="20.25" customHeight="1">
      <c r="B142" s="246" t="s">
        <v>332</v>
      </c>
      <c r="C142" s="239">
        <v>187689</v>
      </c>
      <c r="D142" s="235">
        <v>187689</v>
      </c>
      <c r="E142" s="239">
        <v>0</v>
      </c>
      <c r="F142" s="235">
        <v>187689</v>
      </c>
      <c r="G142" s="240">
        <v>0</v>
      </c>
      <c r="H142" s="237">
        <v>0</v>
      </c>
      <c r="I142" s="240">
        <v>0</v>
      </c>
      <c r="J142" s="237">
        <v>0</v>
      </c>
      <c r="K142" s="195">
        <f t="shared" si="8"/>
        <v>187689</v>
      </c>
      <c r="L142" s="196">
        <f t="shared" si="9"/>
        <v>187689</v>
      </c>
    </row>
    <row r="143" spans="2:12" ht="20.25" customHeight="1">
      <c r="B143" s="238" t="s">
        <v>333</v>
      </c>
      <c r="C143" s="239">
        <v>52139</v>
      </c>
      <c r="D143" s="235">
        <v>52139</v>
      </c>
      <c r="E143" s="239">
        <v>0</v>
      </c>
      <c r="F143" s="235">
        <v>52139</v>
      </c>
      <c r="G143" s="240">
        <v>0</v>
      </c>
      <c r="H143" s="237">
        <v>0</v>
      </c>
      <c r="I143" s="240">
        <v>0</v>
      </c>
      <c r="J143" s="237">
        <v>0</v>
      </c>
      <c r="K143" s="195">
        <f t="shared" si="8"/>
        <v>52139</v>
      </c>
      <c r="L143" s="196">
        <f t="shared" si="9"/>
        <v>52139</v>
      </c>
    </row>
    <row r="144" spans="2:12" ht="20.25" customHeight="1">
      <c r="B144" s="238" t="s">
        <v>334</v>
      </c>
      <c r="C144" s="239">
        <v>114484</v>
      </c>
      <c r="D144" s="235">
        <v>114484</v>
      </c>
      <c r="E144" s="239">
        <v>0</v>
      </c>
      <c r="F144" s="235">
        <v>114484</v>
      </c>
      <c r="G144" s="240">
        <v>0</v>
      </c>
      <c r="H144" s="237">
        <v>0</v>
      </c>
      <c r="I144" s="240">
        <v>0</v>
      </c>
      <c r="J144" s="237">
        <v>0</v>
      </c>
      <c r="K144" s="195">
        <f t="shared" si="8"/>
        <v>114484</v>
      </c>
      <c r="L144" s="196">
        <f t="shared" si="9"/>
        <v>114484</v>
      </c>
    </row>
    <row r="145" spans="2:12" ht="20.25" customHeight="1">
      <c r="B145" s="238" t="s">
        <v>335</v>
      </c>
      <c r="C145" s="239">
        <v>43516</v>
      </c>
      <c r="D145" s="235">
        <v>43516</v>
      </c>
      <c r="E145" s="239">
        <v>0</v>
      </c>
      <c r="F145" s="235">
        <v>43516</v>
      </c>
      <c r="G145" s="240">
        <v>0</v>
      </c>
      <c r="H145" s="237">
        <v>0</v>
      </c>
      <c r="I145" s="240">
        <v>0</v>
      </c>
      <c r="J145" s="237">
        <v>0</v>
      </c>
      <c r="K145" s="195">
        <f t="shared" si="8"/>
        <v>43516</v>
      </c>
      <c r="L145" s="196">
        <f t="shared" si="9"/>
        <v>43516</v>
      </c>
    </row>
    <row r="146" spans="2:12" ht="20.25" customHeight="1">
      <c r="B146" s="241" t="s">
        <v>336</v>
      </c>
      <c r="C146" s="251">
        <v>16128</v>
      </c>
      <c r="D146" s="252">
        <v>16128</v>
      </c>
      <c r="E146" s="251">
        <v>0</v>
      </c>
      <c r="F146" s="252">
        <v>16128</v>
      </c>
      <c r="G146" s="253">
        <v>0</v>
      </c>
      <c r="H146" s="254">
        <v>0</v>
      </c>
      <c r="I146" s="253">
        <v>0</v>
      </c>
      <c r="J146" s="254">
        <v>0</v>
      </c>
      <c r="K146" s="215">
        <f t="shared" si="8"/>
        <v>16128</v>
      </c>
      <c r="L146" s="216">
        <f t="shared" si="9"/>
        <v>16128</v>
      </c>
    </row>
    <row r="147" spans="2:12" ht="20.25" customHeight="1">
      <c r="B147" s="238" t="s">
        <v>337</v>
      </c>
      <c r="C147" s="239">
        <v>47541</v>
      </c>
      <c r="D147" s="235">
        <v>47541</v>
      </c>
      <c r="E147" s="239">
        <v>0</v>
      </c>
      <c r="F147" s="235">
        <v>47541</v>
      </c>
      <c r="G147" s="240">
        <v>0</v>
      </c>
      <c r="H147" s="237">
        <v>0</v>
      </c>
      <c r="I147" s="240">
        <v>0</v>
      </c>
      <c r="J147" s="237">
        <v>0</v>
      </c>
      <c r="K147" s="195">
        <f t="shared" si="8"/>
        <v>47541</v>
      </c>
      <c r="L147" s="196">
        <f t="shared" si="9"/>
        <v>47541</v>
      </c>
    </row>
    <row r="148" spans="2:12" ht="20.25" customHeight="1">
      <c r="B148" s="238" t="s">
        <v>338</v>
      </c>
      <c r="C148" s="239">
        <v>93824</v>
      </c>
      <c r="D148" s="235">
        <v>93824</v>
      </c>
      <c r="E148" s="239">
        <v>0</v>
      </c>
      <c r="F148" s="235">
        <v>93824</v>
      </c>
      <c r="G148" s="240">
        <v>0</v>
      </c>
      <c r="H148" s="237">
        <v>0</v>
      </c>
      <c r="I148" s="240">
        <v>0</v>
      </c>
      <c r="J148" s="237">
        <v>0</v>
      </c>
      <c r="K148" s="195">
        <f t="shared" si="8"/>
        <v>93824</v>
      </c>
      <c r="L148" s="196">
        <f t="shared" si="9"/>
        <v>93824</v>
      </c>
    </row>
    <row r="149" spans="2:12" ht="20.25" customHeight="1">
      <c r="B149" s="238" t="s">
        <v>339</v>
      </c>
      <c r="C149" s="239">
        <v>265661</v>
      </c>
      <c r="D149" s="235">
        <v>265661</v>
      </c>
      <c r="E149" s="239">
        <v>0</v>
      </c>
      <c r="F149" s="235">
        <v>265661</v>
      </c>
      <c r="G149" s="240">
        <v>0</v>
      </c>
      <c r="H149" s="237">
        <v>0</v>
      </c>
      <c r="I149" s="240">
        <v>0</v>
      </c>
      <c r="J149" s="237">
        <v>0</v>
      </c>
      <c r="K149" s="195">
        <f t="shared" si="8"/>
        <v>265661</v>
      </c>
      <c r="L149" s="196">
        <f t="shared" si="9"/>
        <v>265661</v>
      </c>
    </row>
    <row r="150" spans="2:12" ht="20.25" customHeight="1">
      <c r="B150" s="238" t="s">
        <v>340</v>
      </c>
      <c r="C150" s="239">
        <v>27143</v>
      </c>
      <c r="D150" s="235">
        <v>27143</v>
      </c>
      <c r="E150" s="239">
        <v>0</v>
      </c>
      <c r="F150" s="235">
        <v>27143</v>
      </c>
      <c r="G150" s="240">
        <v>0</v>
      </c>
      <c r="H150" s="237">
        <v>0</v>
      </c>
      <c r="I150" s="240">
        <v>0</v>
      </c>
      <c r="J150" s="237">
        <v>0</v>
      </c>
      <c r="K150" s="195">
        <f t="shared" si="8"/>
        <v>27143</v>
      </c>
      <c r="L150" s="196">
        <f t="shared" si="9"/>
        <v>27143</v>
      </c>
    </row>
    <row r="151" spans="2:12" ht="20.25" customHeight="1">
      <c r="B151" s="238" t="s">
        <v>341</v>
      </c>
      <c r="C151" s="251">
        <v>38888</v>
      </c>
      <c r="D151" s="252">
        <v>30427</v>
      </c>
      <c r="E151" s="251">
        <v>8462</v>
      </c>
      <c r="F151" s="252">
        <v>21965</v>
      </c>
      <c r="G151" s="253">
        <v>0</v>
      </c>
      <c r="H151" s="254">
        <v>0</v>
      </c>
      <c r="I151" s="253">
        <v>0</v>
      </c>
      <c r="J151" s="254">
        <v>0</v>
      </c>
      <c r="K151" s="215">
        <f t="shared" si="8"/>
        <v>38888</v>
      </c>
      <c r="L151" s="216">
        <f t="shared" si="9"/>
        <v>30427</v>
      </c>
    </row>
    <row r="152" spans="2:12" ht="20.25" customHeight="1">
      <c r="B152" s="246" t="s">
        <v>342</v>
      </c>
      <c r="C152" s="239">
        <v>58754</v>
      </c>
      <c r="D152" s="235">
        <v>45398</v>
      </c>
      <c r="E152" s="239">
        <v>13357</v>
      </c>
      <c r="F152" s="235">
        <v>32041</v>
      </c>
      <c r="G152" s="240">
        <v>0</v>
      </c>
      <c r="H152" s="237">
        <v>0</v>
      </c>
      <c r="I152" s="240">
        <v>0</v>
      </c>
      <c r="J152" s="237">
        <v>0</v>
      </c>
      <c r="K152" s="195">
        <f t="shared" si="8"/>
        <v>58754</v>
      </c>
      <c r="L152" s="196">
        <f t="shared" si="9"/>
        <v>45398</v>
      </c>
    </row>
    <row r="153" spans="2:12" ht="20.25" customHeight="1">
      <c r="B153" s="238" t="s">
        <v>343</v>
      </c>
      <c r="C153" s="239">
        <v>23015</v>
      </c>
      <c r="D153" s="235">
        <v>23015</v>
      </c>
      <c r="E153" s="239">
        <v>0</v>
      </c>
      <c r="F153" s="235">
        <v>23015</v>
      </c>
      <c r="G153" s="240">
        <v>0</v>
      </c>
      <c r="H153" s="237">
        <v>0</v>
      </c>
      <c r="I153" s="240">
        <v>0</v>
      </c>
      <c r="J153" s="237">
        <v>0</v>
      </c>
      <c r="K153" s="195">
        <f t="shared" si="8"/>
        <v>23015</v>
      </c>
      <c r="L153" s="196">
        <f t="shared" si="9"/>
        <v>23015</v>
      </c>
    </row>
    <row r="154" spans="2:12" ht="20.25" customHeight="1">
      <c r="B154" s="238" t="s">
        <v>344</v>
      </c>
      <c r="C154" s="239">
        <v>89177</v>
      </c>
      <c r="D154" s="235">
        <v>89177</v>
      </c>
      <c r="E154" s="239">
        <v>0</v>
      </c>
      <c r="F154" s="235">
        <v>89177</v>
      </c>
      <c r="G154" s="240">
        <v>0</v>
      </c>
      <c r="H154" s="237">
        <v>0</v>
      </c>
      <c r="I154" s="240">
        <v>0</v>
      </c>
      <c r="J154" s="237">
        <v>0</v>
      </c>
      <c r="K154" s="195">
        <f t="shared" si="8"/>
        <v>89177</v>
      </c>
      <c r="L154" s="196">
        <f t="shared" si="9"/>
        <v>89177</v>
      </c>
    </row>
    <row r="155" spans="2:12" ht="20.25" customHeight="1">
      <c r="B155" s="238" t="s">
        <v>345</v>
      </c>
      <c r="C155" s="239">
        <v>77394</v>
      </c>
      <c r="D155" s="235">
        <v>77394</v>
      </c>
      <c r="E155" s="239">
        <v>0</v>
      </c>
      <c r="F155" s="235">
        <v>77394</v>
      </c>
      <c r="G155" s="240">
        <v>0</v>
      </c>
      <c r="H155" s="237">
        <v>0</v>
      </c>
      <c r="I155" s="240">
        <v>0</v>
      </c>
      <c r="J155" s="237">
        <v>0</v>
      </c>
      <c r="K155" s="195">
        <f t="shared" si="8"/>
        <v>77394</v>
      </c>
      <c r="L155" s="196">
        <f t="shared" si="9"/>
        <v>77394</v>
      </c>
    </row>
    <row r="156" spans="2:12" ht="20.25" customHeight="1">
      <c r="B156" s="241" t="s">
        <v>346</v>
      </c>
      <c r="C156" s="251">
        <v>15382</v>
      </c>
      <c r="D156" s="252">
        <v>15383</v>
      </c>
      <c r="E156" s="251">
        <v>0</v>
      </c>
      <c r="F156" s="252">
        <v>15383</v>
      </c>
      <c r="G156" s="253">
        <v>0</v>
      </c>
      <c r="H156" s="254">
        <v>0</v>
      </c>
      <c r="I156" s="253">
        <v>0</v>
      </c>
      <c r="J156" s="254">
        <v>0</v>
      </c>
      <c r="K156" s="215">
        <f t="shared" si="8"/>
        <v>15382</v>
      </c>
      <c r="L156" s="216">
        <f t="shared" si="9"/>
        <v>15383</v>
      </c>
    </row>
    <row r="157" spans="2:12" ht="20.25" customHeight="1">
      <c r="B157" s="238" t="s">
        <v>347</v>
      </c>
      <c r="C157" s="239">
        <v>122749</v>
      </c>
      <c r="D157" s="235">
        <v>122749</v>
      </c>
      <c r="E157" s="239">
        <v>0</v>
      </c>
      <c r="F157" s="235">
        <v>122749</v>
      </c>
      <c r="G157" s="240">
        <v>0</v>
      </c>
      <c r="H157" s="237">
        <v>0</v>
      </c>
      <c r="I157" s="240">
        <v>0</v>
      </c>
      <c r="J157" s="237">
        <v>0</v>
      </c>
      <c r="K157" s="195">
        <f t="shared" si="8"/>
        <v>122749</v>
      </c>
      <c r="L157" s="196">
        <f t="shared" si="9"/>
        <v>122749</v>
      </c>
    </row>
    <row r="158" spans="2:12" ht="20.25" customHeight="1">
      <c r="B158" s="238" t="s">
        <v>348</v>
      </c>
      <c r="C158" s="239">
        <v>39130</v>
      </c>
      <c r="D158" s="235">
        <v>39130</v>
      </c>
      <c r="E158" s="239">
        <v>0</v>
      </c>
      <c r="F158" s="235">
        <v>39130</v>
      </c>
      <c r="G158" s="240">
        <v>0</v>
      </c>
      <c r="H158" s="237">
        <v>0</v>
      </c>
      <c r="I158" s="240">
        <v>0</v>
      </c>
      <c r="J158" s="237">
        <v>0</v>
      </c>
      <c r="K158" s="195">
        <f t="shared" si="8"/>
        <v>39130</v>
      </c>
      <c r="L158" s="196">
        <f t="shared" si="9"/>
        <v>39130</v>
      </c>
    </row>
    <row r="159" spans="2:12" ht="20.25" customHeight="1">
      <c r="B159" s="238" t="s">
        <v>349</v>
      </c>
      <c r="C159" s="239">
        <v>216202</v>
      </c>
      <c r="D159" s="235">
        <v>179253</v>
      </c>
      <c r="E159" s="239">
        <v>36949</v>
      </c>
      <c r="F159" s="235">
        <v>142304</v>
      </c>
      <c r="G159" s="240">
        <v>0</v>
      </c>
      <c r="H159" s="237">
        <v>0</v>
      </c>
      <c r="I159" s="240">
        <v>0</v>
      </c>
      <c r="J159" s="237">
        <v>0</v>
      </c>
      <c r="K159" s="195">
        <f t="shared" si="8"/>
        <v>216202</v>
      </c>
      <c r="L159" s="196">
        <f t="shared" si="9"/>
        <v>179253</v>
      </c>
    </row>
    <row r="160" spans="2:12" ht="20.25" customHeight="1">
      <c r="B160" s="238" t="s">
        <v>350</v>
      </c>
      <c r="C160" s="239">
        <v>38852</v>
      </c>
      <c r="D160" s="235">
        <v>38852</v>
      </c>
      <c r="E160" s="239">
        <v>0</v>
      </c>
      <c r="F160" s="235">
        <v>38852</v>
      </c>
      <c r="G160" s="240">
        <v>0</v>
      </c>
      <c r="H160" s="237">
        <v>0</v>
      </c>
      <c r="I160" s="240">
        <v>0</v>
      </c>
      <c r="J160" s="237">
        <v>0</v>
      </c>
      <c r="K160" s="195">
        <f t="shared" si="8"/>
        <v>38852</v>
      </c>
      <c r="L160" s="196">
        <f t="shared" si="9"/>
        <v>38852</v>
      </c>
    </row>
    <row r="161" spans="2:12" ht="20.25" customHeight="1">
      <c r="B161" s="238" t="s">
        <v>351</v>
      </c>
      <c r="C161" s="251">
        <v>210494</v>
      </c>
      <c r="D161" s="252">
        <v>157369</v>
      </c>
      <c r="E161" s="251">
        <v>53124</v>
      </c>
      <c r="F161" s="252">
        <v>104245</v>
      </c>
      <c r="G161" s="253">
        <v>0</v>
      </c>
      <c r="H161" s="254">
        <v>0</v>
      </c>
      <c r="I161" s="253">
        <v>0</v>
      </c>
      <c r="J161" s="254">
        <v>0</v>
      </c>
      <c r="K161" s="215">
        <f t="shared" si="8"/>
        <v>210494</v>
      </c>
      <c r="L161" s="216">
        <f t="shared" si="9"/>
        <v>157369</v>
      </c>
    </row>
    <row r="162" spans="2:12" ht="20.25" customHeight="1">
      <c r="B162" s="246" t="s">
        <v>352</v>
      </c>
      <c r="C162" s="239">
        <v>153382</v>
      </c>
      <c r="D162" s="235">
        <v>99785</v>
      </c>
      <c r="E162" s="239">
        <v>53596</v>
      </c>
      <c r="F162" s="235">
        <v>46189</v>
      </c>
      <c r="G162" s="240">
        <v>0</v>
      </c>
      <c r="H162" s="237">
        <v>0</v>
      </c>
      <c r="I162" s="240">
        <v>0</v>
      </c>
      <c r="J162" s="237">
        <v>0</v>
      </c>
      <c r="K162" s="195">
        <f t="shared" si="8"/>
        <v>153382</v>
      </c>
      <c r="L162" s="196">
        <f t="shared" si="9"/>
        <v>99785</v>
      </c>
    </row>
    <row r="163" spans="2:12" ht="20.25" customHeight="1">
      <c r="B163" s="238" t="s">
        <v>165</v>
      </c>
      <c r="C163" s="239">
        <v>194607</v>
      </c>
      <c r="D163" s="235">
        <v>194607</v>
      </c>
      <c r="E163" s="239">
        <v>0</v>
      </c>
      <c r="F163" s="235">
        <v>194607</v>
      </c>
      <c r="G163" s="240">
        <v>0</v>
      </c>
      <c r="H163" s="237">
        <v>0</v>
      </c>
      <c r="I163" s="240">
        <v>0</v>
      </c>
      <c r="J163" s="237">
        <v>0</v>
      </c>
      <c r="K163" s="195">
        <f t="shared" si="8"/>
        <v>194607</v>
      </c>
      <c r="L163" s="196">
        <f t="shared" si="9"/>
        <v>194607</v>
      </c>
    </row>
    <row r="164" spans="2:12" ht="20.25" customHeight="1">
      <c r="B164" s="238" t="s">
        <v>353</v>
      </c>
      <c r="C164" s="239">
        <v>242101</v>
      </c>
      <c r="D164" s="235">
        <v>242101</v>
      </c>
      <c r="E164" s="239">
        <v>0</v>
      </c>
      <c r="F164" s="235">
        <v>242101</v>
      </c>
      <c r="G164" s="240">
        <v>0</v>
      </c>
      <c r="H164" s="237">
        <v>0</v>
      </c>
      <c r="I164" s="240">
        <v>0</v>
      </c>
      <c r="J164" s="237">
        <v>0</v>
      </c>
      <c r="K164" s="195">
        <f t="shared" si="8"/>
        <v>242101</v>
      </c>
      <c r="L164" s="196">
        <f t="shared" si="9"/>
        <v>242101</v>
      </c>
    </row>
    <row r="165" spans="2:12" ht="20.25" customHeight="1">
      <c r="B165" s="238" t="s">
        <v>354</v>
      </c>
      <c r="C165" s="239">
        <v>740266</v>
      </c>
      <c r="D165" s="235">
        <v>740266</v>
      </c>
      <c r="E165" s="239">
        <v>0</v>
      </c>
      <c r="F165" s="235">
        <v>740266</v>
      </c>
      <c r="G165" s="240">
        <v>0</v>
      </c>
      <c r="H165" s="237">
        <v>0</v>
      </c>
      <c r="I165" s="240">
        <v>0</v>
      </c>
      <c r="J165" s="237">
        <v>0</v>
      </c>
      <c r="K165" s="195">
        <f t="shared" si="8"/>
        <v>740266</v>
      </c>
      <c r="L165" s="196">
        <f t="shared" si="9"/>
        <v>740266</v>
      </c>
    </row>
    <row r="166" spans="2:12" ht="20.25" customHeight="1">
      <c r="B166" s="241" t="s">
        <v>355</v>
      </c>
      <c r="C166" s="251">
        <v>599738</v>
      </c>
      <c r="D166" s="252">
        <v>582648</v>
      </c>
      <c r="E166" s="251">
        <v>17090</v>
      </c>
      <c r="F166" s="252">
        <v>565558</v>
      </c>
      <c r="G166" s="253">
        <v>0</v>
      </c>
      <c r="H166" s="254">
        <v>0</v>
      </c>
      <c r="I166" s="253">
        <v>0</v>
      </c>
      <c r="J166" s="254">
        <v>0</v>
      </c>
      <c r="K166" s="215">
        <f t="shared" si="8"/>
        <v>599738</v>
      </c>
      <c r="L166" s="216">
        <f t="shared" si="9"/>
        <v>582648</v>
      </c>
    </row>
    <row r="167" spans="2:12" ht="20.25" customHeight="1">
      <c r="B167" s="238" t="s">
        <v>356</v>
      </c>
      <c r="C167" s="239">
        <v>315759</v>
      </c>
      <c r="D167" s="235">
        <v>315759</v>
      </c>
      <c r="E167" s="239">
        <v>0</v>
      </c>
      <c r="F167" s="235">
        <v>315759</v>
      </c>
      <c r="G167" s="240">
        <v>0</v>
      </c>
      <c r="H167" s="237">
        <v>0</v>
      </c>
      <c r="I167" s="240">
        <v>0</v>
      </c>
      <c r="J167" s="237">
        <v>0</v>
      </c>
      <c r="K167" s="195">
        <f t="shared" si="8"/>
        <v>315759</v>
      </c>
      <c r="L167" s="196">
        <f t="shared" si="9"/>
        <v>315759</v>
      </c>
    </row>
    <row r="168" spans="2:12" ht="20.25" customHeight="1">
      <c r="B168" s="238" t="s">
        <v>357</v>
      </c>
      <c r="C168" s="239">
        <v>1280552</v>
      </c>
      <c r="D168" s="235">
        <v>1280552</v>
      </c>
      <c r="E168" s="239">
        <v>0</v>
      </c>
      <c r="F168" s="235">
        <v>1280552</v>
      </c>
      <c r="G168" s="240">
        <v>0</v>
      </c>
      <c r="H168" s="237">
        <v>0</v>
      </c>
      <c r="I168" s="240">
        <v>0</v>
      </c>
      <c r="J168" s="237">
        <v>0</v>
      </c>
      <c r="K168" s="195">
        <f t="shared" si="8"/>
        <v>1280552</v>
      </c>
      <c r="L168" s="196">
        <f t="shared" si="9"/>
        <v>1280552</v>
      </c>
    </row>
    <row r="169" spans="2:12" ht="20.25" customHeight="1">
      <c r="B169" s="238" t="s">
        <v>358</v>
      </c>
      <c r="C169" s="239">
        <v>107084</v>
      </c>
      <c r="D169" s="235">
        <v>107084</v>
      </c>
      <c r="E169" s="239">
        <v>0</v>
      </c>
      <c r="F169" s="235">
        <v>107084</v>
      </c>
      <c r="G169" s="240">
        <v>0</v>
      </c>
      <c r="H169" s="237">
        <v>0</v>
      </c>
      <c r="I169" s="240">
        <v>0</v>
      </c>
      <c r="J169" s="237">
        <v>0</v>
      </c>
      <c r="K169" s="195">
        <f t="shared" si="8"/>
        <v>107084</v>
      </c>
      <c r="L169" s="196">
        <f t="shared" si="9"/>
        <v>107084</v>
      </c>
    </row>
    <row r="170" spans="2:12" ht="20.25" customHeight="1">
      <c r="B170" s="238" t="s">
        <v>359</v>
      </c>
      <c r="C170" s="239">
        <v>133533</v>
      </c>
      <c r="D170" s="235">
        <v>133533</v>
      </c>
      <c r="E170" s="239">
        <v>0</v>
      </c>
      <c r="F170" s="235">
        <v>133533</v>
      </c>
      <c r="G170" s="240">
        <v>0</v>
      </c>
      <c r="H170" s="237">
        <v>0</v>
      </c>
      <c r="I170" s="240">
        <v>0</v>
      </c>
      <c r="J170" s="237">
        <v>0</v>
      </c>
      <c r="K170" s="195">
        <f t="shared" si="8"/>
        <v>133533</v>
      </c>
      <c r="L170" s="196">
        <f t="shared" si="9"/>
        <v>133533</v>
      </c>
    </row>
    <row r="171" spans="2:12" ht="20.25" customHeight="1">
      <c r="B171" s="238" t="s">
        <v>360</v>
      </c>
      <c r="C171" s="251">
        <v>179420</v>
      </c>
      <c r="D171" s="252">
        <v>179420</v>
      </c>
      <c r="E171" s="251">
        <v>0</v>
      </c>
      <c r="F171" s="252">
        <v>179420</v>
      </c>
      <c r="G171" s="253">
        <v>0</v>
      </c>
      <c r="H171" s="254">
        <v>0</v>
      </c>
      <c r="I171" s="253">
        <v>0</v>
      </c>
      <c r="J171" s="254">
        <v>0</v>
      </c>
      <c r="K171" s="215">
        <f aca="true" t="shared" si="10" ref="K171:K190">C171+G171+I171</f>
        <v>179420</v>
      </c>
      <c r="L171" s="216">
        <f aca="true" t="shared" si="11" ref="L171:L190">D171+H171+J171</f>
        <v>179420</v>
      </c>
    </row>
    <row r="172" spans="2:12" ht="20.25" customHeight="1">
      <c r="B172" s="246" t="s">
        <v>361</v>
      </c>
      <c r="C172" s="239">
        <v>62338</v>
      </c>
      <c r="D172" s="235">
        <v>62338</v>
      </c>
      <c r="E172" s="239">
        <v>0</v>
      </c>
      <c r="F172" s="235">
        <v>62338</v>
      </c>
      <c r="G172" s="240">
        <v>0</v>
      </c>
      <c r="H172" s="237">
        <v>0</v>
      </c>
      <c r="I172" s="240">
        <v>0</v>
      </c>
      <c r="J172" s="237">
        <v>0</v>
      </c>
      <c r="K172" s="195">
        <f t="shared" si="10"/>
        <v>62338</v>
      </c>
      <c r="L172" s="196">
        <f t="shared" si="11"/>
        <v>62338</v>
      </c>
    </row>
    <row r="173" spans="2:12" ht="20.25" customHeight="1">
      <c r="B173" s="238" t="s">
        <v>362</v>
      </c>
      <c r="C173" s="239">
        <v>64877</v>
      </c>
      <c r="D173" s="235">
        <v>64877</v>
      </c>
      <c r="E173" s="239">
        <v>0</v>
      </c>
      <c r="F173" s="235">
        <v>64877</v>
      </c>
      <c r="G173" s="240">
        <v>0</v>
      </c>
      <c r="H173" s="237">
        <v>0</v>
      </c>
      <c r="I173" s="240">
        <v>0</v>
      </c>
      <c r="J173" s="237">
        <v>0</v>
      </c>
      <c r="K173" s="195">
        <f t="shared" si="10"/>
        <v>64877</v>
      </c>
      <c r="L173" s="196">
        <f t="shared" si="11"/>
        <v>64877</v>
      </c>
    </row>
    <row r="174" spans="2:12" ht="20.25" customHeight="1">
      <c r="B174" s="238" t="s">
        <v>363</v>
      </c>
      <c r="C174" s="239">
        <v>11348</v>
      </c>
      <c r="D174" s="235">
        <v>11348</v>
      </c>
      <c r="E174" s="239">
        <v>0</v>
      </c>
      <c r="F174" s="235">
        <v>11348</v>
      </c>
      <c r="G174" s="240">
        <v>0</v>
      </c>
      <c r="H174" s="237">
        <v>0</v>
      </c>
      <c r="I174" s="240">
        <v>0</v>
      </c>
      <c r="J174" s="237">
        <v>0</v>
      </c>
      <c r="K174" s="195">
        <f t="shared" si="10"/>
        <v>11348</v>
      </c>
      <c r="L174" s="196">
        <f t="shared" si="11"/>
        <v>11348</v>
      </c>
    </row>
    <row r="175" spans="2:12" ht="20.25" customHeight="1">
      <c r="B175" s="238" t="s">
        <v>364</v>
      </c>
      <c r="C175" s="239">
        <v>31474</v>
      </c>
      <c r="D175" s="235">
        <v>31474</v>
      </c>
      <c r="E175" s="239">
        <v>0</v>
      </c>
      <c r="F175" s="235">
        <v>31474</v>
      </c>
      <c r="G175" s="240">
        <v>0</v>
      </c>
      <c r="H175" s="237">
        <v>0</v>
      </c>
      <c r="I175" s="240">
        <v>0</v>
      </c>
      <c r="J175" s="237">
        <v>0</v>
      </c>
      <c r="K175" s="195">
        <f t="shared" si="10"/>
        <v>31474</v>
      </c>
      <c r="L175" s="196">
        <f t="shared" si="11"/>
        <v>31474</v>
      </c>
    </row>
    <row r="176" spans="2:12" ht="20.25" customHeight="1">
      <c r="B176" s="241" t="s">
        <v>365</v>
      </c>
      <c r="C176" s="251">
        <v>0</v>
      </c>
      <c r="D176" s="252">
        <v>0</v>
      </c>
      <c r="E176" s="251">
        <v>0</v>
      </c>
      <c r="F176" s="252">
        <v>0</v>
      </c>
      <c r="G176" s="253">
        <v>0</v>
      </c>
      <c r="H176" s="254">
        <v>0</v>
      </c>
      <c r="I176" s="253">
        <v>0</v>
      </c>
      <c r="J176" s="254">
        <v>0</v>
      </c>
      <c r="K176" s="215">
        <f t="shared" si="10"/>
        <v>0</v>
      </c>
      <c r="L176" s="216">
        <f t="shared" si="11"/>
        <v>0</v>
      </c>
    </row>
    <row r="177" spans="2:12" ht="20.25" customHeight="1">
      <c r="B177" s="238" t="s">
        <v>366</v>
      </c>
      <c r="C177" s="239">
        <v>0</v>
      </c>
      <c r="D177" s="235">
        <v>0</v>
      </c>
      <c r="E177" s="239">
        <v>0</v>
      </c>
      <c r="F177" s="235">
        <v>0</v>
      </c>
      <c r="G177" s="240">
        <v>0</v>
      </c>
      <c r="H177" s="237">
        <v>0</v>
      </c>
      <c r="I177" s="240">
        <v>0</v>
      </c>
      <c r="J177" s="237">
        <v>0</v>
      </c>
      <c r="K177" s="195">
        <f t="shared" si="10"/>
        <v>0</v>
      </c>
      <c r="L177" s="196">
        <f t="shared" si="11"/>
        <v>0</v>
      </c>
    </row>
    <row r="178" spans="2:12" ht="20.25" customHeight="1">
      <c r="B178" s="238" t="s">
        <v>367</v>
      </c>
      <c r="C178" s="239">
        <v>33264</v>
      </c>
      <c r="D178" s="235">
        <v>33264</v>
      </c>
      <c r="E178" s="239">
        <v>0</v>
      </c>
      <c r="F178" s="235">
        <v>33264</v>
      </c>
      <c r="G178" s="240">
        <v>0</v>
      </c>
      <c r="H178" s="237">
        <v>0</v>
      </c>
      <c r="I178" s="240">
        <v>0</v>
      </c>
      <c r="J178" s="237">
        <v>0</v>
      </c>
      <c r="K178" s="195">
        <f t="shared" si="10"/>
        <v>33264</v>
      </c>
      <c r="L178" s="196">
        <f t="shared" si="11"/>
        <v>33264</v>
      </c>
    </row>
    <row r="179" spans="2:12" ht="20.25" customHeight="1">
      <c r="B179" s="238" t="s">
        <v>368</v>
      </c>
      <c r="C179" s="239">
        <v>5365</v>
      </c>
      <c r="D179" s="235">
        <v>5365</v>
      </c>
      <c r="E179" s="239">
        <v>0</v>
      </c>
      <c r="F179" s="235">
        <v>5365</v>
      </c>
      <c r="G179" s="240">
        <v>0</v>
      </c>
      <c r="H179" s="237">
        <v>0</v>
      </c>
      <c r="I179" s="240">
        <v>0</v>
      </c>
      <c r="J179" s="237">
        <v>0</v>
      </c>
      <c r="K179" s="195">
        <f t="shared" si="10"/>
        <v>5365</v>
      </c>
      <c r="L179" s="196">
        <f t="shared" si="11"/>
        <v>5365</v>
      </c>
    </row>
    <row r="180" spans="2:12" ht="20.25" customHeight="1">
      <c r="B180" s="238" t="s">
        <v>369</v>
      </c>
      <c r="C180" s="239">
        <v>0</v>
      </c>
      <c r="D180" s="235">
        <v>0</v>
      </c>
      <c r="E180" s="239">
        <v>0</v>
      </c>
      <c r="F180" s="235">
        <v>0</v>
      </c>
      <c r="G180" s="240">
        <v>0</v>
      </c>
      <c r="H180" s="237">
        <v>0</v>
      </c>
      <c r="I180" s="240">
        <v>0</v>
      </c>
      <c r="J180" s="237">
        <v>0</v>
      </c>
      <c r="K180" s="195">
        <f t="shared" si="10"/>
        <v>0</v>
      </c>
      <c r="L180" s="196">
        <f t="shared" si="11"/>
        <v>0</v>
      </c>
    </row>
    <row r="181" spans="2:12" ht="20.25" customHeight="1">
      <c r="B181" s="238" t="s">
        <v>370</v>
      </c>
      <c r="C181" s="251">
        <v>7340</v>
      </c>
      <c r="D181" s="252">
        <v>7340</v>
      </c>
      <c r="E181" s="251">
        <v>0</v>
      </c>
      <c r="F181" s="252">
        <v>7340</v>
      </c>
      <c r="G181" s="253">
        <v>0</v>
      </c>
      <c r="H181" s="254">
        <v>0</v>
      </c>
      <c r="I181" s="253">
        <v>0</v>
      </c>
      <c r="J181" s="254">
        <v>0</v>
      </c>
      <c r="K181" s="215">
        <f t="shared" si="10"/>
        <v>7340</v>
      </c>
      <c r="L181" s="216">
        <f t="shared" si="11"/>
        <v>7340</v>
      </c>
    </row>
    <row r="182" spans="2:12" ht="20.25" customHeight="1">
      <c r="B182" s="246" t="s">
        <v>371</v>
      </c>
      <c r="C182" s="239">
        <v>1904</v>
      </c>
      <c r="D182" s="235">
        <v>1904</v>
      </c>
      <c r="E182" s="239">
        <v>0</v>
      </c>
      <c r="F182" s="235">
        <v>1904</v>
      </c>
      <c r="G182" s="240">
        <v>0</v>
      </c>
      <c r="H182" s="237">
        <v>0</v>
      </c>
      <c r="I182" s="240">
        <v>0</v>
      </c>
      <c r="J182" s="237">
        <v>0</v>
      </c>
      <c r="K182" s="195">
        <f t="shared" si="10"/>
        <v>1904</v>
      </c>
      <c r="L182" s="196">
        <f t="shared" si="11"/>
        <v>1904</v>
      </c>
    </row>
    <row r="183" spans="2:12" ht="20.25" customHeight="1">
      <c r="B183" s="238" t="s">
        <v>372</v>
      </c>
      <c r="C183" s="239">
        <v>53517</v>
      </c>
      <c r="D183" s="235">
        <v>53517</v>
      </c>
      <c r="E183" s="239">
        <v>0</v>
      </c>
      <c r="F183" s="235">
        <v>53517</v>
      </c>
      <c r="G183" s="240">
        <v>0</v>
      </c>
      <c r="H183" s="237">
        <v>0</v>
      </c>
      <c r="I183" s="240">
        <v>0</v>
      </c>
      <c r="J183" s="237">
        <v>0</v>
      </c>
      <c r="K183" s="195">
        <f t="shared" si="10"/>
        <v>53517</v>
      </c>
      <c r="L183" s="196">
        <f t="shared" si="11"/>
        <v>53517</v>
      </c>
    </row>
    <row r="184" spans="2:12" ht="20.25" customHeight="1">
      <c r="B184" s="238" t="s">
        <v>373</v>
      </c>
      <c r="C184" s="239">
        <v>21573</v>
      </c>
      <c r="D184" s="235">
        <v>21573</v>
      </c>
      <c r="E184" s="239">
        <v>0</v>
      </c>
      <c r="F184" s="235">
        <v>21573</v>
      </c>
      <c r="G184" s="240">
        <v>0</v>
      </c>
      <c r="H184" s="237">
        <v>0</v>
      </c>
      <c r="I184" s="240">
        <v>0</v>
      </c>
      <c r="J184" s="237">
        <v>0</v>
      </c>
      <c r="K184" s="195">
        <f t="shared" si="10"/>
        <v>21573</v>
      </c>
      <c r="L184" s="196">
        <f t="shared" si="11"/>
        <v>21573</v>
      </c>
    </row>
    <row r="185" spans="2:12" ht="20.25" customHeight="1">
      <c r="B185" s="238" t="s">
        <v>374</v>
      </c>
      <c r="C185" s="239">
        <v>1526</v>
      </c>
      <c r="D185" s="235">
        <v>1526</v>
      </c>
      <c r="E185" s="239">
        <v>0</v>
      </c>
      <c r="F185" s="235">
        <v>1526</v>
      </c>
      <c r="G185" s="240">
        <v>0</v>
      </c>
      <c r="H185" s="237">
        <v>0</v>
      </c>
      <c r="I185" s="240">
        <v>0</v>
      </c>
      <c r="J185" s="237">
        <v>0</v>
      </c>
      <c r="K185" s="195">
        <f t="shared" si="10"/>
        <v>1526</v>
      </c>
      <c r="L185" s="196">
        <f t="shared" si="11"/>
        <v>1526</v>
      </c>
    </row>
    <row r="186" spans="2:12" ht="20.25" customHeight="1">
      <c r="B186" s="241" t="s">
        <v>375</v>
      </c>
      <c r="C186" s="251">
        <v>19008</v>
      </c>
      <c r="D186" s="252">
        <v>19008</v>
      </c>
      <c r="E186" s="251">
        <v>0</v>
      </c>
      <c r="F186" s="252">
        <v>19008</v>
      </c>
      <c r="G186" s="253">
        <v>0</v>
      </c>
      <c r="H186" s="254">
        <v>0</v>
      </c>
      <c r="I186" s="253">
        <v>0</v>
      </c>
      <c r="J186" s="254">
        <v>0</v>
      </c>
      <c r="K186" s="215">
        <f t="shared" si="10"/>
        <v>19008</v>
      </c>
      <c r="L186" s="216">
        <f t="shared" si="11"/>
        <v>19008</v>
      </c>
    </row>
    <row r="187" spans="2:12" ht="20.25" customHeight="1">
      <c r="B187" s="238" t="s">
        <v>376</v>
      </c>
      <c r="C187" s="239">
        <v>173293</v>
      </c>
      <c r="D187" s="235">
        <v>173293</v>
      </c>
      <c r="E187" s="239">
        <v>0</v>
      </c>
      <c r="F187" s="235">
        <v>173293</v>
      </c>
      <c r="G187" s="240">
        <v>0</v>
      </c>
      <c r="H187" s="237">
        <v>0</v>
      </c>
      <c r="I187" s="240">
        <v>0</v>
      </c>
      <c r="J187" s="237">
        <v>0</v>
      </c>
      <c r="K187" s="195">
        <f t="shared" si="10"/>
        <v>173293</v>
      </c>
      <c r="L187" s="196">
        <f t="shared" si="11"/>
        <v>173293</v>
      </c>
    </row>
    <row r="188" spans="2:12" ht="20.25" customHeight="1">
      <c r="B188" s="238" t="s">
        <v>377</v>
      </c>
      <c r="C188" s="239">
        <v>16199</v>
      </c>
      <c r="D188" s="235">
        <v>16199</v>
      </c>
      <c r="E188" s="239">
        <v>0</v>
      </c>
      <c r="F188" s="235">
        <v>16199</v>
      </c>
      <c r="G188" s="240">
        <v>0</v>
      </c>
      <c r="H188" s="237">
        <v>0</v>
      </c>
      <c r="I188" s="240">
        <v>0</v>
      </c>
      <c r="J188" s="237">
        <v>0</v>
      </c>
      <c r="K188" s="195">
        <f t="shared" si="10"/>
        <v>16199</v>
      </c>
      <c r="L188" s="196">
        <f t="shared" si="11"/>
        <v>16199</v>
      </c>
    </row>
    <row r="189" spans="2:12" ht="20.25" customHeight="1">
      <c r="B189" s="238" t="s">
        <v>378</v>
      </c>
      <c r="C189" s="239">
        <v>7197</v>
      </c>
      <c r="D189" s="235">
        <v>7197</v>
      </c>
      <c r="E189" s="239">
        <v>0</v>
      </c>
      <c r="F189" s="235">
        <v>7197</v>
      </c>
      <c r="G189" s="240">
        <v>0</v>
      </c>
      <c r="H189" s="237">
        <v>0</v>
      </c>
      <c r="I189" s="240">
        <v>0</v>
      </c>
      <c r="J189" s="237">
        <v>0</v>
      </c>
      <c r="K189" s="195">
        <f t="shared" si="10"/>
        <v>7197</v>
      </c>
      <c r="L189" s="196">
        <f t="shared" si="11"/>
        <v>7197</v>
      </c>
    </row>
    <row r="190" spans="2:12" ht="20.25" customHeight="1" thickBot="1">
      <c r="B190" s="238" t="s">
        <v>379</v>
      </c>
      <c r="C190" s="239">
        <v>37401</v>
      </c>
      <c r="D190" s="235">
        <v>37401</v>
      </c>
      <c r="E190" s="239">
        <v>0</v>
      </c>
      <c r="F190" s="235">
        <v>37401</v>
      </c>
      <c r="G190" s="240">
        <v>0</v>
      </c>
      <c r="H190" s="237">
        <v>0</v>
      </c>
      <c r="I190" s="240">
        <v>0</v>
      </c>
      <c r="J190" s="237">
        <v>0</v>
      </c>
      <c r="K190" s="195">
        <f t="shared" si="10"/>
        <v>37401</v>
      </c>
      <c r="L190" s="196">
        <f t="shared" si="11"/>
        <v>37401</v>
      </c>
    </row>
    <row r="191" spans="2:12" ht="20.25" customHeight="1">
      <c r="B191" s="217" t="s">
        <v>192</v>
      </c>
      <c r="C191" s="255">
        <f>SUM(C107:C108)</f>
        <v>29297073</v>
      </c>
      <c r="D191" s="256">
        <f aca="true" t="shared" si="12" ref="D191:L191">SUM(D107:D108)</f>
        <v>28788875</v>
      </c>
      <c r="E191" s="256">
        <f t="shared" si="12"/>
        <v>508198</v>
      </c>
      <c r="F191" s="256">
        <f t="shared" si="12"/>
        <v>28280677</v>
      </c>
      <c r="G191" s="256">
        <f t="shared" si="12"/>
        <v>0</v>
      </c>
      <c r="H191" s="256">
        <f t="shared" si="12"/>
        <v>0</v>
      </c>
      <c r="I191" s="256">
        <f t="shared" si="12"/>
        <v>0</v>
      </c>
      <c r="J191" s="256">
        <f t="shared" si="12"/>
        <v>0</v>
      </c>
      <c r="K191" s="256">
        <f t="shared" si="12"/>
        <v>29297073</v>
      </c>
      <c r="L191" s="257">
        <f t="shared" si="12"/>
        <v>28788875</v>
      </c>
    </row>
    <row r="192" spans="2:12" ht="20.25" customHeight="1">
      <c r="B192" s="180" t="s">
        <v>193</v>
      </c>
      <c r="C192" s="258">
        <f>SUM(C109:C132)</f>
        <v>16133785</v>
      </c>
      <c r="D192" s="195">
        <f aca="true" t="shared" si="13" ref="D192:L192">SUM(D109:D132)</f>
        <v>15834818</v>
      </c>
      <c r="E192" s="195">
        <f t="shared" si="13"/>
        <v>298967</v>
      </c>
      <c r="F192" s="195">
        <f t="shared" si="13"/>
        <v>15535851</v>
      </c>
      <c r="G192" s="195">
        <f t="shared" si="13"/>
        <v>0</v>
      </c>
      <c r="H192" s="195">
        <f t="shared" si="13"/>
        <v>0</v>
      </c>
      <c r="I192" s="195">
        <f t="shared" si="13"/>
        <v>0</v>
      </c>
      <c r="J192" s="195">
        <f t="shared" si="13"/>
        <v>0</v>
      </c>
      <c r="K192" s="195">
        <f t="shared" si="13"/>
        <v>16133785</v>
      </c>
      <c r="L192" s="259">
        <f t="shared" si="13"/>
        <v>15834818</v>
      </c>
    </row>
    <row r="193" spans="2:12" ht="20.25" customHeight="1">
      <c r="B193" s="180" t="s">
        <v>194</v>
      </c>
      <c r="C193" s="260">
        <f>SUM(C133:C190)</f>
        <v>7779402</v>
      </c>
      <c r="D193" s="176">
        <f aca="true" t="shared" si="14" ref="D193:L193">SUM(D133:D190)</f>
        <v>7568181</v>
      </c>
      <c r="E193" s="176">
        <f t="shared" si="14"/>
        <v>211221</v>
      </c>
      <c r="F193" s="176">
        <f t="shared" si="14"/>
        <v>7356960</v>
      </c>
      <c r="G193" s="176">
        <f t="shared" si="14"/>
        <v>0</v>
      </c>
      <c r="H193" s="176">
        <f t="shared" si="14"/>
        <v>0</v>
      </c>
      <c r="I193" s="176">
        <f t="shared" si="14"/>
        <v>0</v>
      </c>
      <c r="J193" s="176">
        <f t="shared" si="14"/>
        <v>0</v>
      </c>
      <c r="K193" s="176">
        <f t="shared" si="14"/>
        <v>7779402</v>
      </c>
      <c r="L193" s="261">
        <f t="shared" si="14"/>
        <v>7568181</v>
      </c>
    </row>
    <row r="194" spans="2:12" ht="20.25" customHeight="1" thickBot="1">
      <c r="B194" s="225" t="s">
        <v>195</v>
      </c>
      <c r="C194" s="262">
        <f>SUM(C191:C193)</f>
        <v>53210260</v>
      </c>
      <c r="D194" s="263">
        <f aca="true" t="shared" si="15" ref="D194:L194">SUM(D191:D193)</f>
        <v>52191874</v>
      </c>
      <c r="E194" s="263">
        <f t="shared" si="15"/>
        <v>1018386</v>
      </c>
      <c r="F194" s="263">
        <f t="shared" si="15"/>
        <v>51173488</v>
      </c>
      <c r="G194" s="263">
        <f t="shared" si="15"/>
        <v>0</v>
      </c>
      <c r="H194" s="263">
        <f t="shared" si="15"/>
        <v>0</v>
      </c>
      <c r="I194" s="263">
        <f t="shared" si="15"/>
        <v>0</v>
      </c>
      <c r="J194" s="263">
        <f t="shared" si="15"/>
        <v>0</v>
      </c>
      <c r="K194" s="263">
        <f t="shared" si="15"/>
        <v>53210260</v>
      </c>
      <c r="L194" s="264">
        <f t="shared" si="15"/>
        <v>52191874</v>
      </c>
    </row>
    <row r="198" spans="2:12" ht="20.25" customHeight="1" thickBot="1">
      <c r="B198" s="171" t="s">
        <v>199</v>
      </c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</row>
    <row r="199" spans="2:12" ht="20.25" customHeight="1">
      <c r="B199" s="172" t="s">
        <v>90</v>
      </c>
      <c r="C199" s="277" t="s">
        <v>380</v>
      </c>
      <c r="D199" s="274"/>
      <c r="E199" s="274"/>
      <c r="F199" s="275"/>
      <c r="G199" s="276" t="s">
        <v>381</v>
      </c>
      <c r="H199" s="274"/>
      <c r="I199" s="274"/>
      <c r="J199" s="275"/>
      <c r="K199" s="173" t="s">
        <v>93</v>
      </c>
      <c r="L199" s="174" t="s">
        <v>94</v>
      </c>
    </row>
    <row r="200" spans="2:12" ht="20.25" customHeight="1">
      <c r="B200" s="175"/>
      <c r="C200" s="229"/>
      <c r="D200" s="176"/>
      <c r="E200" s="177" t="s">
        <v>197</v>
      </c>
      <c r="F200" s="230"/>
      <c r="G200" s="177" t="s">
        <v>198</v>
      </c>
      <c r="H200" s="178"/>
      <c r="I200" s="177" t="s">
        <v>95</v>
      </c>
      <c r="J200" s="178"/>
      <c r="K200" s="177"/>
      <c r="L200" s="179"/>
    </row>
    <row r="201" spans="2:12" ht="20.25" customHeight="1">
      <c r="B201" s="180" t="s">
        <v>96</v>
      </c>
      <c r="C201" s="231" t="s">
        <v>97</v>
      </c>
      <c r="D201" s="181" t="s">
        <v>98</v>
      </c>
      <c r="E201" s="176" t="s">
        <v>99</v>
      </c>
      <c r="F201" s="182" t="s">
        <v>100</v>
      </c>
      <c r="G201" s="181" t="s">
        <v>97</v>
      </c>
      <c r="H201" s="181" t="s">
        <v>98</v>
      </c>
      <c r="I201" s="181" t="s">
        <v>97</v>
      </c>
      <c r="J201" s="181" t="s">
        <v>98</v>
      </c>
      <c r="K201" s="181" t="s">
        <v>97</v>
      </c>
      <c r="L201" s="183" t="s">
        <v>98</v>
      </c>
    </row>
    <row r="202" spans="2:12" ht="20.25" customHeight="1">
      <c r="B202" s="175"/>
      <c r="C202" s="231" t="s">
        <v>101</v>
      </c>
      <c r="D202" s="181" t="s">
        <v>102</v>
      </c>
      <c r="E202" s="176" t="s">
        <v>103</v>
      </c>
      <c r="F202" s="184" t="s">
        <v>33</v>
      </c>
      <c r="G202" s="181" t="s">
        <v>104</v>
      </c>
      <c r="H202" s="181" t="s">
        <v>105</v>
      </c>
      <c r="I202" s="181" t="s">
        <v>106</v>
      </c>
      <c r="J202" s="181" t="s">
        <v>107</v>
      </c>
      <c r="K202" s="181" t="s">
        <v>108</v>
      </c>
      <c r="L202" s="183" t="s">
        <v>109</v>
      </c>
    </row>
    <row r="203" spans="2:12" ht="20.25" customHeight="1">
      <c r="B203" s="185" t="s">
        <v>110</v>
      </c>
      <c r="C203" s="232" t="s">
        <v>111</v>
      </c>
      <c r="D203" s="187" t="s">
        <v>111</v>
      </c>
      <c r="E203" s="177" t="s">
        <v>112</v>
      </c>
      <c r="F203" s="188" t="s">
        <v>111</v>
      </c>
      <c r="G203" s="187" t="s">
        <v>111</v>
      </c>
      <c r="H203" s="187" t="s">
        <v>111</v>
      </c>
      <c r="I203" s="187" t="s">
        <v>111</v>
      </c>
      <c r="J203" s="187" t="s">
        <v>111</v>
      </c>
      <c r="K203" s="187" t="s">
        <v>111</v>
      </c>
      <c r="L203" s="189" t="s">
        <v>111</v>
      </c>
    </row>
    <row r="204" spans="2:12" ht="20.25" customHeight="1">
      <c r="B204" s="233" t="s">
        <v>113</v>
      </c>
      <c r="C204" s="234">
        <v>753447044</v>
      </c>
      <c r="D204" s="235">
        <v>721640510</v>
      </c>
      <c r="E204" s="234">
        <v>18013768</v>
      </c>
      <c r="F204" s="235">
        <v>703626742</v>
      </c>
      <c r="G204" s="234">
        <v>244507181</v>
      </c>
      <c r="H204" s="235">
        <v>197629278</v>
      </c>
      <c r="I204" s="234">
        <v>1216882</v>
      </c>
      <c r="J204" s="235">
        <v>1166682</v>
      </c>
      <c r="K204" s="195">
        <f>C204+G204+I204</f>
        <v>999171107</v>
      </c>
      <c r="L204" s="196">
        <f>D204+H204+J204</f>
        <v>920436470</v>
      </c>
    </row>
    <row r="205" spans="2:12" ht="20.25" customHeight="1">
      <c r="B205" s="238" t="s">
        <v>382</v>
      </c>
      <c r="C205" s="239">
        <v>683568770</v>
      </c>
      <c r="D205" s="235">
        <v>659362110</v>
      </c>
      <c r="E205" s="239">
        <v>19399615</v>
      </c>
      <c r="F205" s="235">
        <v>639962495</v>
      </c>
      <c r="G205" s="239">
        <v>364311066</v>
      </c>
      <c r="H205" s="235">
        <v>283253420</v>
      </c>
      <c r="I205" s="239">
        <v>7010279</v>
      </c>
      <c r="J205" s="235">
        <v>6331930</v>
      </c>
      <c r="K205" s="195">
        <f aca="true" t="shared" si="16" ref="K205:K267">C205+G205+I205</f>
        <v>1054890115</v>
      </c>
      <c r="L205" s="196">
        <f aca="true" t="shared" si="17" ref="L205:L267">D205+H205+J205</f>
        <v>948947460</v>
      </c>
    </row>
    <row r="206" spans="2:12" ht="20.25" customHeight="1">
      <c r="B206" s="238" t="s">
        <v>115</v>
      </c>
      <c r="C206" s="239">
        <v>72117675</v>
      </c>
      <c r="D206" s="235">
        <v>66743050</v>
      </c>
      <c r="E206" s="239">
        <v>4647158</v>
      </c>
      <c r="F206" s="235">
        <v>62095892</v>
      </c>
      <c r="G206" s="239">
        <v>17297100</v>
      </c>
      <c r="H206" s="235">
        <v>15557570</v>
      </c>
      <c r="I206" s="239">
        <v>3130815</v>
      </c>
      <c r="J206" s="235">
        <v>2980808</v>
      </c>
      <c r="K206" s="195">
        <f t="shared" si="16"/>
        <v>92545590</v>
      </c>
      <c r="L206" s="196">
        <f t="shared" si="17"/>
        <v>85281428</v>
      </c>
    </row>
    <row r="207" spans="2:12" ht="20.25" customHeight="1">
      <c r="B207" s="238" t="s">
        <v>116</v>
      </c>
      <c r="C207" s="239">
        <v>95987598</v>
      </c>
      <c r="D207" s="235">
        <v>95321722</v>
      </c>
      <c r="E207" s="239">
        <v>816015</v>
      </c>
      <c r="F207" s="235">
        <v>94505707</v>
      </c>
      <c r="G207" s="239">
        <v>42065103</v>
      </c>
      <c r="H207" s="235">
        <v>33565367</v>
      </c>
      <c r="I207" s="239">
        <v>8271097</v>
      </c>
      <c r="J207" s="235">
        <v>7808242</v>
      </c>
      <c r="K207" s="195">
        <f t="shared" si="16"/>
        <v>146323798</v>
      </c>
      <c r="L207" s="196">
        <f t="shared" si="17"/>
        <v>136695331</v>
      </c>
    </row>
    <row r="208" spans="2:12" ht="20.25" customHeight="1">
      <c r="B208" s="241" t="s">
        <v>383</v>
      </c>
      <c r="C208" s="242">
        <v>28938736</v>
      </c>
      <c r="D208" s="243">
        <v>28750098</v>
      </c>
      <c r="E208" s="242">
        <v>134752</v>
      </c>
      <c r="F208" s="243">
        <v>28615346</v>
      </c>
      <c r="G208" s="242">
        <v>9382854</v>
      </c>
      <c r="H208" s="243">
        <v>7725054</v>
      </c>
      <c r="I208" s="242">
        <v>234133</v>
      </c>
      <c r="J208" s="243">
        <v>211743</v>
      </c>
      <c r="K208" s="204">
        <f t="shared" si="16"/>
        <v>38555723</v>
      </c>
      <c r="L208" s="205">
        <f t="shared" si="17"/>
        <v>36686895</v>
      </c>
    </row>
    <row r="209" spans="2:12" ht="20.25" customHeight="1">
      <c r="B209" s="246" t="s">
        <v>384</v>
      </c>
      <c r="C209" s="247">
        <v>21432865</v>
      </c>
      <c r="D209" s="248">
        <v>21340576</v>
      </c>
      <c r="E209" s="247">
        <v>208054</v>
      </c>
      <c r="F209" s="248">
        <v>21132522</v>
      </c>
      <c r="G209" s="247">
        <v>10964499</v>
      </c>
      <c r="H209" s="248">
        <v>10029864</v>
      </c>
      <c r="I209" s="247">
        <v>0</v>
      </c>
      <c r="J209" s="248">
        <v>0</v>
      </c>
      <c r="K209" s="195">
        <f t="shared" si="16"/>
        <v>32397364</v>
      </c>
      <c r="L209" s="196">
        <f t="shared" si="17"/>
        <v>31370440</v>
      </c>
    </row>
    <row r="210" spans="2:12" ht="20.25" customHeight="1">
      <c r="B210" s="238" t="s">
        <v>385</v>
      </c>
      <c r="C210" s="239">
        <v>18126386</v>
      </c>
      <c r="D210" s="235">
        <v>17956508</v>
      </c>
      <c r="E210" s="239">
        <v>98562</v>
      </c>
      <c r="F210" s="235">
        <v>17857946</v>
      </c>
      <c r="G210" s="239">
        <v>6671906</v>
      </c>
      <c r="H210" s="235">
        <v>6150817</v>
      </c>
      <c r="I210" s="239">
        <v>86436</v>
      </c>
      <c r="J210" s="235">
        <v>73149</v>
      </c>
      <c r="K210" s="195">
        <f t="shared" si="16"/>
        <v>24884728</v>
      </c>
      <c r="L210" s="196">
        <f t="shared" si="17"/>
        <v>24180474</v>
      </c>
    </row>
    <row r="211" spans="2:12" ht="20.25" customHeight="1">
      <c r="B211" s="238" t="s">
        <v>386</v>
      </c>
      <c r="C211" s="239">
        <v>13874934</v>
      </c>
      <c r="D211" s="235">
        <v>13808361</v>
      </c>
      <c r="E211" s="239">
        <v>109074</v>
      </c>
      <c r="F211" s="235">
        <v>13699287</v>
      </c>
      <c r="G211" s="239">
        <v>6136237</v>
      </c>
      <c r="H211" s="235">
        <v>6105672</v>
      </c>
      <c r="I211" s="239">
        <v>3094905</v>
      </c>
      <c r="J211" s="235">
        <v>2950198</v>
      </c>
      <c r="K211" s="195">
        <f t="shared" si="16"/>
        <v>23106076</v>
      </c>
      <c r="L211" s="196">
        <f t="shared" si="17"/>
        <v>22864231</v>
      </c>
    </row>
    <row r="212" spans="2:12" ht="20.25" customHeight="1">
      <c r="B212" s="238" t="s">
        <v>387</v>
      </c>
      <c r="C212" s="239">
        <v>2321344</v>
      </c>
      <c r="D212" s="235">
        <v>2315253</v>
      </c>
      <c r="E212" s="239">
        <v>6944</v>
      </c>
      <c r="F212" s="235">
        <v>2308309</v>
      </c>
      <c r="G212" s="239">
        <v>918820</v>
      </c>
      <c r="H212" s="235">
        <v>913968</v>
      </c>
      <c r="I212" s="239">
        <v>0</v>
      </c>
      <c r="J212" s="235">
        <v>0</v>
      </c>
      <c r="K212" s="195">
        <f t="shared" si="16"/>
        <v>3240164</v>
      </c>
      <c r="L212" s="196">
        <f t="shared" si="17"/>
        <v>3229221</v>
      </c>
    </row>
    <row r="213" spans="2:12" ht="20.25" customHeight="1">
      <c r="B213" s="241" t="s">
        <v>388</v>
      </c>
      <c r="C213" s="242">
        <v>41501946</v>
      </c>
      <c r="D213" s="243">
        <v>40590072</v>
      </c>
      <c r="E213" s="242">
        <v>411519</v>
      </c>
      <c r="F213" s="243">
        <v>40178553</v>
      </c>
      <c r="G213" s="242">
        <v>7573872</v>
      </c>
      <c r="H213" s="243">
        <v>7422194</v>
      </c>
      <c r="I213" s="242">
        <v>860131</v>
      </c>
      <c r="J213" s="243">
        <v>821320</v>
      </c>
      <c r="K213" s="204">
        <f t="shared" si="16"/>
        <v>49935949</v>
      </c>
      <c r="L213" s="205">
        <f t="shared" si="17"/>
        <v>48833586</v>
      </c>
    </row>
    <row r="214" spans="2:12" ht="20.25" customHeight="1">
      <c r="B214" s="238" t="s">
        <v>389</v>
      </c>
      <c r="C214" s="247">
        <v>15748895</v>
      </c>
      <c r="D214" s="248">
        <v>15536019</v>
      </c>
      <c r="E214" s="247">
        <v>76180</v>
      </c>
      <c r="F214" s="248">
        <v>15459839</v>
      </c>
      <c r="G214" s="247">
        <v>4139198</v>
      </c>
      <c r="H214" s="248">
        <v>4083752</v>
      </c>
      <c r="I214" s="247">
        <v>0</v>
      </c>
      <c r="J214" s="248">
        <v>0</v>
      </c>
      <c r="K214" s="195">
        <f t="shared" si="16"/>
        <v>19888093</v>
      </c>
      <c r="L214" s="196">
        <f t="shared" si="17"/>
        <v>19619771</v>
      </c>
    </row>
    <row r="215" spans="2:12" ht="20.25" customHeight="1">
      <c r="B215" s="238" t="s">
        <v>390</v>
      </c>
      <c r="C215" s="239">
        <v>30976356</v>
      </c>
      <c r="D215" s="235">
        <v>30926335</v>
      </c>
      <c r="E215" s="239">
        <v>48462</v>
      </c>
      <c r="F215" s="235">
        <v>30877873</v>
      </c>
      <c r="G215" s="239">
        <v>6891431</v>
      </c>
      <c r="H215" s="235">
        <v>5704963</v>
      </c>
      <c r="I215" s="239">
        <v>0</v>
      </c>
      <c r="J215" s="235">
        <v>0</v>
      </c>
      <c r="K215" s="195">
        <f t="shared" si="16"/>
        <v>37867787</v>
      </c>
      <c r="L215" s="196">
        <f t="shared" si="17"/>
        <v>36631298</v>
      </c>
    </row>
    <row r="216" spans="2:12" ht="20.25" customHeight="1">
      <c r="B216" s="238" t="s">
        <v>391</v>
      </c>
      <c r="C216" s="239">
        <v>8533565</v>
      </c>
      <c r="D216" s="235">
        <v>8466188</v>
      </c>
      <c r="E216" s="239">
        <v>66895</v>
      </c>
      <c r="F216" s="235">
        <v>8399293</v>
      </c>
      <c r="G216" s="239">
        <v>4537950</v>
      </c>
      <c r="H216" s="235">
        <v>4470802</v>
      </c>
      <c r="I216" s="239">
        <v>0</v>
      </c>
      <c r="J216" s="235">
        <v>0</v>
      </c>
      <c r="K216" s="195">
        <f t="shared" si="16"/>
        <v>13071515</v>
      </c>
      <c r="L216" s="196">
        <f t="shared" si="17"/>
        <v>12936990</v>
      </c>
    </row>
    <row r="217" spans="2:12" ht="20.25" customHeight="1">
      <c r="B217" s="238" t="s">
        <v>392</v>
      </c>
      <c r="C217" s="239">
        <v>26196555</v>
      </c>
      <c r="D217" s="235">
        <v>26183797</v>
      </c>
      <c r="E217" s="239">
        <v>13709</v>
      </c>
      <c r="F217" s="235">
        <v>26170088</v>
      </c>
      <c r="G217" s="239">
        <v>7713024</v>
      </c>
      <c r="H217" s="235">
        <v>6728244</v>
      </c>
      <c r="I217" s="239">
        <v>24814</v>
      </c>
      <c r="J217" s="235">
        <v>22302</v>
      </c>
      <c r="K217" s="195">
        <f t="shared" si="16"/>
        <v>33934393</v>
      </c>
      <c r="L217" s="196">
        <f t="shared" si="17"/>
        <v>32934343</v>
      </c>
    </row>
    <row r="218" spans="2:12" ht="20.25" customHeight="1">
      <c r="B218" s="238" t="s">
        <v>393</v>
      </c>
      <c r="C218" s="242">
        <v>19446689</v>
      </c>
      <c r="D218" s="243">
        <v>19413495</v>
      </c>
      <c r="E218" s="242">
        <v>77797</v>
      </c>
      <c r="F218" s="243">
        <v>19335698</v>
      </c>
      <c r="G218" s="242">
        <v>16577376</v>
      </c>
      <c r="H218" s="243">
        <v>15403104</v>
      </c>
      <c r="I218" s="242">
        <v>0</v>
      </c>
      <c r="J218" s="243">
        <v>0</v>
      </c>
      <c r="K218" s="204">
        <f t="shared" si="16"/>
        <v>36024065</v>
      </c>
      <c r="L218" s="205">
        <f t="shared" si="17"/>
        <v>34816599</v>
      </c>
    </row>
    <row r="219" spans="2:12" ht="20.25" customHeight="1">
      <c r="B219" s="246" t="s">
        <v>394</v>
      </c>
      <c r="C219" s="239">
        <v>9546482</v>
      </c>
      <c r="D219" s="235">
        <v>9458344</v>
      </c>
      <c r="E219" s="239">
        <v>54856</v>
      </c>
      <c r="F219" s="235">
        <v>9403488</v>
      </c>
      <c r="G219" s="239">
        <v>3778608</v>
      </c>
      <c r="H219" s="235">
        <v>3331934</v>
      </c>
      <c r="I219" s="239">
        <v>181433</v>
      </c>
      <c r="J219" s="235">
        <v>169122</v>
      </c>
      <c r="K219" s="195">
        <f t="shared" si="16"/>
        <v>13506523</v>
      </c>
      <c r="L219" s="196">
        <f t="shared" si="17"/>
        <v>12959400</v>
      </c>
    </row>
    <row r="220" spans="2:12" ht="20.25" customHeight="1">
      <c r="B220" s="238" t="s">
        <v>395</v>
      </c>
      <c r="C220" s="239">
        <v>10324722</v>
      </c>
      <c r="D220" s="235">
        <v>10305810</v>
      </c>
      <c r="E220" s="239">
        <v>39080</v>
      </c>
      <c r="F220" s="235">
        <v>10266730</v>
      </c>
      <c r="G220" s="239">
        <v>4603440</v>
      </c>
      <c r="H220" s="235">
        <v>4220452</v>
      </c>
      <c r="I220" s="239">
        <v>5536774</v>
      </c>
      <c r="J220" s="235">
        <v>5271877</v>
      </c>
      <c r="K220" s="195">
        <f t="shared" si="16"/>
        <v>20464936</v>
      </c>
      <c r="L220" s="196">
        <f t="shared" si="17"/>
        <v>19798139</v>
      </c>
    </row>
    <row r="221" spans="2:12" ht="20.25" customHeight="1">
      <c r="B221" s="238" t="s">
        <v>130</v>
      </c>
      <c r="C221" s="239">
        <v>26681290</v>
      </c>
      <c r="D221" s="235">
        <v>26465163</v>
      </c>
      <c r="E221" s="239">
        <v>116670</v>
      </c>
      <c r="F221" s="235">
        <v>26348493</v>
      </c>
      <c r="G221" s="239">
        <v>22572365</v>
      </c>
      <c r="H221" s="235">
        <v>19681804</v>
      </c>
      <c r="I221" s="239">
        <v>6461233</v>
      </c>
      <c r="J221" s="235">
        <v>6123055</v>
      </c>
      <c r="K221" s="195">
        <f t="shared" si="16"/>
        <v>55714888</v>
      </c>
      <c r="L221" s="196">
        <f t="shared" si="17"/>
        <v>52270022</v>
      </c>
    </row>
    <row r="222" spans="2:12" ht="20.25" customHeight="1">
      <c r="B222" s="238" t="s">
        <v>396</v>
      </c>
      <c r="C222" s="239">
        <v>15169706</v>
      </c>
      <c r="D222" s="235">
        <v>14890647</v>
      </c>
      <c r="E222" s="239">
        <v>291720</v>
      </c>
      <c r="F222" s="235">
        <v>14598927</v>
      </c>
      <c r="G222" s="239">
        <v>7466656</v>
      </c>
      <c r="H222" s="235">
        <v>6762669</v>
      </c>
      <c r="I222" s="239">
        <v>639822</v>
      </c>
      <c r="J222" s="235">
        <v>591481</v>
      </c>
      <c r="K222" s="195">
        <f t="shared" si="16"/>
        <v>23276184</v>
      </c>
      <c r="L222" s="196">
        <f t="shared" si="17"/>
        <v>22244797</v>
      </c>
    </row>
    <row r="223" spans="2:12" ht="20.25" customHeight="1">
      <c r="B223" s="241" t="s">
        <v>132</v>
      </c>
      <c r="C223" s="239">
        <v>19245814</v>
      </c>
      <c r="D223" s="235">
        <v>19123152</v>
      </c>
      <c r="E223" s="239">
        <v>77419</v>
      </c>
      <c r="F223" s="235">
        <v>19045733</v>
      </c>
      <c r="G223" s="239">
        <v>9108614</v>
      </c>
      <c r="H223" s="235">
        <v>8667744</v>
      </c>
      <c r="I223" s="239">
        <v>1473575</v>
      </c>
      <c r="J223" s="235">
        <v>1395603</v>
      </c>
      <c r="K223" s="204">
        <f t="shared" si="16"/>
        <v>29828003</v>
      </c>
      <c r="L223" s="205">
        <f t="shared" si="17"/>
        <v>29186499</v>
      </c>
    </row>
    <row r="224" spans="2:12" ht="20.25" customHeight="1">
      <c r="B224" s="238" t="s">
        <v>397</v>
      </c>
      <c r="C224" s="247">
        <v>17562324</v>
      </c>
      <c r="D224" s="248">
        <v>17165072</v>
      </c>
      <c r="E224" s="247">
        <v>370892</v>
      </c>
      <c r="F224" s="248">
        <v>16794180</v>
      </c>
      <c r="G224" s="247">
        <v>12129981</v>
      </c>
      <c r="H224" s="248">
        <v>9762561</v>
      </c>
      <c r="I224" s="247">
        <v>0</v>
      </c>
      <c r="J224" s="248">
        <v>0</v>
      </c>
      <c r="K224" s="195">
        <f t="shared" si="16"/>
        <v>29692305</v>
      </c>
      <c r="L224" s="196">
        <f t="shared" si="17"/>
        <v>26927633</v>
      </c>
    </row>
    <row r="225" spans="2:12" ht="20.25" customHeight="1">
      <c r="B225" s="238" t="s">
        <v>134</v>
      </c>
      <c r="C225" s="239">
        <v>11825849</v>
      </c>
      <c r="D225" s="235">
        <v>11797439</v>
      </c>
      <c r="E225" s="239">
        <v>33848</v>
      </c>
      <c r="F225" s="235">
        <v>11763591</v>
      </c>
      <c r="G225" s="239">
        <v>6988708</v>
      </c>
      <c r="H225" s="235">
        <v>5891883</v>
      </c>
      <c r="I225" s="239">
        <v>2257449</v>
      </c>
      <c r="J225" s="235">
        <v>2142704</v>
      </c>
      <c r="K225" s="195">
        <f t="shared" si="16"/>
        <v>21072006</v>
      </c>
      <c r="L225" s="196">
        <f t="shared" si="17"/>
        <v>19832026</v>
      </c>
    </row>
    <row r="226" spans="2:12" ht="20.25" customHeight="1">
      <c r="B226" s="238" t="s">
        <v>398</v>
      </c>
      <c r="C226" s="239">
        <v>12283317</v>
      </c>
      <c r="D226" s="235">
        <v>12197877</v>
      </c>
      <c r="E226" s="239">
        <v>108277</v>
      </c>
      <c r="F226" s="235">
        <v>12089600</v>
      </c>
      <c r="G226" s="239">
        <v>7580980</v>
      </c>
      <c r="H226" s="235">
        <v>6214027</v>
      </c>
      <c r="I226" s="239">
        <v>0</v>
      </c>
      <c r="J226" s="235">
        <v>0</v>
      </c>
      <c r="K226" s="195">
        <f t="shared" si="16"/>
        <v>19864297</v>
      </c>
      <c r="L226" s="196">
        <f t="shared" si="17"/>
        <v>18411904</v>
      </c>
    </row>
    <row r="227" spans="2:12" ht="20.25" customHeight="1">
      <c r="B227" s="238" t="s">
        <v>399</v>
      </c>
      <c r="C227" s="239">
        <v>27873969</v>
      </c>
      <c r="D227" s="235">
        <v>27810783</v>
      </c>
      <c r="E227" s="239">
        <v>47446</v>
      </c>
      <c r="F227" s="235">
        <v>27763337</v>
      </c>
      <c r="G227" s="239">
        <v>7706933</v>
      </c>
      <c r="H227" s="235">
        <v>6705298</v>
      </c>
      <c r="I227" s="239">
        <v>599473</v>
      </c>
      <c r="J227" s="235">
        <v>597637</v>
      </c>
      <c r="K227" s="195">
        <f t="shared" si="16"/>
        <v>36180375</v>
      </c>
      <c r="L227" s="196">
        <f t="shared" si="17"/>
        <v>35113718</v>
      </c>
    </row>
    <row r="228" spans="2:12" ht="20.25" customHeight="1">
      <c r="B228" s="238" t="s">
        <v>400</v>
      </c>
      <c r="C228" s="242">
        <v>7663590</v>
      </c>
      <c r="D228" s="243">
        <v>7595860</v>
      </c>
      <c r="E228" s="242">
        <v>81441</v>
      </c>
      <c r="F228" s="243">
        <v>7514419</v>
      </c>
      <c r="G228" s="242">
        <v>6724955</v>
      </c>
      <c r="H228" s="243">
        <v>5773070</v>
      </c>
      <c r="I228" s="242">
        <v>527270</v>
      </c>
      <c r="J228" s="243">
        <v>527270</v>
      </c>
      <c r="K228" s="204">
        <f t="shared" si="16"/>
        <v>14915815</v>
      </c>
      <c r="L228" s="205">
        <f t="shared" si="17"/>
        <v>13896200</v>
      </c>
    </row>
    <row r="229" spans="2:12" ht="20.25" customHeight="1">
      <c r="B229" s="246" t="s">
        <v>223</v>
      </c>
      <c r="C229" s="239">
        <v>11767886</v>
      </c>
      <c r="D229" s="235">
        <v>11758450</v>
      </c>
      <c r="E229" s="239">
        <v>32805</v>
      </c>
      <c r="F229" s="235">
        <v>11725645</v>
      </c>
      <c r="G229" s="239">
        <v>5769955</v>
      </c>
      <c r="H229" s="235">
        <v>5427259</v>
      </c>
      <c r="I229" s="239">
        <v>0</v>
      </c>
      <c r="J229" s="235">
        <v>0</v>
      </c>
      <c r="K229" s="195">
        <f t="shared" si="16"/>
        <v>17537841</v>
      </c>
      <c r="L229" s="196">
        <f t="shared" si="17"/>
        <v>17185709</v>
      </c>
    </row>
    <row r="230" spans="2:12" ht="20.25" customHeight="1">
      <c r="B230" s="238" t="s">
        <v>137</v>
      </c>
      <c r="C230" s="239">
        <v>8035468</v>
      </c>
      <c r="D230" s="235">
        <v>7988346</v>
      </c>
      <c r="E230" s="239">
        <v>62455</v>
      </c>
      <c r="F230" s="235">
        <v>7925891</v>
      </c>
      <c r="G230" s="239">
        <v>10633856</v>
      </c>
      <c r="H230" s="235">
        <v>10353433</v>
      </c>
      <c r="I230" s="239">
        <v>132667</v>
      </c>
      <c r="J230" s="235">
        <v>132667</v>
      </c>
      <c r="K230" s="195">
        <f t="shared" si="16"/>
        <v>18801991</v>
      </c>
      <c r="L230" s="196">
        <f t="shared" si="17"/>
        <v>18474446</v>
      </c>
    </row>
    <row r="231" spans="2:12" ht="20.25" customHeight="1">
      <c r="B231" s="238" t="s">
        <v>401</v>
      </c>
      <c r="C231" s="239">
        <v>11011615</v>
      </c>
      <c r="D231" s="235">
        <v>10989820</v>
      </c>
      <c r="E231" s="239">
        <v>60898</v>
      </c>
      <c r="F231" s="235">
        <v>10928922</v>
      </c>
      <c r="G231" s="239">
        <v>2768003</v>
      </c>
      <c r="H231" s="235">
        <v>2694808</v>
      </c>
      <c r="I231" s="239">
        <v>5274</v>
      </c>
      <c r="J231" s="235">
        <v>5274</v>
      </c>
      <c r="K231" s="195">
        <f t="shared" si="16"/>
        <v>13784892</v>
      </c>
      <c r="L231" s="196">
        <f t="shared" si="17"/>
        <v>13689902</v>
      </c>
    </row>
    <row r="232" spans="2:12" ht="20.25" customHeight="1">
      <c r="B232" s="238" t="s">
        <v>402</v>
      </c>
      <c r="C232" s="239">
        <v>5287904</v>
      </c>
      <c r="D232" s="235">
        <v>5279069</v>
      </c>
      <c r="E232" s="239">
        <v>43445</v>
      </c>
      <c r="F232" s="235">
        <v>5235624</v>
      </c>
      <c r="G232" s="239">
        <v>3855881</v>
      </c>
      <c r="H232" s="235">
        <v>2928132</v>
      </c>
      <c r="I232" s="239">
        <v>0</v>
      </c>
      <c r="J232" s="235">
        <v>0</v>
      </c>
      <c r="K232" s="195">
        <f t="shared" si="16"/>
        <v>9143785</v>
      </c>
      <c r="L232" s="196">
        <f t="shared" si="17"/>
        <v>8207201</v>
      </c>
    </row>
    <row r="233" spans="2:12" ht="20.25" customHeight="1">
      <c r="B233" s="241" t="s">
        <v>403</v>
      </c>
      <c r="C233" s="239">
        <v>10447543</v>
      </c>
      <c r="D233" s="235">
        <v>10413959</v>
      </c>
      <c r="E233" s="239">
        <v>18018</v>
      </c>
      <c r="F233" s="235">
        <v>10395941</v>
      </c>
      <c r="G233" s="239">
        <v>3325377</v>
      </c>
      <c r="H233" s="235">
        <v>2921921</v>
      </c>
      <c r="I233" s="239">
        <v>101175</v>
      </c>
      <c r="J233" s="235">
        <v>101175</v>
      </c>
      <c r="K233" s="204">
        <f t="shared" si="16"/>
        <v>13874095</v>
      </c>
      <c r="L233" s="205">
        <f t="shared" si="17"/>
        <v>13437055</v>
      </c>
    </row>
    <row r="234" spans="2:12" ht="20.25" customHeight="1">
      <c r="B234" s="238" t="s">
        <v>404</v>
      </c>
      <c r="C234" s="247">
        <v>7311473</v>
      </c>
      <c r="D234" s="248">
        <v>7298891</v>
      </c>
      <c r="E234" s="247">
        <v>34468</v>
      </c>
      <c r="F234" s="248">
        <v>7264423</v>
      </c>
      <c r="G234" s="247">
        <v>1633723</v>
      </c>
      <c r="H234" s="248">
        <v>1533542</v>
      </c>
      <c r="I234" s="247">
        <v>0</v>
      </c>
      <c r="J234" s="248">
        <v>0</v>
      </c>
      <c r="K234" s="195">
        <f t="shared" si="16"/>
        <v>8945196</v>
      </c>
      <c r="L234" s="196">
        <f t="shared" si="17"/>
        <v>8832433</v>
      </c>
    </row>
    <row r="235" spans="2:12" ht="20.25" customHeight="1">
      <c r="B235" s="238" t="s">
        <v>405</v>
      </c>
      <c r="C235" s="239">
        <v>16394560</v>
      </c>
      <c r="D235" s="235">
        <v>16379484</v>
      </c>
      <c r="E235" s="239">
        <v>12884</v>
      </c>
      <c r="F235" s="235">
        <v>16366600</v>
      </c>
      <c r="G235" s="239">
        <v>5229285</v>
      </c>
      <c r="H235" s="235">
        <v>4468710</v>
      </c>
      <c r="I235" s="239">
        <v>392616</v>
      </c>
      <c r="J235" s="235">
        <v>392616</v>
      </c>
      <c r="K235" s="195">
        <f t="shared" si="16"/>
        <v>22016461</v>
      </c>
      <c r="L235" s="196">
        <f t="shared" si="17"/>
        <v>21240810</v>
      </c>
    </row>
    <row r="236" spans="2:12" ht="20.25" customHeight="1">
      <c r="B236" s="238" t="s">
        <v>406</v>
      </c>
      <c r="C236" s="239">
        <v>8859195</v>
      </c>
      <c r="D236" s="235">
        <v>8859195</v>
      </c>
      <c r="E236" s="239">
        <v>0</v>
      </c>
      <c r="F236" s="235">
        <v>8859195</v>
      </c>
      <c r="G236" s="239">
        <v>5479050</v>
      </c>
      <c r="H236" s="235">
        <v>5025963</v>
      </c>
      <c r="I236" s="239">
        <v>0</v>
      </c>
      <c r="J236" s="235">
        <v>0</v>
      </c>
      <c r="K236" s="195">
        <f t="shared" si="16"/>
        <v>14338245</v>
      </c>
      <c r="L236" s="196">
        <f t="shared" si="17"/>
        <v>13885158</v>
      </c>
    </row>
    <row r="237" spans="2:12" ht="20.25" customHeight="1">
      <c r="B237" s="238" t="s">
        <v>407</v>
      </c>
      <c r="C237" s="239">
        <v>21481110</v>
      </c>
      <c r="D237" s="235">
        <v>21480925</v>
      </c>
      <c r="E237" s="239">
        <v>1662</v>
      </c>
      <c r="F237" s="235">
        <v>21479263</v>
      </c>
      <c r="G237" s="239">
        <v>7838414</v>
      </c>
      <c r="H237" s="235">
        <v>6839829</v>
      </c>
      <c r="I237" s="239">
        <v>0</v>
      </c>
      <c r="J237" s="235">
        <v>0</v>
      </c>
      <c r="K237" s="195">
        <f t="shared" si="16"/>
        <v>29319524</v>
      </c>
      <c r="L237" s="196">
        <f t="shared" si="17"/>
        <v>28320754</v>
      </c>
    </row>
    <row r="238" spans="2:12" ht="20.25" customHeight="1">
      <c r="B238" s="238" t="s">
        <v>408</v>
      </c>
      <c r="C238" s="251">
        <v>2080347</v>
      </c>
      <c r="D238" s="252">
        <v>2079889</v>
      </c>
      <c r="E238" s="251">
        <v>819</v>
      </c>
      <c r="F238" s="252">
        <v>2079070</v>
      </c>
      <c r="G238" s="251">
        <v>1308228</v>
      </c>
      <c r="H238" s="252">
        <v>1279384</v>
      </c>
      <c r="I238" s="251">
        <v>0</v>
      </c>
      <c r="J238" s="252">
        <v>0</v>
      </c>
      <c r="K238" s="215">
        <f t="shared" si="16"/>
        <v>3388575</v>
      </c>
      <c r="L238" s="216">
        <f t="shared" si="17"/>
        <v>3359273</v>
      </c>
    </row>
    <row r="239" spans="2:12" ht="20.25" customHeight="1">
      <c r="B239" s="246" t="s">
        <v>409</v>
      </c>
      <c r="C239" s="239">
        <v>4597048</v>
      </c>
      <c r="D239" s="235">
        <v>4583652</v>
      </c>
      <c r="E239" s="239">
        <v>7149</v>
      </c>
      <c r="F239" s="235">
        <v>4576503</v>
      </c>
      <c r="G239" s="239">
        <v>2455601</v>
      </c>
      <c r="H239" s="235">
        <v>2017736</v>
      </c>
      <c r="I239" s="239">
        <v>0</v>
      </c>
      <c r="J239" s="235">
        <v>0</v>
      </c>
      <c r="K239" s="195">
        <f t="shared" si="16"/>
        <v>7052649</v>
      </c>
      <c r="L239" s="196">
        <f t="shared" si="17"/>
        <v>6601388</v>
      </c>
    </row>
    <row r="240" spans="2:12" ht="20.25" customHeight="1">
      <c r="B240" s="238" t="s">
        <v>410</v>
      </c>
      <c r="C240" s="239">
        <v>4768908</v>
      </c>
      <c r="D240" s="235">
        <v>4756180</v>
      </c>
      <c r="E240" s="239">
        <v>14072</v>
      </c>
      <c r="F240" s="235">
        <v>4742108</v>
      </c>
      <c r="G240" s="239">
        <v>4338857</v>
      </c>
      <c r="H240" s="235">
        <v>3427014</v>
      </c>
      <c r="I240" s="239">
        <v>0</v>
      </c>
      <c r="J240" s="235">
        <v>0</v>
      </c>
      <c r="K240" s="195">
        <f t="shared" si="16"/>
        <v>9107765</v>
      </c>
      <c r="L240" s="196">
        <f t="shared" si="17"/>
        <v>8183194</v>
      </c>
    </row>
    <row r="241" spans="2:12" ht="20.25" customHeight="1">
      <c r="B241" s="238" t="s">
        <v>411</v>
      </c>
      <c r="C241" s="239">
        <v>4596145</v>
      </c>
      <c r="D241" s="235">
        <v>4575753</v>
      </c>
      <c r="E241" s="239">
        <v>38035</v>
      </c>
      <c r="F241" s="235">
        <v>4537718</v>
      </c>
      <c r="G241" s="239">
        <v>3582318</v>
      </c>
      <c r="H241" s="235">
        <v>2772870</v>
      </c>
      <c r="I241" s="239">
        <v>0</v>
      </c>
      <c r="J241" s="235">
        <v>0</v>
      </c>
      <c r="K241" s="195">
        <f t="shared" si="16"/>
        <v>8178463</v>
      </c>
      <c r="L241" s="196">
        <f t="shared" si="17"/>
        <v>7348623</v>
      </c>
    </row>
    <row r="242" spans="2:12" ht="20.25" customHeight="1">
      <c r="B242" s="238" t="s">
        <v>412</v>
      </c>
      <c r="C242" s="239">
        <v>3047426</v>
      </c>
      <c r="D242" s="235">
        <v>3042687</v>
      </c>
      <c r="E242" s="239">
        <v>4760</v>
      </c>
      <c r="F242" s="235">
        <v>3037927</v>
      </c>
      <c r="G242" s="239">
        <v>1965496</v>
      </c>
      <c r="H242" s="235">
        <v>1436583</v>
      </c>
      <c r="I242" s="239">
        <v>16959</v>
      </c>
      <c r="J242" s="235">
        <v>14197</v>
      </c>
      <c r="K242" s="195">
        <f t="shared" si="16"/>
        <v>5029881</v>
      </c>
      <c r="L242" s="196">
        <f t="shared" si="17"/>
        <v>4493467</v>
      </c>
    </row>
    <row r="243" spans="2:12" ht="20.25" customHeight="1">
      <c r="B243" s="241" t="s">
        <v>413</v>
      </c>
      <c r="C243" s="251">
        <v>8440756</v>
      </c>
      <c r="D243" s="252">
        <v>8404784</v>
      </c>
      <c r="E243" s="251">
        <v>28123</v>
      </c>
      <c r="F243" s="252">
        <v>8376661</v>
      </c>
      <c r="G243" s="251">
        <v>7530738</v>
      </c>
      <c r="H243" s="252">
        <v>5759683</v>
      </c>
      <c r="I243" s="251">
        <v>0</v>
      </c>
      <c r="J243" s="252">
        <v>0</v>
      </c>
      <c r="K243" s="215">
        <f t="shared" si="16"/>
        <v>15971494</v>
      </c>
      <c r="L243" s="216">
        <f t="shared" si="17"/>
        <v>14164467</v>
      </c>
    </row>
    <row r="244" spans="2:12" ht="20.25" customHeight="1">
      <c r="B244" s="238" t="s">
        <v>414</v>
      </c>
      <c r="C244" s="239">
        <v>79996000</v>
      </c>
      <c r="D244" s="235">
        <v>79995855</v>
      </c>
      <c r="E244" s="239">
        <v>583</v>
      </c>
      <c r="F244" s="235">
        <v>79995272</v>
      </c>
      <c r="G244" s="239">
        <v>6180900</v>
      </c>
      <c r="H244" s="235">
        <v>4939321</v>
      </c>
      <c r="I244" s="239">
        <v>0</v>
      </c>
      <c r="J244" s="235">
        <v>0</v>
      </c>
      <c r="K244" s="195">
        <f t="shared" si="16"/>
        <v>86176900</v>
      </c>
      <c r="L244" s="196">
        <f t="shared" si="17"/>
        <v>84935176</v>
      </c>
    </row>
    <row r="245" spans="2:12" ht="20.25" customHeight="1">
      <c r="B245" s="238" t="s">
        <v>415</v>
      </c>
      <c r="C245" s="239">
        <v>4313066</v>
      </c>
      <c r="D245" s="235">
        <v>4310902</v>
      </c>
      <c r="E245" s="239">
        <v>1931</v>
      </c>
      <c r="F245" s="235">
        <v>4308971</v>
      </c>
      <c r="G245" s="239">
        <v>9294651</v>
      </c>
      <c r="H245" s="235">
        <v>7064488</v>
      </c>
      <c r="I245" s="239">
        <v>0</v>
      </c>
      <c r="J245" s="235">
        <v>0</v>
      </c>
      <c r="K245" s="195">
        <f t="shared" si="16"/>
        <v>13607717</v>
      </c>
      <c r="L245" s="196">
        <f t="shared" si="17"/>
        <v>11375390</v>
      </c>
    </row>
    <row r="246" spans="2:12" ht="20.25" customHeight="1">
      <c r="B246" s="238" t="s">
        <v>416</v>
      </c>
      <c r="C246" s="239">
        <v>3137852</v>
      </c>
      <c r="D246" s="235">
        <v>3135523</v>
      </c>
      <c r="E246" s="239">
        <v>16346</v>
      </c>
      <c r="F246" s="235">
        <v>3119177</v>
      </c>
      <c r="G246" s="239">
        <v>1562032</v>
      </c>
      <c r="H246" s="235">
        <v>1320347</v>
      </c>
      <c r="I246" s="239">
        <v>0</v>
      </c>
      <c r="J246" s="235">
        <v>0</v>
      </c>
      <c r="K246" s="195">
        <f t="shared" si="16"/>
        <v>4699884</v>
      </c>
      <c r="L246" s="196">
        <f t="shared" si="17"/>
        <v>4455870</v>
      </c>
    </row>
    <row r="247" spans="2:12" ht="20.25" customHeight="1">
      <c r="B247" s="238" t="s">
        <v>417</v>
      </c>
      <c r="C247" s="239">
        <v>2975173</v>
      </c>
      <c r="D247" s="235">
        <v>2975019</v>
      </c>
      <c r="E247" s="239">
        <v>616</v>
      </c>
      <c r="F247" s="235">
        <v>2974403</v>
      </c>
      <c r="G247" s="239">
        <v>1785559</v>
      </c>
      <c r="H247" s="235">
        <v>1751973</v>
      </c>
      <c r="I247" s="239">
        <v>0</v>
      </c>
      <c r="J247" s="235">
        <v>0</v>
      </c>
      <c r="K247" s="195">
        <f t="shared" si="16"/>
        <v>4760732</v>
      </c>
      <c r="L247" s="196">
        <f t="shared" si="17"/>
        <v>4726992</v>
      </c>
    </row>
    <row r="248" spans="2:12" ht="20.25" customHeight="1">
      <c r="B248" s="238" t="s">
        <v>418</v>
      </c>
      <c r="C248" s="251">
        <v>517883</v>
      </c>
      <c r="D248" s="252">
        <v>517883</v>
      </c>
      <c r="E248" s="251">
        <v>0</v>
      </c>
      <c r="F248" s="252">
        <v>517883</v>
      </c>
      <c r="G248" s="251">
        <v>682477</v>
      </c>
      <c r="H248" s="252">
        <v>679379</v>
      </c>
      <c r="I248" s="251">
        <v>0</v>
      </c>
      <c r="J248" s="252">
        <v>0</v>
      </c>
      <c r="K248" s="215">
        <f t="shared" si="16"/>
        <v>1200360</v>
      </c>
      <c r="L248" s="216">
        <f t="shared" si="17"/>
        <v>1197262</v>
      </c>
    </row>
    <row r="249" spans="2:12" ht="20.25" customHeight="1">
      <c r="B249" s="246" t="s">
        <v>419</v>
      </c>
      <c r="C249" s="239">
        <v>2342822</v>
      </c>
      <c r="D249" s="235">
        <v>2320746</v>
      </c>
      <c r="E249" s="239">
        <v>25017</v>
      </c>
      <c r="F249" s="235">
        <v>2295729</v>
      </c>
      <c r="G249" s="239">
        <v>2435295</v>
      </c>
      <c r="H249" s="235">
        <v>2431543</v>
      </c>
      <c r="I249" s="239">
        <v>0</v>
      </c>
      <c r="J249" s="235">
        <v>0</v>
      </c>
      <c r="K249" s="195">
        <f t="shared" si="16"/>
        <v>4778117</v>
      </c>
      <c r="L249" s="196">
        <f t="shared" si="17"/>
        <v>4752289</v>
      </c>
    </row>
    <row r="250" spans="2:12" ht="20.25" customHeight="1">
      <c r="B250" s="238" t="s">
        <v>420</v>
      </c>
      <c r="C250" s="239">
        <v>2272038</v>
      </c>
      <c r="D250" s="235">
        <v>2211838</v>
      </c>
      <c r="E250" s="239">
        <v>118919</v>
      </c>
      <c r="F250" s="235">
        <v>2092919</v>
      </c>
      <c r="G250" s="239">
        <v>3990732</v>
      </c>
      <c r="H250" s="235">
        <v>2630586</v>
      </c>
      <c r="I250" s="239">
        <v>0</v>
      </c>
      <c r="J250" s="235">
        <v>0</v>
      </c>
      <c r="K250" s="195">
        <f t="shared" si="16"/>
        <v>6262770</v>
      </c>
      <c r="L250" s="196">
        <f t="shared" si="17"/>
        <v>4842424</v>
      </c>
    </row>
    <row r="251" spans="2:12" ht="20.25" customHeight="1">
      <c r="B251" s="238" t="s">
        <v>421</v>
      </c>
      <c r="C251" s="239">
        <v>9325340</v>
      </c>
      <c r="D251" s="235">
        <v>9318673</v>
      </c>
      <c r="E251" s="239">
        <v>9214</v>
      </c>
      <c r="F251" s="235">
        <v>9309459</v>
      </c>
      <c r="G251" s="239">
        <v>2167035</v>
      </c>
      <c r="H251" s="235">
        <v>1964968</v>
      </c>
      <c r="I251" s="239">
        <v>0</v>
      </c>
      <c r="J251" s="235">
        <v>0</v>
      </c>
      <c r="K251" s="195">
        <f t="shared" si="16"/>
        <v>11492375</v>
      </c>
      <c r="L251" s="196">
        <f t="shared" si="17"/>
        <v>11283641</v>
      </c>
    </row>
    <row r="252" spans="2:12" ht="20.25" customHeight="1">
      <c r="B252" s="238" t="s">
        <v>422</v>
      </c>
      <c r="C252" s="239">
        <v>3001753</v>
      </c>
      <c r="D252" s="235">
        <v>2987857</v>
      </c>
      <c r="E252" s="239">
        <v>10263</v>
      </c>
      <c r="F252" s="235">
        <v>2977594</v>
      </c>
      <c r="G252" s="239">
        <v>2504667</v>
      </c>
      <c r="H252" s="235">
        <v>2336036</v>
      </c>
      <c r="I252" s="239">
        <v>0</v>
      </c>
      <c r="J252" s="235">
        <v>0</v>
      </c>
      <c r="K252" s="195">
        <f t="shared" si="16"/>
        <v>5506420</v>
      </c>
      <c r="L252" s="196">
        <f t="shared" si="17"/>
        <v>5323893</v>
      </c>
    </row>
    <row r="253" spans="2:12" ht="20.25" customHeight="1">
      <c r="B253" s="241" t="s">
        <v>423</v>
      </c>
      <c r="C253" s="251">
        <v>1753311</v>
      </c>
      <c r="D253" s="252">
        <v>1729917</v>
      </c>
      <c r="E253" s="251">
        <v>19309</v>
      </c>
      <c r="F253" s="252">
        <v>1710608</v>
      </c>
      <c r="G253" s="251">
        <v>935681</v>
      </c>
      <c r="H253" s="252">
        <v>933814</v>
      </c>
      <c r="I253" s="251">
        <v>0</v>
      </c>
      <c r="J253" s="252">
        <v>0</v>
      </c>
      <c r="K253" s="215">
        <f t="shared" si="16"/>
        <v>2688992</v>
      </c>
      <c r="L253" s="216">
        <f t="shared" si="17"/>
        <v>2663731</v>
      </c>
    </row>
    <row r="254" spans="2:12" ht="20.25" customHeight="1">
      <c r="B254" s="238" t="s">
        <v>424</v>
      </c>
      <c r="C254" s="239">
        <v>2064801</v>
      </c>
      <c r="D254" s="235">
        <v>2060344</v>
      </c>
      <c r="E254" s="239">
        <v>4457</v>
      </c>
      <c r="F254" s="235">
        <v>2055887</v>
      </c>
      <c r="G254" s="239">
        <v>1794145</v>
      </c>
      <c r="H254" s="235">
        <v>1785377</v>
      </c>
      <c r="I254" s="239">
        <v>0</v>
      </c>
      <c r="J254" s="235">
        <v>0</v>
      </c>
      <c r="K254" s="195">
        <f t="shared" si="16"/>
        <v>3858946</v>
      </c>
      <c r="L254" s="196">
        <f t="shared" si="17"/>
        <v>3845721</v>
      </c>
    </row>
    <row r="255" spans="2:12" ht="20.25" customHeight="1">
      <c r="B255" s="238" t="s">
        <v>425</v>
      </c>
      <c r="C255" s="239">
        <v>2364267</v>
      </c>
      <c r="D255" s="235">
        <v>2356787</v>
      </c>
      <c r="E255" s="239">
        <v>7669</v>
      </c>
      <c r="F255" s="235">
        <v>2349118</v>
      </c>
      <c r="G255" s="239">
        <v>1277654</v>
      </c>
      <c r="H255" s="235">
        <v>1268393</v>
      </c>
      <c r="I255" s="239">
        <v>0</v>
      </c>
      <c r="J255" s="235">
        <v>0</v>
      </c>
      <c r="K255" s="195">
        <f t="shared" si="16"/>
        <v>3641921</v>
      </c>
      <c r="L255" s="196">
        <f t="shared" si="17"/>
        <v>3625180</v>
      </c>
    </row>
    <row r="256" spans="2:12" ht="20.25" customHeight="1">
      <c r="B256" s="238" t="s">
        <v>426</v>
      </c>
      <c r="C256" s="239">
        <v>7821492</v>
      </c>
      <c r="D256" s="235">
        <v>7783342</v>
      </c>
      <c r="E256" s="239">
        <v>14618</v>
      </c>
      <c r="F256" s="235">
        <v>7768724</v>
      </c>
      <c r="G256" s="239">
        <v>15320210</v>
      </c>
      <c r="H256" s="235">
        <v>14564418</v>
      </c>
      <c r="I256" s="239">
        <v>0</v>
      </c>
      <c r="J256" s="235">
        <v>0</v>
      </c>
      <c r="K256" s="195">
        <f t="shared" si="16"/>
        <v>23141702</v>
      </c>
      <c r="L256" s="196">
        <f t="shared" si="17"/>
        <v>22347760</v>
      </c>
    </row>
    <row r="257" spans="2:12" ht="20.25" customHeight="1">
      <c r="B257" s="238" t="s">
        <v>427</v>
      </c>
      <c r="C257" s="239">
        <v>642971</v>
      </c>
      <c r="D257" s="235">
        <v>635373</v>
      </c>
      <c r="E257" s="239">
        <v>8022</v>
      </c>
      <c r="F257" s="235">
        <v>627351</v>
      </c>
      <c r="G257" s="239">
        <v>710515</v>
      </c>
      <c r="H257" s="235">
        <v>530432</v>
      </c>
      <c r="I257" s="239">
        <v>0</v>
      </c>
      <c r="J257" s="235">
        <v>0</v>
      </c>
      <c r="K257" s="195">
        <f t="shared" si="16"/>
        <v>1353486</v>
      </c>
      <c r="L257" s="196">
        <f t="shared" si="17"/>
        <v>1165805</v>
      </c>
    </row>
    <row r="258" spans="2:12" ht="20.25" customHeight="1">
      <c r="B258" s="238" t="s">
        <v>428</v>
      </c>
      <c r="C258" s="251">
        <v>3328094</v>
      </c>
      <c r="D258" s="252">
        <v>3315756</v>
      </c>
      <c r="E258" s="251">
        <v>13324</v>
      </c>
      <c r="F258" s="252">
        <v>3302432</v>
      </c>
      <c r="G258" s="251">
        <v>4175812</v>
      </c>
      <c r="H258" s="252">
        <v>2341788</v>
      </c>
      <c r="I258" s="251">
        <v>0</v>
      </c>
      <c r="J258" s="252">
        <v>0</v>
      </c>
      <c r="K258" s="215">
        <f t="shared" si="16"/>
        <v>7503906</v>
      </c>
      <c r="L258" s="216">
        <f t="shared" si="17"/>
        <v>5657544</v>
      </c>
    </row>
    <row r="259" spans="2:12" ht="20.25" customHeight="1">
      <c r="B259" s="246" t="s">
        <v>429</v>
      </c>
      <c r="C259" s="239">
        <v>2626125</v>
      </c>
      <c r="D259" s="235">
        <v>2557497</v>
      </c>
      <c r="E259" s="239">
        <v>66794</v>
      </c>
      <c r="F259" s="235">
        <v>2490703</v>
      </c>
      <c r="G259" s="239">
        <v>1930399</v>
      </c>
      <c r="H259" s="235">
        <v>1922114</v>
      </c>
      <c r="I259" s="239">
        <v>0</v>
      </c>
      <c r="J259" s="235">
        <v>0</v>
      </c>
      <c r="K259" s="195">
        <f t="shared" si="16"/>
        <v>4556524</v>
      </c>
      <c r="L259" s="196">
        <f t="shared" si="17"/>
        <v>4479611</v>
      </c>
    </row>
    <row r="260" spans="2:12" ht="20.25" customHeight="1">
      <c r="B260" s="238" t="s">
        <v>165</v>
      </c>
      <c r="C260" s="239">
        <v>6032581</v>
      </c>
      <c r="D260" s="235">
        <v>6019129</v>
      </c>
      <c r="E260" s="239">
        <v>53804</v>
      </c>
      <c r="F260" s="235">
        <v>5965325</v>
      </c>
      <c r="G260" s="239">
        <v>1354885</v>
      </c>
      <c r="H260" s="235">
        <v>1335579</v>
      </c>
      <c r="I260" s="239">
        <v>532968</v>
      </c>
      <c r="J260" s="235">
        <v>508800</v>
      </c>
      <c r="K260" s="195">
        <f t="shared" si="16"/>
        <v>7920434</v>
      </c>
      <c r="L260" s="196">
        <f t="shared" si="17"/>
        <v>7863508</v>
      </c>
    </row>
    <row r="261" spans="2:12" ht="20.25" customHeight="1">
      <c r="B261" s="238" t="s">
        <v>430</v>
      </c>
      <c r="C261" s="239">
        <v>3220041</v>
      </c>
      <c r="D261" s="235">
        <v>3212642</v>
      </c>
      <c r="E261" s="239">
        <v>7700</v>
      </c>
      <c r="F261" s="235">
        <v>3204942</v>
      </c>
      <c r="G261" s="239">
        <v>3885792</v>
      </c>
      <c r="H261" s="235">
        <v>3720359</v>
      </c>
      <c r="I261" s="239">
        <v>2068550</v>
      </c>
      <c r="J261" s="235">
        <v>1974178</v>
      </c>
      <c r="K261" s="195">
        <f t="shared" si="16"/>
        <v>9174383</v>
      </c>
      <c r="L261" s="196">
        <f t="shared" si="17"/>
        <v>8907179</v>
      </c>
    </row>
    <row r="262" spans="2:12" ht="20.25" customHeight="1">
      <c r="B262" s="238" t="s">
        <v>431</v>
      </c>
      <c r="C262" s="239">
        <v>1761772</v>
      </c>
      <c r="D262" s="235">
        <v>1739938</v>
      </c>
      <c r="E262" s="239">
        <v>31325</v>
      </c>
      <c r="F262" s="235">
        <v>1708613</v>
      </c>
      <c r="G262" s="239">
        <v>2537669</v>
      </c>
      <c r="H262" s="235">
        <v>2531314</v>
      </c>
      <c r="I262" s="239">
        <v>0</v>
      </c>
      <c r="J262" s="235">
        <v>0</v>
      </c>
      <c r="K262" s="195">
        <f t="shared" si="16"/>
        <v>4299441</v>
      </c>
      <c r="L262" s="196">
        <f t="shared" si="17"/>
        <v>4271252</v>
      </c>
    </row>
    <row r="263" spans="2:12" ht="20.25" customHeight="1">
      <c r="B263" s="241" t="s">
        <v>432</v>
      </c>
      <c r="C263" s="251">
        <v>677247</v>
      </c>
      <c r="D263" s="252">
        <v>642213</v>
      </c>
      <c r="E263" s="251">
        <v>19036</v>
      </c>
      <c r="F263" s="252">
        <v>623177</v>
      </c>
      <c r="G263" s="251">
        <v>1421315</v>
      </c>
      <c r="H263" s="252">
        <v>1419329</v>
      </c>
      <c r="I263" s="251">
        <v>0</v>
      </c>
      <c r="J263" s="252">
        <v>0</v>
      </c>
      <c r="K263" s="215">
        <f t="shared" si="16"/>
        <v>2098562</v>
      </c>
      <c r="L263" s="216">
        <f t="shared" si="17"/>
        <v>2061542</v>
      </c>
    </row>
    <row r="264" spans="2:12" ht="20.25" customHeight="1">
      <c r="B264" s="238" t="s">
        <v>433</v>
      </c>
      <c r="C264" s="239">
        <v>2340093</v>
      </c>
      <c r="D264" s="235">
        <v>2329649</v>
      </c>
      <c r="E264" s="239">
        <v>10444</v>
      </c>
      <c r="F264" s="235">
        <v>2319205</v>
      </c>
      <c r="G264" s="239">
        <v>1899939</v>
      </c>
      <c r="H264" s="235">
        <v>1889290</v>
      </c>
      <c r="I264" s="239">
        <v>0</v>
      </c>
      <c r="J264" s="235">
        <v>0</v>
      </c>
      <c r="K264" s="195">
        <f t="shared" si="16"/>
        <v>4240032</v>
      </c>
      <c r="L264" s="196">
        <f t="shared" si="17"/>
        <v>4218939</v>
      </c>
    </row>
    <row r="265" spans="2:12" ht="20.25" customHeight="1">
      <c r="B265" s="238" t="s">
        <v>434</v>
      </c>
      <c r="C265" s="239">
        <v>11868015</v>
      </c>
      <c r="D265" s="235">
        <v>11823700</v>
      </c>
      <c r="E265" s="239">
        <v>8884</v>
      </c>
      <c r="F265" s="235">
        <v>11814816</v>
      </c>
      <c r="G265" s="239">
        <v>2328195</v>
      </c>
      <c r="H265" s="235">
        <v>2225646</v>
      </c>
      <c r="I265" s="239">
        <v>0</v>
      </c>
      <c r="J265" s="235">
        <v>0</v>
      </c>
      <c r="K265" s="195">
        <f t="shared" si="16"/>
        <v>14196210</v>
      </c>
      <c r="L265" s="196">
        <f t="shared" si="17"/>
        <v>14049346</v>
      </c>
    </row>
    <row r="266" spans="2:12" ht="20.25" customHeight="1">
      <c r="B266" s="238" t="s">
        <v>435</v>
      </c>
      <c r="C266" s="239">
        <v>192928</v>
      </c>
      <c r="D266" s="235">
        <v>189663</v>
      </c>
      <c r="E266" s="239">
        <v>3761</v>
      </c>
      <c r="F266" s="235">
        <v>185902</v>
      </c>
      <c r="G266" s="239">
        <f>2247346+65875</f>
        <v>2313221</v>
      </c>
      <c r="H266" s="235">
        <f>2247264+64264</f>
        <v>2311528</v>
      </c>
      <c r="I266" s="239">
        <v>0</v>
      </c>
      <c r="J266" s="235">
        <v>0</v>
      </c>
      <c r="K266" s="195">
        <f t="shared" si="16"/>
        <v>2506149</v>
      </c>
      <c r="L266" s="196">
        <f t="shared" si="17"/>
        <v>2501191</v>
      </c>
    </row>
    <row r="267" spans="2:12" ht="20.25" customHeight="1">
      <c r="B267" s="238" t="s">
        <v>436</v>
      </c>
      <c r="C267" s="239">
        <v>703654</v>
      </c>
      <c r="D267" s="235">
        <v>694914</v>
      </c>
      <c r="E267" s="239">
        <v>13543</v>
      </c>
      <c r="F267" s="235">
        <v>681371</v>
      </c>
      <c r="G267" s="239">
        <v>1737323</v>
      </c>
      <c r="H267" s="235">
        <v>1734933</v>
      </c>
      <c r="I267" s="239">
        <v>0</v>
      </c>
      <c r="J267" s="235">
        <v>0</v>
      </c>
      <c r="K267" s="195">
        <f t="shared" si="16"/>
        <v>2440977</v>
      </c>
      <c r="L267" s="196">
        <f t="shared" si="17"/>
        <v>2429847</v>
      </c>
    </row>
    <row r="268" spans="2:12" ht="20.25" customHeight="1">
      <c r="B268" s="238" t="s">
        <v>437</v>
      </c>
      <c r="C268" s="251">
        <v>3484047</v>
      </c>
      <c r="D268" s="252">
        <v>3474173</v>
      </c>
      <c r="E268" s="251">
        <v>31932</v>
      </c>
      <c r="F268" s="252">
        <v>3442241</v>
      </c>
      <c r="G268" s="251">
        <v>4940860</v>
      </c>
      <c r="H268" s="252">
        <v>3968541</v>
      </c>
      <c r="I268" s="251">
        <v>0</v>
      </c>
      <c r="J268" s="252">
        <v>0</v>
      </c>
      <c r="K268" s="215">
        <f aca="true" t="shared" si="18" ref="K268:K287">C268+G268+I268</f>
        <v>8424907</v>
      </c>
      <c r="L268" s="216">
        <f aca="true" t="shared" si="19" ref="L268:L287">D268+H268+J268</f>
        <v>7442714</v>
      </c>
    </row>
    <row r="269" spans="2:12" ht="20.25" customHeight="1">
      <c r="B269" s="246" t="s">
        <v>438</v>
      </c>
      <c r="C269" s="239">
        <v>1022200</v>
      </c>
      <c r="D269" s="235">
        <v>1017598</v>
      </c>
      <c r="E269" s="239">
        <v>6093</v>
      </c>
      <c r="F269" s="235">
        <v>1011505</v>
      </c>
      <c r="G269" s="239">
        <v>666814</v>
      </c>
      <c r="H269" s="235">
        <v>664618</v>
      </c>
      <c r="I269" s="239">
        <v>0</v>
      </c>
      <c r="J269" s="235">
        <v>0</v>
      </c>
      <c r="K269" s="195">
        <f t="shared" si="18"/>
        <v>1689014</v>
      </c>
      <c r="L269" s="196">
        <f t="shared" si="19"/>
        <v>1682216</v>
      </c>
    </row>
    <row r="270" spans="2:12" ht="20.25" customHeight="1">
      <c r="B270" s="238" t="s">
        <v>439</v>
      </c>
      <c r="C270" s="239">
        <v>2442147</v>
      </c>
      <c r="D270" s="235">
        <v>2436714</v>
      </c>
      <c r="E270" s="239">
        <v>2216</v>
      </c>
      <c r="F270" s="235">
        <v>2434498</v>
      </c>
      <c r="G270" s="239">
        <v>2678491</v>
      </c>
      <c r="H270" s="235">
        <v>2276510</v>
      </c>
      <c r="I270" s="239">
        <v>1157691</v>
      </c>
      <c r="J270" s="235">
        <v>1100079</v>
      </c>
      <c r="K270" s="195">
        <f t="shared" si="18"/>
        <v>6278329</v>
      </c>
      <c r="L270" s="196">
        <f t="shared" si="19"/>
        <v>5813303</v>
      </c>
    </row>
    <row r="271" spans="2:12" ht="20.25" customHeight="1">
      <c r="B271" s="238" t="s">
        <v>440</v>
      </c>
      <c r="C271" s="239">
        <v>3555023</v>
      </c>
      <c r="D271" s="235">
        <v>3551573</v>
      </c>
      <c r="E271" s="239">
        <v>6831</v>
      </c>
      <c r="F271" s="235">
        <v>3544742</v>
      </c>
      <c r="G271" s="239">
        <v>1868932</v>
      </c>
      <c r="H271" s="235">
        <v>1614966</v>
      </c>
      <c r="I271" s="239">
        <v>11732</v>
      </c>
      <c r="J271" s="235">
        <v>10527</v>
      </c>
      <c r="K271" s="195">
        <f t="shared" si="18"/>
        <v>5435687</v>
      </c>
      <c r="L271" s="196">
        <f t="shared" si="19"/>
        <v>5177066</v>
      </c>
    </row>
    <row r="272" spans="2:12" ht="20.25" customHeight="1">
      <c r="B272" s="238" t="s">
        <v>441</v>
      </c>
      <c r="C272" s="239">
        <v>794876</v>
      </c>
      <c r="D272" s="235">
        <v>786269</v>
      </c>
      <c r="E272" s="239">
        <v>12088</v>
      </c>
      <c r="F272" s="235">
        <v>774181</v>
      </c>
      <c r="G272" s="239">
        <v>2810819</v>
      </c>
      <c r="H272" s="235">
        <v>2428436</v>
      </c>
      <c r="I272" s="239">
        <v>0</v>
      </c>
      <c r="J272" s="235">
        <v>0</v>
      </c>
      <c r="K272" s="195">
        <f t="shared" si="18"/>
        <v>3605695</v>
      </c>
      <c r="L272" s="196">
        <f t="shared" si="19"/>
        <v>3214705</v>
      </c>
    </row>
    <row r="273" spans="2:12" ht="20.25" customHeight="1">
      <c r="B273" s="241" t="s">
        <v>442</v>
      </c>
      <c r="C273" s="251">
        <v>577381</v>
      </c>
      <c r="D273" s="252">
        <v>576713</v>
      </c>
      <c r="E273" s="251">
        <v>2353</v>
      </c>
      <c r="F273" s="252">
        <v>574360</v>
      </c>
      <c r="G273" s="251">
        <v>604755</v>
      </c>
      <c r="H273" s="252">
        <v>599223</v>
      </c>
      <c r="I273" s="251">
        <v>68004</v>
      </c>
      <c r="J273" s="252">
        <v>58287</v>
      </c>
      <c r="K273" s="215">
        <f t="shared" si="18"/>
        <v>1250140</v>
      </c>
      <c r="L273" s="216">
        <f t="shared" si="19"/>
        <v>1234223</v>
      </c>
    </row>
    <row r="274" spans="2:12" ht="20.25" customHeight="1">
      <c r="B274" s="238" t="s">
        <v>443</v>
      </c>
      <c r="C274" s="239">
        <v>534556</v>
      </c>
      <c r="D274" s="235">
        <v>534556</v>
      </c>
      <c r="E274" s="239">
        <v>0</v>
      </c>
      <c r="F274" s="235">
        <v>534556</v>
      </c>
      <c r="G274" s="239">
        <v>816630</v>
      </c>
      <c r="H274" s="235">
        <v>812173</v>
      </c>
      <c r="I274" s="239">
        <v>15127</v>
      </c>
      <c r="J274" s="235">
        <v>12964</v>
      </c>
      <c r="K274" s="195">
        <f t="shared" si="18"/>
        <v>1366313</v>
      </c>
      <c r="L274" s="196">
        <f t="shared" si="19"/>
        <v>1359693</v>
      </c>
    </row>
    <row r="275" spans="2:12" ht="20.25" customHeight="1">
      <c r="B275" s="238" t="s">
        <v>444</v>
      </c>
      <c r="C275" s="239">
        <v>1701447</v>
      </c>
      <c r="D275" s="235">
        <v>1697743</v>
      </c>
      <c r="E275" s="239">
        <v>5409</v>
      </c>
      <c r="F275" s="235">
        <v>1692334</v>
      </c>
      <c r="G275" s="239">
        <v>2126707</v>
      </c>
      <c r="H275" s="235">
        <v>1980748</v>
      </c>
      <c r="I275" s="239">
        <v>0</v>
      </c>
      <c r="J275" s="235">
        <v>0</v>
      </c>
      <c r="K275" s="195">
        <f t="shared" si="18"/>
        <v>3828154</v>
      </c>
      <c r="L275" s="196">
        <f t="shared" si="19"/>
        <v>3678491</v>
      </c>
    </row>
    <row r="276" spans="2:12" ht="20.25" customHeight="1">
      <c r="B276" s="238" t="s">
        <v>445</v>
      </c>
      <c r="C276" s="239">
        <v>1288481</v>
      </c>
      <c r="D276" s="235">
        <v>1288481</v>
      </c>
      <c r="E276" s="239">
        <v>0</v>
      </c>
      <c r="F276" s="235">
        <v>1288481</v>
      </c>
      <c r="G276" s="239">
        <v>931174</v>
      </c>
      <c r="H276" s="235">
        <v>926405</v>
      </c>
      <c r="I276" s="239">
        <v>57350</v>
      </c>
      <c r="J276" s="235">
        <v>48009</v>
      </c>
      <c r="K276" s="195">
        <f t="shared" si="18"/>
        <v>2277005</v>
      </c>
      <c r="L276" s="196">
        <f t="shared" si="19"/>
        <v>2262895</v>
      </c>
    </row>
    <row r="277" spans="2:12" ht="20.25" customHeight="1">
      <c r="B277" s="238" t="s">
        <v>446</v>
      </c>
      <c r="C277" s="239">
        <v>1765648</v>
      </c>
      <c r="D277" s="235">
        <v>1765648</v>
      </c>
      <c r="E277" s="239">
        <v>0</v>
      </c>
      <c r="F277" s="235">
        <v>1765648</v>
      </c>
      <c r="G277" s="239">
        <v>573577</v>
      </c>
      <c r="H277" s="235">
        <v>571581</v>
      </c>
      <c r="I277" s="239">
        <v>0</v>
      </c>
      <c r="J277" s="235">
        <v>0</v>
      </c>
      <c r="K277" s="195">
        <f t="shared" si="18"/>
        <v>2339225</v>
      </c>
      <c r="L277" s="196">
        <f t="shared" si="19"/>
        <v>2337229</v>
      </c>
    </row>
    <row r="278" spans="2:12" ht="20.25" customHeight="1">
      <c r="B278" s="238" t="s">
        <v>447</v>
      </c>
      <c r="C278" s="251">
        <v>1372174</v>
      </c>
      <c r="D278" s="252">
        <v>1372174</v>
      </c>
      <c r="E278" s="251">
        <v>0</v>
      </c>
      <c r="F278" s="252">
        <v>1372174</v>
      </c>
      <c r="G278" s="251">
        <v>570004</v>
      </c>
      <c r="H278" s="252">
        <v>567221</v>
      </c>
      <c r="I278" s="251">
        <v>0</v>
      </c>
      <c r="J278" s="252">
        <v>0</v>
      </c>
      <c r="K278" s="215">
        <f t="shared" si="18"/>
        <v>1942178</v>
      </c>
      <c r="L278" s="216">
        <f t="shared" si="19"/>
        <v>1939395</v>
      </c>
    </row>
    <row r="279" spans="2:12" ht="20.25" customHeight="1">
      <c r="B279" s="246" t="s">
        <v>448</v>
      </c>
      <c r="C279" s="239">
        <v>252063</v>
      </c>
      <c r="D279" s="235">
        <v>249191</v>
      </c>
      <c r="E279" s="239">
        <v>2872</v>
      </c>
      <c r="F279" s="235">
        <v>246319</v>
      </c>
      <c r="G279" s="239">
        <v>479057</v>
      </c>
      <c r="H279" s="235">
        <v>474695</v>
      </c>
      <c r="I279" s="239">
        <v>29993</v>
      </c>
      <c r="J279" s="235">
        <v>26913</v>
      </c>
      <c r="K279" s="195">
        <f t="shared" si="18"/>
        <v>761113</v>
      </c>
      <c r="L279" s="196">
        <f t="shared" si="19"/>
        <v>750799</v>
      </c>
    </row>
    <row r="280" spans="2:12" ht="20.25" customHeight="1">
      <c r="B280" s="238" t="s">
        <v>449</v>
      </c>
      <c r="C280" s="239">
        <v>96743748</v>
      </c>
      <c r="D280" s="235">
        <v>95439455</v>
      </c>
      <c r="E280" s="239">
        <v>898365</v>
      </c>
      <c r="F280" s="235">
        <v>94541090</v>
      </c>
      <c r="G280" s="239">
        <v>62351031</v>
      </c>
      <c r="H280" s="235">
        <v>55031201</v>
      </c>
      <c r="I280" s="239">
        <v>0</v>
      </c>
      <c r="J280" s="235">
        <v>0</v>
      </c>
      <c r="K280" s="195">
        <f t="shared" si="18"/>
        <v>159094779</v>
      </c>
      <c r="L280" s="196">
        <f t="shared" si="19"/>
        <v>150470656</v>
      </c>
    </row>
    <row r="281" spans="2:12" ht="20.25" customHeight="1">
      <c r="B281" s="238" t="s">
        <v>450</v>
      </c>
      <c r="C281" s="239">
        <v>2010882</v>
      </c>
      <c r="D281" s="235">
        <v>2010882</v>
      </c>
      <c r="E281" s="239">
        <v>0</v>
      </c>
      <c r="F281" s="235">
        <v>2010882</v>
      </c>
      <c r="G281" s="239">
        <v>2000220</v>
      </c>
      <c r="H281" s="235">
        <v>1996727</v>
      </c>
      <c r="I281" s="239">
        <v>42441</v>
      </c>
      <c r="J281" s="235">
        <v>38101</v>
      </c>
      <c r="K281" s="195">
        <f t="shared" si="18"/>
        <v>4053543</v>
      </c>
      <c r="L281" s="196">
        <f t="shared" si="19"/>
        <v>4045710</v>
      </c>
    </row>
    <row r="282" spans="2:12" ht="20.25" customHeight="1">
      <c r="B282" s="238" t="s">
        <v>451</v>
      </c>
      <c r="C282" s="239">
        <v>8045588</v>
      </c>
      <c r="D282" s="235">
        <v>8045588</v>
      </c>
      <c r="E282" s="239">
        <v>0</v>
      </c>
      <c r="F282" s="235">
        <v>8045588</v>
      </c>
      <c r="G282" s="239">
        <v>1222420</v>
      </c>
      <c r="H282" s="235">
        <v>1218742</v>
      </c>
      <c r="I282" s="239">
        <v>0</v>
      </c>
      <c r="J282" s="235">
        <v>0</v>
      </c>
      <c r="K282" s="195">
        <f t="shared" si="18"/>
        <v>9268008</v>
      </c>
      <c r="L282" s="196">
        <f t="shared" si="19"/>
        <v>9264330</v>
      </c>
    </row>
    <row r="283" spans="2:12" ht="20.25" customHeight="1">
      <c r="B283" s="241" t="s">
        <v>452</v>
      </c>
      <c r="C283" s="251">
        <v>2356359</v>
      </c>
      <c r="D283" s="252">
        <v>2355814</v>
      </c>
      <c r="E283" s="251">
        <v>2180</v>
      </c>
      <c r="F283" s="252">
        <v>2353634</v>
      </c>
      <c r="G283" s="251">
        <v>1039037</v>
      </c>
      <c r="H283" s="252">
        <v>1022595</v>
      </c>
      <c r="I283" s="251">
        <v>4812</v>
      </c>
      <c r="J283" s="252">
        <v>4325</v>
      </c>
      <c r="K283" s="215">
        <f t="shared" si="18"/>
        <v>3400208</v>
      </c>
      <c r="L283" s="216">
        <f t="shared" si="19"/>
        <v>3382734</v>
      </c>
    </row>
    <row r="284" spans="2:12" ht="20.25" customHeight="1">
      <c r="B284" s="238" t="s">
        <v>453</v>
      </c>
      <c r="C284" s="239">
        <v>1174937</v>
      </c>
      <c r="D284" s="235">
        <v>1169492</v>
      </c>
      <c r="E284" s="239">
        <v>4701</v>
      </c>
      <c r="F284" s="235">
        <v>1164791</v>
      </c>
      <c r="G284" s="239">
        <v>11203116</v>
      </c>
      <c r="H284" s="235">
        <v>10047338</v>
      </c>
      <c r="I284" s="239">
        <v>0</v>
      </c>
      <c r="J284" s="235">
        <v>0</v>
      </c>
      <c r="K284" s="195">
        <f t="shared" si="18"/>
        <v>12378053</v>
      </c>
      <c r="L284" s="196">
        <f t="shared" si="19"/>
        <v>11216830</v>
      </c>
    </row>
    <row r="285" spans="2:12" ht="20.25" customHeight="1">
      <c r="B285" s="238" t="s">
        <v>454</v>
      </c>
      <c r="C285" s="239">
        <v>7074482</v>
      </c>
      <c r="D285" s="235">
        <v>6777624</v>
      </c>
      <c r="E285" s="239">
        <v>135012</v>
      </c>
      <c r="F285" s="235">
        <v>6642612</v>
      </c>
      <c r="G285" s="239">
        <v>837158</v>
      </c>
      <c r="H285" s="235">
        <v>671219</v>
      </c>
      <c r="I285" s="239">
        <v>0</v>
      </c>
      <c r="J285" s="235">
        <v>0</v>
      </c>
      <c r="K285" s="195">
        <f t="shared" si="18"/>
        <v>7911640</v>
      </c>
      <c r="L285" s="196">
        <f t="shared" si="19"/>
        <v>7448843</v>
      </c>
    </row>
    <row r="286" spans="2:12" ht="20.25" customHeight="1">
      <c r="B286" s="238" t="s">
        <v>455</v>
      </c>
      <c r="C286" s="239">
        <v>624282</v>
      </c>
      <c r="D286" s="235">
        <v>615925</v>
      </c>
      <c r="E286" s="239">
        <v>8539</v>
      </c>
      <c r="F286" s="235">
        <v>607386</v>
      </c>
      <c r="G286" s="239">
        <v>2436519</v>
      </c>
      <c r="H286" s="235">
        <v>2232999</v>
      </c>
      <c r="I286" s="239">
        <v>0</v>
      </c>
      <c r="J286" s="235">
        <v>0</v>
      </c>
      <c r="K286" s="195">
        <f t="shared" si="18"/>
        <v>3060801</v>
      </c>
      <c r="L286" s="196">
        <f t="shared" si="19"/>
        <v>2848924</v>
      </c>
    </row>
    <row r="287" spans="2:12" ht="20.25" customHeight="1" thickBot="1">
      <c r="B287" s="265" t="s">
        <v>456</v>
      </c>
      <c r="C287" s="198">
        <v>4749964</v>
      </c>
      <c r="D287" s="192">
        <v>4740928</v>
      </c>
      <c r="E287" s="198">
        <v>15806</v>
      </c>
      <c r="F287" s="192">
        <v>4725122</v>
      </c>
      <c r="G287" s="198">
        <v>1502838</v>
      </c>
      <c r="H287" s="192">
        <v>1443255</v>
      </c>
      <c r="I287" s="198">
        <v>0</v>
      </c>
      <c r="J287" s="192">
        <v>0</v>
      </c>
      <c r="K287" s="266">
        <f t="shared" si="18"/>
        <v>6252802</v>
      </c>
      <c r="L287" s="267">
        <f t="shared" si="19"/>
        <v>6184183</v>
      </c>
    </row>
    <row r="288" spans="2:12" ht="20.25" customHeight="1">
      <c r="B288" s="180" t="s">
        <v>192</v>
      </c>
      <c r="C288" s="268">
        <f>SUM(C204:C205)</f>
        <v>1437015814</v>
      </c>
      <c r="D288" s="269">
        <f aca="true" t="shared" si="20" ref="D288:L288">SUM(D204:D205)</f>
        <v>1381002620</v>
      </c>
      <c r="E288" s="269">
        <f t="shared" si="20"/>
        <v>37413383</v>
      </c>
      <c r="F288" s="269">
        <f t="shared" si="20"/>
        <v>1343589237</v>
      </c>
      <c r="G288" s="269">
        <f t="shared" si="20"/>
        <v>608818247</v>
      </c>
      <c r="H288" s="269">
        <f t="shared" si="20"/>
        <v>480882698</v>
      </c>
      <c r="I288" s="269">
        <f t="shared" si="20"/>
        <v>8227161</v>
      </c>
      <c r="J288" s="269">
        <f t="shared" si="20"/>
        <v>7498612</v>
      </c>
      <c r="K288" s="269">
        <f t="shared" si="20"/>
        <v>2054061222</v>
      </c>
      <c r="L288" s="270">
        <f t="shared" si="20"/>
        <v>1869383930</v>
      </c>
    </row>
    <row r="289" spans="2:12" ht="20.25" customHeight="1">
      <c r="B289" s="180" t="s">
        <v>193</v>
      </c>
      <c r="C289" s="258">
        <f>SUM(C206:C229)</f>
        <v>565148493</v>
      </c>
      <c r="D289" s="240">
        <f aca="true" t="shared" si="21" ref="D289:L289">SUM(D206:D229)</f>
        <v>555920071</v>
      </c>
      <c r="E289" s="240">
        <f t="shared" si="21"/>
        <v>7969575</v>
      </c>
      <c r="F289" s="240">
        <f t="shared" si="21"/>
        <v>547950496</v>
      </c>
      <c r="G289" s="240">
        <f t="shared" si="21"/>
        <v>235300565</v>
      </c>
      <c r="H289" s="240">
        <f t="shared" si="21"/>
        <v>206300072</v>
      </c>
      <c r="I289" s="240">
        <f t="shared" si="21"/>
        <v>33379360</v>
      </c>
      <c r="J289" s="240">
        <f t="shared" si="21"/>
        <v>31686511</v>
      </c>
      <c r="K289" s="240">
        <f t="shared" si="21"/>
        <v>833828418</v>
      </c>
      <c r="L289" s="259">
        <f t="shared" si="21"/>
        <v>793906654</v>
      </c>
    </row>
    <row r="290" spans="2:12" ht="20.25" customHeight="1">
      <c r="B290" s="180" t="s">
        <v>194</v>
      </c>
      <c r="C290" s="260">
        <f>SUM(C230:C287)</f>
        <v>413209102</v>
      </c>
      <c r="D290" s="182">
        <f aca="true" t="shared" si="22" ref="D290:L290">SUM(D230:D287)</f>
        <v>410904335</v>
      </c>
      <c r="E290" s="182">
        <f t="shared" si="22"/>
        <v>1926764</v>
      </c>
      <c r="F290" s="182">
        <f t="shared" si="22"/>
        <v>408977571</v>
      </c>
      <c r="G290" s="182">
        <f t="shared" si="22"/>
        <v>237831089</v>
      </c>
      <c r="H290" s="182">
        <f t="shared" si="22"/>
        <v>209641756</v>
      </c>
      <c r="I290" s="182">
        <f t="shared" si="22"/>
        <v>4637359</v>
      </c>
      <c r="J290" s="182">
        <f t="shared" si="22"/>
        <v>4428112</v>
      </c>
      <c r="K290" s="182">
        <f t="shared" si="22"/>
        <v>655677550</v>
      </c>
      <c r="L290" s="261">
        <f t="shared" si="22"/>
        <v>624974203</v>
      </c>
    </row>
    <row r="291" spans="2:12" ht="20.25" customHeight="1" thickBot="1">
      <c r="B291" s="225" t="s">
        <v>195</v>
      </c>
      <c r="C291" s="262">
        <f>SUM(C288:C290)</f>
        <v>2415373409</v>
      </c>
      <c r="D291" s="271">
        <f aca="true" t="shared" si="23" ref="D291:L291">SUM(D288:D290)</f>
        <v>2347827026</v>
      </c>
      <c r="E291" s="271">
        <f t="shared" si="23"/>
        <v>47309722</v>
      </c>
      <c r="F291" s="271">
        <f t="shared" si="23"/>
        <v>2300517304</v>
      </c>
      <c r="G291" s="271">
        <f t="shared" si="23"/>
        <v>1081949901</v>
      </c>
      <c r="H291" s="271">
        <f t="shared" si="23"/>
        <v>896824526</v>
      </c>
      <c r="I291" s="271">
        <f t="shared" si="23"/>
        <v>46243880</v>
      </c>
      <c r="J291" s="271">
        <f t="shared" si="23"/>
        <v>43613235</v>
      </c>
      <c r="K291" s="271">
        <f t="shared" si="23"/>
        <v>3543567190</v>
      </c>
      <c r="L291" s="264">
        <f t="shared" si="23"/>
        <v>3288264787</v>
      </c>
    </row>
  </sheetData>
  <mergeCells count="8">
    <mergeCell ref="C199:F199"/>
    <mergeCell ref="G199:J199"/>
    <mergeCell ref="C4:F4"/>
    <mergeCell ref="G4:J4"/>
    <mergeCell ref="C102:F102"/>
    <mergeCell ref="G102:J102"/>
    <mergeCell ref="G5:H5"/>
    <mergeCell ref="E5:F5"/>
  </mergeCells>
  <printOptions/>
  <pageMargins left="0.32" right="0.3937007874015748" top="0.77" bottom="0.18" header="0.24" footer="0.16"/>
  <pageSetup horizontalDpi="240" verticalDpi="24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1:AN288"/>
  <sheetViews>
    <sheetView zoomScaleSheetLayoutView="50" workbookViewId="0" topLeftCell="A184">
      <selection activeCell="C3" sqref="C3:F3"/>
    </sheetView>
  </sheetViews>
  <sheetFormatPr defaultColWidth="8.66015625" defaultRowHeight="14.25" customHeight="1"/>
  <cols>
    <col min="1" max="1" width="2.66015625" style="50" customWidth="1"/>
    <col min="2" max="2" width="7.66015625" style="50" customWidth="1"/>
    <col min="3" max="4" width="8.41015625" style="50" bestFit="1" customWidth="1"/>
    <col min="5" max="5" width="10.91015625" style="50" customWidth="1"/>
    <col min="6" max="6" width="10.58203125" style="50" customWidth="1"/>
    <col min="7" max="7" width="9.58203125" style="50" customWidth="1"/>
    <col min="8" max="8" width="9.5" style="50" customWidth="1"/>
    <col min="9" max="9" width="10.83203125" style="50" customWidth="1"/>
    <col min="10" max="10" width="10.08203125" style="50" customWidth="1"/>
    <col min="11" max="12" width="7.83203125" style="50" bestFit="1" customWidth="1"/>
    <col min="13" max="13" width="10.83203125" style="50" customWidth="1"/>
    <col min="14" max="14" width="10.16015625" style="50" customWidth="1"/>
    <col min="15" max="15" width="1.16796875" style="52" customWidth="1"/>
    <col min="16" max="16" width="2.66015625" style="52" customWidth="1"/>
    <col min="17" max="17" width="7.66015625" style="52" customWidth="1"/>
    <col min="18" max="19" width="7.41015625" style="50" bestFit="1" customWidth="1"/>
    <col min="20" max="20" width="10.91015625" style="50" customWidth="1"/>
    <col min="21" max="21" width="10.41015625" style="50" customWidth="1"/>
    <col min="22" max="23" width="7.83203125" style="50" bestFit="1" customWidth="1"/>
    <col min="24" max="24" width="10.91015625" style="50" customWidth="1"/>
    <col min="25" max="25" width="10.83203125" style="50" customWidth="1"/>
    <col min="26" max="27" width="7.91015625" style="50" customWidth="1"/>
    <col min="28" max="28" width="10.83203125" style="50" customWidth="1"/>
    <col min="29" max="29" width="9.33203125" style="50" customWidth="1"/>
    <col min="30" max="30" width="1.58203125" style="52" customWidth="1"/>
    <col min="31" max="31" width="2.66015625" style="52" customWidth="1"/>
    <col min="32" max="32" width="7.66015625" style="52" customWidth="1"/>
    <col min="33" max="34" width="7.41015625" style="50" bestFit="1" customWidth="1"/>
    <col min="35" max="36" width="10.66015625" style="50" customWidth="1"/>
    <col min="37" max="37" width="10.83203125" style="50" customWidth="1"/>
    <col min="38" max="38" width="10.66015625" style="50" customWidth="1"/>
    <col min="39" max="39" width="2" style="50" customWidth="1"/>
    <col min="40" max="16384" width="7.16015625" style="50" customWidth="1"/>
  </cols>
  <sheetData>
    <row r="1" spans="3:38" ht="14.25" customHeight="1">
      <c r="C1" s="51" t="s">
        <v>459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G1" s="52"/>
      <c r="AH1" s="52"/>
      <c r="AI1" s="52"/>
      <c r="AJ1" s="52"/>
      <c r="AK1" s="52"/>
      <c r="AL1" s="52"/>
    </row>
    <row r="2" spans="3:39" ht="14.25" customHeight="1" thickBot="1">
      <c r="C2" s="53" t="s">
        <v>203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R2" s="54" t="s">
        <v>204</v>
      </c>
      <c r="S2" s="54"/>
      <c r="T2" s="52"/>
      <c r="U2" s="52"/>
      <c r="V2" s="52"/>
      <c r="W2" s="52"/>
      <c r="X2" s="52"/>
      <c r="Y2" s="52"/>
      <c r="Z2" s="52"/>
      <c r="AA2" s="52"/>
      <c r="AB2" s="52"/>
      <c r="AC2" s="52"/>
      <c r="AG2" s="54" t="s">
        <v>204</v>
      </c>
      <c r="AH2" s="54"/>
      <c r="AI2" s="52"/>
      <c r="AJ2" s="52"/>
      <c r="AK2" s="52"/>
      <c r="AL2" s="52"/>
      <c r="AM2" s="52"/>
    </row>
    <row r="3" spans="2:38" ht="14.25" customHeight="1">
      <c r="B3" s="143" t="s">
        <v>90</v>
      </c>
      <c r="C3" s="284" t="s">
        <v>205</v>
      </c>
      <c r="D3" s="285"/>
      <c r="E3" s="285"/>
      <c r="F3" s="286"/>
      <c r="G3" s="283" t="s">
        <v>206</v>
      </c>
      <c r="H3" s="281"/>
      <c r="I3" s="281"/>
      <c r="J3" s="282"/>
      <c r="K3" s="283" t="s">
        <v>207</v>
      </c>
      <c r="L3" s="281"/>
      <c r="M3" s="281"/>
      <c r="N3" s="287"/>
      <c r="O3" s="56"/>
      <c r="P3" s="56"/>
      <c r="Q3" s="143" t="s">
        <v>90</v>
      </c>
      <c r="R3" s="289" t="s">
        <v>208</v>
      </c>
      <c r="S3" s="281"/>
      <c r="T3" s="281"/>
      <c r="U3" s="282"/>
      <c r="V3" s="280" t="s">
        <v>209</v>
      </c>
      <c r="W3" s="281"/>
      <c r="X3" s="281"/>
      <c r="Y3" s="282"/>
      <c r="Z3" s="283" t="s">
        <v>210</v>
      </c>
      <c r="AA3" s="281"/>
      <c r="AB3" s="281"/>
      <c r="AC3" s="282"/>
      <c r="AD3" s="56"/>
      <c r="AE3" s="56"/>
      <c r="AF3" s="55" t="s">
        <v>90</v>
      </c>
      <c r="AG3" s="281" t="s">
        <v>211</v>
      </c>
      <c r="AH3" s="288"/>
      <c r="AI3" s="283" t="s">
        <v>212</v>
      </c>
      <c r="AJ3" s="281"/>
      <c r="AK3" s="281"/>
      <c r="AL3" s="287"/>
    </row>
    <row r="4" spans="2:38" ht="14.25" customHeight="1">
      <c r="B4" s="144"/>
      <c r="C4" s="147"/>
      <c r="D4" s="59"/>
      <c r="E4" s="291" t="s">
        <v>213</v>
      </c>
      <c r="F4" s="293"/>
      <c r="G4" s="59"/>
      <c r="H4" s="59"/>
      <c r="I4" s="291" t="s">
        <v>213</v>
      </c>
      <c r="J4" s="293"/>
      <c r="K4" s="59"/>
      <c r="L4" s="59"/>
      <c r="M4" s="291" t="s">
        <v>213</v>
      </c>
      <c r="N4" s="292"/>
      <c r="O4" s="60"/>
      <c r="P4" s="60"/>
      <c r="Q4" s="144"/>
      <c r="R4" s="147"/>
      <c r="S4" s="59"/>
      <c r="T4" s="291" t="s">
        <v>213</v>
      </c>
      <c r="U4" s="293"/>
      <c r="V4" s="59"/>
      <c r="W4" s="59"/>
      <c r="X4" s="294" t="s">
        <v>213</v>
      </c>
      <c r="Y4" s="293"/>
      <c r="Z4" s="59"/>
      <c r="AA4" s="59"/>
      <c r="AB4" s="61" t="s">
        <v>197</v>
      </c>
      <c r="AC4" s="62"/>
      <c r="AD4" s="58"/>
      <c r="AE4" s="58"/>
      <c r="AF4" s="57"/>
      <c r="AG4" s="58"/>
      <c r="AH4" s="59"/>
      <c r="AI4" s="59"/>
      <c r="AJ4" s="59"/>
      <c r="AK4" s="291" t="s">
        <v>213</v>
      </c>
      <c r="AL4" s="292"/>
    </row>
    <row r="5" spans="2:38" ht="14.25" customHeight="1">
      <c r="B5" s="119" t="s">
        <v>96</v>
      </c>
      <c r="C5" s="148" t="s">
        <v>97</v>
      </c>
      <c r="D5" s="64" t="s">
        <v>98</v>
      </c>
      <c r="E5" s="64" t="s">
        <v>99</v>
      </c>
      <c r="F5" s="64" t="s">
        <v>214</v>
      </c>
      <c r="G5" s="64" t="s">
        <v>97</v>
      </c>
      <c r="H5" s="64" t="s">
        <v>98</v>
      </c>
      <c r="I5" s="64" t="s">
        <v>99</v>
      </c>
      <c r="J5" s="64" t="s">
        <v>214</v>
      </c>
      <c r="K5" s="64" t="s">
        <v>97</v>
      </c>
      <c r="L5" s="64" t="s">
        <v>98</v>
      </c>
      <c r="M5" s="64" t="s">
        <v>99</v>
      </c>
      <c r="N5" s="65" t="s">
        <v>214</v>
      </c>
      <c r="O5" s="60"/>
      <c r="P5" s="60"/>
      <c r="Q5" s="119" t="s">
        <v>96</v>
      </c>
      <c r="R5" s="148" t="s">
        <v>97</v>
      </c>
      <c r="S5" s="64" t="s">
        <v>98</v>
      </c>
      <c r="T5" s="64" t="s">
        <v>99</v>
      </c>
      <c r="U5" s="59" t="s">
        <v>215</v>
      </c>
      <c r="V5" s="64" t="s">
        <v>97</v>
      </c>
      <c r="W5" s="64" t="s">
        <v>98</v>
      </c>
      <c r="X5" s="66" t="s">
        <v>99</v>
      </c>
      <c r="Y5" s="64" t="s">
        <v>214</v>
      </c>
      <c r="Z5" s="64" t="s">
        <v>97</v>
      </c>
      <c r="AA5" s="64" t="s">
        <v>98</v>
      </c>
      <c r="AB5" s="64" t="s">
        <v>99</v>
      </c>
      <c r="AC5" s="67" t="s">
        <v>214</v>
      </c>
      <c r="AD5" s="60"/>
      <c r="AE5" s="60"/>
      <c r="AF5" s="63" t="s">
        <v>96</v>
      </c>
      <c r="AG5" s="60" t="s">
        <v>97</v>
      </c>
      <c r="AH5" s="64" t="s">
        <v>98</v>
      </c>
      <c r="AI5" s="64" t="s">
        <v>97</v>
      </c>
      <c r="AJ5" s="64" t="s">
        <v>98</v>
      </c>
      <c r="AK5" s="59" t="s">
        <v>99</v>
      </c>
      <c r="AL5" s="65" t="s">
        <v>214</v>
      </c>
    </row>
    <row r="6" spans="2:38" ht="14.25" customHeight="1">
      <c r="B6" s="145"/>
      <c r="C6" s="148" t="s">
        <v>101</v>
      </c>
      <c r="D6" s="64" t="s">
        <v>102</v>
      </c>
      <c r="E6" s="64" t="s">
        <v>103</v>
      </c>
      <c r="F6" s="64" t="s">
        <v>33</v>
      </c>
      <c r="G6" s="64" t="s">
        <v>101</v>
      </c>
      <c r="H6" s="64" t="s">
        <v>102</v>
      </c>
      <c r="I6" s="64" t="s">
        <v>103</v>
      </c>
      <c r="J6" s="64" t="s">
        <v>33</v>
      </c>
      <c r="K6" s="64" t="s">
        <v>101</v>
      </c>
      <c r="L6" s="64" t="s">
        <v>102</v>
      </c>
      <c r="M6" s="64" t="s">
        <v>103</v>
      </c>
      <c r="N6" s="65" t="s">
        <v>33</v>
      </c>
      <c r="O6" s="60"/>
      <c r="P6" s="60"/>
      <c r="Q6" s="145"/>
      <c r="R6" s="148" t="s">
        <v>101</v>
      </c>
      <c r="S6" s="64" t="s">
        <v>102</v>
      </c>
      <c r="T6" s="64" t="s">
        <v>103</v>
      </c>
      <c r="U6" s="64" t="s">
        <v>33</v>
      </c>
      <c r="V6" s="64" t="s">
        <v>101</v>
      </c>
      <c r="W6" s="64" t="s">
        <v>102</v>
      </c>
      <c r="X6" s="66" t="s">
        <v>103</v>
      </c>
      <c r="Y6" s="64" t="s">
        <v>33</v>
      </c>
      <c r="Z6" s="64" t="s">
        <v>101</v>
      </c>
      <c r="AA6" s="64" t="s">
        <v>102</v>
      </c>
      <c r="AB6" s="64" t="s">
        <v>103</v>
      </c>
      <c r="AC6" s="67" t="s">
        <v>33</v>
      </c>
      <c r="AD6" s="60"/>
      <c r="AE6" s="60"/>
      <c r="AF6" s="68"/>
      <c r="AG6" s="60" t="s">
        <v>101</v>
      </c>
      <c r="AH6" s="64" t="s">
        <v>102</v>
      </c>
      <c r="AI6" s="64" t="s">
        <v>101</v>
      </c>
      <c r="AJ6" s="64" t="s">
        <v>102</v>
      </c>
      <c r="AK6" s="59" t="s">
        <v>103</v>
      </c>
      <c r="AL6" s="65" t="s">
        <v>33</v>
      </c>
    </row>
    <row r="7" spans="2:38" ht="14.25" customHeight="1">
      <c r="B7" s="146" t="s">
        <v>110</v>
      </c>
      <c r="C7" s="149" t="s">
        <v>111</v>
      </c>
      <c r="D7" s="71" t="s">
        <v>111</v>
      </c>
      <c r="E7" s="72" t="s">
        <v>112</v>
      </c>
      <c r="F7" s="71" t="s">
        <v>111</v>
      </c>
      <c r="G7" s="71" t="s">
        <v>111</v>
      </c>
      <c r="H7" s="71" t="s">
        <v>111</v>
      </c>
      <c r="I7" s="72" t="s">
        <v>112</v>
      </c>
      <c r="J7" s="71" t="s">
        <v>111</v>
      </c>
      <c r="K7" s="71" t="s">
        <v>111</v>
      </c>
      <c r="L7" s="71" t="s">
        <v>111</v>
      </c>
      <c r="M7" s="72" t="s">
        <v>112</v>
      </c>
      <c r="N7" s="73" t="s">
        <v>111</v>
      </c>
      <c r="O7" s="74"/>
      <c r="P7" s="74"/>
      <c r="Q7" s="146" t="s">
        <v>110</v>
      </c>
      <c r="R7" s="149" t="s">
        <v>111</v>
      </c>
      <c r="S7" s="71" t="s">
        <v>111</v>
      </c>
      <c r="T7" s="72" t="s">
        <v>112</v>
      </c>
      <c r="U7" s="71" t="s">
        <v>111</v>
      </c>
      <c r="V7" s="71" t="s">
        <v>111</v>
      </c>
      <c r="W7" s="71" t="s">
        <v>111</v>
      </c>
      <c r="X7" s="75" t="s">
        <v>112</v>
      </c>
      <c r="Y7" s="71" t="s">
        <v>111</v>
      </c>
      <c r="Z7" s="71" t="s">
        <v>111</v>
      </c>
      <c r="AA7" s="71" t="s">
        <v>111</v>
      </c>
      <c r="AB7" s="72" t="s">
        <v>112</v>
      </c>
      <c r="AC7" s="76" t="s">
        <v>111</v>
      </c>
      <c r="AD7" s="74"/>
      <c r="AE7" s="74"/>
      <c r="AF7" s="69" t="s">
        <v>110</v>
      </c>
      <c r="AG7" s="70" t="s">
        <v>111</v>
      </c>
      <c r="AH7" s="71" t="s">
        <v>111</v>
      </c>
      <c r="AI7" s="71" t="s">
        <v>111</v>
      </c>
      <c r="AJ7" s="71" t="s">
        <v>111</v>
      </c>
      <c r="AK7" s="59" t="s">
        <v>112</v>
      </c>
      <c r="AL7" s="73" t="s">
        <v>111</v>
      </c>
    </row>
    <row r="8" spans="2:38" ht="14.25" customHeight="1">
      <c r="B8" s="77" t="s">
        <v>113</v>
      </c>
      <c r="C8" s="78">
        <v>164040003</v>
      </c>
      <c r="D8" s="54">
        <v>154864458</v>
      </c>
      <c r="E8" s="79">
        <v>3759581</v>
      </c>
      <c r="F8" s="54">
        <v>151104877</v>
      </c>
      <c r="G8" s="79">
        <v>469300729</v>
      </c>
      <c r="H8" s="54">
        <v>451184468</v>
      </c>
      <c r="I8" s="79">
        <v>9761117</v>
      </c>
      <c r="J8" s="54">
        <v>441423351</v>
      </c>
      <c r="K8" s="79">
        <v>11690631</v>
      </c>
      <c r="L8" s="54">
        <v>6790678</v>
      </c>
      <c r="M8" s="79">
        <v>4843564</v>
      </c>
      <c r="N8" s="80">
        <v>1947114</v>
      </c>
      <c r="O8" s="54"/>
      <c r="P8" s="54"/>
      <c r="Q8" s="77" t="s">
        <v>113</v>
      </c>
      <c r="R8" s="78">
        <v>48270</v>
      </c>
      <c r="S8" s="54">
        <v>48270</v>
      </c>
      <c r="T8" s="79">
        <v>0</v>
      </c>
      <c r="U8" s="54">
        <v>48270</v>
      </c>
      <c r="V8" s="79">
        <v>5751608</v>
      </c>
      <c r="W8" s="54">
        <v>5751333</v>
      </c>
      <c r="X8" s="79">
        <v>276</v>
      </c>
      <c r="Y8" s="54">
        <v>5751057</v>
      </c>
      <c r="Z8" s="79">
        <v>113749896</v>
      </c>
      <c r="AA8" s="54">
        <v>113708768</v>
      </c>
      <c r="AB8" s="79">
        <v>75859</v>
      </c>
      <c r="AC8" s="81">
        <v>113632909</v>
      </c>
      <c r="AD8" s="54"/>
      <c r="AE8" s="54"/>
      <c r="AF8" s="77" t="s">
        <v>113</v>
      </c>
      <c r="AG8" s="78">
        <v>0</v>
      </c>
      <c r="AH8" s="79">
        <v>0</v>
      </c>
      <c r="AI8" s="78">
        <v>764581137</v>
      </c>
      <c r="AJ8" s="54">
        <v>732347975</v>
      </c>
      <c r="AK8" s="82">
        <v>18440397</v>
      </c>
      <c r="AL8" s="80">
        <v>713907578</v>
      </c>
    </row>
    <row r="9" spans="2:38" ht="14.25" customHeight="1">
      <c r="B9" s="83" t="s">
        <v>227</v>
      </c>
      <c r="C9" s="81">
        <v>187172273</v>
      </c>
      <c r="D9" s="54">
        <v>186037878</v>
      </c>
      <c r="E9" s="84">
        <v>1033630</v>
      </c>
      <c r="F9" s="54">
        <v>185004248</v>
      </c>
      <c r="G9" s="84">
        <v>278347192</v>
      </c>
      <c r="H9" s="54">
        <v>257053560</v>
      </c>
      <c r="I9" s="84">
        <v>16694214</v>
      </c>
      <c r="J9" s="54">
        <v>240359346</v>
      </c>
      <c r="K9" s="84">
        <v>4681575</v>
      </c>
      <c r="L9" s="54">
        <v>3084717</v>
      </c>
      <c r="M9" s="84">
        <v>1424272</v>
      </c>
      <c r="N9" s="80">
        <v>1660445</v>
      </c>
      <c r="O9" s="54"/>
      <c r="P9" s="54"/>
      <c r="Q9" s="83" t="s">
        <v>227</v>
      </c>
      <c r="R9" s="81">
        <v>1027322</v>
      </c>
      <c r="S9" s="54">
        <v>1027322</v>
      </c>
      <c r="T9" s="84">
        <v>0</v>
      </c>
      <c r="U9" s="54">
        <v>1027322</v>
      </c>
      <c r="V9" s="84">
        <v>3985494</v>
      </c>
      <c r="W9" s="54">
        <v>3955415</v>
      </c>
      <c r="X9" s="84">
        <v>90237</v>
      </c>
      <c r="Y9" s="54">
        <v>3865178</v>
      </c>
      <c r="Z9" s="84">
        <v>226517894</v>
      </c>
      <c r="AA9" s="54">
        <v>226284628</v>
      </c>
      <c r="AB9" s="84">
        <v>238831</v>
      </c>
      <c r="AC9" s="81">
        <v>226045797</v>
      </c>
      <c r="AD9" s="54"/>
      <c r="AE9" s="54"/>
      <c r="AF9" s="83" t="s">
        <v>227</v>
      </c>
      <c r="AG9" s="81">
        <v>0</v>
      </c>
      <c r="AH9" s="84">
        <v>0</v>
      </c>
      <c r="AI9" s="81">
        <v>701731750</v>
      </c>
      <c r="AJ9" s="54">
        <v>677443520</v>
      </c>
      <c r="AK9" s="84">
        <v>19481184</v>
      </c>
      <c r="AL9" s="80">
        <v>657962336</v>
      </c>
    </row>
    <row r="10" spans="2:38" ht="14.25" customHeight="1">
      <c r="B10" s="83" t="s">
        <v>115</v>
      </c>
      <c r="C10" s="81">
        <v>16818651</v>
      </c>
      <c r="D10" s="54">
        <v>15362426</v>
      </c>
      <c r="E10" s="84">
        <v>335407</v>
      </c>
      <c r="F10" s="54">
        <v>15027019</v>
      </c>
      <c r="G10" s="84">
        <v>44148857</v>
      </c>
      <c r="H10" s="54">
        <v>40521726</v>
      </c>
      <c r="I10" s="84">
        <v>4010670</v>
      </c>
      <c r="J10" s="54">
        <v>36511056</v>
      </c>
      <c r="K10" s="84">
        <v>576411</v>
      </c>
      <c r="L10" s="54">
        <v>288835</v>
      </c>
      <c r="M10" s="84">
        <v>287576</v>
      </c>
      <c r="N10" s="80">
        <v>1259</v>
      </c>
      <c r="O10" s="54"/>
      <c r="P10" s="54"/>
      <c r="Q10" s="83" t="s">
        <v>115</v>
      </c>
      <c r="R10" s="81">
        <v>0</v>
      </c>
      <c r="S10" s="54">
        <v>0</v>
      </c>
      <c r="T10" s="84">
        <v>0</v>
      </c>
      <c r="U10" s="54">
        <v>0</v>
      </c>
      <c r="V10" s="84">
        <v>331225</v>
      </c>
      <c r="W10" s="54">
        <v>331225</v>
      </c>
      <c r="X10" s="84">
        <v>0</v>
      </c>
      <c r="Y10" s="54">
        <v>331225</v>
      </c>
      <c r="Z10" s="84">
        <v>10998333</v>
      </c>
      <c r="AA10" s="54">
        <v>10994640</v>
      </c>
      <c r="AB10" s="84">
        <v>13505</v>
      </c>
      <c r="AC10" s="81">
        <v>10981135</v>
      </c>
      <c r="AD10" s="54"/>
      <c r="AE10" s="54"/>
      <c r="AF10" s="83" t="s">
        <v>115</v>
      </c>
      <c r="AG10" s="81">
        <v>0</v>
      </c>
      <c r="AH10" s="84">
        <v>0</v>
      </c>
      <c r="AI10" s="81">
        <v>72873477</v>
      </c>
      <c r="AJ10" s="54">
        <v>67498852</v>
      </c>
      <c r="AK10" s="84">
        <v>4647158</v>
      </c>
      <c r="AL10" s="80">
        <v>62851694</v>
      </c>
    </row>
    <row r="11" spans="2:38" ht="14.25" customHeight="1">
      <c r="B11" s="83" t="s">
        <v>116</v>
      </c>
      <c r="C11" s="81">
        <v>22491215</v>
      </c>
      <c r="D11" s="54">
        <v>22368783</v>
      </c>
      <c r="E11" s="84">
        <v>33916</v>
      </c>
      <c r="F11" s="54">
        <v>22334867</v>
      </c>
      <c r="G11" s="84">
        <v>43848223</v>
      </c>
      <c r="H11" s="54">
        <v>43590239</v>
      </c>
      <c r="I11" s="84">
        <v>144422</v>
      </c>
      <c r="J11" s="54">
        <v>43445817</v>
      </c>
      <c r="K11" s="84">
        <v>464511</v>
      </c>
      <c r="L11" s="54">
        <v>248887</v>
      </c>
      <c r="M11" s="84">
        <v>215623</v>
      </c>
      <c r="N11" s="80">
        <v>33264</v>
      </c>
      <c r="O11" s="54"/>
      <c r="P11" s="54"/>
      <c r="Q11" s="83" t="s">
        <v>116</v>
      </c>
      <c r="R11" s="81">
        <v>0</v>
      </c>
      <c r="S11" s="54">
        <v>0</v>
      </c>
      <c r="T11" s="84">
        <v>0</v>
      </c>
      <c r="U11" s="54">
        <v>0</v>
      </c>
      <c r="V11" s="84">
        <v>539975</v>
      </c>
      <c r="W11" s="54">
        <v>539975</v>
      </c>
      <c r="X11" s="84">
        <v>0</v>
      </c>
      <c r="Y11" s="54">
        <v>539975</v>
      </c>
      <c r="Z11" s="84">
        <v>31905463</v>
      </c>
      <c r="AA11" s="54">
        <v>31835627</v>
      </c>
      <c r="AB11" s="84">
        <v>422054</v>
      </c>
      <c r="AC11" s="81">
        <v>31413573</v>
      </c>
      <c r="AD11" s="54"/>
      <c r="AE11" s="54"/>
      <c r="AF11" s="83" t="s">
        <v>116</v>
      </c>
      <c r="AG11" s="81">
        <v>0</v>
      </c>
      <c r="AH11" s="84">
        <v>0</v>
      </c>
      <c r="AI11" s="81">
        <v>99249387</v>
      </c>
      <c r="AJ11" s="54">
        <v>98583511</v>
      </c>
      <c r="AK11" s="84">
        <v>816015</v>
      </c>
      <c r="AL11" s="80">
        <v>97767496</v>
      </c>
    </row>
    <row r="12" spans="2:38" ht="14.25" customHeight="1">
      <c r="B12" s="85" t="s">
        <v>228</v>
      </c>
      <c r="C12" s="86">
        <v>6529742</v>
      </c>
      <c r="D12" s="87">
        <v>6502221</v>
      </c>
      <c r="E12" s="88">
        <v>13761</v>
      </c>
      <c r="F12" s="89">
        <v>6488460</v>
      </c>
      <c r="G12" s="88">
        <v>14686416</v>
      </c>
      <c r="H12" s="89">
        <v>14525299</v>
      </c>
      <c r="I12" s="88">
        <v>120991</v>
      </c>
      <c r="J12" s="89">
        <v>14404308</v>
      </c>
      <c r="K12" s="88">
        <v>130</v>
      </c>
      <c r="L12" s="89">
        <v>130</v>
      </c>
      <c r="M12" s="88">
        <v>0</v>
      </c>
      <c r="N12" s="90">
        <v>130</v>
      </c>
      <c r="O12" s="54"/>
      <c r="P12" s="54"/>
      <c r="Q12" s="85" t="s">
        <v>228</v>
      </c>
      <c r="R12" s="86">
        <v>0</v>
      </c>
      <c r="S12" s="89">
        <v>0</v>
      </c>
      <c r="T12" s="88">
        <v>0</v>
      </c>
      <c r="U12" s="89">
        <v>0</v>
      </c>
      <c r="V12" s="88">
        <v>148317</v>
      </c>
      <c r="W12" s="89">
        <v>148317</v>
      </c>
      <c r="X12" s="88">
        <v>0</v>
      </c>
      <c r="Y12" s="89">
        <v>148317</v>
      </c>
      <c r="Z12" s="88">
        <v>7716918</v>
      </c>
      <c r="AA12" s="89">
        <v>7716918</v>
      </c>
      <c r="AB12" s="88">
        <v>0</v>
      </c>
      <c r="AC12" s="86">
        <v>7716918</v>
      </c>
      <c r="AD12" s="54"/>
      <c r="AE12" s="54"/>
      <c r="AF12" s="85" t="s">
        <v>228</v>
      </c>
      <c r="AG12" s="86">
        <v>0</v>
      </c>
      <c r="AH12" s="88">
        <v>0</v>
      </c>
      <c r="AI12" s="86">
        <v>29081523</v>
      </c>
      <c r="AJ12" s="89">
        <v>28892885</v>
      </c>
      <c r="AK12" s="88">
        <v>134752</v>
      </c>
      <c r="AL12" s="90">
        <v>28758133</v>
      </c>
    </row>
    <row r="13" spans="2:38" ht="14.25" customHeight="1">
      <c r="B13" s="91" t="s">
        <v>229</v>
      </c>
      <c r="C13" s="81">
        <v>4715458</v>
      </c>
      <c r="D13" s="54">
        <v>4710410</v>
      </c>
      <c r="E13" s="84">
        <v>15232</v>
      </c>
      <c r="F13" s="54">
        <v>4695178</v>
      </c>
      <c r="G13" s="84">
        <v>8571535</v>
      </c>
      <c r="H13" s="54">
        <v>8515722</v>
      </c>
      <c r="I13" s="84">
        <v>71341</v>
      </c>
      <c r="J13" s="54">
        <v>8444381</v>
      </c>
      <c r="K13" s="84">
        <v>0</v>
      </c>
      <c r="L13" s="54">
        <v>0</v>
      </c>
      <c r="M13" s="84">
        <v>0</v>
      </c>
      <c r="N13" s="80">
        <v>0</v>
      </c>
      <c r="O13" s="54"/>
      <c r="P13" s="54"/>
      <c r="Q13" s="91" t="s">
        <v>229</v>
      </c>
      <c r="R13" s="81">
        <v>0</v>
      </c>
      <c r="S13" s="54">
        <v>0</v>
      </c>
      <c r="T13" s="84">
        <v>0</v>
      </c>
      <c r="U13" s="54">
        <v>0</v>
      </c>
      <c r="V13" s="84">
        <v>155906</v>
      </c>
      <c r="W13" s="54">
        <v>155906</v>
      </c>
      <c r="X13" s="84">
        <v>0</v>
      </c>
      <c r="Y13" s="54">
        <v>155906</v>
      </c>
      <c r="Z13" s="84">
        <v>8585461</v>
      </c>
      <c r="AA13" s="54">
        <v>8554033</v>
      </c>
      <c r="AB13" s="84">
        <v>121481</v>
      </c>
      <c r="AC13" s="81">
        <v>8432552</v>
      </c>
      <c r="AD13" s="54"/>
      <c r="AE13" s="54"/>
      <c r="AF13" s="91" t="s">
        <v>229</v>
      </c>
      <c r="AG13" s="81">
        <v>0</v>
      </c>
      <c r="AH13" s="84">
        <v>0</v>
      </c>
      <c r="AI13" s="81">
        <v>22028360</v>
      </c>
      <c r="AJ13" s="54">
        <v>21936071</v>
      </c>
      <c r="AK13" s="84">
        <v>208054</v>
      </c>
      <c r="AL13" s="80">
        <v>21728017</v>
      </c>
    </row>
    <row r="14" spans="2:38" ht="14.25" customHeight="1">
      <c r="B14" s="83" t="s">
        <v>230</v>
      </c>
      <c r="C14" s="81">
        <v>3116985</v>
      </c>
      <c r="D14" s="54">
        <v>3116549</v>
      </c>
      <c r="E14" s="84">
        <v>2897</v>
      </c>
      <c r="F14" s="54">
        <v>3113652</v>
      </c>
      <c r="G14" s="84">
        <v>10813436</v>
      </c>
      <c r="H14" s="54">
        <v>10643994</v>
      </c>
      <c r="I14" s="84">
        <v>95665</v>
      </c>
      <c r="J14" s="54">
        <v>10548329</v>
      </c>
      <c r="K14" s="84">
        <v>0</v>
      </c>
      <c r="L14" s="54">
        <v>0</v>
      </c>
      <c r="M14" s="84">
        <v>0</v>
      </c>
      <c r="N14" s="80">
        <v>0</v>
      </c>
      <c r="O14" s="54"/>
      <c r="P14" s="54"/>
      <c r="Q14" s="83" t="s">
        <v>230</v>
      </c>
      <c r="R14" s="81">
        <v>0</v>
      </c>
      <c r="S14" s="54">
        <v>0</v>
      </c>
      <c r="T14" s="84">
        <v>0</v>
      </c>
      <c r="U14" s="54">
        <v>0</v>
      </c>
      <c r="V14" s="84">
        <v>134281</v>
      </c>
      <c r="W14" s="54">
        <v>134281</v>
      </c>
      <c r="X14" s="84">
        <v>0</v>
      </c>
      <c r="Y14" s="54">
        <v>134281</v>
      </c>
      <c r="Z14" s="84">
        <v>4256728</v>
      </c>
      <c r="AA14" s="54">
        <v>4256728</v>
      </c>
      <c r="AB14" s="84">
        <v>0</v>
      </c>
      <c r="AC14" s="81">
        <v>4256728</v>
      </c>
      <c r="AD14" s="54"/>
      <c r="AE14" s="54"/>
      <c r="AF14" s="83" t="s">
        <v>230</v>
      </c>
      <c r="AG14" s="81">
        <v>0</v>
      </c>
      <c r="AH14" s="84">
        <v>0</v>
      </c>
      <c r="AI14" s="81">
        <v>18321430</v>
      </c>
      <c r="AJ14" s="54">
        <v>18151552</v>
      </c>
      <c r="AK14" s="84">
        <v>98562</v>
      </c>
      <c r="AL14" s="80">
        <v>18052990</v>
      </c>
    </row>
    <row r="15" spans="2:38" ht="14.25" customHeight="1">
      <c r="B15" s="83" t="s">
        <v>231</v>
      </c>
      <c r="C15" s="81">
        <v>3712946</v>
      </c>
      <c r="D15" s="54">
        <v>3686996</v>
      </c>
      <c r="E15" s="84">
        <v>44470</v>
      </c>
      <c r="F15" s="54">
        <v>3642526</v>
      </c>
      <c r="G15" s="84">
        <v>6394203</v>
      </c>
      <c r="H15" s="54">
        <v>6353580</v>
      </c>
      <c r="I15" s="84">
        <v>64604</v>
      </c>
      <c r="J15" s="54">
        <v>6288976</v>
      </c>
      <c r="K15" s="84">
        <v>18045</v>
      </c>
      <c r="L15" s="54">
        <v>18045</v>
      </c>
      <c r="M15" s="84">
        <v>0</v>
      </c>
      <c r="N15" s="80">
        <v>18045</v>
      </c>
      <c r="O15" s="54"/>
      <c r="P15" s="54"/>
      <c r="Q15" s="83" t="s">
        <v>231</v>
      </c>
      <c r="R15" s="81">
        <v>0</v>
      </c>
      <c r="S15" s="54">
        <v>0</v>
      </c>
      <c r="T15" s="84">
        <v>0</v>
      </c>
      <c r="U15" s="54">
        <v>0</v>
      </c>
      <c r="V15" s="84">
        <v>113920</v>
      </c>
      <c r="W15" s="54">
        <v>113920</v>
      </c>
      <c r="X15" s="84">
        <v>0</v>
      </c>
      <c r="Y15" s="54">
        <v>113920</v>
      </c>
      <c r="Z15" s="84">
        <v>3961220</v>
      </c>
      <c r="AA15" s="54">
        <v>3961220</v>
      </c>
      <c r="AB15" s="84">
        <v>0</v>
      </c>
      <c r="AC15" s="81">
        <v>3961220</v>
      </c>
      <c r="AD15" s="54"/>
      <c r="AE15" s="54"/>
      <c r="AF15" s="83" t="s">
        <v>231</v>
      </c>
      <c r="AG15" s="81">
        <v>0</v>
      </c>
      <c r="AH15" s="84">
        <v>0</v>
      </c>
      <c r="AI15" s="81">
        <v>14200334</v>
      </c>
      <c r="AJ15" s="54">
        <v>14133761</v>
      </c>
      <c r="AK15" s="84">
        <v>109074</v>
      </c>
      <c r="AL15" s="80">
        <v>14024687</v>
      </c>
    </row>
    <row r="16" spans="2:38" ht="14.25" customHeight="1">
      <c r="B16" s="83" t="s">
        <v>232</v>
      </c>
      <c r="C16" s="81">
        <v>352025</v>
      </c>
      <c r="D16" s="54">
        <v>349593</v>
      </c>
      <c r="E16" s="84">
        <v>2431</v>
      </c>
      <c r="F16" s="54">
        <v>347162</v>
      </c>
      <c r="G16" s="84">
        <v>1632902</v>
      </c>
      <c r="H16" s="54">
        <v>1629243</v>
      </c>
      <c r="I16" s="84">
        <v>4513</v>
      </c>
      <c r="J16" s="54">
        <v>1624730</v>
      </c>
      <c r="K16" s="84">
        <v>0</v>
      </c>
      <c r="L16" s="54">
        <v>0</v>
      </c>
      <c r="M16" s="84">
        <v>0</v>
      </c>
      <c r="N16" s="80">
        <v>0</v>
      </c>
      <c r="O16" s="54"/>
      <c r="P16" s="54"/>
      <c r="Q16" s="83" t="s">
        <v>232</v>
      </c>
      <c r="R16" s="81">
        <v>0</v>
      </c>
      <c r="S16" s="54">
        <v>0</v>
      </c>
      <c r="T16" s="84">
        <v>0</v>
      </c>
      <c r="U16" s="54">
        <v>0</v>
      </c>
      <c r="V16" s="84">
        <v>15043</v>
      </c>
      <c r="W16" s="54">
        <v>15043</v>
      </c>
      <c r="X16" s="84">
        <v>0</v>
      </c>
      <c r="Y16" s="54">
        <v>15043</v>
      </c>
      <c r="Z16" s="84">
        <v>330468</v>
      </c>
      <c r="AA16" s="54">
        <v>330468</v>
      </c>
      <c r="AB16" s="84">
        <v>0</v>
      </c>
      <c r="AC16" s="81">
        <v>330468</v>
      </c>
      <c r="AD16" s="54"/>
      <c r="AE16" s="54"/>
      <c r="AF16" s="83" t="s">
        <v>232</v>
      </c>
      <c r="AG16" s="81">
        <v>0</v>
      </c>
      <c r="AH16" s="84">
        <v>0</v>
      </c>
      <c r="AI16" s="81">
        <v>2330438</v>
      </c>
      <c r="AJ16" s="54">
        <v>2324347</v>
      </c>
      <c r="AK16" s="84">
        <v>6944</v>
      </c>
      <c r="AL16" s="80">
        <v>2317403</v>
      </c>
    </row>
    <row r="17" spans="2:38" ht="14.25" customHeight="1">
      <c r="B17" s="85" t="s">
        <v>233</v>
      </c>
      <c r="C17" s="86">
        <v>7869100</v>
      </c>
      <c r="D17" s="89">
        <v>7558730</v>
      </c>
      <c r="E17" s="88">
        <v>12750</v>
      </c>
      <c r="F17" s="89">
        <v>7545980</v>
      </c>
      <c r="G17" s="88">
        <v>28616677</v>
      </c>
      <c r="H17" s="89">
        <v>28015173</v>
      </c>
      <c r="I17" s="88">
        <v>398769</v>
      </c>
      <c r="J17" s="89">
        <v>27616404</v>
      </c>
      <c r="K17" s="88">
        <v>0</v>
      </c>
      <c r="L17" s="89">
        <v>0</v>
      </c>
      <c r="M17" s="88">
        <v>0</v>
      </c>
      <c r="N17" s="90">
        <v>0</v>
      </c>
      <c r="O17" s="54"/>
      <c r="P17" s="54"/>
      <c r="Q17" s="85" t="s">
        <v>233</v>
      </c>
      <c r="R17" s="86">
        <v>0</v>
      </c>
      <c r="S17" s="89">
        <v>0</v>
      </c>
      <c r="T17" s="88">
        <v>0</v>
      </c>
      <c r="U17" s="89">
        <v>0</v>
      </c>
      <c r="V17" s="88">
        <v>489441</v>
      </c>
      <c r="W17" s="89">
        <v>489441</v>
      </c>
      <c r="X17" s="88">
        <v>0</v>
      </c>
      <c r="Y17" s="89">
        <v>489441</v>
      </c>
      <c r="Z17" s="88">
        <v>4640179</v>
      </c>
      <c r="AA17" s="89">
        <v>4640179</v>
      </c>
      <c r="AB17" s="88">
        <v>0</v>
      </c>
      <c r="AC17" s="86">
        <v>4640179</v>
      </c>
      <c r="AD17" s="54"/>
      <c r="AE17" s="54"/>
      <c r="AF17" s="85" t="s">
        <v>233</v>
      </c>
      <c r="AG17" s="86">
        <v>0</v>
      </c>
      <c r="AH17" s="88">
        <v>0</v>
      </c>
      <c r="AI17" s="86">
        <v>41615397</v>
      </c>
      <c r="AJ17" s="89">
        <v>40703523</v>
      </c>
      <c r="AK17" s="88">
        <v>411519</v>
      </c>
      <c r="AL17" s="90">
        <v>40292004</v>
      </c>
    </row>
    <row r="18" spans="2:38" ht="14.25" customHeight="1">
      <c r="B18" s="83" t="s">
        <v>234</v>
      </c>
      <c r="C18" s="81">
        <v>4627240</v>
      </c>
      <c r="D18" s="54">
        <v>4495583</v>
      </c>
      <c r="E18" s="84">
        <v>30795</v>
      </c>
      <c r="F18" s="54">
        <v>4464788</v>
      </c>
      <c r="G18" s="84">
        <v>8709875</v>
      </c>
      <c r="H18" s="54">
        <v>8625306</v>
      </c>
      <c r="I18" s="84">
        <v>47842</v>
      </c>
      <c r="J18" s="54">
        <v>8577464</v>
      </c>
      <c r="K18" s="84">
        <v>183</v>
      </c>
      <c r="L18" s="54">
        <v>183</v>
      </c>
      <c r="M18" s="84">
        <v>0</v>
      </c>
      <c r="N18" s="80">
        <v>183</v>
      </c>
      <c r="O18" s="54"/>
      <c r="P18" s="54"/>
      <c r="Q18" s="83" t="s">
        <v>234</v>
      </c>
      <c r="R18" s="81">
        <v>0</v>
      </c>
      <c r="S18" s="54">
        <v>0</v>
      </c>
      <c r="T18" s="84">
        <v>0</v>
      </c>
      <c r="U18" s="54">
        <v>0</v>
      </c>
      <c r="V18" s="84">
        <v>104356</v>
      </c>
      <c r="W18" s="54">
        <v>104356</v>
      </c>
      <c r="X18" s="84">
        <v>0</v>
      </c>
      <c r="Y18" s="54">
        <v>104356</v>
      </c>
      <c r="Z18" s="84">
        <v>4515123</v>
      </c>
      <c r="AA18" s="54">
        <v>4514420</v>
      </c>
      <c r="AB18" s="84">
        <v>1595</v>
      </c>
      <c r="AC18" s="81">
        <v>4512825</v>
      </c>
      <c r="AD18" s="54"/>
      <c r="AE18" s="54"/>
      <c r="AF18" s="83" t="s">
        <v>234</v>
      </c>
      <c r="AG18" s="81">
        <v>0</v>
      </c>
      <c r="AH18" s="84">
        <v>0</v>
      </c>
      <c r="AI18" s="81">
        <v>17956777</v>
      </c>
      <c r="AJ18" s="54">
        <v>17739848</v>
      </c>
      <c r="AK18" s="84">
        <v>80232</v>
      </c>
      <c r="AL18" s="80">
        <v>17659616</v>
      </c>
    </row>
    <row r="19" spans="2:38" ht="14.25" customHeight="1">
      <c r="B19" s="83" t="s">
        <v>235</v>
      </c>
      <c r="C19" s="81">
        <v>9288214</v>
      </c>
      <c r="D19" s="54">
        <v>9277554</v>
      </c>
      <c r="E19" s="84">
        <v>4692</v>
      </c>
      <c r="F19" s="54">
        <v>9272862</v>
      </c>
      <c r="G19" s="84">
        <v>18485523</v>
      </c>
      <c r="H19" s="54">
        <v>18442962</v>
      </c>
      <c r="I19" s="84">
        <v>46970</v>
      </c>
      <c r="J19" s="54">
        <v>18395992</v>
      </c>
      <c r="K19" s="84">
        <v>3269</v>
      </c>
      <c r="L19" s="54">
        <v>3269</v>
      </c>
      <c r="M19" s="84">
        <v>0</v>
      </c>
      <c r="N19" s="80">
        <v>3269</v>
      </c>
      <c r="O19" s="54"/>
      <c r="P19" s="54"/>
      <c r="Q19" s="83" t="s">
        <v>235</v>
      </c>
      <c r="R19" s="81">
        <v>0</v>
      </c>
      <c r="S19" s="54">
        <v>0</v>
      </c>
      <c r="T19" s="84">
        <v>0</v>
      </c>
      <c r="U19" s="54">
        <v>0</v>
      </c>
      <c r="V19" s="84">
        <v>113767</v>
      </c>
      <c r="W19" s="54">
        <v>113767</v>
      </c>
      <c r="X19" s="84">
        <v>0</v>
      </c>
      <c r="Y19" s="54">
        <v>113767</v>
      </c>
      <c r="Z19" s="84">
        <v>4242231</v>
      </c>
      <c r="AA19" s="54">
        <v>4242231</v>
      </c>
      <c r="AB19" s="84">
        <v>0</v>
      </c>
      <c r="AC19" s="81">
        <v>4242231</v>
      </c>
      <c r="AD19" s="54"/>
      <c r="AE19" s="54"/>
      <c r="AF19" s="83" t="s">
        <v>235</v>
      </c>
      <c r="AG19" s="81">
        <v>0</v>
      </c>
      <c r="AH19" s="84">
        <v>0</v>
      </c>
      <c r="AI19" s="81">
        <v>32133004</v>
      </c>
      <c r="AJ19" s="54">
        <v>32079783</v>
      </c>
      <c r="AK19" s="84">
        <v>51662</v>
      </c>
      <c r="AL19" s="80">
        <v>32028121</v>
      </c>
    </row>
    <row r="20" spans="2:38" ht="14.25" customHeight="1">
      <c r="B20" s="83" t="s">
        <v>236</v>
      </c>
      <c r="C20" s="81">
        <v>1977459</v>
      </c>
      <c r="D20" s="54">
        <v>1977459</v>
      </c>
      <c r="E20" s="84">
        <v>0</v>
      </c>
      <c r="F20" s="54">
        <v>1977459</v>
      </c>
      <c r="G20" s="84">
        <v>3384629</v>
      </c>
      <c r="H20" s="54">
        <v>3379166</v>
      </c>
      <c r="I20" s="84">
        <v>4743</v>
      </c>
      <c r="J20" s="54">
        <v>3374423</v>
      </c>
      <c r="K20" s="84">
        <v>126819</v>
      </c>
      <c r="L20" s="54">
        <v>63698</v>
      </c>
      <c r="M20" s="84">
        <v>63122</v>
      </c>
      <c r="N20" s="80">
        <v>576</v>
      </c>
      <c r="O20" s="54"/>
      <c r="P20" s="54"/>
      <c r="Q20" s="83" t="s">
        <v>236</v>
      </c>
      <c r="R20" s="81">
        <v>0</v>
      </c>
      <c r="S20" s="54">
        <v>0</v>
      </c>
      <c r="T20" s="84">
        <v>0</v>
      </c>
      <c r="U20" s="54">
        <v>0</v>
      </c>
      <c r="V20" s="84">
        <v>66062</v>
      </c>
      <c r="W20" s="54">
        <v>66062</v>
      </c>
      <c r="X20" s="84">
        <v>0</v>
      </c>
      <c r="Y20" s="54">
        <v>66062</v>
      </c>
      <c r="Z20" s="84">
        <v>3592151</v>
      </c>
      <c r="AA20" s="54">
        <v>3592032</v>
      </c>
      <c r="AB20" s="84">
        <v>356</v>
      </c>
      <c r="AC20" s="81">
        <v>3591676</v>
      </c>
      <c r="AD20" s="54"/>
      <c r="AE20" s="54"/>
      <c r="AF20" s="83" t="s">
        <v>236</v>
      </c>
      <c r="AG20" s="81">
        <v>0</v>
      </c>
      <c r="AH20" s="84">
        <v>0</v>
      </c>
      <c r="AI20" s="81">
        <v>9147120</v>
      </c>
      <c r="AJ20" s="54">
        <v>9078417</v>
      </c>
      <c r="AK20" s="84">
        <v>68221</v>
      </c>
      <c r="AL20" s="80">
        <v>9010196</v>
      </c>
    </row>
    <row r="21" spans="2:38" ht="14.25" customHeight="1">
      <c r="B21" s="83" t="s">
        <v>237</v>
      </c>
      <c r="C21" s="81">
        <v>4033825</v>
      </c>
      <c r="D21" s="54">
        <v>4030867</v>
      </c>
      <c r="E21" s="84">
        <v>7552</v>
      </c>
      <c r="F21" s="54">
        <v>4023315</v>
      </c>
      <c r="G21" s="84">
        <v>16184903</v>
      </c>
      <c r="H21" s="54">
        <v>16175103</v>
      </c>
      <c r="I21" s="84">
        <v>6157</v>
      </c>
      <c r="J21" s="54">
        <v>16168946</v>
      </c>
      <c r="K21" s="84">
        <v>4459</v>
      </c>
      <c r="L21" s="54">
        <v>4459</v>
      </c>
      <c r="M21" s="84">
        <v>0</v>
      </c>
      <c r="N21" s="80">
        <v>4459</v>
      </c>
      <c r="O21" s="54"/>
      <c r="P21" s="54"/>
      <c r="Q21" s="83" t="s">
        <v>237</v>
      </c>
      <c r="R21" s="81">
        <v>0</v>
      </c>
      <c r="S21" s="54">
        <v>0</v>
      </c>
      <c r="T21" s="84">
        <v>0</v>
      </c>
      <c r="U21" s="54">
        <v>0</v>
      </c>
      <c r="V21" s="84">
        <v>65096</v>
      </c>
      <c r="W21" s="54">
        <v>65096</v>
      </c>
      <c r="X21" s="84">
        <v>0</v>
      </c>
      <c r="Y21" s="54">
        <v>65096</v>
      </c>
      <c r="Z21" s="84">
        <v>6045552</v>
      </c>
      <c r="AA21" s="54">
        <v>6045552</v>
      </c>
      <c r="AB21" s="84">
        <v>0</v>
      </c>
      <c r="AC21" s="81">
        <v>6045552</v>
      </c>
      <c r="AD21" s="54"/>
      <c r="AE21" s="54"/>
      <c r="AF21" s="83" t="s">
        <v>237</v>
      </c>
      <c r="AG21" s="81">
        <v>0</v>
      </c>
      <c r="AH21" s="84">
        <v>0</v>
      </c>
      <c r="AI21" s="81">
        <v>26333835</v>
      </c>
      <c r="AJ21" s="54">
        <v>26321077</v>
      </c>
      <c r="AK21" s="84">
        <v>13709</v>
      </c>
      <c r="AL21" s="80">
        <v>26307368</v>
      </c>
    </row>
    <row r="22" spans="2:38" ht="14.25" customHeight="1">
      <c r="B22" s="83" t="s">
        <v>238</v>
      </c>
      <c r="C22" s="86">
        <v>1990641</v>
      </c>
      <c r="D22" s="89">
        <v>1985225</v>
      </c>
      <c r="E22" s="88">
        <v>5415</v>
      </c>
      <c r="F22" s="89">
        <v>1979810</v>
      </c>
      <c r="G22" s="88">
        <v>14689801</v>
      </c>
      <c r="H22" s="89">
        <v>14662166</v>
      </c>
      <c r="I22" s="88">
        <v>71952</v>
      </c>
      <c r="J22" s="89">
        <v>14590214</v>
      </c>
      <c r="K22" s="88">
        <v>1250</v>
      </c>
      <c r="L22" s="89">
        <v>1250</v>
      </c>
      <c r="M22" s="88">
        <v>0</v>
      </c>
      <c r="N22" s="90">
        <v>1250</v>
      </c>
      <c r="O22" s="54"/>
      <c r="P22" s="54"/>
      <c r="Q22" s="83" t="s">
        <v>238</v>
      </c>
      <c r="R22" s="86">
        <v>0</v>
      </c>
      <c r="S22" s="89">
        <v>0</v>
      </c>
      <c r="T22" s="88">
        <v>0</v>
      </c>
      <c r="U22" s="89">
        <v>0</v>
      </c>
      <c r="V22" s="88">
        <v>64857</v>
      </c>
      <c r="W22" s="89">
        <v>64857</v>
      </c>
      <c r="X22" s="88">
        <v>0</v>
      </c>
      <c r="Y22" s="89">
        <v>64857</v>
      </c>
      <c r="Z22" s="88">
        <v>2798993</v>
      </c>
      <c r="AA22" s="89">
        <v>2798850</v>
      </c>
      <c r="AB22" s="88">
        <v>430</v>
      </c>
      <c r="AC22" s="86">
        <v>2798420</v>
      </c>
      <c r="AD22" s="54"/>
      <c r="AE22" s="54"/>
      <c r="AF22" s="83" t="s">
        <v>238</v>
      </c>
      <c r="AG22" s="86">
        <v>0</v>
      </c>
      <c r="AH22" s="88">
        <v>0</v>
      </c>
      <c r="AI22" s="86">
        <v>19545542</v>
      </c>
      <c r="AJ22" s="89">
        <v>19512348</v>
      </c>
      <c r="AK22" s="88">
        <v>77797</v>
      </c>
      <c r="AL22" s="90">
        <v>19434551</v>
      </c>
    </row>
    <row r="23" spans="2:38" ht="14.25" customHeight="1">
      <c r="B23" s="91" t="s">
        <v>239</v>
      </c>
      <c r="C23" s="81">
        <v>2495005</v>
      </c>
      <c r="D23" s="54">
        <v>2494573</v>
      </c>
      <c r="E23" s="84">
        <v>86</v>
      </c>
      <c r="F23" s="54">
        <v>2494487</v>
      </c>
      <c r="G23" s="84">
        <v>5099100</v>
      </c>
      <c r="H23" s="54">
        <v>5011394</v>
      </c>
      <c r="I23" s="84">
        <v>54770</v>
      </c>
      <c r="J23" s="54">
        <v>4956624</v>
      </c>
      <c r="K23" s="84">
        <v>669</v>
      </c>
      <c r="L23" s="54">
        <v>669</v>
      </c>
      <c r="M23" s="84">
        <v>0</v>
      </c>
      <c r="N23" s="80">
        <v>669</v>
      </c>
      <c r="O23" s="54"/>
      <c r="P23" s="54"/>
      <c r="Q23" s="91" t="s">
        <v>239</v>
      </c>
      <c r="R23" s="81">
        <v>0</v>
      </c>
      <c r="S23" s="54">
        <v>0</v>
      </c>
      <c r="T23" s="84">
        <v>0</v>
      </c>
      <c r="U23" s="54">
        <v>0</v>
      </c>
      <c r="V23" s="84">
        <v>26413</v>
      </c>
      <c r="W23" s="54">
        <v>26413</v>
      </c>
      <c r="X23" s="84">
        <v>0</v>
      </c>
      <c r="Y23" s="54">
        <v>26413</v>
      </c>
      <c r="Z23" s="84">
        <v>2196594</v>
      </c>
      <c r="AA23" s="54">
        <v>2196594</v>
      </c>
      <c r="AB23" s="84">
        <v>0</v>
      </c>
      <c r="AC23" s="81">
        <v>2196594</v>
      </c>
      <c r="AD23" s="54"/>
      <c r="AE23" s="54"/>
      <c r="AF23" s="91" t="s">
        <v>239</v>
      </c>
      <c r="AG23" s="81">
        <v>0</v>
      </c>
      <c r="AH23" s="84">
        <v>0</v>
      </c>
      <c r="AI23" s="81">
        <v>9817781</v>
      </c>
      <c r="AJ23" s="54">
        <v>9729643</v>
      </c>
      <c r="AK23" s="84">
        <v>54856</v>
      </c>
      <c r="AL23" s="80">
        <v>9674787</v>
      </c>
    </row>
    <row r="24" spans="2:38" ht="14.25" customHeight="1">
      <c r="B24" s="83" t="s">
        <v>240</v>
      </c>
      <c r="C24" s="81">
        <v>2309536</v>
      </c>
      <c r="D24" s="54">
        <v>2307044</v>
      </c>
      <c r="E24" s="84">
        <v>2492</v>
      </c>
      <c r="F24" s="54">
        <v>2304552</v>
      </c>
      <c r="G24" s="84">
        <v>4795261</v>
      </c>
      <c r="H24" s="54">
        <v>4778841</v>
      </c>
      <c r="I24" s="84">
        <v>36588</v>
      </c>
      <c r="J24" s="54">
        <v>4742253</v>
      </c>
      <c r="K24" s="84">
        <v>5967</v>
      </c>
      <c r="L24" s="54">
        <v>5967</v>
      </c>
      <c r="M24" s="84">
        <v>0</v>
      </c>
      <c r="N24" s="80">
        <v>5967</v>
      </c>
      <c r="O24" s="54"/>
      <c r="P24" s="54"/>
      <c r="Q24" s="83" t="s">
        <v>240</v>
      </c>
      <c r="R24" s="81">
        <v>9418</v>
      </c>
      <c r="S24" s="54">
        <v>9418</v>
      </c>
      <c r="T24" s="84">
        <v>0</v>
      </c>
      <c r="U24" s="54">
        <v>9418</v>
      </c>
      <c r="V24" s="84">
        <v>99516</v>
      </c>
      <c r="W24" s="54">
        <v>99516</v>
      </c>
      <c r="X24" s="84">
        <v>0</v>
      </c>
      <c r="Y24" s="54">
        <v>99516</v>
      </c>
      <c r="Z24" s="84">
        <v>3344159</v>
      </c>
      <c r="AA24" s="54">
        <v>3344159</v>
      </c>
      <c r="AB24" s="84">
        <v>0</v>
      </c>
      <c r="AC24" s="81">
        <v>3344159</v>
      </c>
      <c r="AD24" s="54"/>
      <c r="AE24" s="54"/>
      <c r="AF24" s="83" t="s">
        <v>240</v>
      </c>
      <c r="AG24" s="81">
        <v>0</v>
      </c>
      <c r="AH24" s="84">
        <v>0</v>
      </c>
      <c r="AI24" s="81">
        <v>10563857</v>
      </c>
      <c r="AJ24" s="54">
        <v>10544945</v>
      </c>
      <c r="AK24" s="84">
        <v>39080</v>
      </c>
      <c r="AL24" s="80">
        <v>10505865</v>
      </c>
    </row>
    <row r="25" spans="2:38" ht="14.25" customHeight="1">
      <c r="B25" s="83" t="s">
        <v>130</v>
      </c>
      <c r="C25" s="81">
        <v>5922207</v>
      </c>
      <c r="D25" s="54">
        <v>5775367</v>
      </c>
      <c r="E25" s="84">
        <v>49649</v>
      </c>
      <c r="F25" s="54">
        <v>5725718</v>
      </c>
      <c r="G25" s="84">
        <v>14806459</v>
      </c>
      <c r="H25" s="54">
        <v>14732726</v>
      </c>
      <c r="I25" s="84">
        <v>71467</v>
      </c>
      <c r="J25" s="54">
        <v>14661259</v>
      </c>
      <c r="K25" s="84">
        <v>0</v>
      </c>
      <c r="L25" s="54">
        <v>0</v>
      </c>
      <c r="M25" s="84">
        <v>0</v>
      </c>
      <c r="N25" s="80">
        <v>0</v>
      </c>
      <c r="O25" s="54"/>
      <c r="P25" s="54"/>
      <c r="Q25" s="83" t="s">
        <v>130</v>
      </c>
      <c r="R25" s="81">
        <v>0</v>
      </c>
      <c r="S25" s="54">
        <v>0</v>
      </c>
      <c r="T25" s="84">
        <v>0</v>
      </c>
      <c r="U25" s="54">
        <v>0</v>
      </c>
      <c r="V25" s="84">
        <v>125178</v>
      </c>
      <c r="W25" s="54">
        <v>125178</v>
      </c>
      <c r="X25" s="84">
        <v>0</v>
      </c>
      <c r="Y25" s="54">
        <v>125178</v>
      </c>
      <c r="Z25" s="84">
        <v>6117489</v>
      </c>
      <c r="AA25" s="54">
        <v>6117489</v>
      </c>
      <c r="AB25" s="84">
        <v>0</v>
      </c>
      <c r="AC25" s="81">
        <v>6117489</v>
      </c>
      <c r="AD25" s="54"/>
      <c r="AE25" s="54"/>
      <c r="AF25" s="83" t="s">
        <v>130</v>
      </c>
      <c r="AG25" s="81">
        <v>0</v>
      </c>
      <c r="AH25" s="84">
        <v>0</v>
      </c>
      <c r="AI25" s="81">
        <v>26971333</v>
      </c>
      <c r="AJ25" s="54">
        <v>26750760</v>
      </c>
      <c r="AK25" s="84">
        <v>121116</v>
      </c>
      <c r="AL25" s="80">
        <v>26629644</v>
      </c>
    </row>
    <row r="26" spans="2:38" ht="14.25" customHeight="1">
      <c r="B26" s="83" t="s">
        <v>241</v>
      </c>
      <c r="C26" s="81">
        <v>4506803</v>
      </c>
      <c r="D26" s="54">
        <v>4436225</v>
      </c>
      <c r="E26" s="84">
        <v>71463</v>
      </c>
      <c r="F26" s="54">
        <v>4364762</v>
      </c>
      <c r="G26" s="84">
        <v>4098056</v>
      </c>
      <c r="H26" s="54">
        <v>3959340</v>
      </c>
      <c r="I26" s="84">
        <v>147537</v>
      </c>
      <c r="J26" s="54">
        <v>3811803</v>
      </c>
      <c r="K26" s="84">
        <v>6717</v>
      </c>
      <c r="L26" s="54">
        <v>6717</v>
      </c>
      <c r="M26" s="84">
        <v>0</v>
      </c>
      <c r="N26" s="80">
        <v>6717</v>
      </c>
      <c r="O26" s="54"/>
      <c r="P26" s="54"/>
      <c r="Q26" s="83" t="s">
        <v>241</v>
      </c>
      <c r="R26" s="81">
        <v>0</v>
      </c>
      <c r="S26" s="54">
        <v>0</v>
      </c>
      <c r="T26" s="84">
        <v>0</v>
      </c>
      <c r="U26" s="54">
        <v>0</v>
      </c>
      <c r="V26" s="84">
        <v>15517</v>
      </c>
      <c r="W26" s="54">
        <v>15517</v>
      </c>
      <c r="X26" s="84">
        <v>0</v>
      </c>
      <c r="Y26" s="54">
        <v>15517</v>
      </c>
      <c r="Z26" s="84">
        <v>6889689</v>
      </c>
      <c r="AA26" s="54">
        <v>6819924</v>
      </c>
      <c r="AB26" s="84">
        <v>72720</v>
      </c>
      <c r="AC26" s="81">
        <v>6747204</v>
      </c>
      <c r="AD26" s="54"/>
      <c r="AE26" s="54"/>
      <c r="AF26" s="83" t="s">
        <v>241</v>
      </c>
      <c r="AG26" s="81">
        <v>0</v>
      </c>
      <c r="AH26" s="84">
        <v>0</v>
      </c>
      <c r="AI26" s="81">
        <v>15516782</v>
      </c>
      <c r="AJ26" s="54">
        <v>15237723</v>
      </c>
      <c r="AK26" s="84">
        <v>291720</v>
      </c>
      <c r="AL26" s="80">
        <v>14946003</v>
      </c>
    </row>
    <row r="27" spans="2:38" ht="14.25" customHeight="1">
      <c r="B27" s="85" t="s">
        <v>132</v>
      </c>
      <c r="C27" s="86">
        <v>4928870</v>
      </c>
      <c r="D27" s="89">
        <v>4928870</v>
      </c>
      <c r="E27" s="88">
        <v>0</v>
      </c>
      <c r="F27" s="89">
        <v>4928870</v>
      </c>
      <c r="G27" s="88">
        <v>7547200</v>
      </c>
      <c r="H27" s="89">
        <v>7424538</v>
      </c>
      <c r="I27" s="88">
        <v>77419</v>
      </c>
      <c r="J27" s="89">
        <v>7347119</v>
      </c>
      <c r="K27" s="88">
        <v>0</v>
      </c>
      <c r="L27" s="89">
        <v>0</v>
      </c>
      <c r="M27" s="88">
        <v>0</v>
      </c>
      <c r="N27" s="90">
        <v>0</v>
      </c>
      <c r="O27" s="54"/>
      <c r="P27" s="54"/>
      <c r="Q27" s="85" t="s">
        <v>132</v>
      </c>
      <c r="R27" s="86">
        <v>0</v>
      </c>
      <c r="S27" s="89">
        <v>0</v>
      </c>
      <c r="T27" s="88">
        <v>0</v>
      </c>
      <c r="U27" s="89">
        <v>0</v>
      </c>
      <c r="V27" s="88">
        <v>185784</v>
      </c>
      <c r="W27" s="89">
        <v>185784</v>
      </c>
      <c r="X27" s="88">
        <v>0</v>
      </c>
      <c r="Y27" s="89">
        <v>185784</v>
      </c>
      <c r="Z27" s="88">
        <v>6865173</v>
      </c>
      <c r="AA27" s="89">
        <v>6865173</v>
      </c>
      <c r="AB27" s="88">
        <v>0</v>
      </c>
      <c r="AC27" s="86">
        <v>6865173</v>
      </c>
      <c r="AD27" s="54"/>
      <c r="AE27" s="54"/>
      <c r="AF27" s="85" t="s">
        <v>132</v>
      </c>
      <c r="AG27" s="86">
        <v>0</v>
      </c>
      <c r="AH27" s="88">
        <v>0</v>
      </c>
      <c r="AI27" s="86">
        <v>19527027</v>
      </c>
      <c r="AJ27" s="89">
        <v>19404365</v>
      </c>
      <c r="AK27" s="88">
        <v>77419</v>
      </c>
      <c r="AL27" s="90">
        <v>19326946</v>
      </c>
    </row>
    <row r="28" spans="2:38" ht="14.25" customHeight="1">
      <c r="B28" s="83" t="s">
        <v>242</v>
      </c>
      <c r="C28" s="81">
        <v>7051304</v>
      </c>
      <c r="D28" s="54">
        <v>7032894</v>
      </c>
      <c r="E28" s="84">
        <v>18334</v>
      </c>
      <c r="F28" s="54">
        <v>7014560</v>
      </c>
      <c r="G28" s="84">
        <v>7177803</v>
      </c>
      <c r="H28" s="54">
        <v>6890416</v>
      </c>
      <c r="I28" s="84">
        <v>271367</v>
      </c>
      <c r="J28" s="54">
        <v>6619049</v>
      </c>
      <c r="K28" s="84">
        <v>628838</v>
      </c>
      <c r="L28" s="54">
        <v>314884</v>
      </c>
      <c r="M28" s="84">
        <v>313954</v>
      </c>
      <c r="N28" s="80">
        <v>930</v>
      </c>
      <c r="O28" s="54"/>
      <c r="P28" s="54"/>
      <c r="Q28" s="83" t="s">
        <v>242</v>
      </c>
      <c r="R28" s="81">
        <v>0</v>
      </c>
      <c r="S28" s="54">
        <v>0</v>
      </c>
      <c r="T28" s="84">
        <v>0</v>
      </c>
      <c r="U28" s="54">
        <v>0</v>
      </c>
      <c r="V28" s="84">
        <v>93725</v>
      </c>
      <c r="W28" s="54">
        <v>93725</v>
      </c>
      <c r="X28" s="84">
        <v>0</v>
      </c>
      <c r="Y28" s="54">
        <v>93725</v>
      </c>
      <c r="Z28" s="84">
        <v>5464011</v>
      </c>
      <c r="AA28" s="54">
        <v>5443484</v>
      </c>
      <c r="AB28" s="84">
        <v>10263</v>
      </c>
      <c r="AC28" s="81">
        <v>5433221</v>
      </c>
      <c r="AD28" s="54"/>
      <c r="AE28" s="54"/>
      <c r="AF28" s="83" t="s">
        <v>242</v>
      </c>
      <c r="AG28" s="81">
        <v>0</v>
      </c>
      <c r="AH28" s="84">
        <v>0</v>
      </c>
      <c r="AI28" s="81">
        <v>20415681</v>
      </c>
      <c r="AJ28" s="54">
        <v>19775403</v>
      </c>
      <c r="AK28" s="84">
        <v>613918</v>
      </c>
      <c r="AL28" s="80">
        <v>19161485</v>
      </c>
    </row>
    <row r="29" spans="2:38" ht="14.25" customHeight="1">
      <c r="B29" s="83" t="s">
        <v>134</v>
      </c>
      <c r="C29" s="81">
        <v>3559567</v>
      </c>
      <c r="D29" s="54">
        <v>3558398</v>
      </c>
      <c r="E29" s="84">
        <v>1170</v>
      </c>
      <c r="F29" s="54">
        <v>3557228</v>
      </c>
      <c r="G29" s="84">
        <v>4438328</v>
      </c>
      <c r="H29" s="54">
        <v>4411087</v>
      </c>
      <c r="I29" s="84">
        <v>32678</v>
      </c>
      <c r="J29" s="54">
        <v>4378409</v>
      </c>
      <c r="K29" s="84">
        <v>2320</v>
      </c>
      <c r="L29" s="54">
        <v>2320</v>
      </c>
      <c r="M29" s="84">
        <v>0</v>
      </c>
      <c r="N29" s="80">
        <v>2320</v>
      </c>
      <c r="O29" s="54"/>
      <c r="P29" s="54"/>
      <c r="Q29" s="83" t="s">
        <v>134</v>
      </c>
      <c r="R29" s="81">
        <v>0</v>
      </c>
      <c r="S29" s="54">
        <v>0</v>
      </c>
      <c r="T29" s="84">
        <v>0</v>
      </c>
      <c r="U29" s="54">
        <v>0</v>
      </c>
      <c r="V29" s="84">
        <v>45695</v>
      </c>
      <c r="W29" s="54">
        <v>45695</v>
      </c>
      <c r="X29" s="84">
        <v>0</v>
      </c>
      <c r="Y29" s="54">
        <v>45695</v>
      </c>
      <c r="Z29" s="84">
        <v>3946399</v>
      </c>
      <c r="AA29" s="54">
        <v>3946399</v>
      </c>
      <c r="AB29" s="84">
        <v>0</v>
      </c>
      <c r="AC29" s="81">
        <v>3946399</v>
      </c>
      <c r="AD29" s="54"/>
      <c r="AE29" s="54"/>
      <c r="AF29" s="83" t="s">
        <v>134</v>
      </c>
      <c r="AG29" s="81">
        <v>0</v>
      </c>
      <c r="AH29" s="84">
        <v>0</v>
      </c>
      <c r="AI29" s="81">
        <v>11992309</v>
      </c>
      <c r="AJ29" s="54">
        <v>11963899</v>
      </c>
      <c r="AK29" s="84">
        <v>33848</v>
      </c>
      <c r="AL29" s="80">
        <v>11930051</v>
      </c>
    </row>
    <row r="30" spans="2:38" ht="14.25" customHeight="1">
      <c r="B30" s="83" t="s">
        <v>243</v>
      </c>
      <c r="C30" s="81">
        <v>3899314</v>
      </c>
      <c r="D30" s="54">
        <v>3832806</v>
      </c>
      <c r="E30" s="84">
        <v>66972</v>
      </c>
      <c r="F30" s="54">
        <v>3765834</v>
      </c>
      <c r="G30" s="84">
        <v>5634042</v>
      </c>
      <c r="H30" s="54">
        <v>5579712</v>
      </c>
      <c r="I30" s="84">
        <v>73760</v>
      </c>
      <c r="J30" s="54">
        <v>5505952</v>
      </c>
      <c r="K30" s="84">
        <v>2967</v>
      </c>
      <c r="L30" s="54">
        <v>2773</v>
      </c>
      <c r="M30" s="84">
        <v>193</v>
      </c>
      <c r="N30" s="80">
        <v>2580</v>
      </c>
      <c r="O30" s="54"/>
      <c r="P30" s="54"/>
      <c r="Q30" s="83" t="s">
        <v>243</v>
      </c>
      <c r="R30" s="81">
        <v>0</v>
      </c>
      <c r="S30" s="54">
        <v>0</v>
      </c>
      <c r="T30" s="84">
        <v>0</v>
      </c>
      <c r="U30" s="54">
        <v>0</v>
      </c>
      <c r="V30" s="84">
        <v>87593</v>
      </c>
      <c r="W30" s="54">
        <v>87593</v>
      </c>
      <c r="X30" s="84">
        <v>0</v>
      </c>
      <c r="Y30" s="54">
        <v>87593</v>
      </c>
      <c r="Z30" s="84">
        <v>3642559</v>
      </c>
      <c r="AA30" s="54">
        <v>3641962</v>
      </c>
      <c r="AB30" s="84">
        <v>3541</v>
      </c>
      <c r="AC30" s="81">
        <v>3638421</v>
      </c>
      <c r="AD30" s="54"/>
      <c r="AE30" s="54"/>
      <c r="AF30" s="83" t="s">
        <v>243</v>
      </c>
      <c r="AG30" s="81">
        <v>0</v>
      </c>
      <c r="AH30" s="84">
        <v>0</v>
      </c>
      <c r="AI30" s="81">
        <v>13266475</v>
      </c>
      <c r="AJ30" s="54">
        <v>13144846</v>
      </c>
      <c r="AK30" s="84">
        <v>144466</v>
      </c>
      <c r="AL30" s="80">
        <v>13000380</v>
      </c>
    </row>
    <row r="31" spans="2:38" ht="14.25" customHeight="1">
      <c r="B31" s="83" t="s">
        <v>244</v>
      </c>
      <c r="C31" s="81">
        <v>4312695</v>
      </c>
      <c r="D31" s="54">
        <v>4304420</v>
      </c>
      <c r="E31" s="84">
        <v>2994</v>
      </c>
      <c r="F31" s="54">
        <v>4301426</v>
      </c>
      <c r="G31" s="84">
        <v>17959983</v>
      </c>
      <c r="H31" s="54">
        <v>17906739</v>
      </c>
      <c r="I31" s="84">
        <v>43619</v>
      </c>
      <c r="J31" s="54">
        <v>17863120</v>
      </c>
      <c r="K31" s="84">
        <v>1031</v>
      </c>
      <c r="L31" s="54">
        <v>1031</v>
      </c>
      <c r="M31" s="84">
        <v>0</v>
      </c>
      <c r="N31" s="80">
        <v>1031</v>
      </c>
      <c r="O31" s="54"/>
      <c r="P31" s="54"/>
      <c r="Q31" s="83" t="s">
        <v>244</v>
      </c>
      <c r="R31" s="81">
        <v>0</v>
      </c>
      <c r="S31" s="54">
        <v>0</v>
      </c>
      <c r="T31" s="84">
        <v>0</v>
      </c>
      <c r="U31" s="54">
        <v>0</v>
      </c>
      <c r="V31" s="84">
        <v>184741</v>
      </c>
      <c r="W31" s="54">
        <v>184741</v>
      </c>
      <c r="X31" s="84">
        <v>0</v>
      </c>
      <c r="Y31" s="54">
        <v>184741</v>
      </c>
      <c r="Z31" s="84">
        <v>5640040</v>
      </c>
      <c r="AA31" s="54">
        <v>5638373</v>
      </c>
      <c r="AB31" s="84">
        <v>833</v>
      </c>
      <c r="AC31" s="81">
        <v>5637540</v>
      </c>
      <c r="AD31" s="54"/>
      <c r="AE31" s="54"/>
      <c r="AF31" s="83" t="s">
        <v>244</v>
      </c>
      <c r="AG31" s="81">
        <v>0</v>
      </c>
      <c r="AH31" s="84">
        <v>0</v>
      </c>
      <c r="AI31" s="81">
        <v>28098490</v>
      </c>
      <c r="AJ31" s="54">
        <v>28035304</v>
      </c>
      <c r="AK31" s="84">
        <v>47446</v>
      </c>
      <c r="AL31" s="80">
        <v>27987858</v>
      </c>
    </row>
    <row r="32" spans="2:38" ht="14.25" customHeight="1">
      <c r="B32" s="83" t="s">
        <v>245</v>
      </c>
      <c r="C32" s="86">
        <v>2056116</v>
      </c>
      <c r="D32" s="89">
        <v>2047338</v>
      </c>
      <c r="E32" s="88">
        <v>14546</v>
      </c>
      <c r="F32" s="89">
        <v>2032792</v>
      </c>
      <c r="G32" s="88">
        <v>2949985</v>
      </c>
      <c r="H32" s="89">
        <v>2891560</v>
      </c>
      <c r="I32" s="88">
        <v>66369</v>
      </c>
      <c r="J32" s="89">
        <v>2825191</v>
      </c>
      <c r="K32" s="88">
        <v>1181</v>
      </c>
      <c r="L32" s="89">
        <v>1181</v>
      </c>
      <c r="M32" s="88">
        <v>0</v>
      </c>
      <c r="N32" s="90">
        <v>1181</v>
      </c>
      <c r="O32" s="54"/>
      <c r="P32" s="54"/>
      <c r="Q32" s="83" t="s">
        <v>245</v>
      </c>
      <c r="R32" s="86">
        <v>0</v>
      </c>
      <c r="S32" s="89">
        <v>0</v>
      </c>
      <c r="T32" s="88">
        <v>0</v>
      </c>
      <c r="U32" s="89">
        <v>0</v>
      </c>
      <c r="V32" s="88">
        <v>27601</v>
      </c>
      <c r="W32" s="89">
        <v>27601</v>
      </c>
      <c r="X32" s="88">
        <v>0</v>
      </c>
      <c r="Y32" s="89">
        <v>27601</v>
      </c>
      <c r="Z32" s="88">
        <v>2673479</v>
      </c>
      <c r="AA32" s="89">
        <v>2672952</v>
      </c>
      <c r="AB32" s="88">
        <v>526</v>
      </c>
      <c r="AC32" s="86">
        <v>2672426</v>
      </c>
      <c r="AD32" s="54"/>
      <c r="AE32" s="54"/>
      <c r="AF32" s="83" t="s">
        <v>245</v>
      </c>
      <c r="AG32" s="86">
        <v>0</v>
      </c>
      <c r="AH32" s="88">
        <v>0</v>
      </c>
      <c r="AI32" s="86">
        <v>7708362</v>
      </c>
      <c r="AJ32" s="89">
        <v>7640632</v>
      </c>
      <c r="AK32" s="88">
        <v>81441</v>
      </c>
      <c r="AL32" s="90">
        <v>7559191</v>
      </c>
    </row>
    <row r="33" spans="2:38" ht="14.25" customHeight="1">
      <c r="B33" s="91" t="s">
        <v>223</v>
      </c>
      <c r="C33" s="81">
        <v>2419067</v>
      </c>
      <c r="D33" s="54">
        <v>2408032</v>
      </c>
      <c r="E33" s="84">
        <v>11035</v>
      </c>
      <c r="F33" s="54">
        <v>2396997</v>
      </c>
      <c r="G33" s="84">
        <v>8041846</v>
      </c>
      <c r="H33" s="54">
        <v>8036718</v>
      </c>
      <c r="I33" s="84">
        <v>28498</v>
      </c>
      <c r="J33" s="54">
        <v>8008220</v>
      </c>
      <c r="K33" s="84">
        <v>23200</v>
      </c>
      <c r="L33" s="54">
        <v>23200</v>
      </c>
      <c r="M33" s="84">
        <v>0</v>
      </c>
      <c r="N33" s="80">
        <v>23200</v>
      </c>
      <c r="O33" s="54"/>
      <c r="P33" s="54"/>
      <c r="Q33" s="91" t="s">
        <v>223</v>
      </c>
      <c r="R33" s="81">
        <v>0</v>
      </c>
      <c r="S33" s="54">
        <v>0</v>
      </c>
      <c r="T33" s="84">
        <v>0</v>
      </c>
      <c r="U33" s="54">
        <v>0</v>
      </c>
      <c r="V33" s="84">
        <v>93697</v>
      </c>
      <c r="W33" s="54">
        <v>93697</v>
      </c>
      <c r="X33" s="84">
        <v>0</v>
      </c>
      <c r="Y33" s="54">
        <v>93697</v>
      </c>
      <c r="Z33" s="84">
        <v>2009747</v>
      </c>
      <c r="AA33" s="54">
        <v>2009747</v>
      </c>
      <c r="AB33" s="84">
        <v>0</v>
      </c>
      <c r="AC33" s="81">
        <v>2009747</v>
      </c>
      <c r="AD33" s="54"/>
      <c r="AE33" s="54"/>
      <c r="AF33" s="91" t="s">
        <v>223</v>
      </c>
      <c r="AG33" s="81">
        <v>0</v>
      </c>
      <c r="AH33" s="84">
        <v>0</v>
      </c>
      <c r="AI33" s="81">
        <v>12587557</v>
      </c>
      <c r="AJ33" s="54">
        <v>12571394</v>
      </c>
      <c r="AK33" s="84">
        <v>39533</v>
      </c>
      <c r="AL33" s="80">
        <v>12531861</v>
      </c>
    </row>
    <row r="34" spans="2:38" ht="14.25" customHeight="1">
      <c r="B34" s="83" t="s">
        <v>137</v>
      </c>
      <c r="C34" s="81">
        <v>2727689</v>
      </c>
      <c r="D34" s="54">
        <v>2721986</v>
      </c>
      <c r="E34" s="84">
        <v>5488</v>
      </c>
      <c r="F34" s="54">
        <v>2716498</v>
      </c>
      <c r="G34" s="84">
        <v>2564691</v>
      </c>
      <c r="H34" s="54">
        <v>2523272</v>
      </c>
      <c r="I34" s="84">
        <v>56967</v>
      </c>
      <c r="J34" s="54">
        <v>2466305</v>
      </c>
      <c r="K34" s="84">
        <v>305</v>
      </c>
      <c r="L34" s="54">
        <v>305</v>
      </c>
      <c r="M34" s="84">
        <v>0</v>
      </c>
      <c r="N34" s="80">
        <v>305</v>
      </c>
      <c r="O34" s="54"/>
      <c r="P34" s="54"/>
      <c r="Q34" s="83" t="s">
        <v>137</v>
      </c>
      <c r="R34" s="81">
        <v>0</v>
      </c>
      <c r="S34" s="54">
        <v>0</v>
      </c>
      <c r="T34" s="84">
        <v>0</v>
      </c>
      <c r="U34" s="54">
        <v>0</v>
      </c>
      <c r="V34" s="84">
        <v>20774</v>
      </c>
      <c r="W34" s="54">
        <v>20774</v>
      </c>
      <c r="X34" s="84">
        <v>0</v>
      </c>
      <c r="Y34" s="54">
        <v>20774</v>
      </c>
      <c r="Z34" s="84">
        <v>2843715</v>
      </c>
      <c r="AA34" s="54">
        <v>2843715</v>
      </c>
      <c r="AB34" s="84">
        <v>0</v>
      </c>
      <c r="AC34" s="81">
        <v>2843715</v>
      </c>
      <c r="AD34" s="54"/>
      <c r="AE34" s="54"/>
      <c r="AF34" s="83" t="s">
        <v>137</v>
      </c>
      <c r="AG34" s="81">
        <v>0</v>
      </c>
      <c r="AH34" s="84">
        <v>0</v>
      </c>
      <c r="AI34" s="81">
        <v>8157174</v>
      </c>
      <c r="AJ34" s="54">
        <v>8110052</v>
      </c>
      <c r="AK34" s="84">
        <v>62455</v>
      </c>
      <c r="AL34" s="80">
        <v>8047597</v>
      </c>
    </row>
    <row r="35" spans="2:38" ht="14.25" customHeight="1">
      <c r="B35" s="83" t="s">
        <v>246</v>
      </c>
      <c r="C35" s="81">
        <v>1979163</v>
      </c>
      <c r="D35" s="54">
        <v>1979163</v>
      </c>
      <c r="E35" s="84">
        <v>0</v>
      </c>
      <c r="F35" s="54">
        <v>1979163</v>
      </c>
      <c r="G35" s="84">
        <v>6518581</v>
      </c>
      <c r="H35" s="54">
        <v>6497087</v>
      </c>
      <c r="I35" s="84">
        <v>60296</v>
      </c>
      <c r="J35" s="54">
        <v>6436791</v>
      </c>
      <c r="K35" s="84">
        <v>4110</v>
      </c>
      <c r="L35" s="54">
        <v>4110</v>
      </c>
      <c r="M35" s="84">
        <v>0</v>
      </c>
      <c r="N35" s="80">
        <v>4110</v>
      </c>
      <c r="O35" s="54"/>
      <c r="P35" s="54"/>
      <c r="Q35" s="83" t="s">
        <v>246</v>
      </c>
      <c r="R35" s="81">
        <v>0</v>
      </c>
      <c r="S35" s="54">
        <v>0</v>
      </c>
      <c r="T35" s="84">
        <v>0</v>
      </c>
      <c r="U35" s="54">
        <v>0</v>
      </c>
      <c r="V35" s="84">
        <v>113373</v>
      </c>
      <c r="W35" s="54">
        <v>113373</v>
      </c>
      <c r="X35" s="84">
        <v>0</v>
      </c>
      <c r="Y35" s="54">
        <v>113373</v>
      </c>
      <c r="Z35" s="84">
        <v>2461154</v>
      </c>
      <c r="AA35" s="54">
        <v>2460853</v>
      </c>
      <c r="AB35" s="84">
        <v>602</v>
      </c>
      <c r="AC35" s="81">
        <v>2460251</v>
      </c>
      <c r="AD35" s="54"/>
      <c r="AE35" s="54"/>
      <c r="AF35" s="83" t="s">
        <v>246</v>
      </c>
      <c r="AG35" s="81">
        <v>0</v>
      </c>
      <c r="AH35" s="84">
        <v>0</v>
      </c>
      <c r="AI35" s="81">
        <v>11076381</v>
      </c>
      <c r="AJ35" s="54">
        <v>11054586</v>
      </c>
      <c r="AK35" s="84">
        <v>60898</v>
      </c>
      <c r="AL35" s="80">
        <v>10993688</v>
      </c>
    </row>
    <row r="36" spans="2:38" ht="14.25" customHeight="1">
      <c r="B36" s="83" t="s">
        <v>247</v>
      </c>
      <c r="C36" s="81">
        <v>1307265</v>
      </c>
      <c r="D36" s="54">
        <v>1305333</v>
      </c>
      <c r="E36" s="84">
        <v>1931</v>
      </c>
      <c r="F36" s="54">
        <v>1303402</v>
      </c>
      <c r="G36" s="84">
        <v>2660079</v>
      </c>
      <c r="H36" s="54">
        <v>2651082</v>
      </c>
      <c r="I36" s="84">
        <v>43317</v>
      </c>
      <c r="J36" s="54">
        <v>2607765</v>
      </c>
      <c r="K36" s="84">
        <v>0</v>
      </c>
      <c r="L36" s="54">
        <v>0</v>
      </c>
      <c r="M36" s="84">
        <v>0</v>
      </c>
      <c r="N36" s="80">
        <v>0</v>
      </c>
      <c r="O36" s="54"/>
      <c r="P36" s="54"/>
      <c r="Q36" s="83" t="s">
        <v>247</v>
      </c>
      <c r="R36" s="81">
        <v>0</v>
      </c>
      <c r="S36" s="54">
        <v>0</v>
      </c>
      <c r="T36" s="84">
        <v>0</v>
      </c>
      <c r="U36" s="54">
        <v>0</v>
      </c>
      <c r="V36" s="84">
        <v>22706</v>
      </c>
      <c r="W36" s="54">
        <v>22706</v>
      </c>
      <c r="X36" s="84">
        <v>0</v>
      </c>
      <c r="Y36" s="54">
        <v>22706</v>
      </c>
      <c r="Z36" s="84">
        <v>1348980</v>
      </c>
      <c r="AA36" s="54">
        <v>1348835</v>
      </c>
      <c r="AB36" s="84">
        <v>435</v>
      </c>
      <c r="AC36" s="81">
        <v>1348400</v>
      </c>
      <c r="AD36" s="54"/>
      <c r="AE36" s="54"/>
      <c r="AF36" s="83" t="s">
        <v>247</v>
      </c>
      <c r="AG36" s="81">
        <v>0</v>
      </c>
      <c r="AH36" s="84">
        <v>0</v>
      </c>
      <c r="AI36" s="81">
        <v>5339030</v>
      </c>
      <c r="AJ36" s="54">
        <v>5327956</v>
      </c>
      <c r="AK36" s="84">
        <v>45683</v>
      </c>
      <c r="AL36" s="80">
        <v>5282273</v>
      </c>
    </row>
    <row r="37" spans="2:38" ht="14.25" customHeight="1">
      <c r="B37" s="85" t="s">
        <v>248</v>
      </c>
      <c r="C37" s="86">
        <v>2586282</v>
      </c>
      <c r="D37" s="89">
        <v>2586282</v>
      </c>
      <c r="E37" s="88">
        <v>0</v>
      </c>
      <c r="F37" s="89">
        <v>2586282</v>
      </c>
      <c r="G37" s="88">
        <v>3376781</v>
      </c>
      <c r="H37" s="89">
        <v>3343197</v>
      </c>
      <c r="I37" s="88">
        <v>18018</v>
      </c>
      <c r="J37" s="89">
        <v>3325179</v>
      </c>
      <c r="K37" s="88">
        <v>7553</v>
      </c>
      <c r="L37" s="89">
        <v>7553</v>
      </c>
      <c r="M37" s="88">
        <v>0</v>
      </c>
      <c r="N37" s="90">
        <v>7553</v>
      </c>
      <c r="O37" s="54"/>
      <c r="P37" s="54"/>
      <c r="Q37" s="85" t="s">
        <v>248</v>
      </c>
      <c r="R37" s="86">
        <v>0</v>
      </c>
      <c r="S37" s="89">
        <v>0</v>
      </c>
      <c r="T37" s="88">
        <v>0</v>
      </c>
      <c r="U37" s="89">
        <v>0</v>
      </c>
      <c r="V37" s="88">
        <v>103006</v>
      </c>
      <c r="W37" s="89">
        <v>103006</v>
      </c>
      <c r="X37" s="88">
        <v>0</v>
      </c>
      <c r="Y37" s="89">
        <v>103006</v>
      </c>
      <c r="Z37" s="88">
        <v>4421457</v>
      </c>
      <c r="AA37" s="89">
        <v>4421457</v>
      </c>
      <c r="AB37" s="88">
        <v>0</v>
      </c>
      <c r="AC37" s="86">
        <v>4421457</v>
      </c>
      <c r="AD37" s="54"/>
      <c r="AE37" s="54"/>
      <c r="AF37" s="85" t="s">
        <v>248</v>
      </c>
      <c r="AG37" s="86">
        <v>0</v>
      </c>
      <c r="AH37" s="88">
        <v>0</v>
      </c>
      <c r="AI37" s="86">
        <v>10495079</v>
      </c>
      <c r="AJ37" s="89">
        <v>10461495</v>
      </c>
      <c r="AK37" s="88">
        <v>18018</v>
      </c>
      <c r="AL37" s="90">
        <v>10443477</v>
      </c>
    </row>
    <row r="38" spans="2:38" ht="14.25" customHeight="1">
      <c r="B38" s="83" t="s">
        <v>249</v>
      </c>
      <c r="C38" s="81">
        <v>1289262</v>
      </c>
      <c r="D38" s="54">
        <v>1289080</v>
      </c>
      <c r="E38" s="84">
        <v>183</v>
      </c>
      <c r="F38" s="54">
        <v>1288897</v>
      </c>
      <c r="G38" s="84">
        <v>4964571</v>
      </c>
      <c r="H38" s="54">
        <v>4952171</v>
      </c>
      <c r="I38" s="84">
        <v>34285</v>
      </c>
      <c r="J38" s="54">
        <v>4917886</v>
      </c>
      <c r="K38" s="84">
        <v>0</v>
      </c>
      <c r="L38" s="54">
        <v>0</v>
      </c>
      <c r="M38" s="84">
        <v>0</v>
      </c>
      <c r="N38" s="80">
        <v>0</v>
      </c>
      <c r="O38" s="54"/>
      <c r="P38" s="54"/>
      <c r="Q38" s="83" t="s">
        <v>249</v>
      </c>
      <c r="R38" s="81">
        <v>0</v>
      </c>
      <c r="S38" s="54">
        <v>0</v>
      </c>
      <c r="T38" s="84">
        <v>0</v>
      </c>
      <c r="U38" s="54">
        <v>0</v>
      </c>
      <c r="V38" s="84">
        <v>59503</v>
      </c>
      <c r="W38" s="54">
        <v>59503</v>
      </c>
      <c r="X38" s="84">
        <v>0</v>
      </c>
      <c r="Y38" s="54">
        <v>59503</v>
      </c>
      <c r="Z38" s="84">
        <v>1164396</v>
      </c>
      <c r="AA38" s="54">
        <v>1164396</v>
      </c>
      <c r="AB38" s="84">
        <v>0</v>
      </c>
      <c r="AC38" s="81">
        <v>1164396</v>
      </c>
      <c r="AD38" s="54"/>
      <c r="AE38" s="54"/>
      <c r="AF38" s="83" t="s">
        <v>249</v>
      </c>
      <c r="AG38" s="81">
        <v>0</v>
      </c>
      <c r="AH38" s="84">
        <v>0</v>
      </c>
      <c r="AI38" s="81">
        <v>7477732</v>
      </c>
      <c r="AJ38" s="54">
        <v>7465150</v>
      </c>
      <c r="AK38" s="84">
        <v>34468</v>
      </c>
      <c r="AL38" s="80">
        <v>7430682</v>
      </c>
    </row>
    <row r="39" spans="2:38" ht="14.25" customHeight="1">
      <c r="B39" s="83" t="s">
        <v>250</v>
      </c>
      <c r="C39" s="81">
        <v>4125841</v>
      </c>
      <c r="D39" s="54">
        <v>4123203</v>
      </c>
      <c r="E39" s="84">
        <v>2638</v>
      </c>
      <c r="F39" s="54">
        <v>4120565</v>
      </c>
      <c r="G39" s="84">
        <v>9066284</v>
      </c>
      <c r="H39" s="54">
        <v>9053846</v>
      </c>
      <c r="I39" s="84">
        <v>10246</v>
      </c>
      <c r="J39" s="54">
        <v>9043600</v>
      </c>
      <c r="K39" s="84">
        <v>1556</v>
      </c>
      <c r="L39" s="54">
        <v>1556</v>
      </c>
      <c r="M39" s="84">
        <v>0</v>
      </c>
      <c r="N39" s="80">
        <v>1556</v>
      </c>
      <c r="O39" s="54"/>
      <c r="P39" s="54"/>
      <c r="Q39" s="83" t="s">
        <v>250</v>
      </c>
      <c r="R39" s="81">
        <v>0</v>
      </c>
      <c r="S39" s="54">
        <v>0</v>
      </c>
      <c r="T39" s="84">
        <v>0</v>
      </c>
      <c r="U39" s="54">
        <v>0</v>
      </c>
      <c r="V39" s="84">
        <v>123338</v>
      </c>
      <c r="W39" s="54">
        <v>123338</v>
      </c>
      <c r="X39" s="84">
        <v>0</v>
      </c>
      <c r="Y39" s="54">
        <v>123338</v>
      </c>
      <c r="Z39" s="84">
        <v>3161019</v>
      </c>
      <c r="AA39" s="54">
        <v>3161019</v>
      </c>
      <c r="AB39" s="84">
        <v>0</v>
      </c>
      <c r="AC39" s="81">
        <v>3161019</v>
      </c>
      <c r="AD39" s="54"/>
      <c r="AE39" s="54"/>
      <c r="AF39" s="83" t="s">
        <v>250</v>
      </c>
      <c r="AG39" s="81">
        <v>0</v>
      </c>
      <c r="AH39" s="84">
        <v>0</v>
      </c>
      <c r="AI39" s="81">
        <v>16478038</v>
      </c>
      <c r="AJ39" s="54">
        <v>16462962</v>
      </c>
      <c r="AK39" s="84">
        <v>12884</v>
      </c>
      <c r="AL39" s="80">
        <v>16450078</v>
      </c>
    </row>
    <row r="40" spans="2:38" ht="14.25" customHeight="1">
      <c r="B40" s="83" t="s">
        <v>251</v>
      </c>
      <c r="C40" s="81">
        <v>2698681</v>
      </c>
      <c r="D40" s="54">
        <v>2698681</v>
      </c>
      <c r="E40" s="84">
        <v>0</v>
      </c>
      <c r="F40" s="54">
        <v>2698681</v>
      </c>
      <c r="G40" s="84">
        <v>3364444</v>
      </c>
      <c r="H40" s="54">
        <v>3364444</v>
      </c>
      <c r="I40" s="84">
        <v>0</v>
      </c>
      <c r="J40" s="54">
        <v>3364444</v>
      </c>
      <c r="K40" s="84">
        <v>0</v>
      </c>
      <c r="L40" s="54">
        <v>0</v>
      </c>
      <c r="M40" s="84">
        <v>0</v>
      </c>
      <c r="N40" s="80">
        <v>0</v>
      </c>
      <c r="O40" s="54"/>
      <c r="P40" s="54"/>
      <c r="Q40" s="83" t="s">
        <v>251</v>
      </c>
      <c r="R40" s="81">
        <v>0</v>
      </c>
      <c r="S40" s="54">
        <v>0</v>
      </c>
      <c r="T40" s="84">
        <v>0</v>
      </c>
      <c r="U40" s="54">
        <v>0</v>
      </c>
      <c r="V40" s="84">
        <v>66678</v>
      </c>
      <c r="W40" s="54">
        <v>66678</v>
      </c>
      <c r="X40" s="84">
        <v>0</v>
      </c>
      <c r="Y40" s="54">
        <v>66678</v>
      </c>
      <c r="Z40" s="84">
        <v>2739293</v>
      </c>
      <c r="AA40" s="54">
        <v>2739293</v>
      </c>
      <c r="AB40" s="84">
        <v>0</v>
      </c>
      <c r="AC40" s="81">
        <v>2739293</v>
      </c>
      <c r="AD40" s="54"/>
      <c r="AE40" s="54"/>
      <c r="AF40" s="83" t="s">
        <v>251</v>
      </c>
      <c r="AG40" s="81">
        <v>0</v>
      </c>
      <c r="AH40" s="84">
        <v>0</v>
      </c>
      <c r="AI40" s="81">
        <v>8869096</v>
      </c>
      <c r="AJ40" s="54">
        <v>8869096</v>
      </c>
      <c r="AK40" s="84">
        <v>0</v>
      </c>
      <c r="AL40" s="80">
        <v>8869096</v>
      </c>
    </row>
    <row r="41" spans="2:38" ht="14.25" customHeight="1">
      <c r="B41" s="83" t="s">
        <v>252</v>
      </c>
      <c r="C41" s="81">
        <v>9166350</v>
      </c>
      <c r="D41" s="54">
        <v>9166165</v>
      </c>
      <c r="E41" s="84">
        <v>1662</v>
      </c>
      <c r="F41" s="54">
        <v>9164503</v>
      </c>
      <c r="G41" s="84">
        <v>6980197</v>
      </c>
      <c r="H41" s="54">
        <v>6980197</v>
      </c>
      <c r="I41" s="84">
        <v>0</v>
      </c>
      <c r="J41" s="54">
        <v>6980197</v>
      </c>
      <c r="K41" s="84">
        <v>13861</v>
      </c>
      <c r="L41" s="54">
        <v>13861</v>
      </c>
      <c r="M41" s="84">
        <v>0</v>
      </c>
      <c r="N41" s="80">
        <v>13861</v>
      </c>
      <c r="O41" s="54"/>
      <c r="P41" s="54"/>
      <c r="Q41" s="83" t="s">
        <v>252</v>
      </c>
      <c r="R41" s="81">
        <v>0</v>
      </c>
      <c r="S41" s="54">
        <v>0</v>
      </c>
      <c r="T41" s="84">
        <v>0</v>
      </c>
      <c r="U41" s="54">
        <v>0</v>
      </c>
      <c r="V41" s="84">
        <v>236433</v>
      </c>
      <c r="W41" s="54">
        <v>236433</v>
      </c>
      <c r="X41" s="84">
        <v>0</v>
      </c>
      <c r="Y41" s="54">
        <v>236433</v>
      </c>
      <c r="Z41" s="84">
        <v>5852349</v>
      </c>
      <c r="AA41" s="54">
        <v>5852349</v>
      </c>
      <c r="AB41" s="84">
        <v>0</v>
      </c>
      <c r="AC41" s="81">
        <v>5852349</v>
      </c>
      <c r="AD41" s="54"/>
      <c r="AE41" s="54"/>
      <c r="AF41" s="83" t="s">
        <v>252</v>
      </c>
      <c r="AG41" s="81">
        <v>0</v>
      </c>
      <c r="AH41" s="84">
        <v>0</v>
      </c>
      <c r="AI41" s="81">
        <v>22249190</v>
      </c>
      <c r="AJ41" s="54">
        <v>22249005</v>
      </c>
      <c r="AK41" s="84">
        <v>1662</v>
      </c>
      <c r="AL41" s="80">
        <v>22247343</v>
      </c>
    </row>
    <row r="42" spans="2:38" ht="14.25" customHeight="1">
      <c r="B42" s="83" t="s">
        <v>253</v>
      </c>
      <c r="C42" s="86">
        <v>367772</v>
      </c>
      <c r="D42" s="89">
        <v>367772</v>
      </c>
      <c r="E42" s="88">
        <v>0</v>
      </c>
      <c r="F42" s="89">
        <v>367772</v>
      </c>
      <c r="G42" s="88">
        <v>836451</v>
      </c>
      <c r="H42" s="89">
        <v>835993</v>
      </c>
      <c r="I42" s="88">
        <v>819</v>
      </c>
      <c r="J42" s="89">
        <v>835174</v>
      </c>
      <c r="K42" s="88">
        <v>55453</v>
      </c>
      <c r="L42" s="89">
        <v>29048</v>
      </c>
      <c r="M42" s="88">
        <v>26405</v>
      </c>
      <c r="N42" s="90">
        <v>2643</v>
      </c>
      <c r="O42" s="54"/>
      <c r="P42" s="54"/>
      <c r="Q42" s="83" t="s">
        <v>253</v>
      </c>
      <c r="R42" s="86">
        <v>0</v>
      </c>
      <c r="S42" s="89">
        <v>0</v>
      </c>
      <c r="T42" s="88">
        <v>0</v>
      </c>
      <c r="U42" s="89">
        <v>0</v>
      </c>
      <c r="V42" s="88">
        <v>5218</v>
      </c>
      <c r="W42" s="89">
        <v>5218</v>
      </c>
      <c r="X42" s="88">
        <v>0</v>
      </c>
      <c r="Y42" s="89">
        <v>5218</v>
      </c>
      <c r="Z42" s="88">
        <v>1009775</v>
      </c>
      <c r="AA42" s="89">
        <v>1009775</v>
      </c>
      <c r="AB42" s="88">
        <v>0</v>
      </c>
      <c r="AC42" s="86">
        <v>1009775</v>
      </c>
      <c r="AD42" s="54"/>
      <c r="AE42" s="54"/>
      <c r="AF42" s="83" t="s">
        <v>253</v>
      </c>
      <c r="AG42" s="86">
        <v>0</v>
      </c>
      <c r="AH42" s="88">
        <v>0</v>
      </c>
      <c r="AI42" s="86">
        <v>2274669</v>
      </c>
      <c r="AJ42" s="89">
        <v>2247806</v>
      </c>
      <c r="AK42" s="88">
        <v>27224</v>
      </c>
      <c r="AL42" s="90">
        <v>2220582</v>
      </c>
    </row>
    <row r="43" spans="2:38" ht="14.25" customHeight="1">
      <c r="B43" s="91" t="s">
        <v>254</v>
      </c>
      <c r="C43" s="81">
        <v>1011674</v>
      </c>
      <c r="D43" s="54">
        <v>1011674</v>
      </c>
      <c r="E43" s="84">
        <v>0</v>
      </c>
      <c r="F43" s="54">
        <v>1011674</v>
      </c>
      <c r="G43" s="84">
        <v>1802062</v>
      </c>
      <c r="H43" s="54">
        <v>1791941</v>
      </c>
      <c r="I43" s="84">
        <v>5511</v>
      </c>
      <c r="J43" s="54">
        <v>1786430</v>
      </c>
      <c r="K43" s="84">
        <v>5861</v>
      </c>
      <c r="L43" s="54">
        <v>5861</v>
      </c>
      <c r="M43" s="84">
        <v>0</v>
      </c>
      <c r="N43" s="80">
        <v>5861</v>
      </c>
      <c r="O43" s="54"/>
      <c r="P43" s="54"/>
      <c r="Q43" s="91" t="s">
        <v>254</v>
      </c>
      <c r="R43" s="81">
        <v>0</v>
      </c>
      <c r="S43" s="54">
        <v>0</v>
      </c>
      <c r="T43" s="84">
        <v>0</v>
      </c>
      <c r="U43" s="54">
        <v>0</v>
      </c>
      <c r="V43" s="84">
        <v>17859</v>
      </c>
      <c r="W43" s="54">
        <v>17859</v>
      </c>
      <c r="X43" s="84">
        <v>0</v>
      </c>
      <c r="Y43" s="54">
        <v>17859</v>
      </c>
      <c r="Z43" s="84">
        <v>1947281</v>
      </c>
      <c r="AA43" s="54">
        <v>1944006</v>
      </c>
      <c r="AB43" s="84">
        <v>1638</v>
      </c>
      <c r="AC43" s="81">
        <v>1942368</v>
      </c>
      <c r="AD43" s="54"/>
      <c r="AE43" s="54"/>
      <c r="AF43" s="91" t="s">
        <v>254</v>
      </c>
      <c r="AG43" s="81">
        <v>0</v>
      </c>
      <c r="AH43" s="84">
        <v>0</v>
      </c>
      <c r="AI43" s="81">
        <v>4784737</v>
      </c>
      <c r="AJ43" s="54">
        <v>4771341</v>
      </c>
      <c r="AK43" s="84">
        <v>7149</v>
      </c>
      <c r="AL43" s="80">
        <v>4764192</v>
      </c>
    </row>
    <row r="44" spans="2:38" ht="14.25" customHeight="1">
      <c r="B44" s="83" t="s">
        <v>255</v>
      </c>
      <c r="C44" s="81">
        <v>915772</v>
      </c>
      <c r="D44" s="54">
        <v>915623</v>
      </c>
      <c r="E44" s="84">
        <v>485</v>
      </c>
      <c r="F44" s="54">
        <v>915138</v>
      </c>
      <c r="G44" s="84">
        <v>2598031</v>
      </c>
      <c r="H44" s="54">
        <v>2590060</v>
      </c>
      <c r="I44" s="84">
        <v>8470</v>
      </c>
      <c r="J44" s="54">
        <v>2581590</v>
      </c>
      <c r="K44" s="84">
        <v>8994</v>
      </c>
      <c r="L44" s="54">
        <v>4497</v>
      </c>
      <c r="M44" s="84">
        <v>4497</v>
      </c>
      <c r="N44" s="80">
        <v>0</v>
      </c>
      <c r="O44" s="54"/>
      <c r="P44" s="54"/>
      <c r="Q44" s="83" t="s">
        <v>255</v>
      </c>
      <c r="R44" s="81">
        <v>0</v>
      </c>
      <c r="S44" s="54">
        <v>0</v>
      </c>
      <c r="T44" s="84">
        <v>0</v>
      </c>
      <c r="U44" s="54">
        <v>0</v>
      </c>
      <c r="V44" s="84">
        <v>31356</v>
      </c>
      <c r="W44" s="54">
        <v>31356</v>
      </c>
      <c r="X44" s="84">
        <v>0</v>
      </c>
      <c r="Y44" s="54">
        <v>31356</v>
      </c>
      <c r="Z44" s="84">
        <v>1266894</v>
      </c>
      <c r="AA44" s="54">
        <v>1266783</v>
      </c>
      <c r="AB44" s="84">
        <v>620</v>
      </c>
      <c r="AC44" s="81">
        <v>1266163</v>
      </c>
      <c r="AD44" s="54"/>
      <c r="AE44" s="54"/>
      <c r="AF44" s="83" t="s">
        <v>255</v>
      </c>
      <c r="AG44" s="81">
        <v>0</v>
      </c>
      <c r="AH44" s="84">
        <v>0</v>
      </c>
      <c r="AI44" s="81">
        <v>4821047</v>
      </c>
      <c r="AJ44" s="54">
        <v>4808319</v>
      </c>
      <c r="AK44" s="84">
        <v>14072</v>
      </c>
      <c r="AL44" s="80">
        <v>4794247</v>
      </c>
    </row>
    <row r="45" spans="2:38" ht="14.25" customHeight="1">
      <c r="B45" s="83" t="s">
        <v>256</v>
      </c>
      <c r="C45" s="81">
        <v>1215403</v>
      </c>
      <c r="D45" s="54">
        <v>1215403</v>
      </c>
      <c r="E45" s="84">
        <v>0</v>
      </c>
      <c r="F45" s="54">
        <v>1215403</v>
      </c>
      <c r="G45" s="84">
        <v>2196204</v>
      </c>
      <c r="H45" s="54">
        <v>2175812</v>
      </c>
      <c r="I45" s="84">
        <v>38035</v>
      </c>
      <c r="J45" s="54">
        <v>2137777</v>
      </c>
      <c r="K45" s="84">
        <v>3484</v>
      </c>
      <c r="L45" s="54">
        <v>3484</v>
      </c>
      <c r="M45" s="84">
        <v>0</v>
      </c>
      <c r="N45" s="80">
        <v>3484</v>
      </c>
      <c r="O45" s="54"/>
      <c r="P45" s="54"/>
      <c r="Q45" s="83" t="s">
        <v>256</v>
      </c>
      <c r="R45" s="81">
        <v>0</v>
      </c>
      <c r="S45" s="54">
        <v>0</v>
      </c>
      <c r="T45" s="84">
        <v>0</v>
      </c>
      <c r="U45" s="54">
        <v>0</v>
      </c>
      <c r="V45" s="84">
        <v>94590</v>
      </c>
      <c r="W45" s="54">
        <v>94590</v>
      </c>
      <c r="X45" s="84">
        <v>0</v>
      </c>
      <c r="Y45" s="54">
        <v>94590</v>
      </c>
      <c r="Z45" s="84">
        <v>1200948</v>
      </c>
      <c r="AA45" s="54">
        <v>1200948</v>
      </c>
      <c r="AB45" s="84">
        <v>0</v>
      </c>
      <c r="AC45" s="81">
        <v>1200948</v>
      </c>
      <c r="AD45" s="54"/>
      <c r="AE45" s="54"/>
      <c r="AF45" s="83" t="s">
        <v>256</v>
      </c>
      <c r="AG45" s="81">
        <v>0</v>
      </c>
      <c r="AH45" s="84">
        <v>0</v>
      </c>
      <c r="AI45" s="81">
        <v>4710629</v>
      </c>
      <c r="AJ45" s="54">
        <v>4690237</v>
      </c>
      <c r="AK45" s="84">
        <v>38035</v>
      </c>
      <c r="AL45" s="80">
        <v>4652202</v>
      </c>
    </row>
    <row r="46" spans="2:38" ht="14.25" customHeight="1">
      <c r="B46" s="83" t="s">
        <v>257</v>
      </c>
      <c r="C46" s="81">
        <v>544373</v>
      </c>
      <c r="D46" s="54">
        <v>544373</v>
      </c>
      <c r="E46" s="84">
        <v>0</v>
      </c>
      <c r="F46" s="54">
        <v>544373</v>
      </c>
      <c r="G46" s="84">
        <v>2057990</v>
      </c>
      <c r="H46" s="54">
        <v>2053251</v>
      </c>
      <c r="I46" s="84">
        <v>4760</v>
      </c>
      <c r="J46" s="54">
        <v>2048491</v>
      </c>
      <c r="K46" s="84">
        <v>0</v>
      </c>
      <c r="L46" s="54">
        <v>0</v>
      </c>
      <c r="M46" s="84">
        <v>0</v>
      </c>
      <c r="N46" s="80">
        <v>0</v>
      </c>
      <c r="O46" s="54"/>
      <c r="P46" s="54"/>
      <c r="Q46" s="83" t="s">
        <v>257</v>
      </c>
      <c r="R46" s="81">
        <v>0</v>
      </c>
      <c r="S46" s="54">
        <v>0</v>
      </c>
      <c r="T46" s="84">
        <v>0</v>
      </c>
      <c r="U46" s="54">
        <v>0</v>
      </c>
      <c r="V46" s="84">
        <v>99539</v>
      </c>
      <c r="W46" s="54">
        <v>99539</v>
      </c>
      <c r="X46" s="84">
        <v>0</v>
      </c>
      <c r="Y46" s="54">
        <v>99539</v>
      </c>
      <c r="Z46" s="84">
        <v>389040</v>
      </c>
      <c r="AA46" s="54">
        <v>389040</v>
      </c>
      <c r="AB46" s="84">
        <v>0</v>
      </c>
      <c r="AC46" s="81">
        <v>389040</v>
      </c>
      <c r="AD46" s="54"/>
      <c r="AE46" s="54"/>
      <c r="AF46" s="83" t="s">
        <v>257</v>
      </c>
      <c r="AG46" s="81">
        <v>0</v>
      </c>
      <c r="AH46" s="84">
        <v>0</v>
      </c>
      <c r="AI46" s="81">
        <v>3090942</v>
      </c>
      <c r="AJ46" s="54">
        <v>3086203</v>
      </c>
      <c r="AK46" s="84">
        <v>4760</v>
      </c>
      <c r="AL46" s="80">
        <v>3081443</v>
      </c>
    </row>
    <row r="47" spans="2:38" ht="14.25" customHeight="1">
      <c r="B47" s="85" t="s">
        <v>258</v>
      </c>
      <c r="C47" s="86">
        <v>1297957</v>
      </c>
      <c r="D47" s="89">
        <v>1278257</v>
      </c>
      <c r="E47" s="88">
        <v>19341</v>
      </c>
      <c r="F47" s="89">
        <v>1258916</v>
      </c>
      <c r="G47" s="88">
        <v>5757148</v>
      </c>
      <c r="H47" s="89">
        <v>5740876</v>
      </c>
      <c r="I47" s="88">
        <v>8782</v>
      </c>
      <c r="J47" s="89">
        <v>5732094</v>
      </c>
      <c r="K47" s="88">
        <v>0</v>
      </c>
      <c r="L47" s="89">
        <v>0</v>
      </c>
      <c r="M47" s="88">
        <v>0</v>
      </c>
      <c r="N47" s="90">
        <v>0</v>
      </c>
      <c r="O47" s="54"/>
      <c r="P47" s="54"/>
      <c r="Q47" s="85" t="s">
        <v>258</v>
      </c>
      <c r="R47" s="86">
        <v>0</v>
      </c>
      <c r="S47" s="89">
        <v>0</v>
      </c>
      <c r="T47" s="88">
        <v>0</v>
      </c>
      <c r="U47" s="89">
        <v>0</v>
      </c>
      <c r="V47" s="88">
        <v>128507</v>
      </c>
      <c r="W47" s="89">
        <v>128507</v>
      </c>
      <c r="X47" s="88">
        <v>0</v>
      </c>
      <c r="Y47" s="89">
        <v>128507</v>
      </c>
      <c r="Z47" s="88">
        <v>1273272</v>
      </c>
      <c r="AA47" s="89">
        <v>1273272</v>
      </c>
      <c r="AB47" s="88">
        <v>0</v>
      </c>
      <c r="AC47" s="86">
        <v>1273272</v>
      </c>
      <c r="AD47" s="54"/>
      <c r="AE47" s="54"/>
      <c r="AF47" s="85" t="s">
        <v>258</v>
      </c>
      <c r="AG47" s="86">
        <v>0</v>
      </c>
      <c r="AH47" s="88">
        <v>0</v>
      </c>
      <c r="AI47" s="86">
        <v>8456884</v>
      </c>
      <c r="AJ47" s="89">
        <v>8420912</v>
      </c>
      <c r="AK47" s="88">
        <v>28123</v>
      </c>
      <c r="AL47" s="90">
        <v>8392789</v>
      </c>
    </row>
    <row r="48" spans="2:38" ht="14.25" customHeight="1">
      <c r="B48" s="83" t="s">
        <v>259</v>
      </c>
      <c r="C48" s="81">
        <v>7278638</v>
      </c>
      <c r="D48" s="54">
        <v>7278638</v>
      </c>
      <c r="E48" s="84">
        <v>0</v>
      </c>
      <c r="F48" s="54">
        <v>7278638</v>
      </c>
      <c r="G48" s="84">
        <v>62652335</v>
      </c>
      <c r="H48" s="54">
        <v>62652190</v>
      </c>
      <c r="I48" s="84">
        <v>583</v>
      </c>
      <c r="J48" s="54">
        <v>62651607</v>
      </c>
      <c r="K48" s="84">
        <v>0</v>
      </c>
      <c r="L48" s="54">
        <v>0</v>
      </c>
      <c r="M48" s="84">
        <v>0</v>
      </c>
      <c r="N48" s="80">
        <v>0</v>
      </c>
      <c r="O48" s="54"/>
      <c r="P48" s="54"/>
      <c r="Q48" s="83" t="s">
        <v>259</v>
      </c>
      <c r="R48" s="81">
        <v>0</v>
      </c>
      <c r="S48" s="54">
        <v>0</v>
      </c>
      <c r="T48" s="84">
        <v>0</v>
      </c>
      <c r="U48" s="54">
        <v>0</v>
      </c>
      <c r="V48" s="84">
        <v>633845</v>
      </c>
      <c r="W48" s="54">
        <v>633845</v>
      </c>
      <c r="X48" s="84">
        <v>0</v>
      </c>
      <c r="Y48" s="54">
        <v>633845</v>
      </c>
      <c r="Z48" s="84">
        <v>9478723</v>
      </c>
      <c r="AA48" s="54">
        <v>9478723</v>
      </c>
      <c r="AB48" s="84">
        <v>0</v>
      </c>
      <c r="AC48" s="81">
        <v>9478723</v>
      </c>
      <c r="AD48" s="54"/>
      <c r="AE48" s="54"/>
      <c r="AF48" s="83" t="s">
        <v>259</v>
      </c>
      <c r="AG48" s="81">
        <v>0</v>
      </c>
      <c r="AH48" s="84">
        <v>0</v>
      </c>
      <c r="AI48" s="81">
        <v>80043541</v>
      </c>
      <c r="AJ48" s="54">
        <v>80043396</v>
      </c>
      <c r="AK48" s="84">
        <v>583</v>
      </c>
      <c r="AL48" s="80">
        <v>80042813</v>
      </c>
    </row>
    <row r="49" spans="2:38" ht="14.25" customHeight="1">
      <c r="B49" s="83" t="s">
        <v>260</v>
      </c>
      <c r="C49" s="81">
        <v>1431806</v>
      </c>
      <c r="D49" s="54">
        <v>1429642</v>
      </c>
      <c r="E49" s="84">
        <v>1931</v>
      </c>
      <c r="F49" s="54">
        <v>1427711</v>
      </c>
      <c r="G49" s="84">
        <v>2405513</v>
      </c>
      <c r="H49" s="54">
        <v>2405513</v>
      </c>
      <c r="I49" s="84">
        <v>0</v>
      </c>
      <c r="J49" s="54">
        <v>2405513</v>
      </c>
      <c r="K49" s="84">
        <v>0</v>
      </c>
      <c r="L49" s="54">
        <v>0</v>
      </c>
      <c r="M49" s="84">
        <v>0</v>
      </c>
      <c r="N49" s="80">
        <v>0</v>
      </c>
      <c r="O49" s="54"/>
      <c r="P49" s="54"/>
      <c r="Q49" s="83" t="s">
        <v>260</v>
      </c>
      <c r="R49" s="81">
        <v>0</v>
      </c>
      <c r="S49" s="54">
        <v>0</v>
      </c>
      <c r="T49" s="84">
        <v>0</v>
      </c>
      <c r="U49" s="54">
        <v>0</v>
      </c>
      <c r="V49" s="84">
        <v>49554</v>
      </c>
      <c r="W49" s="54">
        <v>49554</v>
      </c>
      <c r="X49" s="84">
        <v>0</v>
      </c>
      <c r="Y49" s="54">
        <v>49554</v>
      </c>
      <c r="Z49" s="84">
        <v>520017</v>
      </c>
      <c r="AA49" s="54">
        <v>520017</v>
      </c>
      <c r="AB49" s="84">
        <v>0</v>
      </c>
      <c r="AC49" s="81">
        <v>520017</v>
      </c>
      <c r="AD49" s="54"/>
      <c r="AE49" s="54"/>
      <c r="AF49" s="83" t="s">
        <v>260</v>
      </c>
      <c r="AG49" s="81">
        <v>0</v>
      </c>
      <c r="AH49" s="84">
        <v>0</v>
      </c>
      <c r="AI49" s="81">
        <v>4406890</v>
      </c>
      <c r="AJ49" s="54">
        <v>4404726</v>
      </c>
      <c r="AK49" s="84">
        <v>1931</v>
      </c>
      <c r="AL49" s="80">
        <v>4402795</v>
      </c>
    </row>
    <row r="50" spans="2:38" ht="14.25" customHeight="1">
      <c r="B50" s="83" t="s">
        <v>261</v>
      </c>
      <c r="C50" s="81">
        <v>1093821</v>
      </c>
      <c r="D50" s="54">
        <v>1092435</v>
      </c>
      <c r="E50" s="84">
        <v>12472</v>
      </c>
      <c r="F50" s="54">
        <v>1079963</v>
      </c>
      <c r="G50" s="84">
        <v>1782373</v>
      </c>
      <c r="H50" s="54">
        <v>1781430</v>
      </c>
      <c r="I50" s="84">
        <v>3874</v>
      </c>
      <c r="J50" s="54">
        <v>1777556</v>
      </c>
      <c r="K50" s="84">
        <v>0</v>
      </c>
      <c r="L50" s="54">
        <v>0</v>
      </c>
      <c r="M50" s="84">
        <v>0</v>
      </c>
      <c r="N50" s="80">
        <v>0</v>
      </c>
      <c r="O50" s="54"/>
      <c r="P50" s="54"/>
      <c r="Q50" s="83" t="s">
        <v>261</v>
      </c>
      <c r="R50" s="81">
        <v>0</v>
      </c>
      <c r="S50" s="54">
        <v>0</v>
      </c>
      <c r="T50" s="84">
        <v>0</v>
      </c>
      <c r="U50" s="54">
        <v>0</v>
      </c>
      <c r="V50" s="84">
        <v>74542</v>
      </c>
      <c r="W50" s="54">
        <v>74542</v>
      </c>
      <c r="X50" s="84">
        <v>0</v>
      </c>
      <c r="Y50" s="54">
        <v>74542</v>
      </c>
      <c r="Z50" s="84">
        <v>452777</v>
      </c>
      <c r="AA50" s="54">
        <v>452777</v>
      </c>
      <c r="AB50" s="84">
        <v>0</v>
      </c>
      <c r="AC50" s="81">
        <v>452777</v>
      </c>
      <c r="AD50" s="54"/>
      <c r="AE50" s="54"/>
      <c r="AF50" s="83" t="s">
        <v>261</v>
      </c>
      <c r="AG50" s="81">
        <v>0</v>
      </c>
      <c r="AH50" s="84">
        <v>0</v>
      </c>
      <c r="AI50" s="81">
        <v>3403513</v>
      </c>
      <c r="AJ50" s="54">
        <v>3401184</v>
      </c>
      <c r="AK50" s="84">
        <v>16346</v>
      </c>
      <c r="AL50" s="80">
        <v>3384838</v>
      </c>
    </row>
    <row r="51" spans="2:38" ht="14.25" customHeight="1">
      <c r="B51" s="83" t="s">
        <v>262</v>
      </c>
      <c r="C51" s="81">
        <v>538725</v>
      </c>
      <c r="D51" s="54">
        <v>538725</v>
      </c>
      <c r="E51" s="84">
        <v>0</v>
      </c>
      <c r="F51" s="54">
        <v>538725</v>
      </c>
      <c r="G51" s="84">
        <v>1296245</v>
      </c>
      <c r="H51" s="54">
        <v>1296091</v>
      </c>
      <c r="I51" s="84">
        <v>616</v>
      </c>
      <c r="J51" s="54">
        <v>1295475</v>
      </c>
      <c r="K51" s="84">
        <v>0</v>
      </c>
      <c r="L51" s="54">
        <v>0</v>
      </c>
      <c r="M51" s="84">
        <v>0</v>
      </c>
      <c r="N51" s="80">
        <v>0</v>
      </c>
      <c r="O51" s="54"/>
      <c r="P51" s="54"/>
      <c r="Q51" s="83" t="s">
        <v>262</v>
      </c>
      <c r="R51" s="81">
        <v>0</v>
      </c>
      <c r="S51" s="54">
        <v>0</v>
      </c>
      <c r="T51" s="84">
        <v>0</v>
      </c>
      <c r="U51" s="54">
        <v>0</v>
      </c>
      <c r="V51" s="84">
        <v>14909</v>
      </c>
      <c r="W51" s="54">
        <v>14909</v>
      </c>
      <c r="X51" s="84">
        <v>0</v>
      </c>
      <c r="Y51" s="54">
        <v>14909</v>
      </c>
      <c r="Z51" s="84">
        <v>1152437</v>
      </c>
      <c r="AA51" s="54">
        <v>1152437</v>
      </c>
      <c r="AB51" s="84">
        <v>0</v>
      </c>
      <c r="AC51" s="81">
        <v>1152437</v>
      </c>
      <c r="AD51" s="54"/>
      <c r="AE51" s="54"/>
      <c r="AF51" s="83" t="s">
        <v>262</v>
      </c>
      <c r="AG51" s="81">
        <v>0</v>
      </c>
      <c r="AH51" s="84">
        <v>0</v>
      </c>
      <c r="AI51" s="81">
        <v>3002316</v>
      </c>
      <c r="AJ51" s="54">
        <v>3002162</v>
      </c>
      <c r="AK51" s="84">
        <v>616</v>
      </c>
      <c r="AL51" s="80">
        <v>3001546</v>
      </c>
    </row>
    <row r="52" spans="2:38" ht="14.25" customHeight="1">
      <c r="B52" s="83" t="s">
        <v>263</v>
      </c>
      <c r="C52" s="86">
        <v>104473</v>
      </c>
      <c r="D52" s="89">
        <v>96012</v>
      </c>
      <c r="E52" s="88">
        <v>8462</v>
      </c>
      <c r="F52" s="89">
        <v>87550</v>
      </c>
      <c r="G52" s="88">
        <v>279243</v>
      </c>
      <c r="H52" s="89">
        <v>279243</v>
      </c>
      <c r="I52" s="88">
        <v>0</v>
      </c>
      <c r="J52" s="89">
        <v>279243</v>
      </c>
      <c r="K52" s="88">
        <v>0</v>
      </c>
      <c r="L52" s="89">
        <v>0</v>
      </c>
      <c r="M52" s="88">
        <v>0</v>
      </c>
      <c r="N52" s="90">
        <v>0</v>
      </c>
      <c r="O52" s="54"/>
      <c r="P52" s="54"/>
      <c r="Q52" s="83" t="s">
        <v>263</v>
      </c>
      <c r="R52" s="86">
        <v>0</v>
      </c>
      <c r="S52" s="89">
        <v>0</v>
      </c>
      <c r="T52" s="88">
        <v>0</v>
      </c>
      <c r="U52" s="89">
        <v>0</v>
      </c>
      <c r="V52" s="88">
        <v>709</v>
      </c>
      <c r="W52" s="89">
        <v>709</v>
      </c>
      <c r="X52" s="88">
        <v>0</v>
      </c>
      <c r="Y52" s="89">
        <v>709</v>
      </c>
      <c r="Z52" s="88">
        <v>172346</v>
      </c>
      <c r="AA52" s="89">
        <v>172346</v>
      </c>
      <c r="AB52" s="88">
        <v>0</v>
      </c>
      <c r="AC52" s="86">
        <v>172346</v>
      </c>
      <c r="AD52" s="54"/>
      <c r="AE52" s="54"/>
      <c r="AF52" s="83" t="s">
        <v>263</v>
      </c>
      <c r="AG52" s="86">
        <v>0</v>
      </c>
      <c r="AH52" s="88">
        <v>0</v>
      </c>
      <c r="AI52" s="86">
        <v>556771</v>
      </c>
      <c r="AJ52" s="89">
        <v>548310</v>
      </c>
      <c r="AK52" s="88">
        <v>8462</v>
      </c>
      <c r="AL52" s="90">
        <v>539848</v>
      </c>
    </row>
    <row r="53" spans="2:38" ht="14.25" customHeight="1">
      <c r="B53" s="91" t="s">
        <v>264</v>
      </c>
      <c r="C53" s="81">
        <v>240408</v>
      </c>
      <c r="D53" s="54">
        <v>214495</v>
      </c>
      <c r="E53" s="84">
        <v>25913</v>
      </c>
      <c r="F53" s="54">
        <v>188582</v>
      </c>
      <c r="G53" s="84">
        <v>1544809</v>
      </c>
      <c r="H53" s="54">
        <v>1535290</v>
      </c>
      <c r="I53" s="84">
        <v>12461</v>
      </c>
      <c r="J53" s="54">
        <v>1522829</v>
      </c>
      <c r="K53" s="84">
        <v>0</v>
      </c>
      <c r="L53" s="54">
        <v>0</v>
      </c>
      <c r="M53" s="84">
        <v>0</v>
      </c>
      <c r="N53" s="80">
        <v>0</v>
      </c>
      <c r="O53" s="54"/>
      <c r="P53" s="54"/>
      <c r="Q53" s="91" t="s">
        <v>264</v>
      </c>
      <c r="R53" s="81">
        <v>0</v>
      </c>
      <c r="S53" s="54">
        <v>0</v>
      </c>
      <c r="T53" s="84">
        <v>0</v>
      </c>
      <c r="U53" s="54">
        <v>0</v>
      </c>
      <c r="V53" s="84">
        <v>18751</v>
      </c>
      <c r="W53" s="54">
        <v>18751</v>
      </c>
      <c r="X53" s="84">
        <v>0</v>
      </c>
      <c r="Y53" s="54">
        <v>18751</v>
      </c>
      <c r="Z53" s="84">
        <v>597608</v>
      </c>
      <c r="AA53" s="54">
        <v>597608</v>
      </c>
      <c r="AB53" s="84">
        <v>0</v>
      </c>
      <c r="AC53" s="81">
        <v>597608</v>
      </c>
      <c r="AD53" s="54"/>
      <c r="AE53" s="54"/>
      <c r="AF53" s="91" t="s">
        <v>264</v>
      </c>
      <c r="AG53" s="81">
        <v>0</v>
      </c>
      <c r="AH53" s="84">
        <v>0</v>
      </c>
      <c r="AI53" s="81">
        <v>2401576</v>
      </c>
      <c r="AJ53" s="54">
        <v>2366144</v>
      </c>
      <c r="AK53" s="84">
        <v>38374</v>
      </c>
      <c r="AL53" s="80">
        <v>2327770</v>
      </c>
    </row>
    <row r="54" spans="2:38" ht="14.25" customHeight="1">
      <c r="B54" s="83" t="s">
        <v>265</v>
      </c>
      <c r="C54" s="81">
        <v>940061</v>
      </c>
      <c r="D54" s="54">
        <v>911600</v>
      </c>
      <c r="E54" s="84">
        <v>39252</v>
      </c>
      <c r="F54" s="54">
        <v>872348</v>
      </c>
      <c r="G54" s="84">
        <v>957835</v>
      </c>
      <c r="H54" s="54">
        <v>926096</v>
      </c>
      <c r="I54" s="84">
        <v>79667</v>
      </c>
      <c r="J54" s="54">
        <v>846429</v>
      </c>
      <c r="K54" s="84">
        <v>0</v>
      </c>
      <c r="L54" s="54">
        <v>0</v>
      </c>
      <c r="M54" s="84">
        <v>0</v>
      </c>
      <c r="N54" s="80">
        <v>0</v>
      </c>
      <c r="O54" s="54"/>
      <c r="P54" s="54"/>
      <c r="Q54" s="83" t="s">
        <v>265</v>
      </c>
      <c r="R54" s="81">
        <v>0</v>
      </c>
      <c r="S54" s="54">
        <v>0</v>
      </c>
      <c r="T54" s="84">
        <v>0</v>
      </c>
      <c r="U54" s="54">
        <v>0</v>
      </c>
      <c r="V54" s="84">
        <v>57542</v>
      </c>
      <c r="W54" s="54">
        <v>57542</v>
      </c>
      <c r="X54" s="84">
        <v>0</v>
      </c>
      <c r="Y54" s="54">
        <v>57542</v>
      </c>
      <c r="Z54" s="84">
        <v>339615</v>
      </c>
      <c r="AA54" s="54">
        <v>339615</v>
      </c>
      <c r="AB54" s="84">
        <v>0</v>
      </c>
      <c r="AC54" s="81">
        <v>339615</v>
      </c>
      <c r="AD54" s="54"/>
      <c r="AE54" s="54"/>
      <c r="AF54" s="83" t="s">
        <v>265</v>
      </c>
      <c r="AG54" s="81">
        <v>0</v>
      </c>
      <c r="AH54" s="84">
        <v>0</v>
      </c>
      <c r="AI54" s="81">
        <v>2295053</v>
      </c>
      <c r="AJ54" s="54">
        <v>2234853</v>
      </c>
      <c r="AK54" s="84">
        <v>118919</v>
      </c>
      <c r="AL54" s="80">
        <v>2115934</v>
      </c>
    </row>
    <row r="55" spans="2:38" ht="14.25" customHeight="1">
      <c r="B55" s="83" t="s">
        <v>266</v>
      </c>
      <c r="C55" s="81">
        <v>2121369</v>
      </c>
      <c r="D55" s="54">
        <v>2115093</v>
      </c>
      <c r="E55" s="84">
        <v>7638</v>
      </c>
      <c r="F55" s="54">
        <v>2107455</v>
      </c>
      <c r="G55" s="84">
        <v>4773318</v>
      </c>
      <c r="H55" s="54">
        <v>4773271</v>
      </c>
      <c r="I55" s="84">
        <v>239</v>
      </c>
      <c r="J55" s="54">
        <v>4773032</v>
      </c>
      <c r="K55" s="84">
        <v>0</v>
      </c>
      <c r="L55" s="54">
        <v>0</v>
      </c>
      <c r="M55" s="84">
        <v>0</v>
      </c>
      <c r="N55" s="80">
        <v>0</v>
      </c>
      <c r="O55" s="54"/>
      <c r="P55" s="54"/>
      <c r="Q55" s="83" t="s">
        <v>266</v>
      </c>
      <c r="R55" s="81">
        <v>0</v>
      </c>
      <c r="S55" s="54">
        <v>0</v>
      </c>
      <c r="T55" s="84">
        <v>0</v>
      </c>
      <c r="U55" s="54">
        <v>0</v>
      </c>
      <c r="V55" s="84">
        <v>56916</v>
      </c>
      <c r="W55" s="54">
        <v>56916</v>
      </c>
      <c r="X55" s="84">
        <v>0</v>
      </c>
      <c r="Y55" s="54">
        <v>56916</v>
      </c>
      <c r="Z55" s="84">
        <v>2462914</v>
      </c>
      <c r="AA55" s="54">
        <v>2462570</v>
      </c>
      <c r="AB55" s="84">
        <v>1337</v>
      </c>
      <c r="AC55" s="81">
        <v>2461233</v>
      </c>
      <c r="AD55" s="54"/>
      <c r="AE55" s="54"/>
      <c r="AF55" s="83" t="s">
        <v>266</v>
      </c>
      <c r="AG55" s="81">
        <v>0</v>
      </c>
      <c r="AH55" s="84">
        <v>0</v>
      </c>
      <c r="AI55" s="81">
        <v>9414517</v>
      </c>
      <c r="AJ55" s="54">
        <v>9407850</v>
      </c>
      <c r="AK55" s="84">
        <v>9214</v>
      </c>
      <c r="AL55" s="80">
        <v>9398636</v>
      </c>
    </row>
    <row r="56" spans="2:38" ht="14.25" customHeight="1">
      <c r="B56" s="83" t="s">
        <v>267</v>
      </c>
      <c r="C56" s="81">
        <v>778037</v>
      </c>
      <c r="D56" s="54">
        <v>770388</v>
      </c>
      <c r="E56" s="84">
        <v>7497</v>
      </c>
      <c r="F56" s="54">
        <v>762891</v>
      </c>
      <c r="G56" s="84">
        <v>1438278</v>
      </c>
      <c r="H56" s="54">
        <v>1432427</v>
      </c>
      <c r="I56" s="84">
        <v>2656</v>
      </c>
      <c r="J56" s="54">
        <v>1429771</v>
      </c>
      <c r="K56" s="84">
        <v>0</v>
      </c>
      <c r="L56" s="54">
        <v>0</v>
      </c>
      <c r="M56" s="84">
        <v>0</v>
      </c>
      <c r="N56" s="80">
        <v>0</v>
      </c>
      <c r="O56" s="54"/>
      <c r="P56" s="54"/>
      <c r="Q56" s="83" t="s">
        <v>267</v>
      </c>
      <c r="R56" s="81">
        <v>0</v>
      </c>
      <c r="S56" s="54">
        <v>0</v>
      </c>
      <c r="T56" s="84">
        <v>0</v>
      </c>
      <c r="U56" s="54">
        <v>0</v>
      </c>
      <c r="V56" s="84">
        <v>33843</v>
      </c>
      <c r="W56" s="54">
        <v>33843</v>
      </c>
      <c r="X56" s="84">
        <v>0</v>
      </c>
      <c r="Y56" s="54">
        <v>33843</v>
      </c>
      <c r="Z56" s="84">
        <v>828989</v>
      </c>
      <c r="AA56" s="54">
        <v>828593</v>
      </c>
      <c r="AB56" s="84">
        <v>110</v>
      </c>
      <c r="AC56" s="81">
        <v>828483</v>
      </c>
      <c r="AD56" s="54"/>
      <c r="AE56" s="54"/>
      <c r="AF56" s="83" t="s">
        <v>267</v>
      </c>
      <c r="AG56" s="81">
        <v>0</v>
      </c>
      <c r="AH56" s="84">
        <v>0</v>
      </c>
      <c r="AI56" s="81">
        <v>3079147</v>
      </c>
      <c r="AJ56" s="54">
        <v>3065251</v>
      </c>
      <c r="AK56" s="84">
        <v>10263</v>
      </c>
      <c r="AL56" s="80">
        <v>3054988</v>
      </c>
    </row>
    <row r="57" spans="2:38" ht="14.25" customHeight="1">
      <c r="B57" s="85" t="s">
        <v>268</v>
      </c>
      <c r="C57" s="86">
        <v>360099</v>
      </c>
      <c r="D57" s="89">
        <v>356800</v>
      </c>
      <c r="E57" s="88">
        <v>3299</v>
      </c>
      <c r="F57" s="89">
        <v>353501</v>
      </c>
      <c r="G57" s="88">
        <v>1114434</v>
      </c>
      <c r="H57" s="89">
        <v>1094340</v>
      </c>
      <c r="I57" s="88">
        <v>16010</v>
      </c>
      <c r="J57" s="89">
        <v>1078330</v>
      </c>
      <c r="K57" s="88">
        <v>0</v>
      </c>
      <c r="L57" s="89">
        <v>0</v>
      </c>
      <c r="M57" s="88">
        <v>0</v>
      </c>
      <c r="N57" s="90">
        <v>0</v>
      </c>
      <c r="O57" s="54"/>
      <c r="P57" s="54"/>
      <c r="Q57" s="85" t="s">
        <v>268</v>
      </c>
      <c r="R57" s="86">
        <v>0</v>
      </c>
      <c r="S57" s="89">
        <v>0</v>
      </c>
      <c r="T57" s="88">
        <v>0</v>
      </c>
      <c r="U57" s="89">
        <v>0</v>
      </c>
      <c r="V57" s="88">
        <v>16661</v>
      </c>
      <c r="W57" s="89">
        <v>16661</v>
      </c>
      <c r="X57" s="88">
        <v>0</v>
      </c>
      <c r="Y57" s="89">
        <v>16661</v>
      </c>
      <c r="Z57" s="88">
        <v>277499</v>
      </c>
      <c r="AA57" s="89">
        <v>277499</v>
      </c>
      <c r="AB57" s="88">
        <v>0</v>
      </c>
      <c r="AC57" s="86">
        <v>277499</v>
      </c>
      <c r="AD57" s="54"/>
      <c r="AE57" s="54"/>
      <c r="AF57" s="85" t="s">
        <v>268</v>
      </c>
      <c r="AG57" s="86">
        <v>0</v>
      </c>
      <c r="AH57" s="89">
        <v>0</v>
      </c>
      <c r="AI57" s="88">
        <v>1768693</v>
      </c>
      <c r="AJ57" s="89">
        <v>1745300</v>
      </c>
      <c r="AK57" s="88">
        <v>19309</v>
      </c>
      <c r="AL57" s="90">
        <v>1725991</v>
      </c>
    </row>
    <row r="58" spans="2:38" ht="14.25" customHeight="1">
      <c r="B58" s="83" t="s">
        <v>269</v>
      </c>
      <c r="C58" s="81">
        <v>411110</v>
      </c>
      <c r="D58" s="54">
        <v>409606</v>
      </c>
      <c r="E58" s="84">
        <v>1505</v>
      </c>
      <c r="F58" s="54">
        <v>408101</v>
      </c>
      <c r="G58" s="84">
        <v>1242195</v>
      </c>
      <c r="H58" s="54">
        <v>1239242</v>
      </c>
      <c r="I58" s="84">
        <v>2952</v>
      </c>
      <c r="J58" s="54">
        <v>1236290</v>
      </c>
      <c r="K58" s="84">
        <v>938</v>
      </c>
      <c r="L58" s="54">
        <v>938</v>
      </c>
      <c r="M58" s="84">
        <v>0</v>
      </c>
      <c r="N58" s="80">
        <v>938</v>
      </c>
      <c r="O58" s="54"/>
      <c r="P58" s="54"/>
      <c r="Q58" s="83" t="s">
        <v>269</v>
      </c>
      <c r="R58" s="81">
        <v>0</v>
      </c>
      <c r="S58" s="54">
        <v>0</v>
      </c>
      <c r="T58" s="84">
        <v>0</v>
      </c>
      <c r="U58" s="54">
        <v>0</v>
      </c>
      <c r="V58" s="84">
        <v>13868</v>
      </c>
      <c r="W58" s="54">
        <v>13868</v>
      </c>
      <c r="X58" s="84">
        <v>0</v>
      </c>
      <c r="Y58" s="54">
        <v>13868</v>
      </c>
      <c r="Z58" s="84">
        <v>519439</v>
      </c>
      <c r="AA58" s="54">
        <v>519439</v>
      </c>
      <c r="AB58" s="84">
        <v>0</v>
      </c>
      <c r="AC58" s="81">
        <v>519439</v>
      </c>
      <c r="AD58" s="54"/>
      <c r="AE58" s="54"/>
      <c r="AF58" s="83" t="s">
        <v>269</v>
      </c>
      <c r="AG58" s="81">
        <v>0</v>
      </c>
      <c r="AH58" s="54">
        <v>0</v>
      </c>
      <c r="AI58" s="84">
        <v>2187550</v>
      </c>
      <c r="AJ58" s="54">
        <v>2183093</v>
      </c>
      <c r="AK58" s="84">
        <v>4457</v>
      </c>
      <c r="AL58" s="80">
        <v>2178636</v>
      </c>
    </row>
    <row r="59" spans="2:38" ht="14.25" customHeight="1">
      <c r="B59" s="83" t="s">
        <v>270</v>
      </c>
      <c r="C59" s="81">
        <v>567043</v>
      </c>
      <c r="D59" s="54">
        <v>562489</v>
      </c>
      <c r="E59" s="84">
        <v>4557</v>
      </c>
      <c r="F59" s="54">
        <v>557932</v>
      </c>
      <c r="G59" s="84">
        <v>1434065</v>
      </c>
      <c r="H59" s="54">
        <v>1431139</v>
      </c>
      <c r="I59" s="84">
        <v>3112</v>
      </c>
      <c r="J59" s="54">
        <v>1428027</v>
      </c>
      <c r="K59" s="84">
        <v>0</v>
      </c>
      <c r="L59" s="54">
        <v>0</v>
      </c>
      <c r="M59" s="84">
        <v>0</v>
      </c>
      <c r="N59" s="80">
        <v>0</v>
      </c>
      <c r="O59" s="54"/>
      <c r="P59" s="54"/>
      <c r="Q59" s="83" t="s">
        <v>270</v>
      </c>
      <c r="R59" s="81">
        <v>0</v>
      </c>
      <c r="S59" s="54">
        <v>0</v>
      </c>
      <c r="T59" s="84">
        <v>0</v>
      </c>
      <c r="U59" s="54">
        <v>0</v>
      </c>
      <c r="V59" s="84">
        <v>14157</v>
      </c>
      <c r="W59" s="54">
        <v>14157</v>
      </c>
      <c r="X59" s="84">
        <v>0</v>
      </c>
      <c r="Y59" s="54">
        <v>14157</v>
      </c>
      <c r="Z59" s="84">
        <v>388132</v>
      </c>
      <c r="AA59" s="54">
        <v>388132</v>
      </c>
      <c r="AB59" s="84">
        <v>0</v>
      </c>
      <c r="AC59" s="81">
        <v>388132</v>
      </c>
      <c r="AD59" s="54"/>
      <c r="AE59" s="54"/>
      <c r="AF59" s="83" t="s">
        <v>270</v>
      </c>
      <c r="AG59" s="81">
        <v>0</v>
      </c>
      <c r="AH59" s="54">
        <v>0</v>
      </c>
      <c r="AI59" s="84">
        <v>2403397</v>
      </c>
      <c r="AJ59" s="54">
        <v>2395917</v>
      </c>
      <c r="AK59" s="84">
        <v>7669</v>
      </c>
      <c r="AL59" s="80">
        <v>2388248</v>
      </c>
    </row>
    <row r="60" spans="2:38" ht="14.25" customHeight="1">
      <c r="B60" s="83" t="s">
        <v>271</v>
      </c>
      <c r="C60" s="81">
        <v>1394773</v>
      </c>
      <c r="D60" s="54">
        <v>1353765</v>
      </c>
      <c r="E60" s="84">
        <v>30750</v>
      </c>
      <c r="F60" s="54">
        <v>1323015</v>
      </c>
      <c r="G60" s="84">
        <v>4744240</v>
      </c>
      <c r="H60" s="54">
        <v>4710149</v>
      </c>
      <c r="I60" s="84">
        <v>20817</v>
      </c>
      <c r="J60" s="54">
        <v>4689332</v>
      </c>
      <c r="K60" s="84">
        <v>3304</v>
      </c>
      <c r="L60" s="54">
        <v>3304</v>
      </c>
      <c r="M60" s="84">
        <v>0</v>
      </c>
      <c r="N60" s="80">
        <v>3304</v>
      </c>
      <c r="O60" s="54"/>
      <c r="P60" s="54"/>
      <c r="Q60" s="83" t="s">
        <v>271</v>
      </c>
      <c r="R60" s="81">
        <v>0</v>
      </c>
      <c r="S60" s="54">
        <v>0</v>
      </c>
      <c r="T60" s="84">
        <v>0</v>
      </c>
      <c r="U60" s="54">
        <v>0</v>
      </c>
      <c r="V60" s="84">
        <v>48189</v>
      </c>
      <c r="W60" s="54">
        <v>48189</v>
      </c>
      <c r="X60" s="84">
        <v>0</v>
      </c>
      <c r="Y60" s="54">
        <v>48189</v>
      </c>
      <c r="Z60" s="84">
        <v>1847188</v>
      </c>
      <c r="AA60" s="54">
        <v>1847188</v>
      </c>
      <c r="AB60" s="84">
        <v>0</v>
      </c>
      <c r="AC60" s="81">
        <v>1847188</v>
      </c>
      <c r="AD60" s="54"/>
      <c r="AE60" s="54"/>
      <c r="AF60" s="83" t="s">
        <v>271</v>
      </c>
      <c r="AG60" s="81">
        <v>0</v>
      </c>
      <c r="AH60" s="54">
        <v>0</v>
      </c>
      <c r="AI60" s="84">
        <v>8037694</v>
      </c>
      <c r="AJ60" s="54">
        <v>7962595</v>
      </c>
      <c r="AK60" s="84">
        <v>51567</v>
      </c>
      <c r="AL60" s="80">
        <v>7911028</v>
      </c>
    </row>
    <row r="61" spans="2:38" ht="14.25" customHeight="1">
      <c r="B61" s="83" t="s">
        <v>272</v>
      </c>
      <c r="C61" s="81">
        <v>282684</v>
      </c>
      <c r="D61" s="54">
        <v>280038</v>
      </c>
      <c r="E61" s="84">
        <v>2645</v>
      </c>
      <c r="F61" s="54">
        <v>277393</v>
      </c>
      <c r="G61" s="84">
        <v>312590</v>
      </c>
      <c r="H61" s="54">
        <v>307638</v>
      </c>
      <c r="I61" s="84">
        <v>5377</v>
      </c>
      <c r="J61" s="54">
        <v>302261</v>
      </c>
      <c r="K61" s="84">
        <v>0</v>
      </c>
      <c r="L61" s="54">
        <v>0</v>
      </c>
      <c r="M61" s="84">
        <v>0</v>
      </c>
      <c r="N61" s="80">
        <v>0</v>
      </c>
      <c r="O61" s="54"/>
      <c r="P61" s="54"/>
      <c r="Q61" s="83" t="s">
        <v>272</v>
      </c>
      <c r="R61" s="81">
        <v>0</v>
      </c>
      <c r="S61" s="54">
        <v>0</v>
      </c>
      <c r="T61" s="84">
        <v>0</v>
      </c>
      <c r="U61" s="54">
        <v>0</v>
      </c>
      <c r="V61" s="84">
        <v>2384</v>
      </c>
      <c r="W61" s="54">
        <v>2384</v>
      </c>
      <c r="X61" s="84">
        <v>0</v>
      </c>
      <c r="Y61" s="54">
        <v>2384</v>
      </c>
      <c r="Z61" s="84">
        <v>84165</v>
      </c>
      <c r="AA61" s="54">
        <v>84165</v>
      </c>
      <c r="AB61" s="84">
        <v>0</v>
      </c>
      <c r="AC61" s="81">
        <v>84165</v>
      </c>
      <c r="AD61" s="54"/>
      <c r="AE61" s="54"/>
      <c r="AF61" s="83" t="s">
        <v>272</v>
      </c>
      <c r="AG61" s="81">
        <v>0</v>
      </c>
      <c r="AH61" s="54">
        <v>0</v>
      </c>
      <c r="AI61" s="84">
        <v>681823</v>
      </c>
      <c r="AJ61" s="54">
        <v>674225</v>
      </c>
      <c r="AK61" s="84">
        <v>8022</v>
      </c>
      <c r="AL61" s="80">
        <v>666203</v>
      </c>
    </row>
    <row r="62" spans="2:38" ht="14.25" customHeight="1">
      <c r="B62" s="83" t="s">
        <v>273</v>
      </c>
      <c r="C62" s="86">
        <v>1033378</v>
      </c>
      <c r="D62" s="89">
        <v>1009761</v>
      </c>
      <c r="E62" s="88">
        <v>23617</v>
      </c>
      <c r="F62" s="89">
        <v>986144</v>
      </c>
      <c r="G62" s="88">
        <v>2023459</v>
      </c>
      <c r="H62" s="89">
        <v>2017539</v>
      </c>
      <c r="I62" s="88">
        <v>6905</v>
      </c>
      <c r="J62" s="89">
        <v>2010634</v>
      </c>
      <c r="K62" s="88">
        <v>74014</v>
      </c>
      <c r="L62" s="89">
        <v>38088</v>
      </c>
      <c r="M62" s="88">
        <v>35926</v>
      </c>
      <c r="N62" s="90">
        <v>2162</v>
      </c>
      <c r="O62" s="54"/>
      <c r="P62" s="54"/>
      <c r="Q62" s="83" t="s">
        <v>273</v>
      </c>
      <c r="R62" s="86">
        <v>0</v>
      </c>
      <c r="S62" s="89">
        <v>0</v>
      </c>
      <c r="T62" s="88">
        <v>0</v>
      </c>
      <c r="U62" s="89">
        <v>0</v>
      </c>
      <c r="V62" s="88">
        <v>12688</v>
      </c>
      <c r="W62" s="89">
        <v>12688</v>
      </c>
      <c r="X62" s="88">
        <v>0</v>
      </c>
      <c r="Y62" s="89">
        <v>12688</v>
      </c>
      <c r="Z62" s="88">
        <v>395049</v>
      </c>
      <c r="AA62" s="89">
        <v>395049</v>
      </c>
      <c r="AB62" s="88">
        <v>0</v>
      </c>
      <c r="AC62" s="86">
        <v>395049</v>
      </c>
      <c r="AD62" s="54"/>
      <c r="AE62" s="54"/>
      <c r="AF62" s="83" t="s">
        <v>273</v>
      </c>
      <c r="AG62" s="86">
        <v>0</v>
      </c>
      <c r="AH62" s="89">
        <v>0</v>
      </c>
      <c r="AI62" s="88">
        <v>3538588</v>
      </c>
      <c r="AJ62" s="89">
        <v>3473125</v>
      </c>
      <c r="AK62" s="88">
        <v>66448</v>
      </c>
      <c r="AL62" s="90">
        <v>3406677</v>
      </c>
    </row>
    <row r="63" spans="2:38" ht="14.25" customHeight="1">
      <c r="B63" s="91" t="s">
        <v>274</v>
      </c>
      <c r="C63" s="81">
        <v>874425</v>
      </c>
      <c r="D63" s="54">
        <v>843357</v>
      </c>
      <c r="E63" s="84">
        <v>31066</v>
      </c>
      <c r="F63" s="54">
        <v>812291</v>
      </c>
      <c r="G63" s="84">
        <v>1214986</v>
      </c>
      <c r="H63" s="54">
        <v>1180348</v>
      </c>
      <c r="I63" s="84">
        <v>32805</v>
      </c>
      <c r="J63" s="54">
        <v>1147543</v>
      </c>
      <c r="K63" s="84">
        <v>158355</v>
      </c>
      <c r="L63" s="54">
        <v>101836</v>
      </c>
      <c r="M63" s="84">
        <v>56519</v>
      </c>
      <c r="N63" s="80">
        <v>45317</v>
      </c>
      <c r="O63" s="54"/>
      <c r="P63" s="54"/>
      <c r="Q63" s="91" t="s">
        <v>274</v>
      </c>
      <c r="R63" s="81">
        <v>0</v>
      </c>
      <c r="S63" s="54">
        <v>0</v>
      </c>
      <c r="T63" s="84">
        <v>0</v>
      </c>
      <c r="U63" s="54">
        <v>0</v>
      </c>
      <c r="V63" s="84">
        <v>26802</v>
      </c>
      <c r="W63" s="54">
        <v>26802</v>
      </c>
      <c r="X63" s="84">
        <v>0</v>
      </c>
      <c r="Y63" s="54">
        <v>26802</v>
      </c>
      <c r="Z63" s="84">
        <v>504939</v>
      </c>
      <c r="AA63" s="54">
        <v>504939</v>
      </c>
      <c r="AB63" s="84">
        <v>0</v>
      </c>
      <c r="AC63" s="81">
        <v>504939</v>
      </c>
      <c r="AD63" s="54"/>
      <c r="AE63" s="54"/>
      <c r="AF63" s="91" t="s">
        <v>274</v>
      </c>
      <c r="AG63" s="81">
        <v>0</v>
      </c>
      <c r="AH63" s="54">
        <v>0</v>
      </c>
      <c r="AI63" s="84">
        <v>2779507</v>
      </c>
      <c r="AJ63" s="54">
        <v>2657282</v>
      </c>
      <c r="AK63" s="84">
        <v>120390</v>
      </c>
      <c r="AL63" s="80">
        <v>2536892</v>
      </c>
    </row>
    <row r="64" spans="2:38" ht="14.25" customHeight="1">
      <c r="B64" s="83" t="s">
        <v>165</v>
      </c>
      <c r="C64" s="81">
        <v>1146904</v>
      </c>
      <c r="D64" s="54">
        <v>1146904</v>
      </c>
      <c r="E64" s="84">
        <v>0</v>
      </c>
      <c r="F64" s="54">
        <v>1146904</v>
      </c>
      <c r="G64" s="84">
        <v>3586053</v>
      </c>
      <c r="H64" s="54">
        <v>3572601</v>
      </c>
      <c r="I64" s="84">
        <v>53804</v>
      </c>
      <c r="J64" s="54">
        <v>3518797</v>
      </c>
      <c r="K64" s="84">
        <v>259</v>
      </c>
      <c r="L64" s="54">
        <v>259</v>
      </c>
      <c r="M64" s="84">
        <v>0</v>
      </c>
      <c r="N64" s="80">
        <v>259</v>
      </c>
      <c r="O64" s="54"/>
      <c r="P64" s="54"/>
      <c r="Q64" s="83" t="s">
        <v>165</v>
      </c>
      <c r="R64" s="81">
        <v>0</v>
      </c>
      <c r="S64" s="54">
        <v>0</v>
      </c>
      <c r="T64" s="84">
        <v>0</v>
      </c>
      <c r="U64" s="54">
        <v>0</v>
      </c>
      <c r="V64" s="84">
        <v>91827</v>
      </c>
      <c r="W64" s="54">
        <v>91827</v>
      </c>
      <c r="X64" s="84">
        <v>0</v>
      </c>
      <c r="Y64" s="54">
        <v>91827</v>
      </c>
      <c r="Z64" s="84">
        <v>1402145</v>
      </c>
      <c r="AA64" s="54">
        <v>1402145</v>
      </c>
      <c r="AB64" s="84">
        <v>0</v>
      </c>
      <c r="AC64" s="81">
        <v>1402145</v>
      </c>
      <c r="AD64" s="54"/>
      <c r="AE64" s="54"/>
      <c r="AF64" s="83" t="s">
        <v>165</v>
      </c>
      <c r="AG64" s="81">
        <v>0</v>
      </c>
      <c r="AH64" s="54">
        <v>0</v>
      </c>
      <c r="AI64" s="84">
        <v>6227188</v>
      </c>
      <c r="AJ64" s="54">
        <v>6213736</v>
      </c>
      <c r="AK64" s="84">
        <v>53804</v>
      </c>
      <c r="AL64" s="80">
        <v>6159932</v>
      </c>
    </row>
    <row r="65" spans="2:38" ht="14.25" customHeight="1">
      <c r="B65" s="83" t="s">
        <v>275</v>
      </c>
      <c r="C65" s="81">
        <v>543089</v>
      </c>
      <c r="D65" s="54">
        <v>543089</v>
      </c>
      <c r="E65" s="84">
        <v>0</v>
      </c>
      <c r="F65" s="54">
        <v>543089</v>
      </c>
      <c r="G65" s="84">
        <v>2230830</v>
      </c>
      <c r="H65" s="54">
        <v>2223431</v>
      </c>
      <c r="I65" s="84">
        <v>7700</v>
      </c>
      <c r="J65" s="54">
        <v>2215731</v>
      </c>
      <c r="K65" s="84">
        <v>0</v>
      </c>
      <c r="L65" s="54">
        <v>0</v>
      </c>
      <c r="M65" s="84">
        <v>0</v>
      </c>
      <c r="N65" s="80">
        <v>0</v>
      </c>
      <c r="O65" s="54"/>
      <c r="P65" s="54"/>
      <c r="Q65" s="83" t="s">
        <v>275</v>
      </c>
      <c r="R65" s="81">
        <v>0</v>
      </c>
      <c r="S65" s="54">
        <v>0</v>
      </c>
      <c r="T65" s="84">
        <v>0</v>
      </c>
      <c r="U65" s="54">
        <v>0</v>
      </c>
      <c r="V65" s="84">
        <v>24276</v>
      </c>
      <c r="W65" s="54">
        <v>24276</v>
      </c>
      <c r="X65" s="84">
        <v>0</v>
      </c>
      <c r="Y65" s="54">
        <v>24276</v>
      </c>
      <c r="Z65" s="84">
        <v>663947</v>
      </c>
      <c r="AA65" s="54">
        <v>663947</v>
      </c>
      <c r="AB65" s="84">
        <v>0</v>
      </c>
      <c r="AC65" s="81">
        <v>663947</v>
      </c>
      <c r="AD65" s="54"/>
      <c r="AE65" s="54"/>
      <c r="AF65" s="83" t="s">
        <v>275</v>
      </c>
      <c r="AG65" s="81">
        <v>0</v>
      </c>
      <c r="AH65" s="54">
        <v>0</v>
      </c>
      <c r="AI65" s="84">
        <v>3462142</v>
      </c>
      <c r="AJ65" s="54">
        <v>3454743</v>
      </c>
      <c r="AK65" s="84">
        <v>7700</v>
      </c>
      <c r="AL65" s="80">
        <v>3447043</v>
      </c>
    </row>
    <row r="66" spans="2:38" ht="14.25" customHeight="1">
      <c r="B66" s="83" t="s">
        <v>276</v>
      </c>
      <c r="C66" s="81">
        <v>854143</v>
      </c>
      <c r="D66" s="54">
        <v>838559</v>
      </c>
      <c r="E66" s="84">
        <v>15584</v>
      </c>
      <c r="F66" s="54">
        <v>822975</v>
      </c>
      <c r="G66" s="84">
        <v>1118767</v>
      </c>
      <c r="H66" s="54">
        <v>1112517</v>
      </c>
      <c r="I66" s="84">
        <v>15741</v>
      </c>
      <c r="J66" s="54">
        <v>1096776</v>
      </c>
      <c r="K66" s="84">
        <v>0</v>
      </c>
      <c r="L66" s="54">
        <v>0</v>
      </c>
      <c r="M66" s="84">
        <v>0</v>
      </c>
      <c r="N66" s="80">
        <v>0</v>
      </c>
      <c r="O66" s="54"/>
      <c r="P66" s="54"/>
      <c r="Q66" s="83" t="s">
        <v>276</v>
      </c>
      <c r="R66" s="81">
        <v>0</v>
      </c>
      <c r="S66" s="54">
        <v>0</v>
      </c>
      <c r="T66" s="84">
        <v>0</v>
      </c>
      <c r="U66" s="54">
        <v>0</v>
      </c>
      <c r="V66" s="84">
        <v>11603</v>
      </c>
      <c r="W66" s="54">
        <v>11603</v>
      </c>
      <c r="X66" s="84">
        <v>0</v>
      </c>
      <c r="Y66" s="54">
        <v>11603</v>
      </c>
      <c r="Z66" s="84">
        <v>517525</v>
      </c>
      <c r="AA66" s="54">
        <v>517525</v>
      </c>
      <c r="AB66" s="84">
        <v>0</v>
      </c>
      <c r="AC66" s="81">
        <v>517525</v>
      </c>
      <c r="AD66" s="54"/>
      <c r="AE66" s="54"/>
      <c r="AF66" s="83" t="s">
        <v>276</v>
      </c>
      <c r="AG66" s="81">
        <v>0</v>
      </c>
      <c r="AH66" s="54">
        <v>0</v>
      </c>
      <c r="AI66" s="84">
        <v>2502038</v>
      </c>
      <c r="AJ66" s="54">
        <v>2480204</v>
      </c>
      <c r="AK66" s="84">
        <v>31325</v>
      </c>
      <c r="AL66" s="80">
        <v>2448879</v>
      </c>
    </row>
    <row r="67" spans="2:38" ht="14.25" customHeight="1">
      <c r="B67" s="85" t="s">
        <v>277</v>
      </c>
      <c r="C67" s="86">
        <v>621284</v>
      </c>
      <c r="D67" s="89">
        <v>578899</v>
      </c>
      <c r="E67" s="88">
        <v>25155</v>
      </c>
      <c r="F67" s="89">
        <v>553744</v>
      </c>
      <c r="G67" s="88">
        <v>500812</v>
      </c>
      <c r="H67" s="89">
        <v>491073</v>
      </c>
      <c r="I67" s="88">
        <v>10971</v>
      </c>
      <c r="J67" s="89">
        <v>480102</v>
      </c>
      <c r="K67" s="88">
        <v>0</v>
      </c>
      <c r="L67" s="89">
        <v>0</v>
      </c>
      <c r="M67" s="88">
        <v>0</v>
      </c>
      <c r="N67" s="90">
        <v>0</v>
      </c>
      <c r="O67" s="54"/>
      <c r="P67" s="54"/>
      <c r="Q67" s="85" t="s">
        <v>277</v>
      </c>
      <c r="R67" s="86">
        <v>0</v>
      </c>
      <c r="S67" s="89">
        <v>0</v>
      </c>
      <c r="T67" s="88">
        <v>0</v>
      </c>
      <c r="U67" s="89">
        <v>0</v>
      </c>
      <c r="V67" s="88">
        <v>11701</v>
      </c>
      <c r="W67" s="89">
        <v>11701</v>
      </c>
      <c r="X67" s="88">
        <v>0</v>
      </c>
      <c r="Y67" s="89">
        <v>11701</v>
      </c>
      <c r="Z67" s="88">
        <v>143188</v>
      </c>
      <c r="AA67" s="89">
        <v>143188</v>
      </c>
      <c r="AB67" s="88">
        <v>0</v>
      </c>
      <c r="AC67" s="86">
        <v>143188</v>
      </c>
      <c r="AD67" s="54"/>
      <c r="AE67" s="54"/>
      <c r="AF67" s="85" t="s">
        <v>277</v>
      </c>
      <c r="AG67" s="86">
        <v>0</v>
      </c>
      <c r="AH67" s="89">
        <v>0</v>
      </c>
      <c r="AI67" s="88">
        <v>1276985</v>
      </c>
      <c r="AJ67" s="89">
        <v>1224861</v>
      </c>
      <c r="AK67" s="88">
        <v>36126</v>
      </c>
      <c r="AL67" s="90">
        <v>1188735</v>
      </c>
    </row>
    <row r="68" spans="2:38" ht="14.25" customHeight="1">
      <c r="B68" s="83" t="s">
        <v>278</v>
      </c>
      <c r="C68" s="81">
        <v>806108</v>
      </c>
      <c r="D68" s="54">
        <v>795767</v>
      </c>
      <c r="E68" s="84">
        <v>10341</v>
      </c>
      <c r="F68" s="54">
        <v>785426</v>
      </c>
      <c r="G68" s="84">
        <v>1463924</v>
      </c>
      <c r="H68" s="54">
        <v>1463821</v>
      </c>
      <c r="I68" s="84">
        <v>103</v>
      </c>
      <c r="J68" s="54">
        <v>1463718</v>
      </c>
      <c r="K68" s="84">
        <v>0</v>
      </c>
      <c r="L68" s="54">
        <v>0</v>
      </c>
      <c r="M68" s="84">
        <v>0</v>
      </c>
      <c r="N68" s="80">
        <v>0</v>
      </c>
      <c r="O68" s="54"/>
      <c r="P68" s="54"/>
      <c r="Q68" s="83" t="s">
        <v>278</v>
      </c>
      <c r="R68" s="81">
        <v>0</v>
      </c>
      <c r="S68" s="54">
        <v>0</v>
      </c>
      <c r="T68" s="84">
        <v>0</v>
      </c>
      <c r="U68" s="54">
        <v>0</v>
      </c>
      <c r="V68" s="84">
        <v>20626</v>
      </c>
      <c r="W68" s="54">
        <v>20626</v>
      </c>
      <c r="X68" s="84">
        <v>0</v>
      </c>
      <c r="Y68" s="54">
        <v>20626</v>
      </c>
      <c r="Z68" s="84">
        <v>365194</v>
      </c>
      <c r="AA68" s="54">
        <v>365194</v>
      </c>
      <c r="AB68" s="84">
        <v>0</v>
      </c>
      <c r="AC68" s="81">
        <v>365194</v>
      </c>
      <c r="AD68" s="54"/>
      <c r="AE68" s="54"/>
      <c r="AF68" s="83" t="s">
        <v>278</v>
      </c>
      <c r="AG68" s="81">
        <v>0</v>
      </c>
      <c r="AH68" s="54">
        <v>0</v>
      </c>
      <c r="AI68" s="84">
        <v>2655852</v>
      </c>
      <c r="AJ68" s="54">
        <v>2645408</v>
      </c>
      <c r="AK68" s="84">
        <v>10444</v>
      </c>
      <c r="AL68" s="80">
        <v>2634964</v>
      </c>
    </row>
    <row r="69" spans="2:38" ht="14.25" customHeight="1">
      <c r="B69" s="83" t="s">
        <v>279</v>
      </c>
      <c r="C69" s="81">
        <v>2995023</v>
      </c>
      <c r="D69" s="54">
        <v>2954695</v>
      </c>
      <c r="E69" s="84">
        <v>8066</v>
      </c>
      <c r="F69" s="54">
        <v>2946629</v>
      </c>
      <c r="G69" s="84">
        <v>7808348</v>
      </c>
      <c r="H69" s="54">
        <v>7804361</v>
      </c>
      <c r="I69" s="84">
        <v>818</v>
      </c>
      <c r="J69" s="54">
        <v>7803543</v>
      </c>
      <c r="K69" s="84">
        <v>0</v>
      </c>
      <c r="L69" s="54">
        <v>0</v>
      </c>
      <c r="M69" s="84">
        <v>0</v>
      </c>
      <c r="N69" s="80">
        <v>0</v>
      </c>
      <c r="O69" s="54"/>
      <c r="P69" s="54"/>
      <c r="Q69" s="83" t="s">
        <v>279</v>
      </c>
      <c r="R69" s="81">
        <v>0</v>
      </c>
      <c r="S69" s="54">
        <v>0</v>
      </c>
      <c r="T69" s="84">
        <v>0</v>
      </c>
      <c r="U69" s="54">
        <v>0</v>
      </c>
      <c r="V69" s="84">
        <v>52335</v>
      </c>
      <c r="W69" s="54">
        <v>52335</v>
      </c>
      <c r="X69" s="84">
        <v>0</v>
      </c>
      <c r="Y69" s="54">
        <v>52335</v>
      </c>
      <c r="Z69" s="84">
        <v>2292861</v>
      </c>
      <c r="AA69" s="54">
        <v>2292861</v>
      </c>
      <c r="AB69" s="84">
        <v>0</v>
      </c>
      <c r="AC69" s="81">
        <v>2292861</v>
      </c>
      <c r="AD69" s="54"/>
      <c r="AE69" s="54"/>
      <c r="AF69" s="83" t="s">
        <v>279</v>
      </c>
      <c r="AG69" s="81">
        <v>0</v>
      </c>
      <c r="AH69" s="54">
        <v>0</v>
      </c>
      <c r="AI69" s="84">
        <v>13148567</v>
      </c>
      <c r="AJ69" s="54">
        <v>13104252</v>
      </c>
      <c r="AK69" s="84">
        <v>8884</v>
      </c>
      <c r="AL69" s="80">
        <v>13095368</v>
      </c>
    </row>
    <row r="70" spans="2:38" ht="14.25" customHeight="1">
      <c r="B70" s="83" t="s">
        <v>280</v>
      </c>
      <c r="C70" s="81">
        <v>106015</v>
      </c>
      <c r="D70" s="54">
        <v>103290</v>
      </c>
      <c r="E70" s="84">
        <v>2724</v>
      </c>
      <c r="F70" s="54">
        <v>100566</v>
      </c>
      <c r="G70" s="84">
        <v>140197</v>
      </c>
      <c r="H70" s="54">
        <v>139657</v>
      </c>
      <c r="I70" s="84">
        <v>1037</v>
      </c>
      <c r="J70" s="54">
        <v>138620</v>
      </c>
      <c r="K70" s="84">
        <v>0</v>
      </c>
      <c r="L70" s="54">
        <v>0</v>
      </c>
      <c r="M70" s="84">
        <v>0</v>
      </c>
      <c r="N70" s="80">
        <v>0</v>
      </c>
      <c r="O70" s="54"/>
      <c r="P70" s="54"/>
      <c r="Q70" s="83" t="s">
        <v>280</v>
      </c>
      <c r="R70" s="81">
        <v>0</v>
      </c>
      <c r="S70" s="54">
        <v>0</v>
      </c>
      <c r="T70" s="84">
        <v>0</v>
      </c>
      <c r="U70" s="54">
        <v>0</v>
      </c>
      <c r="V70" s="84">
        <v>3152</v>
      </c>
      <c r="W70" s="54">
        <v>3152</v>
      </c>
      <c r="X70" s="84">
        <v>0</v>
      </c>
      <c r="Y70" s="54">
        <v>3152</v>
      </c>
      <c r="Z70" s="84">
        <v>50648</v>
      </c>
      <c r="AA70" s="54">
        <v>50648</v>
      </c>
      <c r="AB70" s="84">
        <v>0</v>
      </c>
      <c r="AC70" s="81">
        <v>50648</v>
      </c>
      <c r="AD70" s="54"/>
      <c r="AE70" s="54"/>
      <c r="AF70" s="83" t="s">
        <v>280</v>
      </c>
      <c r="AG70" s="81">
        <v>0</v>
      </c>
      <c r="AH70" s="54">
        <v>0</v>
      </c>
      <c r="AI70" s="84">
        <v>300012</v>
      </c>
      <c r="AJ70" s="54">
        <v>296747</v>
      </c>
      <c r="AK70" s="84">
        <v>3761</v>
      </c>
      <c r="AL70" s="80">
        <v>292986</v>
      </c>
    </row>
    <row r="71" spans="2:38" ht="14.25" customHeight="1">
      <c r="B71" s="83" t="s">
        <v>281</v>
      </c>
      <c r="C71" s="81">
        <v>272780</v>
      </c>
      <c r="D71" s="54">
        <v>266038</v>
      </c>
      <c r="E71" s="84">
        <v>6742</v>
      </c>
      <c r="F71" s="54">
        <v>259296</v>
      </c>
      <c r="G71" s="84">
        <v>442149</v>
      </c>
      <c r="H71" s="54">
        <v>440151</v>
      </c>
      <c r="I71" s="84">
        <v>6801</v>
      </c>
      <c r="J71" s="54">
        <v>433350</v>
      </c>
      <c r="K71" s="84">
        <v>0</v>
      </c>
      <c r="L71" s="54">
        <v>0</v>
      </c>
      <c r="M71" s="84">
        <v>0</v>
      </c>
      <c r="N71" s="80">
        <v>0</v>
      </c>
      <c r="O71" s="54"/>
      <c r="P71" s="54"/>
      <c r="Q71" s="83" t="s">
        <v>281</v>
      </c>
      <c r="R71" s="81">
        <v>0</v>
      </c>
      <c r="S71" s="54">
        <v>0</v>
      </c>
      <c r="T71" s="84">
        <v>0</v>
      </c>
      <c r="U71" s="54">
        <v>0</v>
      </c>
      <c r="V71" s="84">
        <v>13430</v>
      </c>
      <c r="W71" s="54">
        <v>13430</v>
      </c>
      <c r="X71" s="84">
        <v>0</v>
      </c>
      <c r="Y71" s="54">
        <v>13430</v>
      </c>
      <c r="Z71" s="84">
        <v>108828</v>
      </c>
      <c r="AA71" s="54">
        <v>108828</v>
      </c>
      <c r="AB71" s="84">
        <v>0</v>
      </c>
      <c r="AC71" s="81">
        <v>108828</v>
      </c>
      <c r="AD71" s="54"/>
      <c r="AE71" s="54"/>
      <c r="AF71" s="83" t="s">
        <v>281</v>
      </c>
      <c r="AG71" s="81">
        <v>0</v>
      </c>
      <c r="AH71" s="54">
        <v>0</v>
      </c>
      <c r="AI71" s="84">
        <v>837187</v>
      </c>
      <c r="AJ71" s="54">
        <v>828447</v>
      </c>
      <c r="AK71" s="84">
        <v>13543</v>
      </c>
      <c r="AL71" s="80">
        <v>814904</v>
      </c>
    </row>
    <row r="72" spans="2:38" ht="14.25" customHeight="1">
      <c r="B72" s="83" t="s">
        <v>282</v>
      </c>
      <c r="C72" s="86">
        <v>706334</v>
      </c>
      <c r="D72" s="89">
        <v>703813</v>
      </c>
      <c r="E72" s="88">
        <v>2520</v>
      </c>
      <c r="F72" s="89">
        <v>701293</v>
      </c>
      <c r="G72" s="88">
        <v>1964320</v>
      </c>
      <c r="H72" s="89">
        <v>1956967</v>
      </c>
      <c r="I72" s="88">
        <v>29412</v>
      </c>
      <c r="J72" s="89">
        <v>1927555</v>
      </c>
      <c r="K72" s="88">
        <v>0</v>
      </c>
      <c r="L72" s="89">
        <v>0</v>
      </c>
      <c r="M72" s="88">
        <v>0</v>
      </c>
      <c r="N72" s="90">
        <v>0</v>
      </c>
      <c r="O72" s="54"/>
      <c r="P72" s="54"/>
      <c r="Q72" s="83" t="s">
        <v>282</v>
      </c>
      <c r="R72" s="86">
        <v>0</v>
      </c>
      <c r="S72" s="89">
        <v>0</v>
      </c>
      <c r="T72" s="88">
        <v>0</v>
      </c>
      <c r="U72" s="89">
        <v>0</v>
      </c>
      <c r="V72" s="88">
        <v>11590</v>
      </c>
      <c r="W72" s="89">
        <v>11590</v>
      </c>
      <c r="X72" s="88">
        <v>0</v>
      </c>
      <c r="Y72" s="89">
        <v>11590</v>
      </c>
      <c r="Z72" s="88">
        <v>981223</v>
      </c>
      <c r="AA72" s="89">
        <v>981223</v>
      </c>
      <c r="AB72" s="88">
        <v>0</v>
      </c>
      <c r="AC72" s="86">
        <v>981223</v>
      </c>
      <c r="AD72" s="54"/>
      <c r="AE72" s="54"/>
      <c r="AF72" s="83" t="s">
        <v>282</v>
      </c>
      <c r="AG72" s="86">
        <v>0</v>
      </c>
      <c r="AH72" s="89">
        <v>0</v>
      </c>
      <c r="AI72" s="88">
        <v>3663467</v>
      </c>
      <c r="AJ72" s="89">
        <v>3653593</v>
      </c>
      <c r="AK72" s="88">
        <v>31932</v>
      </c>
      <c r="AL72" s="90">
        <v>3621661</v>
      </c>
    </row>
    <row r="73" spans="2:38" ht="14.25" customHeight="1">
      <c r="B73" s="91" t="s">
        <v>283</v>
      </c>
      <c r="C73" s="81">
        <v>324542</v>
      </c>
      <c r="D73" s="54">
        <v>320437</v>
      </c>
      <c r="E73" s="84">
        <v>4107</v>
      </c>
      <c r="F73" s="54">
        <v>316330</v>
      </c>
      <c r="G73" s="84">
        <v>654037</v>
      </c>
      <c r="H73" s="54">
        <v>653540</v>
      </c>
      <c r="I73" s="84">
        <v>1986</v>
      </c>
      <c r="J73" s="54">
        <v>651554</v>
      </c>
      <c r="K73" s="84">
        <v>0</v>
      </c>
      <c r="L73" s="54">
        <v>0</v>
      </c>
      <c r="M73" s="84">
        <v>0</v>
      </c>
      <c r="N73" s="80">
        <v>0</v>
      </c>
      <c r="O73" s="54"/>
      <c r="P73" s="54"/>
      <c r="Q73" s="91" t="s">
        <v>283</v>
      </c>
      <c r="R73" s="81">
        <v>0</v>
      </c>
      <c r="S73" s="54">
        <v>0</v>
      </c>
      <c r="T73" s="84">
        <v>0</v>
      </c>
      <c r="U73" s="54">
        <v>0</v>
      </c>
      <c r="V73" s="84">
        <v>5240</v>
      </c>
      <c r="W73" s="54">
        <v>5240</v>
      </c>
      <c r="X73" s="84">
        <v>0</v>
      </c>
      <c r="Y73" s="54">
        <v>5240</v>
      </c>
      <c r="Z73" s="84">
        <v>100719</v>
      </c>
      <c r="AA73" s="54">
        <v>100719</v>
      </c>
      <c r="AB73" s="84">
        <v>0</v>
      </c>
      <c r="AC73" s="81">
        <v>100719</v>
      </c>
      <c r="AD73" s="54"/>
      <c r="AE73" s="54"/>
      <c r="AF73" s="91" t="s">
        <v>283</v>
      </c>
      <c r="AG73" s="81">
        <v>0</v>
      </c>
      <c r="AH73" s="54">
        <v>0</v>
      </c>
      <c r="AI73" s="84">
        <v>1084538</v>
      </c>
      <c r="AJ73" s="54">
        <v>1079936</v>
      </c>
      <c r="AK73" s="84">
        <v>6093</v>
      </c>
      <c r="AL73" s="80">
        <v>1073843</v>
      </c>
    </row>
    <row r="74" spans="2:38" ht="14.25" customHeight="1">
      <c r="B74" s="83" t="s">
        <v>284</v>
      </c>
      <c r="C74" s="81">
        <v>831701</v>
      </c>
      <c r="D74" s="54">
        <v>829189</v>
      </c>
      <c r="E74" s="84">
        <v>502</v>
      </c>
      <c r="F74" s="54">
        <v>828687</v>
      </c>
      <c r="G74" s="84">
        <v>951229</v>
      </c>
      <c r="H74" s="54">
        <v>948308</v>
      </c>
      <c r="I74" s="84">
        <v>1714</v>
      </c>
      <c r="J74" s="54">
        <v>946594</v>
      </c>
      <c r="K74" s="84">
        <v>298</v>
      </c>
      <c r="L74" s="54">
        <v>298</v>
      </c>
      <c r="M74" s="84">
        <v>0</v>
      </c>
      <c r="N74" s="80">
        <v>298</v>
      </c>
      <c r="O74" s="54"/>
      <c r="P74" s="54"/>
      <c r="Q74" s="83" t="s">
        <v>284</v>
      </c>
      <c r="R74" s="81">
        <v>0</v>
      </c>
      <c r="S74" s="54">
        <v>0</v>
      </c>
      <c r="T74" s="84">
        <v>0</v>
      </c>
      <c r="U74" s="54">
        <v>0</v>
      </c>
      <c r="V74" s="84">
        <v>14900</v>
      </c>
      <c r="W74" s="54">
        <v>14900</v>
      </c>
      <c r="X74" s="84">
        <v>0</v>
      </c>
      <c r="Y74" s="54">
        <v>14900</v>
      </c>
      <c r="Z74" s="84">
        <v>708896</v>
      </c>
      <c r="AA74" s="54">
        <v>708896</v>
      </c>
      <c r="AB74" s="84">
        <v>0</v>
      </c>
      <c r="AC74" s="81">
        <v>708896</v>
      </c>
      <c r="AD74" s="54"/>
      <c r="AE74" s="54"/>
      <c r="AF74" s="83" t="s">
        <v>284</v>
      </c>
      <c r="AG74" s="81">
        <v>0</v>
      </c>
      <c r="AH74" s="54">
        <v>0</v>
      </c>
      <c r="AI74" s="84">
        <v>2507024</v>
      </c>
      <c r="AJ74" s="54">
        <v>2501591</v>
      </c>
      <c r="AK74" s="84">
        <v>2216</v>
      </c>
      <c r="AL74" s="80">
        <v>2499375</v>
      </c>
    </row>
    <row r="75" spans="2:38" ht="14.25" customHeight="1">
      <c r="B75" s="83" t="s">
        <v>285</v>
      </c>
      <c r="C75" s="81">
        <v>1141822</v>
      </c>
      <c r="D75" s="54">
        <v>1139404</v>
      </c>
      <c r="E75" s="84">
        <v>4417</v>
      </c>
      <c r="F75" s="54">
        <v>1134987</v>
      </c>
      <c r="G75" s="84">
        <v>1870885</v>
      </c>
      <c r="H75" s="54">
        <v>1869853</v>
      </c>
      <c r="I75" s="84">
        <v>2414</v>
      </c>
      <c r="J75" s="54">
        <v>1867439</v>
      </c>
      <c r="K75" s="84">
        <v>0</v>
      </c>
      <c r="L75" s="54">
        <v>0</v>
      </c>
      <c r="M75" s="84">
        <v>0</v>
      </c>
      <c r="N75" s="80">
        <v>0</v>
      </c>
      <c r="O75" s="54"/>
      <c r="P75" s="54"/>
      <c r="Q75" s="83" t="s">
        <v>285</v>
      </c>
      <c r="R75" s="81">
        <v>0</v>
      </c>
      <c r="S75" s="54">
        <v>0</v>
      </c>
      <c r="T75" s="84">
        <v>0</v>
      </c>
      <c r="U75" s="54">
        <v>0</v>
      </c>
      <c r="V75" s="84">
        <v>43888</v>
      </c>
      <c r="W75" s="54">
        <v>43888</v>
      </c>
      <c r="X75" s="84">
        <v>0</v>
      </c>
      <c r="Y75" s="54">
        <v>43888</v>
      </c>
      <c r="Z75" s="84">
        <v>509776</v>
      </c>
      <c r="AA75" s="54">
        <v>509776</v>
      </c>
      <c r="AB75" s="84">
        <v>0</v>
      </c>
      <c r="AC75" s="81">
        <v>509776</v>
      </c>
      <c r="AD75" s="54"/>
      <c r="AE75" s="54"/>
      <c r="AF75" s="83" t="s">
        <v>285</v>
      </c>
      <c r="AG75" s="81">
        <v>0</v>
      </c>
      <c r="AH75" s="54">
        <v>0</v>
      </c>
      <c r="AI75" s="84">
        <v>3566371</v>
      </c>
      <c r="AJ75" s="54">
        <v>3562921</v>
      </c>
      <c r="AK75" s="84">
        <v>6831</v>
      </c>
      <c r="AL75" s="80">
        <v>3556090</v>
      </c>
    </row>
    <row r="76" spans="2:38" ht="14.25" customHeight="1">
      <c r="B76" s="83" t="s">
        <v>286</v>
      </c>
      <c r="C76" s="81">
        <v>180112</v>
      </c>
      <c r="D76" s="54">
        <v>172666</v>
      </c>
      <c r="E76" s="84">
        <v>7445</v>
      </c>
      <c r="F76" s="54">
        <v>165221</v>
      </c>
      <c r="G76" s="84">
        <v>379079</v>
      </c>
      <c r="H76" s="54">
        <v>377918</v>
      </c>
      <c r="I76" s="84">
        <v>4643</v>
      </c>
      <c r="J76" s="54">
        <v>373275</v>
      </c>
      <c r="K76" s="84">
        <v>0</v>
      </c>
      <c r="L76" s="54">
        <v>0</v>
      </c>
      <c r="M76" s="84">
        <v>0</v>
      </c>
      <c r="N76" s="80">
        <v>0</v>
      </c>
      <c r="O76" s="54"/>
      <c r="P76" s="54"/>
      <c r="Q76" s="83" t="s">
        <v>286</v>
      </c>
      <c r="R76" s="81">
        <v>0</v>
      </c>
      <c r="S76" s="54">
        <v>0</v>
      </c>
      <c r="T76" s="84">
        <v>0</v>
      </c>
      <c r="U76" s="54">
        <v>0</v>
      </c>
      <c r="V76" s="84">
        <v>6246</v>
      </c>
      <c r="W76" s="54">
        <v>6246</v>
      </c>
      <c r="X76" s="84">
        <v>0</v>
      </c>
      <c r="Y76" s="54">
        <v>6246</v>
      </c>
      <c r="Z76" s="84">
        <v>260913</v>
      </c>
      <c r="AA76" s="54">
        <v>260913</v>
      </c>
      <c r="AB76" s="84">
        <v>0</v>
      </c>
      <c r="AC76" s="81">
        <v>260913</v>
      </c>
      <c r="AD76" s="54"/>
      <c r="AE76" s="54"/>
      <c r="AF76" s="83" t="s">
        <v>286</v>
      </c>
      <c r="AG76" s="81">
        <v>0</v>
      </c>
      <c r="AH76" s="54">
        <v>0</v>
      </c>
      <c r="AI76" s="84">
        <v>826350</v>
      </c>
      <c r="AJ76" s="54">
        <v>817743</v>
      </c>
      <c r="AK76" s="84">
        <v>12088</v>
      </c>
      <c r="AL76" s="80">
        <v>805655</v>
      </c>
    </row>
    <row r="77" spans="2:38" ht="14.25" customHeight="1">
      <c r="B77" s="85" t="s">
        <v>287</v>
      </c>
      <c r="C77" s="86">
        <v>208401</v>
      </c>
      <c r="D77" s="89">
        <v>208401</v>
      </c>
      <c r="E77" s="88">
        <v>0</v>
      </c>
      <c r="F77" s="89">
        <v>208401</v>
      </c>
      <c r="G77" s="88">
        <v>192318</v>
      </c>
      <c r="H77" s="89">
        <v>191650</v>
      </c>
      <c r="I77" s="88">
        <v>2353</v>
      </c>
      <c r="J77" s="89">
        <v>189297</v>
      </c>
      <c r="K77" s="88">
        <v>0</v>
      </c>
      <c r="L77" s="89">
        <v>0</v>
      </c>
      <c r="M77" s="88">
        <v>0</v>
      </c>
      <c r="N77" s="90">
        <v>0</v>
      </c>
      <c r="O77" s="54"/>
      <c r="P77" s="54"/>
      <c r="Q77" s="85" t="s">
        <v>287</v>
      </c>
      <c r="R77" s="86">
        <v>0</v>
      </c>
      <c r="S77" s="89">
        <v>0</v>
      </c>
      <c r="T77" s="88">
        <v>0</v>
      </c>
      <c r="U77" s="89">
        <v>0</v>
      </c>
      <c r="V77" s="88">
        <v>1042</v>
      </c>
      <c r="W77" s="89">
        <v>1042</v>
      </c>
      <c r="X77" s="88">
        <v>0</v>
      </c>
      <c r="Y77" s="89">
        <v>1042</v>
      </c>
      <c r="Z77" s="88">
        <v>175620</v>
      </c>
      <c r="AA77" s="89">
        <v>175620</v>
      </c>
      <c r="AB77" s="88">
        <v>0</v>
      </c>
      <c r="AC77" s="86">
        <v>175620</v>
      </c>
      <c r="AD77" s="54"/>
      <c r="AE77" s="54"/>
      <c r="AF77" s="85" t="s">
        <v>287</v>
      </c>
      <c r="AG77" s="86">
        <v>0</v>
      </c>
      <c r="AH77" s="89">
        <v>0</v>
      </c>
      <c r="AI77" s="88">
        <v>577381</v>
      </c>
      <c r="AJ77" s="89">
        <v>576713</v>
      </c>
      <c r="AK77" s="88">
        <v>2353</v>
      </c>
      <c r="AL77" s="90">
        <v>574360</v>
      </c>
    </row>
    <row r="78" spans="2:38" ht="14.25" customHeight="1">
      <c r="B78" s="83" t="s">
        <v>288</v>
      </c>
      <c r="C78" s="81">
        <v>169474</v>
      </c>
      <c r="D78" s="54">
        <v>169474</v>
      </c>
      <c r="E78" s="84">
        <v>0</v>
      </c>
      <c r="F78" s="54">
        <v>169474</v>
      </c>
      <c r="G78" s="84">
        <v>189125</v>
      </c>
      <c r="H78" s="54">
        <v>189125</v>
      </c>
      <c r="I78" s="84">
        <v>0</v>
      </c>
      <c r="J78" s="54">
        <v>189125</v>
      </c>
      <c r="K78" s="84">
        <v>0</v>
      </c>
      <c r="L78" s="54">
        <v>0</v>
      </c>
      <c r="M78" s="84">
        <v>0</v>
      </c>
      <c r="N78" s="80">
        <v>0</v>
      </c>
      <c r="O78" s="54"/>
      <c r="P78" s="54"/>
      <c r="Q78" s="83" t="s">
        <v>288</v>
      </c>
      <c r="R78" s="81">
        <v>0</v>
      </c>
      <c r="S78" s="54">
        <v>0</v>
      </c>
      <c r="T78" s="84">
        <v>0</v>
      </c>
      <c r="U78" s="54">
        <v>0</v>
      </c>
      <c r="V78" s="84">
        <v>25213</v>
      </c>
      <c r="W78" s="54">
        <v>25213</v>
      </c>
      <c r="X78" s="84">
        <v>0</v>
      </c>
      <c r="Y78" s="54">
        <v>25213</v>
      </c>
      <c r="Z78" s="84">
        <v>150744</v>
      </c>
      <c r="AA78" s="54">
        <v>150744</v>
      </c>
      <c r="AB78" s="84">
        <v>0</v>
      </c>
      <c r="AC78" s="81">
        <v>150744</v>
      </c>
      <c r="AD78" s="54"/>
      <c r="AE78" s="54"/>
      <c r="AF78" s="83" t="s">
        <v>288</v>
      </c>
      <c r="AG78" s="81">
        <v>0</v>
      </c>
      <c r="AH78" s="54">
        <v>0</v>
      </c>
      <c r="AI78" s="84">
        <v>534556</v>
      </c>
      <c r="AJ78" s="54">
        <v>534556</v>
      </c>
      <c r="AK78" s="84">
        <v>0</v>
      </c>
      <c r="AL78" s="80">
        <v>534556</v>
      </c>
    </row>
    <row r="79" spans="2:38" ht="14.25" customHeight="1">
      <c r="B79" s="83" t="s">
        <v>289</v>
      </c>
      <c r="C79" s="81">
        <v>444384</v>
      </c>
      <c r="D79" s="54">
        <v>441248</v>
      </c>
      <c r="E79" s="84">
        <v>3136</v>
      </c>
      <c r="F79" s="54">
        <v>438112</v>
      </c>
      <c r="G79" s="84">
        <v>604870</v>
      </c>
      <c r="H79" s="54">
        <v>604302</v>
      </c>
      <c r="I79" s="84">
        <v>2273</v>
      </c>
      <c r="J79" s="54">
        <v>602029</v>
      </c>
      <c r="K79" s="84">
        <v>0</v>
      </c>
      <c r="L79" s="54">
        <v>0</v>
      </c>
      <c r="M79" s="84">
        <v>0</v>
      </c>
      <c r="N79" s="80">
        <v>0</v>
      </c>
      <c r="O79" s="54"/>
      <c r="P79" s="54"/>
      <c r="Q79" s="83" t="s">
        <v>289</v>
      </c>
      <c r="R79" s="81">
        <v>0</v>
      </c>
      <c r="S79" s="54">
        <v>0</v>
      </c>
      <c r="T79" s="84">
        <v>0</v>
      </c>
      <c r="U79" s="54">
        <v>0</v>
      </c>
      <c r="V79" s="84">
        <v>12568</v>
      </c>
      <c r="W79" s="54">
        <v>12568</v>
      </c>
      <c r="X79" s="84">
        <v>0</v>
      </c>
      <c r="Y79" s="54">
        <v>12568</v>
      </c>
      <c r="Z79" s="84">
        <v>672889</v>
      </c>
      <c r="AA79" s="54">
        <v>672889</v>
      </c>
      <c r="AB79" s="84">
        <v>0</v>
      </c>
      <c r="AC79" s="81">
        <v>672889</v>
      </c>
      <c r="AD79" s="54"/>
      <c r="AE79" s="54"/>
      <c r="AF79" s="83" t="s">
        <v>289</v>
      </c>
      <c r="AG79" s="81">
        <v>0</v>
      </c>
      <c r="AH79" s="54">
        <v>0</v>
      </c>
      <c r="AI79" s="84">
        <v>1734711</v>
      </c>
      <c r="AJ79" s="54">
        <v>1731007</v>
      </c>
      <c r="AK79" s="84">
        <v>5409</v>
      </c>
      <c r="AL79" s="80">
        <v>1725598</v>
      </c>
    </row>
    <row r="80" spans="2:38" ht="14.25" customHeight="1">
      <c r="B80" s="83" t="s">
        <v>290</v>
      </c>
      <c r="C80" s="81">
        <v>209421</v>
      </c>
      <c r="D80" s="54">
        <v>209421</v>
      </c>
      <c r="E80" s="84">
        <v>0</v>
      </c>
      <c r="F80" s="54">
        <v>209421</v>
      </c>
      <c r="G80" s="84">
        <v>815245</v>
      </c>
      <c r="H80" s="54">
        <v>815245</v>
      </c>
      <c r="I80" s="84">
        <v>0</v>
      </c>
      <c r="J80" s="54">
        <v>815245</v>
      </c>
      <c r="K80" s="84">
        <v>0</v>
      </c>
      <c r="L80" s="54">
        <v>0</v>
      </c>
      <c r="M80" s="84">
        <v>0</v>
      </c>
      <c r="N80" s="80">
        <v>0</v>
      </c>
      <c r="O80" s="54"/>
      <c r="P80" s="54"/>
      <c r="Q80" s="83" t="s">
        <v>290</v>
      </c>
      <c r="R80" s="81">
        <v>0</v>
      </c>
      <c r="S80" s="54">
        <v>0</v>
      </c>
      <c r="T80" s="84">
        <v>0</v>
      </c>
      <c r="U80" s="54">
        <v>0</v>
      </c>
      <c r="V80" s="84">
        <v>9333</v>
      </c>
      <c r="W80" s="54">
        <v>9333</v>
      </c>
      <c r="X80" s="84">
        <v>0</v>
      </c>
      <c r="Y80" s="54">
        <v>9333</v>
      </c>
      <c r="Z80" s="84">
        <v>259847</v>
      </c>
      <c r="AA80" s="54">
        <v>259847</v>
      </c>
      <c r="AB80" s="84">
        <v>0</v>
      </c>
      <c r="AC80" s="81">
        <v>259847</v>
      </c>
      <c r="AD80" s="54"/>
      <c r="AE80" s="54"/>
      <c r="AF80" s="83" t="s">
        <v>290</v>
      </c>
      <c r="AG80" s="81">
        <v>0</v>
      </c>
      <c r="AH80" s="54">
        <v>0</v>
      </c>
      <c r="AI80" s="84">
        <v>1293846</v>
      </c>
      <c r="AJ80" s="54">
        <v>1293846</v>
      </c>
      <c r="AK80" s="84">
        <v>0</v>
      </c>
      <c r="AL80" s="80">
        <v>1293846</v>
      </c>
    </row>
    <row r="81" spans="2:38" ht="14.25" customHeight="1">
      <c r="B81" s="83" t="s">
        <v>291</v>
      </c>
      <c r="C81" s="81">
        <v>178328</v>
      </c>
      <c r="D81" s="54">
        <v>178328</v>
      </c>
      <c r="E81" s="84">
        <v>0</v>
      </c>
      <c r="F81" s="54">
        <v>178328</v>
      </c>
      <c r="G81" s="84">
        <v>1126350</v>
      </c>
      <c r="H81" s="54">
        <v>1126350</v>
      </c>
      <c r="I81" s="84">
        <v>0</v>
      </c>
      <c r="J81" s="54">
        <v>1126350</v>
      </c>
      <c r="K81" s="84">
        <v>0</v>
      </c>
      <c r="L81" s="54">
        <v>0</v>
      </c>
      <c r="M81" s="84">
        <v>0</v>
      </c>
      <c r="N81" s="80">
        <v>0</v>
      </c>
      <c r="O81" s="54"/>
      <c r="P81" s="54"/>
      <c r="Q81" s="83" t="s">
        <v>291</v>
      </c>
      <c r="R81" s="81">
        <v>0</v>
      </c>
      <c r="S81" s="54">
        <v>0</v>
      </c>
      <c r="T81" s="84">
        <v>0</v>
      </c>
      <c r="U81" s="54">
        <v>0</v>
      </c>
      <c r="V81" s="84">
        <v>5794</v>
      </c>
      <c r="W81" s="54">
        <v>5794</v>
      </c>
      <c r="X81" s="84">
        <v>0</v>
      </c>
      <c r="Y81" s="54">
        <v>5794</v>
      </c>
      <c r="Z81" s="84">
        <v>455176</v>
      </c>
      <c r="AA81" s="54">
        <v>455176</v>
      </c>
      <c r="AB81" s="84">
        <v>0</v>
      </c>
      <c r="AC81" s="81">
        <v>455176</v>
      </c>
      <c r="AD81" s="54"/>
      <c r="AE81" s="54"/>
      <c r="AF81" s="83" t="s">
        <v>291</v>
      </c>
      <c r="AG81" s="81">
        <v>0</v>
      </c>
      <c r="AH81" s="54">
        <v>0</v>
      </c>
      <c r="AI81" s="84">
        <v>1765648</v>
      </c>
      <c r="AJ81" s="54">
        <v>1765648</v>
      </c>
      <c r="AK81" s="84">
        <v>0</v>
      </c>
      <c r="AL81" s="80">
        <v>1765648</v>
      </c>
    </row>
    <row r="82" spans="2:38" ht="14.25" customHeight="1">
      <c r="B82" s="83" t="s">
        <v>292</v>
      </c>
      <c r="C82" s="86">
        <v>148762</v>
      </c>
      <c r="D82" s="89">
        <v>148762</v>
      </c>
      <c r="E82" s="88">
        <v>0</v>
      </c>
      <c r="F82" s="89">
        <v>148762</v>
      </c>
      <c r="G82" s="88">
        <v>1053604</v>
      </c>
      <c r="H82" s="89">
        <v>1053604</v>
      </c>
      <c r="I82" s="88">
        <v>0</v>
      </c>
      <c r="J82" s="89">
        <v>1053604</v>
      </c>
      <c r="K82" s="88">
        <v>0</v>
      </c>
      <c r="L82" s="89">
        <v>0</v>
      </c>
      <c r="M82" s="88">
        <v>0</v>
      </c>
      <c r="N82" s="90">
        <v>0</v>
      </c>
      <c r="O82" s="54"/>
      <c r="P82" s="54"/>
      <c r="Q82" s="83" t="s">
        <v>292</v>
      </c>
      <c r="R82" s="86">
        <v>0</v>
      </c>
      <c r="S82" s="89">
        <v>0</v>
      </c>
      <c r="T82" s="88">
        <v>0</v>
      </c>
      <c r="U82" s="89">
        <v>0</v>
      </c>
      <c r="V82" s="88">
        <v>2918</v>
      </c>
      <c r="W82" s="89">
        <v>2918</v>
      </c>
      <c r="X82" s="88">
        <v>0</v>
      </c>
      <c r="Y82" s="89">
        <v>2918</v>
      </c>
      <c r="Z82" s="88">
        <v>174230</v>
      </c>
      <c r="AA82" s="89">
        <v>174230</v>
      </c>
      <c r="AB82" s="88">
        <v>0</v>
      </c>
      <c r="AC82" s="86">
        <v>174230</v>
      </c>
      <c r="AD82" s="54"/>
      <c r="AE82" s="54"/>
      <c r="AF82" s="83" t="s">
        <v>292</v>
      </c>
      <c r="AG82" s="86">
        <v>0</v>
      </c>
      <c r="AH82" s="89">
        <v>0</v>
      </c>
      <c r="AI82" s="88">
        <v>1379514</v>
      </c>
      <c r="AJ82" s="89">
        <v>1379514</v>
      </c>
      <c r="AK82" s="88">
        <v>0</v>
      </c>
      <c r="AL82" s="90">
        <v>1379514</v>
      </c>
    </row>
    <row r="83" spans="2:38" ht="14.25" customHeight="1">
      <c r="B83" s="91" t="s">
        <v>293</v>
      </c>
      <c r="C83" s="81">
        <v>111583</v>
      </c>
      <c r="D83" s="54">
        <v>108711</v>
      </c>
      <c r="E83" s="84">
        <v>2872</v>
      </c>
      <c r="F83" s="54">
        <v>105839</v>
      </c>
      <c r="G83" s="84">
        <v>69952</v>
      </c>
      <c r="H83" s="54">
        <v>69952</v>
      </c>
      <c r="I83" s="84">
        <v>0</v>
      </c>
      <c r="J83" s="54">
        <v>69952</v>
      </c>
      <c r="K83" s="84">
        <v>0</v>
      </c>
      <c r="L83" s="54">
        <v>0</v>
      </c>
      <c r="M83" s="84">
        <v>0</v>
      </c>
      <c r="N83" s="80">
        <v>0</v>
      </c>
      <c r="O83" s="54"/>
      <c r="P83" s="54"/>
      <c r="Q83" s="91" t="s">
        <v>293</v>
      </c>
      <c r="R83" s="81">
        <v>19</v>
      </c>
      <c r="S83" s="54">
        <v>19</v>
      </c>
      <c r="T83" s="84">
        <v>0</v>
      </c>
      <c r="U83" s="54">
        <v>19</v>
      </c>
      <c r="V83" s="84">
        <v>4034</v>
      </c>
      <c r="W83" s="54">
        <v>4034</v>
      </c>
      <c r="X83" s="84">
        <v>0</v>
      </c>
      <c r="Y83" s="54">
        <v>4034</v>
      </c>
      <c r="Z83" s="84">
        <v>68379</v>
      </c>
      <c r="AA83" s="54">
        <v>68379</v>
      </c>
      <c r="AB83" s="84">
        <v>0</v>
      </c>
      <c r="AC83" s="81">
        <v>68379</v>
      </c>
      <c r="AD83" s="54"/>
      <c r="AE83" s="54"/>
      <c r="AF83" s="91" t="s">
        <v>293</v>
      </c>
      <c r="AG83" s="81">
        <v>0</v>
      </c>
      <c r="AH83" s="54">
        <v>0</v>
      </c>
      <c r="AI83" s="84">
        <v>253967</v>
      </c>
      <c r="AJ83" s="54">
        <v>251095</v>
      </c>
      <c r="AK83" s="84">
        <v>2872</v>
      </c>
      <c r="AL83" s="80">
        <v>248223</v>
      </c>
    </row>
    <row r="84" spans="2:38" ht="14.25" customHeight="1">
      <c r="B84" s="83" t="s">
        <v>294</v>
      </c>
      <c r="C84" s="81">
        <v>15852573</v>
      </c>
      <c r="D84" s="54">
        <v>15834399</v>
      </c>
      <c r="E84" s="84">
        <v>84701</v>
      </c>
      <c r="F84" s="54">
        <v>15749698</v>
      </c>
      <c r="G84" s="84">
        <v>71823687</v>
      </c>
      <c r="H84" s="54">
        <v>70824867</v>
      </c>
      <c r="I84" s="84">
        <v>526454</v>
      </c>
      <c r="J84" s="54">
        <v>70298413</v>
      </c>
      <c r="K84" s="84">
        <v>733115</v>
      </c>
      <c r="L84" s="54">
        <v>446458</v>
      </c>
      <c r="M84" s="84">
        <v>286657</v>
      </c>
      <c r="N84" s="80">
        <v>159801</v>
      </c>
      <c r="O84" s="54"/>
      <c r="P84" s="54"/>
      <c r="Q84" s="83" t="s">
        <v>294</v>
      </c>
      <c r="R84" s="81">
        <v>0</v>
      </c>
      <c r="S84" s="54">
        <v>0</v>
      </c>
      <c r="T84" s="84">
        <v>0</v>
      </c>
      <c r="U84" s="54">
        <v>0</v>
      </c>
      <c r="V84" s="84">
        <v>676869</v>
      </c>
      <c r="W84" s="54">
        <v>676793</v>
      </c>
      <c r="X84" s="84">
        <v>40</v>
      </c>
      <c r="Y84" s="54">
        <v>676753</v>
      </c>
      <c r="Z84" s="84">
        <v>7711021</v>
      </c>
      <c r="AA84" s="54">
        <v>7710455</v>
      </c>
      <c r="AB84" s="84">
        <v>513</v>
      </c>
      <c r="AC84" s="81">
        <v>7709942</v>
      </c>
      <c r="AD84" s="54"/>
      <c r="AE84" s="54"/>
      <c r="AF84" s="83" t="s">
        <v>294</v>
      </c>
      <c r="AG84" s="81">
        <v>0</v>
      </c>
      <c r="AH84" s="54">
        <v>0</v>
      </c>
      <c r="AI84" s="84">
        <v>96797265</v>
      </c>
      <c r="AJ84" s="54">
        <v>95492972</v>
      </c>
      <c r="AK84" s="84">
        <v>898365</v>
      </c>
      <c r="AL84" s="80">
        <v>94594607</v>
      </c>
    </row>
    <row r="85" spans="2:38" ht="14.25" customHeight="1">
      <c r="B85" s="83" t="s">
        <v>295</v>
      </c>
      <c r="C85" s="81">
        <v>333803</v>
      </c>
      <c r="D85" s="54">
        <v>333803</v>
      </c>
      <c r="E85" s="84">
        <v>0</v>
      </c>
      <c r="F85" s="54">
        <v>333803</v>
      </c>
      <c r="G85" s="84">
        <v>1206041</v>
      </c>
      <c r="H85" s="54">
        <v>1206041</v>
      </c>
      <c r="I85" s="84">
        <v>0</v>
      </c>
      <c r="J85" s="54">
        <v>1206041</v>
      </c>
      <c r="K85" s="84">
        <v>0</v>
      </c>
      <c r="L85" s="54">
        <v>0</v>
      </c>
      <c r="M85" s="84">
        <v>0</v>
      </c>
      <c r="N85" s="80">
        <v>0</v>
      </c>
      <c r="O85" s="54"/>
      <c r="P85" s="54"/>
      <c r="Q85" s="83" t="s">
        <v>295</v>
      </c>
      <c r="R85" s="81">
        <v>0</v>
      </c>
      <c r="S85" s="54">
        <v>0</v>
      </c>
      <c r="T85" s="84">
        <v>0</v>
      </c>
      <c r="U85" s="54">
        <v>0</v>
      </c>
      <c r="V85" s="84">
        <v>10207</v>
      </c>
      <c r="W85" s="54">
        <v>10207</v>
      </c>
      <c r="X85" s="84">
        <v>0</v>
      </c>
      <c r="Y85" s="54">
        <v>10207</v>
      </c>
      <c r="Z85" s="84">
        <v>482404</v>
      </c>
      <c r="AA85" s="54">
        <v>482404</v>
      </c>
      <c r="AB85" s="84">
        <v>0</v>
      </c>
      <c r="AC85" s="81">
        <v>482404</v>
      </c>
      <c r="AD85" s="54"/>
      <c r="AE85" s="54"/>
      <c r="AF85" s="83" t="s">
        <v>295</v>
      </c>
      <c r="AG85" s="81">
        <v>0</v>
      </c>
      <c r="AH85" s="54">
        <v>0</v>
      </c>
      <c r="AI85" s="84">
        <v>2032455</v>
      </c>
      <c r="AJ85" s="54">
        <v>2032455</v>
      </c>
      <c r="AK85" s="84">
        <v>0</v>
      </c>
      <c r="AL85" s="80">
        <v>2032455</v>
      </c>
    </row>
    <row r="86" spans="2:38" ht="14.25" customHeight="1">
      <c r="B86" s="83" t="s">
        <v>296</v>
      </c>
      <c r="C86" s="81">
        <v>1348299</v>
      </c>
      <c r="D86" s="54">
        <v>1348299</v>
      </c>
      <c r="E86" s="84">
        <v>0</v>
      </c>
      <c r="F86" s="54">
        <v>1348299</v>
      </c>
      <c r="G86" s="84">
        <v>3355359</v>
      </c>
      <c r="H86" s="54">
        <v>3355359</v>
      </c>
      <c r="I86" s="84">
        <v>0</v>
      </c>
      <c r="J86" s="54">
        <v>3355359</v>
      </c>
      <c r="K86" s="84">
        <v>0</v>
      </c>
      <c r="L86" s="54">
        <v>0</v>
      </c>
      <c r="M86" s="84">
        <v>0</v>
      </c>
      <c r="N86" s="80">
        <v>0</v>
      </c>
      <c r="O86" s="54"/>
      <c r="P86" s="54"/>
      <c r="Q86" s="83" t="s">
        <v>296</v>
      </c>
      <c r="R86" s="81">
        <v>0</v>
      </c>
      <c r="S86" s="54">
        <v>0</v>
      </c>
      <c r="T86" s="84">
        <v>0</v>
      </c>
      <c r="U86" s="54">
        <v>0</v>
      </c>
      <c r="V86" s="84">
        <v>36664</v>
      </c>
      <c r="W86" s="54">
        <v>36664</v>
      </c>
      <c r="X86" s="84">
        <v>0</v>
      </c>
      <c r="Y86" s="54">
        <v>36664</v>
      </c>
      <c r="Z86" s="84">
        <v>3306792</v>
      </c>
      <c r="AA86" s="54">
        <v>3306792</v>
      </c>
      <c r="AB86" s="84">
        <v>0</v>
      </c>
      <c r="AC86" s="81">
        <v>3306792</v>
      </c>
      <c r="AD86" s="54"/>
      <c r="AE86" s="54"/>
      <c r="AF86" s="83" t="s">
        <v>296</v>
      </c>
      <c r="AG86" s="81">
        <v>0</v>
      </c>
      <c r="AH86" s="54">
        <v>0</v>
      </c>
      <c r="AI86" s="84">
        <v>8047114</v>
      </c>
      <c r="AJ86" s="54">
        <v>8047114</v>
      </c>
      <c r="AK86" s="84">
        <v>0</v>
      </c>
      <c r="AL86" s="80">
        <v>8047114</v>
      </c>
    </row>
    <row r="87" spans="2:38" ht="14.25" customHeight="1">
      <c r="B87" s="85" t="s">
        <v>297</v>
      </c>
      <c r="C87" s="86">
        <v>296037</v>
      </c>
      <c r="D87" s="89">
        <v>296037</v>
      </c>
      <c r="E87" s="88">
        <v>0</v>
      </c>
      <c r="F87" s="89">
        <v>296037</v>
      </c>
      <c r="G87" s="88">
        <v>1649599</v>
      </c>
      <c r="H87" s="89">
        <v>1649054</v>
      </c>
      <c r="I87" s="88">
        <v>2180</v>
      </c>
      <c r="J87" s="89">
        <v>1646874</v>
      </c>
      <c r="K87" s="88">
        <v>7395</v>
      </c>
      <c r="L87" s="89">
        <v>7395</v>
      </c>
      <c r="M87" s="88">
        <v>0</v>
      </c>
      <c r="N87" s="90">
        <v>7395</v>
      </c>
      <c r="O87" s="54"/>
      <c r="P87" s="54"/>
      <c r="Q87" s="85" t="s">
        <v>297</v>
      </c>
      <c r="R87" s="86">
        <v>8238</v>
      </c>
      <c r="S87" s="89">
        <v>8238</v>
      </c>
      <c r="T87" s="88">
        <v>0</v>
      </c>
      <c r="U87" s="89">
        <v>8238</v>
      </c>
      <c r="V87" s="88">
        <v>19687</v>
      </c>
      <c r="W87" s="89">
        <v>19687</v>
      </c>
      <c r="X87" s="88">
        <v>0</v>
      </c>
      <c r="Y87" s="89">
        <v>19687</v>
      </c>
      <c r="Z87" s="88">
        <v>394411</v>
      </c>
      <c r="AA87" s="89">
        <v>394411</v>
      </c>
      <c r="AB87" s="88">
        <v>0</v>
      </c>
      <c r="AC87" s="86">
        <v>394411</v>
      </c>
      <c r="AD87" s="54"/>
      <c r="AE87" s="54"/>
      <c r="AF87" s="85" t="s">
        <v>297</v>
      </c>
      <c r="AG87" s="86">
        <v>0</v>
      </c>
      <c r="AH87" s="89">
        <v>0</v>
      </c>
      <c r="AI87" s="88">
        <v>2375367</v>
      </c>
      <c r="AJ87" s="89">
        <v>2374822</v>
      </c>
      <c r="AK87" s="88">
        <v>2180</v>
      </c>
      <c r="AL87" s="90">
        <v>2372642</v>
      </c>
    </row>
    <row r="88" spans="2:38" ht="14.25" customHeight="1">
      <c r="B88" s="83" t="s">
        <v>298</v>
      </c>
      <c r="C88" s="81">
        <v>236329</v>
      </c>
      <c r="D88" s="54">
        <v>230884</v>
      </c>
      <c r="E88" s="84">
        <v>4701</v>
      </c>
      <c r="F88" s="54">
        <v>226183</v>
      </c>
      <c r="G88" s="84">
        <v>751838</v>
      </c>
      <c r="H88" s="54">
        <v>751838</v>
      </c>
      <c r="I88" s="84">
        <v>0</v>
      </c>
      <c r="J88" s="54">
        <v>751838</v>
      </c>
      <c r="K88" s="84">
        <v>0</v>
      </c>
      <c r="L88" s="54">
        <v>0</v>
      </c>
      <c r="M88" s="84">
        <v>0</v>
      </c>
      <c r="N88" s="80">
        <v>0</v>
      </c>
      <c r="O88" s="54"/>
      <c r="P88" s="54"/>
      <c r="Q88" s="83" t="s">
        <v>298</v>
      </c>
      <c r="R88" s="81">
        <v>0</v>
      </c>
      <c r="S88" s="54">
        <v>0</v>
      </c>
      <c r="T88" s="84">
        <v>0</v>
      </c>
      <c r="U88" s="54">
        <v>0</v>
      </c>
      <c r="V88" s="84">
        <v>3636</v>
      </c>
      <c r="W88" s="54">
        <v>3636</v>
      </c>
      <c r="X88" s="84">
        <v>0</v>
      </c>
      <c r="Y88" s="54">
        <v>3636</v>
      </c>
      <c r="Z88" s="84">
        <v>356427</v>
      </c>
      <c r="AA88" s="54">
        <v>356427</v>
      </c>
      <c r="AB88" s="84">
        <v>0</v>
      </c>
      <c r="AC88" s="81">
        <v>356427</v>
      </c>
      <c r="AD88" s="54"/>
      <c r="AE88" s="54"/>
      <c r="AF88" s="83" t="s">
        <v>298</v>
      </c>
      <c r="AG88" s="81">
        <v>0</v>
      </c>
      <c r="AH88" s="54">
        <v>0</v>
      </c>
      <c r="AI88" s="84">
        <v>1348230</v>
      </c>
      <c r="AJ88" s="54">
        <v>1342785</v>
      </c>
      <c r="AK88" s="84">
        <v>4701</v>
      </c>
      <c r="AL88" s="80">
        <v>1338084</v>
      </c>
    </row>
    <row r="89" spans="2:38" ht="14.25" customHeight="1">
      <c r="B89" s="83" t="s">
        <v>299</v>
      </c>
      <c r="C89" s="81">
        <v>1001739</v>
      </c>
      <c r="D89" s="54">
        <v>938182</v>
      </c>
      <c r="E89" s="84">
        <v>35523</v>
      </c>
      <c r="F89" s="54">
        <v>902659</v>
      </c>
      <c r="G89" s="84">
        <v>5502984</v>
      </c>
      <c r="H89" s="54">
        <v>5269683</v>
      </c>
      <c r="I89" s="84">
        <v>99489</v>
      </c>
      <c r="J89" s="54">
        <v>5170194</v>
      </c>
      <c r="K89" s="84">
        <v>0</v>
      </c>
      <c r="L89" s="54">
        <v>0</v>
      </c>
      <c r="M89" s="84">
        <v>0</v>
      </c>
      <c r="N89" s="80">
        <v>0</v>
      </c>
      <c r="O89" s="54"/>
      <c r="P89" s="54"/>
      <c r="Q89" s="83" t="s">
        <v>299</v>
      </c>
      <c r="R89" s="81">
        <v>0</v>
      </c>
      <c r="S89" s="54">
        <v>0</v>
      </c>
      <c r="T89" s="84">
        <v>0</v>
      </c>
      <c r="U89" s="54">
        <v>0</v>
      </c>
      <c r="V89" s="84">
        <v>28380</v>
      </c>
      <c r="W89" s="54">
        <v>28380</v>
      </c>
      <c r="X89" s="84">
        <v>0</v>
      </c>
      <c r="Y89" s="54">
        <v>28380</v>
      </c>
      <c r="Z89" s="84">
        <v>557578</v>
      </c>
      <c r="AA89" s="54">
        <v>557578</v>
      </c>
      <c r="AB89" s="84">
        <v>0</v>
      </c>
      <c r="AC89" s="81">
        <v>557578</v>
      </c>
      <c r="AD89" s="54"/>
      <c r="AE89" s="54"/>
      <c r="AF89" s="83" t="s">
        <v>299</v>
      </c>
      <c r="AG89" s="81">
        <v>0</v>
      </c>
      <c r="AH89" s="54">
        <v>0</v>
      </c>
      <c r="AI89" s="84">
        <v>7090681</v>
      </c>
      <c r="AJ89" s="54">
        <v>6793823</v>
      </c>
      <c r="AK89" s="84">
        <v>135012</v>
      </c>
      <c r="AL89" s="80">
        <v>6658811</v>
      </c>
    </row>
    <row r="90" spans="2:38" ht="14.25" customHeight="1">
      <c r="B90" s="83" t="s">
        <v>300</v>
      </c>
      <c r="C90" s="81">
        <v>162989</v>
      </c>
      <c r="D90" s="54">
        <v>159043</v>
      </c>
      <c r="E90" s="84">
        <v>3946</v>
      </c>
      <c r="F90" s="54">
        <v>155097</v>
      </c>
      <c r="G90" s="84">
        <v>161644</v>
      </c>
      <c r="H90" s="54">
        <v>157233</v>
      </c>
      <c r="I90" s="84">
        <v>4593</v>
      </c>
      <c r="J90" s="54">
        <v>152640</v>
      </c>
      <c r="K90" s="84">
        <v>0</v>
      </c>
      <c r="L90" s="54">
        <v>0</v>
      </c>
      <c r="M90" s="84">
        <v>0</v>
      </c>
      <c r="N90" s="80">
        <v>0</v>
      </c>
      <c r="O90" s="54"/>
      <c r="P90" s="54"/>
      <c r="Q90" s="83" t="s">
        <v>300</v>
      </c>
      <c r="R90" s="81">
        <v>0</v>
      </c>
      <c r="S90" s="54">
        <v>0</v>
      </c>
      <c r="T90" s="84">
        <v>0</v>
      </c>
      <c r="U90" s="54">
        <v>0</v>
      </c>
      <c r="V90" s="84">
        <v>7939</v>
      </c>
      <c r="W90" s="54">
        <v>7939</v>
      </c>
      <c r="X90" s="84">
        <v>0</v>
      </c>
      <c r="Y90" s="54">
        <v>7939</v>
      </c>
      <c r="Z90" s="84">
        <v>298907</v>
      </c>
      <c r="AA90" s="54">
        <v>298907</v>
      </c>
      <c r="AB90" s="84">
        <v>0</v>
      </c>
      <c r="AC90" s="81">
        <v>298907</v>
      </c>
      <c r="AD90" s="54"/>
      <c r="AE90" s="54"/>
      <c r="AF90" s="83" t="s">
        <v>300</v>
      </c>
      <c r="AG90" s="81">
        <v>0</v>
      </c>
      <c r="AH90" s="54">
        <v>0</v>
      </c>
      <c r="AI90" s="84">
        <v>631479</v>
      </c>
      <c r="AJ90" s="54">
        <v>623122</v>
      </c>
      <c r="AK90" s="84">
        <v>8539</v>
      </c>
      <c r="AL90" s="80">
        <v>614583</v>
      </c>
    </row>
    <row r="91" spans="2:38" ht="14.25" customHeight="1" thickBot="1">
      <c r="B91" s="92" t="s">
        <v>301</v>
      </c>
      <c r="C91" s="81">
        <v>634452</v>
      </c>
      <c r="D91" s="54">
        <v>625540</v>
      </c>
      <c r="E91" s="84">
        <v>15436</v>
      </c>
      <c r="F91" s="54">
        <v>610104</v>
      </c>
      <c r="G91" s="84">
        <v>3333249</v>
      </c>
      <c r="H91" s="54">
        <v>3333125</v>
      </c>
      <c r="I91" s="84">
        <v>370</v>
      </c>
      <c r="J91" s="54">
        <v>3332755</v>
      </c>
      <c r="K91" s="84">
        <v>0</v>
      </c>
      <c r="L91" s="54">
        <v>0</v>
      </c>
      <c r="M91" s="84">
        <v>0</v>
      </c>
      <c r="N91" s="80">
        <v>0</v>
      </c>
      <c r="O91" s="54"/>
      <c r="P91" s="54"/>
      <c r="Q91" s="92" t="s">
        <v>301</v>
      </c>
      <c r="R91" s="81">
        <v>0</v>
      </c>
      <c r="S91" s="54">
        <v>0</v>
      </c>
      <c r="T91" s="84">
        <v>0</v>
      </c>
      <c r="U91" s="54">
        <v>0</v>
      </c>
      <c r="V91" s="84">
        <v>35606</v>
      </c>
      <c r="W91" s="54">
        <v>35606</v>
      </c>
      <c r="X91" s="84">
        <v>0</v>
      </c>
      <c r="Y91" s="54">
        <v>35606</v>
      </c>
      <c r="Z91" s="84">
        <v>784058</v>
      </c>
      <c r="AA91" s="54">
        <v>784058</v>
      </c>
      <c r="AB91" s="84">
        <v>0</v>
      </c>
      <c r="AC91" s="81">
        <v>784058</v>
      </c>
      <c r="AD91" s="54"/>
      <c r="AE91" s="54"/>
      <c r="AF91" s="92" t="s">
        <v>301</v>
      </c>
      <c r="AG91" s="81">
        <v>0</v>
      </c>
      <c r="AH91" s="54">
        <v>0</v>
      </c>
      <c r="AI91" s="84">
        <v>4787365</v>
      </c>
      <c r="AJ91" s="54">
        <v>4778329</v>
      </c>
      <c r="AK91" s="84">
        <v>15806</v>
      </c>
      <c r="AL91" s="80">
        <v>4762523</v>
      </c>
    </row>
    <row r="92" spans="2:38" ht="14.25" customHeight="1">
      <c r="B92" s="63" t="s">
        <v>192</v>
      </c>
      <c r="C92" s="116">
        <f>SUM(C8:C9)</f>
        <v>351212276</v>
      </c>
      <c r="D92" s="117">
        <f aca="true" t="shared" si="0" ref="D92:N92">SUM(D8:D9)</f>
        <v>340902336</v>
      </c>
      <c r="E92" s="117">
        <f t="shared" si="0"/>
        <v>4793211</v>
      </c>
      <c r="F92" s="117">
        <f t="shared" si="0"/>
        <v>336109125</v>
      </c>
      <c r="G92" s="117">
        <f t="shared" si="0"/>
        <v>747647921</v>
      </c>
      <c r="H92" s="117">
        <f t="shared" si="0"/>
        <v>708238028</v>
      </c>
      <c r="I92" s="117">
        <f t="shared" si="0"/>
        <v>26455331</v>
      </c>
      <c r="J92" s="117">
        <f t="shared" si="0"/>
        <v>681782697</v>
      </c>
      <c r="K92" s="117">
        <f t="shared" si="0"/>
        <v>16372206</v>
      </c>
      <c r="L92" s="117">
        <f t="shared" si="0"/>
        <v>9875395</v>
      </c>
      <c r="M92" s="117">
        <f t="shared" si="0"/>
        <v>6267836</v>
      </c>
      <c r="N92" s="118">
        <f t="shared" si="0"/>
        <v>3607559</v>
      </c>
      <c r="O92" s="54"/>
      <c r="P92" s="54"/>
      <c r="Q92" s="119" t="s">
        <v>192</v>
      </c>
      <c r="R92" s="121">
        <f aca="true" t="shared" si="1" ref="R92:AL92">SUM(R8:R9)</f>
        <v>1075592</v>
      </c>
      <c r="S92" s="117">
        <f t="shared" si="1"/>
        <v>1075592</v>
      </c>
      <c r="T92" s="117">
        <f t="shared" si="1"/>
        <v>0</v>
      </c>
      <c r="U92" s="117">
        <f t="shared" si="1"/>
        <v>1075592</v>
      </c>
      <c r="V92" s="117">
        <f t="shared" si="1"/>
        <v>9737102</v>
      </c>
      <c r="W92" s="117">
        <f t="shared" si="1"/>
        <v>9706748</v>
      </c>
      <c r="X92" s="117">
        <f t="shared" si="1"/>
        <v>90513</v>
      </c>
      <c r="Y92" s="117">
        <f t="shared" si="1"/>
        <v>9616235</v>
      </c>
      <c r="Z92" s="117">
        <f t="shared" si="1"/>
        <v>340267790</v>
      </c>
      <c r="AA92" s="117">
        <f t="shared" si="1"/>
        <v>339993396</v>
      </c>
      <c r="AB92" s="117">
        <f t="shared" si="1"/>
        <v>314690</v>
      </c>
      <c r="AC92" s="117">
        <f t="shared" si="1"/>
        <v>339678706</v>
      </c>
      <c r="AD92" s="54"/>
      <c r="AE92" s="54"/>
      <c r="AF92" s="119" t="s">
        <v>192</v>
      </c>
      <c r="AG92" s="121">
        <f t="shared" si="1"/>
        <v>0</v>
      </c>
      <c r="AH92" s="116">
        <f t="shared" si="1"/>
        <v>0</v>
      </c>
      <c r="AI92" s="116">
        <f t="shared" si="1"/>
        <v>1466312887</v>
      </c>
      <c r="AJ92" s="116">
        <f t="shared" si="1"/>
        <v>1409791495</v>
      </c>
      <c r="AK92" s="116">
        <f t="shared" si="1"/>
        <v>37921581</v>
      </c>
      <c r="AL92" s="118">
        <f t="shared" si="1"/>
        <v>1371869914</v>
      </c>
    </row>
    <row r="93" spans="2:38" ht="14.25" customHeight="1">
      <c r="B93" s="63" t="s">
        <v>193</v>
      </c>
      <c r="C93" s="81">
        <f>SUM(C10:C33)</f>
        <v>130983985</v>
      </c>
      <c r="D93" s="81">
        <f aca="true" t="shared" si="2" ref="D93:N93">SUM(D10:D33)</f>
        <v>128548363</v>
      </c>
      <c r="E93" s="81">
        <f t="shared" si="2"/>
        <v>748059</v>
      </c>
      <c r="F93" s="81">
        <f t="shared" si="2"/>
        <v>127800304</v>
      </c>
      <c r="G93" s="81">
        <f t="shared" si="2"/>
        <v>302715043</v>
      </c>
      <c r="H93" s="81">
        <f t="shared" si="2"/>
        <v>296702750</v>
      </c>
      <c r="I93" s="81">
        <f t="shared" si="2"/>
        <v>5992711</v>
      </c>
      <c r="J93" s="81">
        <f t="shared" si="2"/>
        <v>290710039</v>
      </c>
      <c r="K93" s="81">
        <f t="shared" si="2"/>
        <v>1867967</v>
      </c>
      <c r="L93" s="81">
        <f t="shared" si="2"/>
        <v>987498</v>
      </c>
      <c r="M93" s="81">
        <f t="shared" si="2"/>
        <v>880468</v>
      </c>
      <c r="N93" s="107">
        <f t="shared" si="2"/>
        <v>107030</v>
      </c>
      <c r="O93" s="54"/>
      <c r="P93" s="54"/>
      <c r="Q93" s="119" t="s">
        <v>193</v>
      </c>
      <c r="R93" s="122">
        <f>SUM(R10:R33)</f>
        <v>9418</v>
      </c>
      <c r="S93" s="81">
        <f aca="true" t="shared" si="3" ref="S93:AC93">SUM(S10:S33)</f>
        <v>9418</v>
      </c>
      <c r="T93" s="81">
        <f t="shared" si="3"/>
        <v>0</v>
      </c>
      <c r="U93" s="81">
        <f t="shared" si="3"/>
        <v>9418</v>
      </c>
      <c r="V93" s="81">
        <f t="shared" si="3"/>
        <v>3327706</v>
      </c>
      <c r="W93" s="81">
        <f t="shared" si="3"/>
        <v>3327706</v>
      </c>
      <c r="X93" s="81">
        <f t="shared" si="3"/>
        <v>0</v>
      </c>
      <c r="Y93" s="81">
        <f t="shared" si="3"/>
        <v>3327706</v>
      </c>
      <c r="Z93" s="81">
        <f t="shared" si="3"/>
        <v>142378159</v>
      </c>
      <c r="AA93" s="81">
        <f t="shared" si="3"/>
        <v>142179154</v>
      </c>
      <c r="AB93" s="81">
        <f t="shared" si="3"/>
        <v>647304</v>
      </c>
      <c r="AC93" s="81">
        <f t="shared" si="3"/>
        <v>141531850</v>
      </c>
      <c r="AD93" s="54"/>
      <c r="AE93" s="54"/>
      <c r="AF93" s="119" t="s">
        <v>193</v>
      </c>
      <c r="AG93" s="122">
        <f aca="true" t="shared" si="4" ref="AG93:AL93">SUM(AG10:AG33)</f>
        <v>0</v>
      </c>
      <c r="AH93" s="84">
        <f t="shared" si="4"/>
        <v>0</v>
      </c>
      <c r="AI93" s="84">
        <f t="shared" si="4"/>
        <v>581282278</v>
      </c>
      <c r="AJ93" s="84">
        <f t="shared" si="4"/>
        <v>571754889</v>
      </c>
      <c r="AK93" s="84">
        <f t="shared" si="4"/>
        <v>8268542</v>
      </c>
      <c r="AL93" s="107">
        <f t="shared" si="4"/>
        <v>563486347</v>
      </c>
    </row>
    <row r="94" spans="2:38" ht="14.25" customHeight="1">
      <c r="B94" s="63" t="s">
        <v>194</v>
      </c>
      <c r="C94" s="93">
        <f>SUM(C34:C91)</f>
        <v>82550765</v>
      </c>
      <c r="D94" s="93">
        <f aca="true" t="shared" si="5" ref="D94:N94">SUM(D34:D91)</f>
        <v>82089121</v>
      </c>
      <c r="E94" s="93">
        <f t="shared" si="5"/>
        <v>470250</v>
      </c>
      <c r="F94" s="93">
        <f t="shared" si="5"/>
        <v>81618871</v>
      </c>
      <c r="G94" s="93">
        <f t="shared" si="5"/>
        <v>258905927</v>
      </c>
      <c r="H94" s="93">
        <f t="shared" si="5"/>
        <v>257266801</v>
      </c>
      <c r="I94" s="93">
        <f t="shared" si="5"/>
        <v>1252436</v>
      </c>
      <c r="J94" s="93">
        <f t="shared" si="5"/>
        <v>256014365</v>
      </c>
      <c r="K94" s="93">
        <f t="shared" si="5"/>
        <v>1078855</v>
      </c>
      <c r="L94" s="93">
        <f t="shared" si="5"/>
        <v>668851</v>
      </c>
      <c r="M94" s="93">
        <f t="shared" si="5"/>
        <v>410004</v>
      </c>
      <c r="N94" s="108">
        <f t="shared" si="5"/>
        <v>258847</v>
      </c>
      <c r="O94" s="58"/>
      <c r="P94" s="58"/>
      <c r="Q94" s="119" t="s">
        <v>194</v>
      </c>
      <c r="R94" s="123">
        <f>SUM(R34:R91)</f>
        <v>8257</v>
      </c>
      <c r="S94" s="93">
        <f aca="true" t="shared" si="6" ref="S94:AC94">SUM(S34:S91)</f>
        <v>8257</v>
      </c>
      <c r="T94" s="93">
        <f t="shared" si="6"/>
        <v>0</v>
      </c>
      <c r="U94" s="93">
        <f t="shared" si="6"/>
        <v>8257</v>
      </c>
      <c r="V94" s="93">
        <f t="shared" si="6"/>
        <v>3388944</v>
      </c>
      <c r="W94" s="93">
        <f t="shared" si="6"/>
        <v>3388868</v>
      </c>
      <c r="X94" s="93">
        <f t="shared" si="6"/>
        <v>40</v>
      </c>
      <c r="Y94" s="93">
        <f t="shared" si="6"/>
        <v>3388828</v>
      </c>
      <c r="Z94" s="93">
        <f t="shared" si="6"/>
        <v>75055756</v>
      </c>
      <c r="AA94" s="93">
        <f t="shared" si="6"/>
        <v>75050618</v>
      </c>
      <c r="AB94" s="93">
        <f t="shared" si="6"/>
        <v>5255</v>
      </c>
      <c r="AC94" s="93">
        <f t="shared" si="6"/>
        <v>75045363</v>
      </c>
      <c r="AD94" s="58"/>
      <c r="AE94" s="58"/>
      <c r="AF94" s="119" t="s">
        <v>194</v>
      </c>
      <c r="AG94" s="123">
        <f aca="true" t="shared" si="7" ref="AG94:AL94">SUM(AG34:AG91)</f>
        <v>0</v>
      </c>
      <c r="AH94" s="94">
        <f t="shared" si="7"/>
        <v>0</v>
      </c>
      <c r="AI94" s="94">
        <f t="shared" si="7"/>
        <v>420988504</v>
      </c>
      <c r="AJ94" s="94">
        <f>SUM(AJ34:AJ91)</f>
        <v>418472516</v>
      </c>
      <c r="AK94" s="94">
        <f t="shared" si="7"/>
        <v>2137985</v>
      </c>
      <c r="AL94" s="108">
        <f t="shared" si="7"/>
        <v>416334531</v>
      </c>
    </row>
    <row r="95" spans="2:38" ht="14.25" customHeight="1" thickBot="1">
      <c r="B95" s="96" t="s">
        <v>195</v>
      </c>
      <c r="C95" s="97">
        <f>SUM(C92:C94)</f>
        <v>564747026</v>
      </c>
      <c r="D95" s="97">
        <f aca="true" t="shared" si="8" ref="D95:N95">SUM(D92:D94)</f>
        <v>551539820</v>
      </c>
      <c r="E95" s="97">
        <f t="shared" si="8"/>
        <v>6011520</v>
      </c>
      <c r="F95" s="97">
        <f t="shared" si="8"/>
        <v>545528300</v>
      </c>
      <c r="G95" s="97">
        <f t="shared" si="8"/>
        <v>1309268891</v>
      </c>
      <c r="H95" s="97">
        <f t="shared" si="8"/>
        <v>1262207579</v>
      </c>
      <c r="I95" s="97">
        <f t="shared" si="8"/>
        <v>33700478</v>
      </c>
      <c r="J95" s="97">
        <f t="shared" si="8"/>
        <v>1228507101</v>
      </c>
      <c r="K95" s="97">
        <f t="shared" si="8"/>
        <v>19319028</v>
      </c>
      <c r="L95" s="97">
        <f t="shared" si="8"/>
        <v>11531744</v>
      </c>
      <c r="M95" s="97">
        <f t="shared" si="8"/>
        <v>7558308</v>
      </c>
      <c r="N95" s="109">
        <f t="shared" si="8"/>
        <v>3973436</v>
      </c>
      <c r="O95" s="58"/>
      <c r="P95" s="58"/>
      <c r="Q95" s="120" t="s">
        <v>195</v>
      </c>
      <c r="R95" s="124">
        <f>SUM(R92:R94)</f>
        <v>1093267</v>
      </c>
      <c r="S95" s="97">
        <f aca="true" t="shared" si="9" ref="S95:AC95">SUM(S92:S94)</f>
        <v>1093267</v>
      </c>
      <c r="T95" s="97">
        <f t="shared" si="9"/>
        <v>0</v>
      </c>
      <c r="U95" s="97">
        <f t="shared" si="9"/>
        <v>1093267</v>
      </c>
      <c r="V95" s="97">
        <f t="shared" si="9"/>
        <v>16453752</v>
      </c>
      <c r="W95" s="97">
        <f t="shared" si="9"/>
        <v>16423322</v>
      </c>
      <c r="X95" s="97">
        <f t="shared" si="9"/>
        <v>90553</v>
      </c>
      <c r="Y95" s="97">
        <f t="shared" si="9"/>
        <v>16332769</v>
      </c>
      <c r="Z95" s="97">
        <f t="shared" si="9"/>
        <v>557701705</v>
      </c>
      <c r="AA95" s="97">
        <f t="shared" si="9"/>
        <v>557223168</v>
      </c>
      <c r="AB95" s="97">
        <f t="shared" si="9"/>
        <v>967249</v>
      </c>
      <c r="AC95" s="97">
        <f t="shared" si="9"/>
        <v>556255919</v>
      </c>
      <c r="AD95" s="58"/>
      <c r="AE95" s="58"/>
      <c r="AF95" s="120" t="s">
        <v>195</v>
      </c>
      <c r="AG95" s="124">
        <f aca="true" t="shared" si="10" ref="AG95:AL95">SUM(AG92:AG94)</f>
        <v>0</v>
      </c>
      <c r="AH95" s="98">
        <f t="shared" si="10"/>
        <v>0</v>
      </c>
      <c r="AI95" s="98">
        <f t="shared" si="10"/>
        <v>2468583669</v>
      </c>
      <c r="AJ95" s="98">
        <f t="shared" si="10"/>
        <v>2400018900</v>
      </c>
      <c r="AK95" s="98">
        <f t="shared" si="10"/>
        <v>48328108</v>
      </c>
      <c r="AL95" s="109">
        <f t="shared" si="10"/>
        <v>2351690792</v>
      </c>
    </row>
    <row r="96" spans="3:39" ht="14.25" customHeight="1">
      <c r="C96" s="100"/>
      <c r="D96" s="100"/>
      <c r="E96" s="100"/>
      <c r="F96" s="100"/>
      <c r="G96" s="52"/>
      <c r="H96" s="52"/>
      <c r="I96" s="52"/>
      <c r="J96" s="52"/>
      <c r="K96" s="52"/>
      <c r="L96" s="52"/>
      <c r="M96" s="52"/>
      <c r="N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G96" s="52"/>
      <c r="AH96" s="52"/>
      <c r="AI96" s="52"/>
      <c r="AJ96" s="52"/>
      <c r="AK96" s="52"/>
      <c r="AL96" s="52"/>
      <c r="AM96" s="52"/>
    </row>
    <row r="98" ht="14.25" customHeight="1">
      <c r="C98" s="101" t="s">
        <v>216</v>
      </c>
    </row>
    <row r="99" spans="3:34" ht="14.25" customHeight="1" thickBot="1">
      <c r="C99" s="102" t="s">
        <v>217</v>
      </c>
      <c r="R99" s="103" t="s">
        <v>218</v>
      </c>
      <c r="S99" s="103"/>
      <c r="AG99" s="103" t="s">
        <v>218</v>
      </c>
      <c r="AH99" s="103"/>
    </row>
    <row r="100" spans="2:38" ht="14.25" customHeight="1">
      <c r="B100" s="143" t="s">
        <v>90</v>
      </c>
      <c r="C100" s="284" t="s">
        <v>205</v>
      </c>
      <c r="D100" s="285"/>
      <c r="E100" s="285"/>
      <c r="F100" s="286"/>
      <c r="G100" s="283" t="s">
        <v>206</v>
      </c>
      <c r="H100" s="281"/>
      <c r="I100" s="281"/>
      <c r="J100" s="282"/>
      <c r="K100" s="283" t="s">
        <v>207</v>
      </c>
      <c r="L100" s="281"/>
      <c r="M100" s="281"/>
      <c r="N100" s="287"/>
      <c r="O100" s="56"/>
      <c r="P100" s="56"/>
      <c r="Q100" s="55" t="s">
        <v>90</v>
      </c>
      <c r="R100" s="281" t="s">
        <v>208</v>
      </c>
      <c r="S100" s="281"/>
      <c r="T100" s="281"/>
      <c r="U100" s="282"/>
      <c r="V100" s="280" t="s">
        <v>209</v>
      </c>
      <c r="W100" s="281"/>
      <c r="X100" s="281"/>
      <c r="Y100" s="282"/>
      <c r="Z100" s="283" t="s">
        <v>210</v>
      </c>
      <c r="AA100" s="281"/>
      <c r="AB100" s="281"/>
      <c r="AC100" s="282"/>
      <c r="AD100" s="56"/>
      <c r="AE100" s="56"/>
      <c r="AF100" s="55" t="s">
        <v>90</v>
      </c>
      <c r="AG100" s="281" t="s">
        <v>211</v>
      </c>
      <c r="AH100" s="290"/>
      <c r="AI100" s="283" t="s">
        <v>212</v>
      </c>
      <c r="AJ100" s="281"/>
      <c r="AK100" s="281"/>
      <c r="AL100" s="287"/>
    </row>
    <row r="101" spans="2:38" ht="14.25" customHeight="1">
      <c r="B101" s="144"/>
      <c r="C101" s="147"/>
      <c r="D101" s="59"/>
      <c r="E101" s="61" t="s">
        <v>197</v>
      </c>
      <c r="F101" s="104"/>
      <c r="G101" s="59"/>
      <c r="H101" s="59"/>
      <c r="I101" s="61" t="s">
        <v>197</v>
      </c>
      <c r="J101" s="104"/>
      <c r="K101" s="59"/>
      <c r="L101" s="59"/>
      <c r="M101" s="61" t="s">
        <v>197</v>
      </c>
      <c r="N101" s="105"/>
      <c r="O101" s="58"/>
      <c r="P101" s="58"/>
      <c r="Q101" s="57"/>
      <c r="R101" s="58"/>
      <c r="S101" s="59"/>
      <c r="T101" s="61" t="s">
        <v>197</v>
      </c>
      <c r="U101" s="104"/>
      <c r="V101" s="59"/>
      <c r="W101" s="59"/>
      <c r="X101" s="61" t="s">
        <v>197</v>
      </c>
      <c r="Y101" s="104"/>
      <c r="Z101" s="59"/>
      <c r="AA101" s="59"/>
      <c r="AB101" s="61" t="s">
        <v>197</v>
      </c>
      <c r="AC101" s="62"/>
      <c r="AD101" s="58"/>
      <c r="AE101" s="58"/>
      <c r="AF101" s="57"/>
      <c r="AG101" s="58"/>
      <c r="AH101" s="59"/>
      <c r="AI101" s="59"/>
      <c r="AJ101" s="59"/>
      <c r="AK101" s="61" t="s">
        <v>197</v>
      </c>
      <c r="AL101" s="105"/>
    </row>
    <row r="102" spans="2:38" ht="14.25" customHeight="1">
      <c r="B102" s="119" t="s">
        <v>96</v>
      </c>
      <c r="C102" s="148" t="s">
        <v>97</v>
      </c>
      <c r="D102" s="64" t="s">
        <v>98</v>
      </c>
      <c r="E102" s="59" t="s">
        <v>99</v>
      </c>
      <c r="F102" s="59" t="s">
        <v>100</v>
      </c>
      <c r="G102" s="64" t="s">
        <v>97</v>
      </c>
      <c r="H102" s="64" t="s">
        <v>98</v>
      </c>
      <c r="I102" s="59" t="s">
        <v>99</v>
      </c>
      <c r="J102" s="59" t="s">
        <v>100</v>
      </c>
      <c r="K102" s="64" t="s">
        <v>97</v>
      </c>
      <c r="L102" s="64" t="s">
        <v>98</v>
      </c>
      <c r="M102" s="59" t="s">
        <v>99</v>
      </c>
      <c r="N102" s="106" t="s">
        <v>100</v>
      </c>
      <c r="O102" s="58"/>
      <c r="P102" s="58"/>
      <c r="Q102" s="63" t="s">
        <v>96</v>
      </c>
      <c r="R102" s="60" t="s">
        <v>97</v>
      </c>
      <c r="S102" s="64" t="s">
        <v>98</v>
      </c>
      <c r="T102" s="59" t="s">
        <v>99</v>
      </c>
      <c r="U102" s="59" t="s">
        <v>100</v>
      </c>
      <c r="V102" s="64" t="s">
        <v>97</v>
      </c>
      <c r="W102" s="64" t="s">
        <v>98</v>
      </c>
      <c r="X102" s="59" t="s">
        <v>99</v>
      </c>
      <c r="Y102" s="59" t="s">
        <v>100</v>
      </c>
      <c r="Z102" s="64" t="s">
        <v>97</v>
      </c>
      <c r="AA102" s="64" t="s">
        <v>98</v>
      </c>
      <c r="AB102" s="59" t="s">
        <v>99</v>
      </c>
      <c r="AC102" s="67" t="s">
        <v>214</v>
      </c>
      <c r="AD102" s="60"/>
      <c r="AE102" s="60"/>
      <c r="AF102" s="63" t="s">
        <v>96</v>
      </c>
      <c r="AG102" s="60" t="s">
        <v>97</v>
      </c>
      <c r="AH102" s="64" t="s">
        <v>98</v>
      </c>
      <c r="AI102" s="64" t="s">
        <v>97</v>
      </c>
      <c r="AJ102" s="64" t="s">
        <v>98</v>
      </c>
      <c r="AK102" s="59" t="s">
        <v>99</v>
      </c>
      <c r="AL102" s="106" t="s">
        <v>100</v>
      </c>
    </row>
    <row r="103" spans="2:38" ht="14.25" customHeight="1">
      <c r="B103" s="145"/>
      <c r="C103" s="148" t="s">
        <v>101</v>
      </c>
      <c r="D103" s="64" t="s">
        <v>102</v>
      </c>
      <c r="E103" s="59" t="s">
        <v>103</v>
      </c>
      <c r="F103" s="64" t="s">
        <v>33</v>
      </c>
      <c r="G103" s="64" t="s">
        <v>101</v>
      </c>
      <c r="H103" s="64" t="s">
        <v>102</v>
      </c>
      <c r="I103" s="59" t="s">
        <v>103</v>
      </c>
      <c r="J103" s="64" t="s">
        <v>33</v>
      </c>
      <c r="K103" s="64" t="s">
        <v>101</v>
      </c>
      <c r="L103" s="64" t="s">
        <v>102</v>
      </c>
      <c r="M103" s="59" t="s">
        <v>103</v>
      </c>
      <c r="N103" s="65" t="s">
        <v>33</v>
      </c>
      <c r="O103" s="60"/>
      <c r="P103" s="60"/>
      <c r="Q103" s="68"/>
      <c r="R103" s="60" t="s">
        <v>101</v>
      </c>
      <c r="S103" s="64" t="s">
        <v>102</v>
      </c>
      <c r="T103" s="59" t="s">
        <v>103</v>
      </c>
      <c r="U103" s="64" t="s">
        <v>33</v>
      </c>
      <c r="V103" s="64" t="s">
        <v>101</v>
      </c>
      <c r="W103" s="64" t="s">
        <v>102</v>
      </c>
      <c r="X103" s="59" t="s">
        <v>103</v>
      </c>
      <c r="Y103" s="64" t="s">
        <v>33</v>
      </c>
      <c r="Z103" s="64" t="s">
        <v>101</v>
      </c>
      <c r="AA103" s="64" t="s">
        <v>102</v>
      </c>
      <c r="AB103" s="59" t="s">
        <v>103</v>
      </c>
      <c r="AC103" s="67" t="s">
        <v>33</v>
      </c>
      <c r="AD103" s="60"/>
      <c r="AE103" s="60"/>
      <c r="AF103" s="68"/>
      <c r="AG103" s="60" t="s">
        <v>101</v>
      </c>
      <c r="AH103" s="64" t="s">
        <v>102</v>
      </c>
      <c r="AI103" s="64" t="s">
        <v>101</v>
      </c>
      <c r="AJ103" s="64" t="s">
        <v>102</v>
      </c>
      <c r="AK103" s="59" t="s">
        <v>103</v>
      </c>
      <c r="AL103" s="65" t="s">
        <v>33</v>
      </c>
    </row>
    <row r="104" spans="2:38" ht="14.25" customHeight="1">
      <c r="B104" s="146" t="s">
        <v>110</v>
      </c>
      <c r="C104" s="149" t="s">
        <v>111</v>
      </c>
      <c r="D104" s="71" t="s">
        <v>111</v>
      </c>
      <c r="E104" s="61" t="s">
        <v>112</v>
      </c>
      <c r="F104" s="71" t="s">
        <v>111</v>
      </c>
      <c r="G104" s="71" t="s">
        <v>111</v>
      </c>
      <c r="H104" s="71" t="s">
        <v>111</v>
      </c>
      <c r="I104" s="61" t="s">
        <v>112</v>
      </c>
      <c r="J104" s="71" t="s">
        <v>111</v>
      </c>
      <c r="K104" s="71" t="s">
        <v>111</v>
      </c>
      <c r="L104" s="71" t="s">
        <v>111</v>
      </c>
      <c r="M104" s="61" t="s">
        <v>112</v>
      </c>
      <c r="N104" s="73" t="s">
        <v>111</v>
      </c>
      <c r="O104" s="74"/>
      <c r="P104" s="74"/>
      <c r="Q104" s="69" t="s">
        <v>110</v>
      </c>
      <c r="R104" s="70" t="s">
        <v>111</v>
      </c>
      <c r="S104" s="71" t="s">
        <v>111</v>
      </c>
      <c r="T104" s="61" t="s">
        <v>112</v>
      </c>
      <c r="U104" s="71" t="s">
        <v>111</v>
      </c>
      <c r="V104" s="71" t="s">
        <v>111</v>
      </c>
      <c r="W104" s="71" t="s">
        <v>111</v>
      </c>
      <c r="X104" s="61" t="s">
        <v>112</v>
      </c>
      <c r="Y104" s="71" t="s">
        <v>111</v>
      </c>
      <c r="Z104" s="71" t="s">
        <v>111</v>
      </c>
      <c r="AA104" s="71" t="s">
        <v>111</v>
      </c>
      <c r="AB104" s="61" t="s">
        <v>112</v>
      </c>
      <c r="AC104" s="76" t="s">
        <v>111</v>
      </c>
      <c r="AD104" s="74"/>
      <c r="AE104" s="74"/>
      <c r="AF104" s="69" t="s">
        <v>110</v>
      </c>
      <c r="AG104" s="70" t="s">
        <v>111</v>
      </c>
      <c r="AH104" s="71" t="s">
        <v>111</v>
      </c>
      <c r="AI104" s="71" t="s">
        <v>111</v>
      </c>
      <c r="AJ104" s="71" t="s">
        <v>111</v>
      </c>
      <c r="AK104" s="59" t="s">
        <v>112</v>
      </c>
      <c r="AL104" s="73" t="s">
        <v>111</v>
      </c>
    </row>
    <row r="105" spans="2:38" ht="14.25" customHeight="1">
      <c r="B105" s="77" t="s">
        <v>113</v>
      </c>
      <c r="C105" s="79">
        <v>3890531</v>
      </c>
      <c r="D105" s="54">
        <v>3890531</v>
      </c>
      <c r="E105" s="79">
        <v>0</v>
      </c>
      <c r="F105" s="54">
        <v>3890531</v>
      </c>
      <c r="G105" s="131">
        <v>3653960</v>
      </c>
      <c r="H105" s="132">
        <v>3653960</v>
      </c>
      <c r="I105" s="79">
        <v>0</v>
      </c>
      <c r="J105" s="132">
        <v>3653960</v>
      </c>
      <c r="K105" s="79">
        <v>887129</v>
      </c>
      <c r="L105" s="54">
        <v>460608</v>
      </c>
      <c r="M105" s="79">
        <v>426522</v>
      </c>
      <c r="N105" s="126">
        <v>34086</v>
      </c>
      <c r="O105" s="54"/>
      <c r="P105" s="54"/>
      <c r="Q105" s="77" t="s">
        <v>113</v>
      </c>
      <c r="R105" s="78">
        <v>0</v>
      </c>
      <c r="S105" s="54">
        <v>0</v>
      </c>
      <c r="T105" s="79">
        <v>0</v>
      </c>
      <c r="U105" s="54">
        <v>0</v>
      </c>
      <c r="V105" s="79">
        <v>10105</v>
      </c>
      <c r="W105" s="54">
        <v>10105</v>
      </c>
      <c r="X105" s="79">
        <v>0</v>
      </c>
      <c r="Y105" s="54">
        <v>10105</v>
      </c>
      <c r="Z105" s="79">
        <v>2692368</v>
      </c>
      <c r="AA105" s="54">
        <v>2692261</v>
      </c>
      <c r="AB105" s="79">
        <v>107</v>
      </c>
      <c r="AC105" s="81">
        <v>2692154</v>
      </c>
      <c r="AD105" s="54"/>
      <c r="AE105" s="54"/>
      <c r="AF105" s="77" t="s">
        <v>113</v>
      </c>
      <c r="AG105" s="78">
        <v>0</v>
      </c>
      <c r="AH105" s="54">
        <v>0</v>
      </c>
      <c r="AI105" s="79">
        <f aca="true" t="shared" si="11" ref="AI105:AI136">C105+G105+K105+R105+V105+Z105+AG105</f>
        <v>11134093</v>
      </c>
      <c r="AJ105" s="54">
        <f aca="true" t="shared" si="12" ref="AJ105:AJ136">D105+H105+L105+S105+W105+AA105+AH105</f>
        <v>10707465</v>
      </c>
      <c r="AK105" s="82">
        <f aca="true" t="shared" si="13" ref="AK105:AK136">E105+I105+M105+T105+X105+AB105</f>
        <v>426629</v>
      </c>
      <c r="AL105" s="80">
        <f aca="true" t="shared" si="14" ref="AL105:AL136">F105+J105+N105+U105+Y105+AC105+AH105</f>
        <v>10280836</v>
      </c>
    </row>
    <row r="106" spans="2:38" ht="14.25" customHeight="1">
      <c r="B106" s="83" t="s">
        <v>227</v>
      </c>
      <c r="C106" s="84">
        <v>10452846</v>
      </c>
      <c r="D106" s="54">
        <v>10423419</v>
      </c>
      <c r="E106" s="84">
        <v>29426</v>
      </c>
      <c r="F106" s="54">
        <v>10393993</v>
      </c>
      <c r="G106" s="136">
        <v>3444392</v>
      </c>
      <c r="H106" s="132">
        <v>3444392</v>
      </c>
      <c r="I106" s="84">
        <v>0</v>
      </c>
      <c r="J106" s="132">
        <v>3444392</v>
      </c>
      <c r="K106" s="84">
        <v>179211</v>
      </c>
      <c r="L106" s="54">
        <v>127068</v>
      </c>
      <c r="M106" s="84">
        <v>52143</v>
      </c>
      <c r="N106" s="107">
        <v>74925</v>
      </c>
      <c r="O106" s="54"/>
      <c r="P106" s="54"/>
      <c r="Q106" s="83" t="s">
        <v>227</v>
      </c>
      <c r="R106" s="81">
        <v>0</v>
      </c>
      <c r="S106" s="54">
        <v>0</v>
      </c>
      <c r="T106" s="84">
        <v>0</v>
      </c>
      <c r="U106" s="54">
        <v>0</v>
      </c>
      <c r="V106" s="84">
        <v>9264</v>
      </c>
      <c r="W106" s="54">
        <v>9264</v>
      </c>
      <c r="X106" s="84">
        <v>0</v>
      </c>
      <c r="Y106" s="54">
        <v>9264</v>
      </c>
      <c r="Z106" s="84">
        <v>4077267</v>
      </c>
      <c r="AA106" s="54">
        <v>4077267</v>
      </c>
      <c r="AB106" s="84">
        <v>0</v>
      </c>
      <c r="AC106" s="81">
        <v>4077267</v>
      </c>
      <c r="AD106" s="54"/>
      <c r="AE106" s="54"/>
      <c r="AF106" s="83" t="s">
        <v>227</v>
      </c>
      <c r="AG106" s="81">
        <v>0</v>
      </c>
      <c r="AH106" s="54">
        <v>0</v>
      </c>
      <c r="AI106" s="84">
        <f t="shared" si="11"/>
        <v>18162980</v>
      </c>
      <c r="AJ106" s="54">
        <f t="shared" si="12"/>
        <v>18081410</v>
      </c>
      <c r="AK106" s="84">
        <f t="shared" si="13"/>
        <v>81569</v>
      </c>
      <c r="AL106" s="80">
        <f t="shared" si="14"/>
        <v>17999841</v>
      </c>
    </row>
    <row r="107" spans="2:38" ht="14.25" customHeight="1">
      <c r="B107" s="83" t="s">
        <v>115</v>
      </c>
      <c r="C107" s="84">
        <v>292533</v>
      </c>
      <c r="D107" s="54">
        <v>292533</v>
      </c>
      <c r="E107" s="84">
        <v>0</v>
      </c>
      <c r="F107" s="54">
        <v>292533</v>
      </c>
      <c r="G107" s="136">
        <v>178493</v>
      </c>
      <c r="H107" s="132">
        <v>178493</v>
      </c>
      <c r="I107" s="84">
        <v>0</v>
      </c>
      <c r="J107" s="132">
        <v>178493</v>
      </c>
      <c r="K107" s="84">
        <v>0</v>
      </c>
      <c r="L107" s="54">
        <v>0</v>
      </c>
      <c r="M107" s="84">
        <v>0</v>
      </c>
      <c r="N107" s="107">
        <v>0</v>
      </c>
      <c r="O107" s="54"/>
      <c r="P107" s="54"/>
      <c r="Q107" s="83" t="s">
        <v>115</v>
      </c>
      <c r="R107" s="81">
        <v>0</v>
      </c>
      <c r="S107" s="54">
        <v>0</v>
      </c>
      <c r="T107" s="84">
        <v>0</v>
      </c>
      <c r="U107" s="54">
        <v>0</v>
      </c>
      <c r="V107" s="84">
        <v>3531</v>
      </c>
      <c r="W107" s="54">
        <v>3531</v>
      </c>
      <c r="X107" s="84">
        <v>0</v>
      </c>
      <c r="Y107" s="54">
        <v>3531</v>
      </c>
      <c r="Z107" s="84">
        <v>281245</v>
      </c>
      <c r="AA107" s="54">
        <v>281245</v>
      </c>
      <c r="AB107" s="84">
        <v>0</v>
      </c>
      <c r="AC107" s="81">
        <v>281245</v>
      </c>
      <c r="AD107" s="54"/>
      <c r="AE107" s="54"/>
      <c r="AF107" s="83" t="s">
        <v>115</v>
      </c>
      <c r="AG107" s="81">
        <v>0</v>
      </c>
      <c r="AH107" s="54">
        <v>0</v>
      </c>
      <c r="AI107" s="84">
        <f t="shared" si="11"/>
        <v>755802</v>
      </c>
      <c r="AJ107" s="54">
        <f t="shared" si="12"/>
        <v>755802</v>
      </c>
      <c r="AK107" s="84">
        <f t="shared" si="13"/>
        <v>0</v>
      </c>
      <c r="AL107" s="80">
        <f t="shared" si="14"/>
        <v>755802</v>
      </c>
    </row>
    <row r="108" spans="2:38" ht="14.25" customHeight="1">
      <c r="B108" s="83" t="s">
        <v>116</v>
      </c>
      <c r="C108" s="84">
        <v>1849474</v>
      </c>
      <c r="D108" s="54">
        <v>1849474</v>
      </c>
      <c r="E108" s="84">
        <v>0</v>
      </c>
      <c r="F108" s="54">
        <v>1849474</v>
      </c>
      <c r="G108" s="136">
        <v>633694</v>
      </c>
      <c r="H108" s="132">
        <v>633694</v>
      </c>
      <c r="I108" s="84">
        <v>0</v>
      </c>
      <c r="J108" s="132">
        <v>633694</v>
      </c>
      <c r="K108" s="84">
        <v>222</v>
      </c>
      <c r="L108" s="54">
        <v>222</v>
      </c>
      <c r="M108" s="84">
        <v>0</v>
      </c>
      <c r="N108" s="107">
        <v>222</v>
      </c>
      <c r="O108" s="54"/>
      <c r="P108" s="54"/>
      <c r="Q108" s="83" t="s">
        <v>116</v>
      </c>
      <c r="R108" s="81">
        <v>0</v>
      </c>
      <c r="S108" s="54">
        <v>0</v>
      </c>
      <c r="T108" s="84">
        <v>0</v>
      </c>
      <c r="U108" s="54">
        <v>0</v>
      </c>
      <c r="V108" s="84">
        <v>20959</v>
      </c>
      <c r="W108" s="54">
        <v>20959</v>
      </c>
      <c r="X108" s="84">
        <v>0</v>
      </c>
      <c r="Y108" s="54">
        <v>20959</v>
      </c>
      <c r="Z108" s="84">
        <v>757440</v>
      </c>
      <c r="AA108" s="54">
        <v>757440</v>
      </c>
      <c r="AB108" s="84">
        <v>0</v>
      </c>
      <c r="AC108" s="81">
        <v>757440</v>
      </c>
      <c r="AD108" s="54"/>
      <c r="AE108" s="54"/>
      <c r="AF108" s="83" t="s">
        <v>116</v>
      </c>
      <c r="AG108" s="81">
        <v>0</v>
      </c>
      <c r="AH108" s="54">
        <v>0</v>
      </c>
      <c r="AI108" s="84">
        <f t="shared" si="11"/>
        <v>3261789</v>
      </c>
      <c r="AJ108" s="54">
        <f t="shared" si="12"/>
        <v>3261789</v>
      </c>
      <c r="AK108" s="84">
        <f t="shared" si="13"/>
        <v>0</v>
      </c>
      <c r="AL108" s="80">
        <f t="shared" si="14"/>
        <v>3261789</v>
      </c>
    </row>
    <row r="109" spans="2:38" ht="14.25" customHeight="1">
      <c r="B109" s="85" t="s">
        <v>228</v>
      </c>
      <c r="C109" s="88">
        <v>46664</v>
      </c>
      <c r="D109" s="89">
        <v>46664</v>
      </c>
      <c r="E109" s="88">
        <v>0</v>
      </c>
      <c r="F109" s="89">
        <v>46664</v>
      </c>
      <c r="G109" s="137">
        <v>3178</v>
      </c>
      <c r="H109" s="138">
        <v>3178</v>
      </c>
      <c r="I109" s="88">
        <v>0</v>
      </c>
      <c r="J109" s="138">
        <v>3178</v>
      </c>
      <c r="K109" s="88">
        <v>0</v>
      </c>
      <c r="L109" s="89">
        <v>0</v>
      </c>
      <c r="M109" s="88">
        <v>0</v>
      </c>
      <c r="N109" s="127">
        <v>0</v>
      </c>
      <c r="O109" s="54"/>
      <c r="P109" s="54"/>
      <c r="Q109" s="85" t="s">
        <v>228</v>
      </c>
      <c r="R109" s="86">
        <v>0</v>
      </c>
      <c r="S109" s="89">
        <v>0</v>
      </c>
      <c r="T109" s="88">
        <v>0</v>
      </c>
      <c r="U109" s="89">
        <v>0</v>
      </c>
      <c r="V109" s="88">
        <v>0</v>
      </c>
      <c r="W109" s="89">
        <v>0</v>
      </c>
      <c r="X109" s="88">
        <v>0</v>
      </c>
      <c r="Y109" s="89">
        <v>0</v>
      </c>
      <c r="Z109" s="88">
        <v>2778</v>
      </c>
      <c r="AA109" s="89">
        <v>2778</v>
      </c>
      <c r="AB109" s="88">
        <v>0</v>
      </c>
      <c r="AC109" s="86">
        <v>2778</v>
      </c>
      <c r="AD109" s="54"/>
      <c r="AE109" s="54"/>
      <c r="AF109" s="85" t="s">
        <v>228</v>
      </c>
      <c r="AG109" s="86">
        <v>0</v>
      </c>
      <c r="AH109" s="89">
        <v>0</v>
      </c>
      <c r="AI109" s="88">
        <f t="shared" si="11"/>
        <v>52620</v>
      </c>
      <c r="AJ109" s="89">
        <f t="shared" si="12"/>
        <v>52620</v>
      </c>
      <c r="AK109" s="88">
        <f t="shared" si="13"/>
        <v>0</v>
      </c>
      <c r="AL109" s="90">
        <f t="shared" si="14"/>
        <v>52620</v>
      </c>
    </row>
    <row r="110" spans="2:38" ht="14.25" customHeight="1">
      <c r="B110" s="91" t="s">
        <v>229</v>
      </c>
      <c r="C110" s="84">
        <v>167497</v>
      </c>
      <c r="D110" s="54">
        <v>167497</v>
      </c>
      <c r="E110" s="84">
        <v>0</v>
      </c>
      <c r="F110" s="54">
        <v>167497</v>
      </c>
      <c r="G110" s="136">
        <v>39307</v>
      </c>
      <c r="H110" s="132">
        <v>39307</v>
      </c>
      <c r="I110" s="84">
        <v>0</v>
      </c>
      <c r="J110" s="132">
        <v>39307</v>
      </c>
      <c r="K110" s="84">
        <v>0</v>
      </c>
      <c r="L110" s="54">
        <v>0</v>
      </c>
      <c r="M110" s="84">
        <v>0</v>
      </c>
      <c r="N110" s="107">
        <v>0</v>
      </c>
      <c r="O110" s="54"/>
      <c r="P110" s="54"/>
      <c r="Q110" s="91" t="s">
        <v>229</v>
      </c>
      <c r="R110" s="81">
        <v>0</v>
      </c>
      <c r="S110" s="54">
        <v>0</v>
      </c>
      <c r="T110" s="84">
        <v>0</v>
      </c>
      <c r="U110" s="54">
        <v>0</v>
      </c>
      <c r="V110" s="84">
        <v>0</v>
      </c>
      <c r="W110" s="54">
        <v>0</v>
      </c>
      <c r="X110" s="84">
        <v>0</v>
      </c>
      <c r="Y110" s="54">
        <v>0</v>
      </c>
      <c r="Z110" s="84">
        <v>56816</v>
      </c>
      <c r="AA110" s="54">
        <v>56816</v>
      </c>
      <c r="AB110" s="84">
        <v>0</v>
      </c>
      <c r="AC110" s="81">
        <v>56816</v>
      </c>
      <c r="AD110" s="54"/>
      <c r="AE110" s="54"/>
      <c r="AF110" s="91" t="s">
        <v>229</v>
      </c>
      <c r="AG110" s="81">
        <v>0</v>
      </c>
      <c r="AH110" s="54">
        <v>0</v>
      </c>
      <c r="AI110" s="84">
        <f t="shared" si="11"/>
        <v>263620</v>
      </c>
      <c r="AJ110" s="54">
        <f t="shared" si="12"/>
        <v>263620</v>
      </c>
      <c r="AK110" s="84">
        <f t="shared" si="13"/>
        <v>0</v>
      </c>
      <c r="AL110" s="80">
        <f t="shared" si="14"/>
        <v>263620</v>
      </c>
    </row>
    <row r="111" spans="2:38" ht="14.25" customHeight="1">
      <c r="B111" s="83" t="s">
        <v>230</v>
      </c>
      <c r="C111" s="84">
        <v>59770</v>
      </c>
      <c r="D111" s="54">
        <v>59770</v>
      </c>
      <c r="E111" s="84">
        <v>0</v>
      </c>
      <c r="F111" s="54">
        <v>59770</v>
      </c>
      <c r="G111" s="136">
        <v>128367</v>
      </c>
      <c r="H111" s="132">
        <v>128367</v>
      </c>
      <c r="I111" s="84">
        <v>0</v>
      </c>
      <c r="J111" s="132">
        <v>128367</v>
      </c>
      <c r="K111" s="84">
        <v>0</v>
      </c>
      <c r="L111" s="54">
        <v>0</v>
      </c>
      <c r="M111" s="84">
        <v>0</v>
      </c>
      <c r="N111" s="107">
        <v>0</v>
      </c>
      <c r="O111" s="54"/>
      <c r="P111" s="54"/>
      <c r="Q111" s="83" t="s">
        <v>230</v>
      </c>
      <c r="R111" s="81">
        <v>0</v>
      </c>
      <c r="S111" s="54">
        <v>0</v>
      </c>
      <c r="T111" s="84">
        <v>0</v>
      </c>
      <c r="U111" s="54">
        <v>0</v>
      </c>
      <c r="V111" s="84">
        <v>115</v>
      </c>
      <c r="W111" s="54">
        <v>115</v>
      </c>
      <c r="X111" s="84">
        <v>0</v>
      </c>
      <c r="Y111" s="54">
        <v>115</v>
      </c>
      <c r="Z111" s="84">
        <v>299516</v>
      </c>
      <c r="AA111" s="54">
        <v>299516</v>
      </c>
      <c r="AB111" s="84">
        <v>0</v>
      </c>
      <c r="AC111" s="81">
        <v>299516</v>
      </c>
      <c r="AD111" s="54"/>
      <c r="AE111" s="54"/>
      <c r="AF111" s="83" t="s">
        <v>230</v>
      </c>
      <c r="AG111" s="81">
        <v>0</v>
      </c>
      <c r="AH111" s="54">
        <v>0</v>
      </c>
      <c r="AI111" s="84">
        <f t="shared" si="11"/>
        <v>487768</v>
      </c>
      <c r="AJ111" s="54">
        <f t="shared" si="12"/>
        <v>487768</v>
      </c>
      <c r="AK111" s="84">
        <f t="shared" si="13"/>
        <v>0</v>
      </c>
      <c r="AL111" s="80">
        <f t="shared" si="14"/>
        <v>487768</v>
      </c>
    </row>
    <row r="112" spans="2:38" ht="14.25" customHeight="1">
      <c r="B112" s="83" t="s">
        <v>231</v>
      </c>
      <c r="C112" s="84">
        <v>88697</v>
      </c>
      <c r="D112" s="54">
        <v>88697</v>
      </c>
      <c r="E112" s="84">
        <v>0</v>
      </c>
      <c r="F112" s="54">
        <v>88697</v>
      </c>
      <c r="G112" s="136">
        <v>88284</v>
      </c>
      <c r="H112" s="132">
        <v>88284</v>
      </c>
      <c r="I112" s="84">
        <v>0</v>
      </c>
      <c r="J112" s="132">
        <v>88284</v>
      </c>
      <c r="K112" s="84">
        <v>2218</v>
      </c>
      <c r="L112" s="54">
        <v>2218</v>
      </c>
      <c r="M112" s="84">
        <v>0</v>
      </c>
      <c r="N112" s="107">
        <v>2218</v>
      </c>
      <c r="O112" s="54"/>
      <c r="P112" s="54"/>
      <c r="Q112" s="83" t="s">
        <v>231</v>
      </c>
      <c r="R112" s="81">
        <v>0</v>
      </c>
      <c r="S112" s="54">
        <v>0</v>
      </c>
      <c r="T112" s="84">
        <v>0</v>
      </c>
      <c r="U112" s="54">
        <v>0</v>
      </c>
      <c r="V112" s="84">
        <v>0</v>
      </c>
      <c r="W112" s="54">
        <v>0</v>
      </c>
      <c r="X112" s="84">
        <v>0</v>
      </c>
      <c r="Y112" s="54">
        <v>0</v>
      </c>
      <c r="Z112" s="84">
        <v>46990</v>
      </c>
      <c r="AA112" s="54">
        <v>46990</v>
      </c>
      <c r="AB112" s="84">
        <v>0</v>
      </c>
      <c r="AC112" s="81">
        <v>46990</v>
      </c>
      <c r="AD112" s="54"/>
      <c r="AE112" s="54"/>
      <c r="AF112" s="83" t="s">
        <v>231</v>
      </c>
      <c r="AG112" s="81">
        <v>0</v>
      </c>
      <c r="AH112" s="54">
        <v>0</v>
      </c>
      <c r="AI112" s="84">
        <f t="shared" si="11"/>
        <v>226189</v>
      </c>
      <c r="AJ112" s="54">
        <f t="shared" si="12"/>
        <v>226189</v>
      </c>
      <c r="AK112" s="84">
        <f t="shared" si="13"/>
        <v>0</v>
      </c>
      <c r="AL112" s="80">
        <f t="shared" si="14"/>
        <v>226189</v>
      </c>
    </row>
    <row r="113" spans="2:38" ht="14.25" customHeight="1">
      <c r="B113" s="83" t="s">
        <v>232</v>
      </c>
      <c r="C113" s="84">
        <v>3138</v>
      </c>
      <c r="D113" s="54">
        <v>3138</v>
      </c>
      <c r="E113" s="84">
        <v>0</v>
      </c>
      <c r="F113" s="54">
        <v>3138</v>
      </c>
      <c r="G113" s="136">
        <v>140112</v>
      </c>
      <c r="H113" s="132">
        <v>140112</v>
      </c>
      <c r="I113" s="84">
        <v>0</v>
      </c>
      <c r="J113" s="132">
        <v>140112</v>
      </c>
      <c r="K113" s="84">
        <v>0</v>
      </c>
      <c r="L113" s="54">
        <v>0</v>
      </c>
      <c r="M113" s="84">
        <v>0</v>
      </c>
      <c r="N113" s="107">
        <v>0</v>
      </c>
      <c r="O113" s="54"/>
      <c r="P113" s="54"/>
      <c r="Q113" s="83" t="s">
        <v>232</v>
      </c>
      <c r="R113" s="81">
        <v>0</v>
      </c>
      <c r="S113" s="54">
        <v>0</v>
      </c>
      <c r="T113" s="84">
        <v>0</v>
      </c>
      <c r="U113" s="54">
        <v>0</v>
      </c>
      <c r="V113" s="84">
        <v>3433</v>
      </c>
      <c r="W113" s="54">
        <v>3433</v>
      </c>
      <c r="X113" s="84">
        <v>0</v>
      </c>
      <c r="Y113" s="54">
        <v>3433</v>
      </c>
      <c r="Z113" s="84">
        <v>90940</v>
      </c>
      <c r="AA113" s="54">
        <v>90940</v>
      </c>
      <c r="AB113" s="84">
        <v>0</v>
      </c>
      <c r="AC113" s="81">
        <v>90940</v>
      </c>
      <c r="AD113" s="54"/>
      <c r="AE113" s="54"/>
      <c r="AF113" s="83" t="s">
        <v>232</v>
      </c>
      <c r="AG113" s="81">
        <v>0</v>
      </c>
      <c r="AH113" s="54">
        <v>0</v>
      </c>
      <c r="AI113" s="84">
        <f t="shared" si="11"/>
        <v>237623</v>
      </c>
      <c r="AJ113" s="54">
        <f t="shared" si="12"/>
        <v>237623</v>
      </c>
      <c r="AK113" s="84">
        <f t="shared" si="13"/>
        <v>0</v>
      </c>
      <c r="AL113" s="80">
        <f t="shared" si="14"/>
        <v>237623</v>
      </c>
    </row>
    <row r="114" spans="2:38" ht="14.25" customHeight="1">
      <c r="B114" s="85" t="s">
        <v>233</v>
      </c>
      <c r="C114" s="88">
        <v>28218</v>
      </c>
      <c r="D114" s="89">
        <v>28218</v>
      </c>
      <c r="E114" s="88">
        <v>0</v>
      </c>
      <c r="F114" s="89">
        <v>28218</v>
      </c>
      <c r="G114" s="137">
        <v>19391</v>
      </c>
      <c r="H114" s="138">
        <v>19391</v>
      </c>
      <c r="I114" s="88">
        <v>0</v>
      </c>
      <c r="J114" s="138">
        <v>19391</v>
      </c>
      <c r="K114" s="88">
        <v>0</v>
      </c>
      <c r="L114" s="89">
        <v>0</v>
      </c>
      <c r="M114" s="88">
        <v>0</v>
      </c>
      <c r="N114" s="127">
        <v>0</v>
      </c>
      <c r="O114" s="54"/>
      <c r="P114" s="54"/>
      <c r="Q114" s="85" t="s">
        <v>233</v>
      </c>
      <c r="R114" s="86">
        <v>0</v>
      </c>
      <c r="S114" s="89">
        <v>0</v>
      </c>
      <c r="T114" s="88">
        <v>0</v>
      </c>
      <c r="U114" s="89">
        <v>0</v>
      </c>
      <c r="V114" s="88">
        <v>0</v>
      </c>
      <c r="W114" s="89">
        <v>0</v>
      </c>
      <c r="X114" s="88">
        <v>0</v>
      </c>
      <c r="Y114" s="89">
        <v>0</v>
      </c>
      <c r="Z114" s="88">
        <v>65842</v>
      </c>
      <c r="AA114" s="89">
        <v>65842</v>
      </c>
      <c r="AB114" s="88">
        <v>0</v>
      </c>
      <c r="AC114" s="86">
        <v>65842</v>
      </c>
      <c r="AD114" s="54"/>
      <c r="AE114" s="54"/>
      <c r="AF114" s="85" t="s">
        <v>233</v>
      </c>
      <c r="AG114" s="86">
        <v>0</v>
      </c>
      <c r="AH114" s="89">
        <v>0</v>
      </c>
      <c r="AI114" s="88">
        <f t="shared" si="11"/>
        <v>113451</v>
      </c>
      <c r="AJ114" s="89">
        <f t="shared" si="12"/>
        <v>113451</v>
      </c>
      <c r="AK114" s="88">
        <f t="shared" si="13"/>
        <v>0</v>
      </c>
      <c r="AL114" s="90">
        <f t="shared" si="14"/>
        <v>113451</v>
      </c>
    </row>
    <row r="115" spans="2:38" ht="14.25" customHeight="1">
      <c r="B115" s="83" t="s">
        <v>234</v>
      </c>
      <c r="C115" s="84">
        <v>1239002</v>
      </c>
      <c r="D115" s="54">
        <v>1234949</v>
      </c>
      <c r="E115" s="84">
        <v>4052</v>
      </c>
      <c r="F115" s="54">
        <v>1230897</v>
      </c>
      <c r="G115" s="136">
        <v>466019</v>
      </c>
      <c r="H115" s="132">
        <v>466019</v>
      </c>
      <c r="I115" s="84">
        <v>0</v>
      </c>
      <c r="J115" s="132">
        <v>466019</v>
      </c>
      <c r="K115" s="84">
        <v>0</v>
      </c>
      <c r="L115" s="54">
        <v>0</v>
      </c>
      <c r="M115" s="84">
        <v>0</v>
      </c>
      <c r="N115" s="107">
        <v>0</v>
      </c>
      <c r="O115" s="54"/>
      <c r="P115" s="54"/>
      <c r="Q115" s="83" t="s">
        <v>234</v>
      </c>
      <c r="R115" s="81">
        <v>0</v>
      </c>
      <c r="S115" s="54">
        <v>0</v>
      </c>
      <c r="T115" s="84">
        <v>0</v>
      </c>
      <c r="U115" s="54">
        <v>0</v>
      </c>
      <c r="V115" s="84">
        <v>24040</v>
      </c>
      <c r="W115" s="54">
        <v>24040</v>
      </c>
      <c r="X115" s="84">
        <v>0</v>
      </c>
      <c r="Y115" s="54">
        <v>24040</v>
      </c>
      <c r="Z115" s="84">
        <v>478821</v>
      </c>
      <c r="AA115" s="54">
        <v>478821</v>
      </c>
      <c r="AB115" s="84">
        <v>0</v>
      </c>
      <c r="AC115" s="81">
        <v>478821</v>
      </c>
      <c r="AD115" s="54"/>
      <c r="AE115" s="54"/>
      <c r="AF115" s="83" t="s">
        <v>234</v>
      </c>
      <c r="AG115" s="81">
        <v>0</v>
      </c>
      <c r="AH115" s="54">
        <v>0</v>
      </c>
      <c r="AI115" s="84">
        <f t="shared" si="11"/>
        <v>2207882</v>
      </c>
      <c r="AJ115" s="54">
        <f t="shared" si="12"/>
        <v>2203829</v>
      </c>
      <c r="AK115" s="84">
        <f t="shared" si="13"/>
        <v>4052</v>
      </c>
      <c r="AL115" s="80">
        <f t="shared" si="14"/>
        <v>2199777</v>
      </c>
    </row>
    <row r="116" spans="2:38" ht="14.25" customHeight="1">
      <c r="B116" s="83" t="s">
        <v>235</v>
      </c>
      <c r="C116" s="84">
        <v>666848</v>
      </c>
      <c r="D116" s="54">
        <v>663648</v>
      </c>
      <c r="E116" s="84">
        <v>3200</v>
      </c>
      <c r="F116" s="54">
        <v>660448</v>
      </c>
      <c r="G116" s="136">
        <v>336284</v>
      </c>
      <c r="H116" s="132">
        <v>336284</v>
      </c>
      <c r="I116" s="84">
        <v>0</v>
      </c>
      <c r="J116" s="132">
        <v>336284</v>
      </c>
      <c r="K116" s="84">
        <v>0</v>
      </c>
      <c r="L116" s="54">
        <v>0</v>
      </c>
      <c r="M116" s="84">
        <v>0</v>
      </c>
      <c r="N116" s="107">
        <v>0</v>
      </c>
      <c r="O116" s="54"/>
      <c r="P116" s="54"/>
      <c r="Q116" s="83" t="s">
        <v>235</v>
      </c>
      <c r="R116" s="81">
        <v>0</v>
      </c>
      <c r="S116" s="54">
        <v>0</v>
      </c>
      <c r="T116" s="84">
        <v>0</v>
      </c>
      <c r="U116" s="54">
        <v>0</v>
      </c>
      <c r="V116" s="84">
        <v>11013</v>
      </c>
      <c r="W116" s="54">
        <v>11013</v>
      </c>
      <c r="X116" s="84">
        <v>0</v>
      </c>
      <c r="Y116" s="54">
        <v>11013</v>
      </c>
      <c r="Z116" s="84">
        <v>142503</v>
      </c>
      <c r="AA116" s="54">
        <v>142503</v>
      </c>
      <c r="AB116" s="84">
        <v>0</v>
      </c>
      <c r="AC116" s="81">
        <v>142503</v>
      </c>
      <c r="AD116" s="54"/>
      <c r="AE116" s="54"/>
      <c r="AF116" s="83" t="s">
        <v>235</v>
      </c>
      <c r="AG116" s="81">
        <v>0</v>
      </c>
      <c r="AH116" s="54">
        <v>0</v>
      </c>
      <c r="AI116" s="84">
        <f t="shared" si="11"/>
        <v>1156648</v>
      </c>
      <c r="AJ116" s="54">
        <f t="shared" si="12"/>
        <v>1153448</v>
      </c>
      <c r="AK116" s="84">
        <f t="shared" si="13"/>
        <v>3200</v>
      </c>
      <c r="AL116" s="80">
        <f t="shared" si="14"/>
        <v>1150248</v>
      </c>
    </row>
    <row r="117" spans="2:38" ht="14.25" customHeight="1">
      <c r="B117" s="83" t="s">
        <v>236</v>
      </c>
      <c r="C117" s="84">
        <v>198203</v>
      </c>
      <c r="D117" s="54">
        <v>198203</v>
      </c>
      <c r="E117" s="84">
        <v>0</v>
      </c>
      <c r="F117" s="54">
        <v>198203</v>
      </c>
      <c r="G117" s="136">
        <v>286319</v>
      </c>
      <c r="H117" s="132">
        <v>286319</v>
      </c>
      <c r="I117" s="84">
        <v>0</v>
      </c>
      <c r="J117" s="132">
        <v>286319</v>
      </c>
      <c r="K117" s="84">
        <v>2752</v>
      </c>
      <c r="L117" s="54">
        <v>1426</v>
      </c>
      <c r="M117" s="84">
        <v>1326</v>
      </c>
      <c r="N117" s="107">
        <v>100</v>
      </c>
      <c r="O117" s="54"/>
      <c r="P117" s="54"/>
      <c r="Q117" s="83" t="s">
        <v>236</v>
      </c>
      <c r="R117" s="81">
        <v>0</v>
      </c>
      <c r="S117" s="54">
        <v>0</v>
      </c>
      <c r="T117" s="84">
        <v>0</v>
      </c>
      <c r="U117" s="54">
        <v>0</v>
      </c>
      <c r="V117" s="84">
        <v>2270</v>
      </c>
      <c r="W117" s="54">
        <v>2270</v>
      </c>
      <c r="X117" s="84">
        <v>0</v>
      </c>
      <c r="Y117" s="54">
        <v>2270</v>
      </c>
      <c r="Z117" s="84">
        <v>124011</v>
      </c>
      <c r="AA117" s="54">
        <v>124011</v>
      </c>
      <c r="AB117" s="84">
        <v>0</v>
      </c>
      <c r="AC117" s="81">
        <v>124011</v>
      </c>
      <c r="AD117" s="54"/>
      <c r="AE117" s="54"/>
      <c r="AF117" s="83" t="s">
        <v>236</v>
      </c>
      <c r="AG117" s="81">
        <v>0</v>
      </c>
      <c r="AH117" s="54">
        <v>0</v>
      </c>
      <c r="AI117" s="84">
        <f t="shared" si="11"/>
        <v>613555</v>
      </c>
      <c r="AJ117" s="54">
        <f t="shared" si="12"/>
        <v>612229</v>
      </c>
      <c r="AK117" s="84">
        <f t="shared" si="13"/>
        <v>1326</v>
      </c>
      <c r="AL117" s="80">
        <f t="shared" si="14"/>
        <v>610903</v>
      </c>
    </row>
    <row r="118" spans="2:38" ht="14.25" customHeight="1">
      <c r="B118" s="83" t="s">
        <v>237</v>
      </c>
      <c r="C118" s="84">
        <v>30638</v>
      </c>
      <c r="D118" s="54">
        <v>30638</v>
      </c>
      <c r="E118" s="84">
        <v>0</v>
      </c>
      <c r="F118" s="54">
        <v>30638</v>
      </c>
      <c r="G118" s="136">
        <v>29726</v>
      </c>
      <c r="H118" s="132">
        <v>29726</v>
      </c>
      <c r="I118" s="84">
        <v>0</v>
      </c>
      <c r="J118" s="132">
        <v>29726</v>
      </c>
      <c r="K118" s="84">
        <v>0</v>
      </c>
      <c r="L118" s="54">
        <v>0</v>
      </c>
      <c r="M118" s="84">
        <v>0</v>
      </c>
      <c r="N118" s="107">
        <v>0</v>
      </c>
      <c r="O118" s="54"/>
      <c r="P118" s="54"/>
      <c r="Q118" s="83" t="s">
        <v>237</v>
      </c>
      <c r="R118" s="81">
        <v>0</v>
      </c>
      <c r="S118" s="54">
        <v>0</v>
      </c>
      <c r="T118" s="84">
        <v>0</v>
      </c>
      <c r="U118" s="54">
        <v>0</v>
      </c>
      <c r="V118" s="84">
        <v>1035</v>
      </c>
      <c r="W118" s="54">
        <v>1035</v>
      </c>
      <c r="X118" s="84">
        <v>0</v>
      </c>
      <c r="Y118" s="54">
        <v>1035</v>
      </c>
      <c r="Z118" s="84">
        <v>75881</v>
      </c>
      <c r="AA118" s="54">
        <v>75881</v>
      </c>
      <c r="AB118" s="84">
        <v>0</v>
      </c>
      <c r="AC118" s="81">
        <v>75881</v>
      </c>
      <c r="AD118" s="54"/>
      <c r="AE118" s="54"/>
      <c r="AF118" s="83" t="s">
        <v>237</v>
      </c>
      <c r="AG118" s="81">
        <v>0</v>
      </c>
      <c r="AH118" s="54">
        <v>0</v>
      </c>
      <c r="AI118" s="84">
        <f t="shared" si="11"/>
        <v>137280</v>
      </c>
      <c r="AJ118" s="54">
        <f t="shared" si="12"/>
        <v>137280</v>
      </c>
      <c r="AK118" s="84">
        <f t="shared" si="13"/>
        <v>0</v>
      </c>
      <c r="AL118" s="80">
        <f t="shared" si="14"/>
        <v>137280</v>
      </c>
    </row>
    <row r="119" spans="2:38" ht="14.25" customHeight="1">
      <c r="B119" s="83" t="s">
        <v>238</v>
      </c>
      <c r="C119" s="88">
        <v>44334</v>
      </c>
      <c r="D119" s="89">
        <v>44334</v>
      </c>
      <c r="E119" s="88">
        <v>0</v>
      </c>
      <c r="F119" s="89">
        <v>44334</v>
      </c>
      <c r="G119" s="137">
        <v>15233</v>
      </c>
      <c r="H119" s="138">
        <v>15233</v>
      </c>
      <c r="I119" s="88">
        <v>0</v>
      </c>
      <c r="J119" s="138">
        <v>15233</v>
      </c>
      <c r="K119" s="88">
        <v>0</v>
      </c>
      <c r="L119" s="89">
        <v>0</v>
      </c>
      <c r="M119" s="88">
        <v>0</v>
      </c>
      <c r="N119" s="127">
        <v>0</v>
      </c>
      <c r="O119" s="54"/>
      <c r="P119" s="54"/>
      <c r="Q119" s="83" t="s">
        <v>238</v>
      </c>
      <c r="R119" s="86">
        <v>0</v>
      </c>
      <c r="S119" s="89">
        <v>0</v>
      </c>
      <c r="T119" s="88">
        <v>0</v>
      </c>
      <c r="U119" s="89">
        <v>0</v>
      </c>
      <c r="V119" s="88">
        <v>0</v>
      </c>
      <c r="W119" s="89">
        <v>0</v>
      </c>
      <c r="X119" s="88">
        <v>0</v>
      </c>
      <c r="Y119" s="89">
        <v>0</v>
      </c>
      <c r="Z119" s="88">
        <v>39286</v>
      </c>
      <c r="AA119" s="89">
        <v>39286</v>
      </c>
      <c r="AB119" s="88">
        <v>0</v>
      </c>
      <c r="AC119" s="86">
        <v>39286</v>
      </c>
      <c r="AD119" s="54"/>
      <c r="AE119" s="54"/>
      <c r="AF119" s="83" t="s">
        <v>238</v>
      </c>
      <c r="AG119" s="86">
        <v>0</v>
      </c>
      <c r="AH119" s="89">
        <v>0</v>
      </c>
      <c r="AI119" s="88">
        <f t="shared" si="11"/>
        <v>98853</v>
      </c>
      <c r="AJ119" s="89">
        <f t="shared" si="12"/>
        <v>98853</v>
      </c>
      <c r="AK119" s="88">
        <f t="shared" si="13"/>
        <v>0</v>
      </c>
      <c r="AL119" s="90">
        <f t="shared" si="14"/>
        <v>98853</v>
      </c>
    </row>
    <row r="120" spans="2:38" ht="14.25" customHeight="1">
      <c r="B120" s="91" t="s">
        <v>239</v>
      </c>
      <c r="C120" s="84">
        <v>218017</v>
      </c>
      <c r="D120" s="54">
        <v>218017</v>
      </c>
      <c r="E120" s="84">
        <v>0</v>
      </c>
      <c r="F120" s="54">
        <v>218017</v>
      </c>
      <c r="G120" s="136">
        <v>22450</v>
      </c>
      <c r="H120" s="132">
        <v>22450</v>
      </c>
      <c r="I120" s="84">
        <v>0</v>
      </c>
      <c r="J120" s="132">
        <v>22450</v>
      </c>
      <c r="K120" s="84">
        <v>0</v>
      </c>
      <c r="L120" s="54">
        <v>0</v>
      </c>
      <c r="M120" s="84">
        <v>0</v>
      </c>
      <c r="N120" s="107">
        <v>0</v>
      </c>
      <c r="O120" s="54"/>
      <c r="P120" s="54"/>
      <c r="Q120" s="91" t="s">
        <v>239</v>
      </c>
      <c r="R120" s="81">
        <v>0</v>
      </c>
      <c r="S120" s="54">
        <v>0</v>
      </c>
      <c r="T120" s="84">
        <v>0</v>
      </c>
      <c r="U120" s="54">
        <v>0</v>
      </c>
      <c r="V120" s="84">
        <v>556</v>
      </c>
      <c r="W120" s="54">
        <v>556</v>
      </c>
      <c r="X120" s="84">
        <v>0</v>
      </c>
      <c r="Y120" s="54">
        <v>556</v>
      </c>
      <c r="Z120" s="84">
        <v>30276</v>
      </c>
      <c r="AA120" s="54">
        <v>30276</v>
      </c>
      <c r="AB120" s="84">
        <v>0</v>
      </c>
      <c r="AC120" s="81">
        <v>30276</v>
      </c>
      <c r="AD120" s="54"/>
      <c r="AE120" s="54"/>
      <c r="AF120" s="91" t="s">
        <v>239</v>
      </c>
      <c r="AG120" s="81">
        <v>0</v>
      </c>
      <c r="AH120" s="54">
        <v>0</v>
      </c>
      <c r="AI120" s="84">
        <f t="shared" si="11"/>
        <v>271299</v>
      </c>
      <c r="AJ120" s="54">
        <f t="shared" si="12"/>
        <v>271299</v>
      </c>
      <c r="AK120" s="84">
        <f t="shared" si="13"/>
        <v>0</v>
      </c>
      <c r="AL120" s="80">
        <f t="shared" si="14"/>
        <v>271299</v>
      </c>
    </row>
    <row r="121" spans="2:38" ht="14.25" customHeight="1">
      <c r="B121" s="83" t="s">
        <v>240</v>
      </c>
      <c r="C121" s="84">
        <v>90929</v>
      </c>
      <c r="D121" s="54">
        <v>90929</v>
      </c>
      <c r="E121" s="84">
        <v>0</v>
      </c>
      <c r="F121" s="54">
        <v>90929</v>
      </c>
      <c r="G121" s="136">
        <v>53271</v>
      </c>
      <c r="H121" s="132">
        <v>53271</v>
      </c>
      <c r="I121" s="84">
        <v>0</v>
      </c>
      <c r="J121" s="132">
        <v>53271</v>
      </c>
      <c r="K121" s="84">
        <v>0</v>
      </c>
      <c r="L121" s="54">
        <v>0</v>
      </c>
      <c r="M121" s="84">
        <v>0</v>
      </c>
      <c r="N121" s="107">
        <v>0</v>
      </c>
      <c r="O121" s="54"/>
      <c r="P121" s="54"/>
      <c r="Q121" s="83" t="s">
        <v>240</v>
      </c>
      <c r="R121" s="81">
        <v>0</v>
      </c>
      <c r="S121" s="54">
        <v>0</v>
      </c>
      <c r="T121" s="84">
        <v>0</v>
      </c>
      <c r="U121" s="54">
        <v>0</v>
      </c>
      <c r="V121" s="84">
        <v>0</v>
      </c>
      <c r="W121" s="54">
        <v>0</v>
      </c>
      <c r="X121" s="84">
        <v>0</v>
      </c>
      <c r="Y121" s="54">
        <v>0</v>
      </c>
      <c r="Z121" s="84">
        <v>94935</v>
      </c>
      <c r="AA121" s="54">
        <v>94935</v>
      </c>
      <c r="AB121" s="84">
        <v>0</v>
      </c>
      <c r="AC121" s="81">
        <v>94935</v>
      </c>
      <c r="AD121" s="54"/>
      <c r="AE121" s="54"/>
      <c r="AF121" s="83" t="s">
        <v>240</v>
      </c>
      <c r="AG121" s="81">
        <v>0</v>
      </c>
      <c r="AH121" s="54">
        <v>0</v>
      </c>
      <c r="AI121" s="84">
        <f t="shared" si="11"/>
        <v>239135</v>
      </c>
      <c r="AJ121" s="54">
        <f t="shared" si="12"/>
        <v>239135</v>
      </c>
      <c r="AK121" s="84">
        <f t="shared" si="13"/>
        <v>0</v>
      </c>
      <c r="AL121" s="80">
        <f t="shared" si="14"/>
        <v>239135</v>
      </c>
    </row>
    <row r="122" spans="2:38" ht="14.25" customHeight="1">
      <c r="B122" s="83" t="s">
        <v>130</v>
      </c>
      <c r="C122" s="84">
        <v>76260</v>
      </c>
      <c r="D122" s="54">
        <v>71814</v>
      </c>
      <c r="E122" s="84">
        <v>4446</v>
      </c>
      <c r="F122" s="54">
        <v>67368</v>
      </c>
      <c r="G122" s="136">
        <v>145765</v>
      </c>
      <c r="H122" s="132">
        <v>145765</v>
      </c>
      <c r="I122" s="84">
        <v>0</v>
      </c>
      <c r="J122" s="132">
        <v>145765</v>
      </c>
      <c r="K122" s="84">
        <v>0</v>
      </c>
      <c r="L122" s="54">
        <v>0</v>
      </c>
      <c r="M122" s="84">
        <v>0</v>
      </c>
      <c r="N122" s="107">
        <v>0</v>
      </c>
      <c r="O122" s="54"/>
      <c r="P122" s="54"/>
      <c r="Q122" s="83" t="s">
        <v>130</v>
      </c>
      <c r="R122" s="81">
        <v>0</v>
      </c>
      <c r="S122" s="54">
        <v>0</v>
      </c>
      <c r="T122" s="84">
        <v>0</v>
      </c>
      <c r="U122" s="54">
        <v>0</v>
      </c>
      <c r="V122" s="84">
        <v>0</v>
      </c>
      <c r="W122" s="54">
        <v>0</v>
      </c>
      <c r="X122" s="84">
        <v>0</v>
      </c>
      <c r="Y122" s="54">
        <v>0</v>
      </c>
      <c r="Z122" s="84">
        <v>68018</v>
      </c>
      <c r="AA122" s="54">
        <v>68018</v>
      </c>
      <c r="AB122" s="84">
        <v>0</v>
      </c>
      <c r="AC122" s="81">
        <v>68018</v>
      </c>
      <c r="AD122" s="54"/>
      <c r="AE122" s="54"/>
      <c r="AF122" s="83" t="s">
        <v>130</v>
      </c>
      <c r="AG122" s="81">
        <v>0</v>
      </c>
      <c r="AH122" s="54">
        <v>0</v>
      </c>
      <c r="AI122" s="84">
        <f t="shared" si="11"/>
        <v>290043</v>
      </c>
      <c r="AJ122" s="54">
        <f t="shared" si="12"/>
        <v>285597</v>
      </c>
      <c r="AK122" s="84">
        <f t="shared" si="13"/>
        <v>4446</v>
      </c>
      <c r="AL122" s="80">
        <f t="shared" si="14"/>
        <v>281151</v>
      </c>
    </row>
    <row r="123" spans="2:38" ht="14.25" customHeight="1">
      <c r="B123" s="83" t="s">
        <v>241</v>
      </c>
      <c r="C123" s="84">
        <v>184163</v>
      </c>
      <c r="D123" s="54">
        <v>184163</v>
      </c>
      <c r="E123" s="84">
        <v>0</v>
      </c>
      <c r="F123" s="54">
        <v>184163</v>
      </c>
      <c r="G123" s="136">
        <v>20282</v>
      </c>
      <c r="H123" s="132">
        <v>20282</v>
      </c>
      <c r="I123" s="84">
        <v>0</v>
      </c>
      <c r="J123" s="132">
        <v>20282</v>
      </c>
      <c r="K123" s="84">
        <v>0</v>
      </c>
      <c r="L123" s="54">
        <v>0</v>
      </c>
      <c r="M123" s="84">
        <v>0</v>
      </c>
      <c r="N123" s="107">
        <v>0</v>
      </c>
      <c r="O123" s="54"/>
      <c r="P123" s="54"/>
      <c r="Q123" s="83" t="s">
        <v>241</v>
      </c>
      <c r="R123" s="81">
        <v>0</v>
      </c>
      <c r="S123" s="54">
        <v>0</v>
      </c>
      <c r="T123" s="84">
        <v>0</v>
      </c>
      <c r="U123" s="54">
        <v>0</v>
      </c>
      <c r="V123" s="84">
        <v>0</v>
      </c>
      <c r="W123" s="54">
        <v>0</v>
      </c>
      <c r="X123" s="84">
        <v>0</v>
      </c>
      <c r="Y123" s="54">
        <v>0</v>
      </c>
      <c r="Z123" s="84">
        <v>142631</v>
      </c>
      <c r="AA123" s="54">
        <v>142631</v>
      </c>
      <c r="AB123" s="84">
        <v>0</v>
      </c>
      <c r="AC123" s="81">
        <v>142631</v>
      </c>
      <c r="AD123" s="54"/>
      <c r="AE123" s="54"/>
      <c r="AF123" s="83" t="s">
        <v>241</v>
      </c>
      <c r="AG123" s="81">
        <v>0</v>
      </c>
      <c r="AH123" s="54">
        <v>0</v>
      </c>
      <c r="AI123" s="84">
        <f t="shared" si="11"/>
        <v>347076</v>
      </c>
      <c r="AJ123" s="54">
        <f t="shared" si="12"/>
        <v>347076</v>
      </c>
      <c r="AK123" s="84">
        <f t="shared" si="13"/>
        <v>0</v>
      </c>
      <c r="AL123" s="80">
        <f t="shared" si="14"/>
        <v>347076</v>
      </c>
    </row>
    <row r="124" spans="2:38" ht="14.25" customHeight="1">
      <c r="B124" s="85" t="s">
        <v>132</v>
      </c>
      <c r="C124" s="88">
        <v>74843</v>
      </c>
      <c r="D124" s="89">
        <v>74843</v>
      </c>
      <c r="E124" s="88">
        <v>0</v>
      </c>
      <c r="F124" s="89">
        <v>74843</v>
      </c>
      <c r="G124" s="137">
        <v>100868</v>
      </c>
      <c r="H124" s="138">
        <v>100868</v>
      </c>
      <c r="I124" s="88">
        <v>0</v>
      </c>
      <c r="J124" s="138">
        <v>100868</v>
      </c>
      <c r="K124" s="88">
        <v>0</v>
      </c>
      <c r="L124" s="89">
        <v>0</v>
      </c>
      <c r="M124" s="88">
        <v>0</v>
      </c>
      <c r="N124" s="127">
        <v>0</v>
      </c>
      <c r="O124" s="54"/>
      <c r="P124" s="54"/>
      <c r="Q124" s="85" t="s">
        <v>132</v>
      </c>
      <c r="R124" s="86">
        <v>0</v>
      </c>
      <c r="S124" s="89">
        <v>0</v>
      </c>
      <c r="T124" s="88">
        <v>0</v>
      </c>
      <c r="U124" s="89">
        <v>0</v>
      </c>
      <c r="V124" s="88">
        <v>8792</v>
      </c>
      <c r="W124" s="89">
        <v>8792</v>
      </c>
      <c r="X124" s="88">
        <v>0</v>
      </c>
      <c r="Y124" s="89">
        <v>8792</v>
      </c>
      <c r="Z124" s="88">
        <v>96710</v>
      </c>
      <c r="AA124" s="89">
        <v>96710</v>
      </c>
      <c r="AB124" s="88">
        <v>0</v>
      </c>
      <c r="AC124" s="86">
        <v>96710</v>
      </c>
      <c r="AD124" s="54"/>
      <c r="AE124" s="54"/>
      <c r="AF124" s="85" t="s">
        <v>132</v>
      </c>
      <c r="AG124" s="86">
        <v>0</v>
      </c>
      <c r="AH124" s="89">
        <v>0</v>
      </c>
      <c r="AI124" s="88">
        <f t="shared" si="11"/>
        <v>281213</v>
      </c>
      <c r="AJ124" s="89">
        <f t="shared" si="12"/>
        <v>281213</v>
      </c>
      <c r="AK124" s="88">
        <f t="shared" si="13"/>
        <v>0</v>
      </c>
      <c r="AL124" s="90">
        <f t="shared" si="14"/>
        <v>281213</v>
      </c>
    </row>
    <row r="125" spans="2:38" ht="14.25" customHeight="1">
      <c r="B125" s="83" t="s">
        <v>242</v>
      </c>
      <c r="C125" s="84">
        <v>2036741</v>
      </c>
      <c r="D125" s="54">
        <v>2024444</v>
      </c>
      <c r="E125" s="84">
        <v>12296</v>
      </c>
      <c r="F125" s="54">
        <v>2012148</v>
      </c>
      <c r="G125" s="136">
        <v>103097</v>
      </c>
      <c r="H125" s="132">
        <v>103097</v>
      </c>
      <c r="I125" s="84">
        <v>0</v>
      </c>
      <c r="J125" s="132">
        <v>103097</v>
      </c>
      <c r="K125" s="84">
        <v>461459</v>
      </c>
      <c r="L125" s="54">
        <v>230730</v>
      </c>
      <c r="M125" s="84">
        <v>230730</v>
      </c>
      <c r="N125" s="107">
        <v>0</v>
      </c>
      <c r="O125" s="54"/>
      <c r="P125" s="54"/>
      <c r="Q125" s="83" t="s">
        <v>242</v>
      </c>
      <c r="R125" s="81">
        <v>0</v>
      </c>
      <c r="S125" s="54">
        <v>0</v>
      </c>
      <c r="T125" s="84">
        <v>0</v>
      </c>
      <c r="U125" s="54">
        <v>0</v>
      </c>
      <c r="V125" s="84">
        <v>1832</v>
      </c>
      <c r="W125" s="54">
        <v>1832</v>
      </c>
      <c r="X125" s="84">
        <v>0</v>
      </c>
      <c r="Y125" s="54">
        <v>1832</v>
      </c>
      <c r="Z125" s="84">
        <v>250228</v>
      </c>
      <c r="AA125" s="54">
        <v>250228</v>
      </c>
      <c r="AB125" s="84">
        <v>0</v>
      </c>
      <c r="AC125" s="81">
        <v>250228</v>
      </c>
      <c r="AD125" s="54"/>
      <c r="AE125" s="54"/>
      <c r="AF125" s="83" t="s">
        <v>242</v>
      </c>
      <c r="AG125" s="81">
        <v>0</v>
      </c>
      <c r="AH125" s="54">
        <v>0</v>
      </c>
      <c r="AI125" s="84">
        <f t="shared" si="11"/>
        <v>2853357</v>
      </c>
      <c r="AJ125" s="54">
        <f t="shared" si="12"/>
        <v>2610331</v>
      </c>
      <c r="AK125" s="84">
        <f t="shared" si="13"/>
        <v>243026</v>
      </c>
      <c r="AL125" s="80">
        <f t="shared" si="14"/>
        <v>2367305</v>
      </c>
    </row>
    <row r="126" spans="2:38" ht="14.25" customHeight="1">
      <c r="B126" s="83" t="s">
        <v>134</v>
      </c>
      <c r="C126" s="84">
        <v>72774</v>
      </c>
      <c r="D126" s="54">
        <v>72774</v>
      </c>
      <c r="E126" s="84">
        <v>0</v>
      </c>
      <c r="F126" s="54">
        <v>72774</v>
      </c>
      <c r="G126" s="136">
        <v>11598</v>
      </c>
      <c r="H126" s="132">
        <v>11598</v>
      </c>
      <c r="I126" s="84">
        <v>0</v>
      </c>
      <c r="J126" s="132">
        <v>11598</v>
      </c>
      <c r="K126" s="84">
        <v>0</v>
      </c>
      <c r="L126" s="54">
        <v>0</v>
      </c>
      <c r="M126" s="84">
        <v>0</v>
      </c>
      <c r="N126" s="107">
        <v>0</v>
      </c>
      <c r="O126" s="54"/>
      <c r="P126" s="54"/>
      <c r="Q126" s="83" t="s">
        <v>134</v>
      </c>
      <c r="R126" s="81">
        <v>0</v>
      </c>
      <c r="S126" s="54">
        <v>0</v>
      </c>
      <c r="T126" s="84">
        <v>0</v>
      </c>
      <c r="U126" s="54">
        <v>0</v>
      </c>
      <c r="V126" s="84">
        <v>11249</v>
      </c>
      <c r="W126" s="54">
        <v>11249</v>
      </c>
      <c r="X126" s="84">
        <v>0</v>
      </c>
      <c r="Y126" s="54">
        <v>11249</v>
      </c>
      <c r="Z126" s="84">
        <v>70839</v>
      </c>
      <c r="AA126" s="54">
        <v>70839</v>
      </c>
      <c r="AB126" s="84">
        <v>0</v>
      </c>
      <c r="AC126" s="81">
        <v>70839</v>
      </c>
      <c r="AD126" s="54"/>
      <c r="AE126" s="54"/>
      <c r="AF126" s="83" t="s">
        <v>134</v>
      </c>
      <c r="AG126" s="81">
        <v>0</v>
      </c>
      <c r="AH126" s="54">
        <v>0</v>
      </c>
      <c r="AI126" s="84">
        <f t="shared" si="11"/>
        <v>166460</v>
      </c>
      <c r="AJ126" s="54">
        <f t="shared" si="12"/>
        <v>166460</v>
      </c>
      <c r="AK126" s="84">
        <f t="shared" si="13"/>
        <v>0</v>
      </c>
      <c r="AL126" s="80">
        <f t="shared" si="14"/>
        <v>166460</v>
      </c>
    </row>
    <row r="127" spans="2:38" ht="14.25" customHeight="1">
      <c r="B127" s="83" t="s">
        <v>243</v>
      </c>
      <c r="C127" s="84">
        <v>710931</v>
      </c>
      <c r="D127" s="54">
        <v>677262</v>
      </c>
      <c r="E127" s="84">
        <v>33669</v>
      </c>
      <c r="F127" s="54">
        <v>643593</v>
      </c>
      <c r="G127" s="136">
        <v>151092</v>
      </c>
      <c r="H127" s="132">
        <v>148572</v>
      </c>
      <c r="I127" s="84">
        <v>2520</v>
      </c>
      <c r="J127" s="132">
        <v>146052</v>
      </c>
      <c r="K127" s="84">
        <v>0</v>
      </c>
      <c r="L127" s="54">
        <v>0</v>
      </c>
      <c r="M127" s="84">
        <v>0</v>
      </c>
      <c r="N127" s="107">
        <v>0</v>
      </c>
      <c r="O127" s="54"/>
      <c r="P127" s="54"/>
      <c r="Q127" s="83" t="s">
        <v>243</v>
      </c>
      <c r="R127" s="81">
        <v>0</v>
      </c>
      <c r="S127" s="54">
        <v>0</v>
      </c>
      <c r="T127" s="84">
        <v>0</v>
      </c>
      <c r="U127" s="54">
        <v>0</v>
      </c>
      <c r="V127" s="84">
        <v>4384</v>
      </c>
      <c r="W127" s="54">
        <v>4384</v>
      </c>
      <c r="X127" s="84">
        <v>0</v>
      </c>
      <c r="Y127" s="54">
        <v>4384</v>
      </c>
      <c r="Z127" s="84">
        <v>116751</v>
      </c>
      <c r="AA127" s="54">
        <v>116751</v>
      </c>
      <c r="AB127" s="84">
        <v>0</v>
      </c>
      <c r="AC127" s="81">
        <v>116751</v>
      </c>
      <c r="AD127" s="54"/>
      <c r="AE127" s="54"/>
      <c r="AF127" s="83" t="s">
        <v>243</v>
      </c>
      <c r="AG127" s="81">
        <v>0</v>
      </c>
      <c r="AH127" s="54">
        <v>0</v>
      </c>
      <c r="AI127" s="84">
        <f t="shared" si="11"/>
        <v>983158</v>
      </c>
      <c r="AJ127" s="54">
        <f t="shared" si="12"/>
        <v>946969</v>
      </c>
      <c r="AK127" s="84">
        <f t="shared" si="13"/>
        <v>36189</v>
      </c>
      <c r="AL127" s="80">
        <f t="shared" si="14"/>
        <v>910780</v>
      </c>
    </row>
    <row r="128" spans="2:38" ht="14.25" customHeight="1">
      <c r="B128" s="83" t="s">
        <v>244</v>
      </c>
      <c r="C128" s="84">
        <v>97838</v>
      </c>
      <c r="D128" s="54">
        <v>97838</v>
      </c>
      <c r="E128" s="84">
        <v>0</v>
      </c>
      <c r="F128" s="54">
        <v>97838</v>
      </c>
      <c r="G128" s="136">
        <v>50663</v>
      </c>
      <c r="H128" s="132">
        <v>50663</v>
      </c>
      <c r="I128" s="84">
        <v>0</v>
      </c>
      <c r="J128" s="132">
        <v>50663</v>
      </c>
      <c r="K128" s="84">
        <v>0</v>
      </c>
      <c r="L128" s="54">
        <v>0</v>
      </c>
      <c r="M128" s="84">
        <v>0</v>
      </c>
      <c r="N128" s="107">
        <v>0</v>
      </c>
      <c r="O128" s="54"/>
      <c r="P128" s="54"/>
      <c r="Q128" s="83" t="s">
        <v>244</v>
      </c>
      <c r="R128" s="81">
        <v>0</v>
      </c>
      <c r="S128" s="54">
        <v>0</v>
      </c>
      <c r="T128" s="84">
        <v>0</v>
      </c>
      <c r="U128" s="54">
        <v>0</v>
      </c>
      <c r="V128" s="84">
        <v>1958</v>
      </c>
      <c r="W128" s="54">
        <v>1958</v>
      </c>
      <c r="X128" s="84">
        <v>0</v>
      </c>
      <c r="Y128" s="54">
        <v>1958</v>
      </c>
      <c r="Z128" s="84">
        <v>74062</v>
      </c>
      <c r="AA128" s="54">
        <v>74062</v>
      </c>
      <c r="AB128" s="84">
        <v>0</v>
      </c>
      <c r="AC128" s="81">
        <v>74062</v>
      </c>
      <c r="AD128" s="54"/>
      <c r="AE128" s="54"/>
      <c r="AF128" s="83" t="s">
        <v>244</v>
      </c>
      <c r="AG128" s="81">
        <v>0</v>
      </c>
      <c r="AH128" s="54">
        <v>0</v>
      </c>
      <c r="AI128" s="84">
        <f t="shared" si="11"/>
        <v>224521</v>
      </c>
      <c r="AJ128" s="54">
        <f t="shared" si="12"/>
        <v>224521</v>
      </c>
      <c r="AK128" s="84">
        <f t="shared" si="13"/>
        <v>0</v>
      </c>
      <c r="AL128" s="80">
        <f t="shared" si="14"/>
        <v>224521</v>
      </c>
    </row>
    <row r="129" spans="2:38" ht="14.25" customHeight="1">
      <c r="B129" s="83" t="s">
        <v>245</v>
      </c>
      <c r="C129" s="88">
        <v>15404</v>
      </c>
      <c r="D129" s="89">
        <v>15404</v>
      </c>
      <c r="E129" s="88">
        <v>0</v>
      </c>
      <c r="F129" s="89">
        <v>15404</v>
      </c>
      <c r="G129" s="137">
        <v>14197</v>
      </c>
      <c r="H129" s="138">
        <v>14197</v>
      </c>
      <c r="I129" s="88">
        <v>0</v>
      </c>
      <c r="J129" s="138">
        <v>14197</v>
      </c>
      <c r="K129" s="88">
        <v>0</v>
      </c>
      <c r="L129" s="89">
        <v>0</v>
      </c>
      <c r="M129" s="88">
        <v>0</v>
      </c>
      <c r="N129" s="127">
        <v>0</v>
      </c>
      <c r="O129" s="54"/>
      <c r="P129" s="54"/>
      <c r="Q129" s="83" t="s">
        <v>245</v>
      </c>
      <c r="R129" s="86">
        <v>0</v>
      </c>
      <c r="S129" s="89">
        <v>0</v>
      </c>
      <c r="T129" s="88">
        <v>0</v>
      </c>
      <c r="U129" s="89">
        <v>0</v>
      </c>
      <c r="V129" s="88">
        <v>0</v>
      </c>
      <c r="W129" s="89">
        <v>0</v>
      </c>
      <c r="X129" s="88">
        <v>0</v>
      </c>
      <c r="Y129" s="89">
        <v>0</v>
      </c>
      <c r="Z129" s="88">
        <v>15171</v>
      </c>
      <c r="AA129" s="89">
        <v>15171</v>
      </c>
      <c r="AB129" s="88">
        <v>0</v>
      </c>
      <c r="AC129" s="86">
        <v>15171</v>
      </c>
      <c r="AD129" s="54"/>
      <c r="AE129" s="54"/>
      <c r="AF129" s="83" t="s">
        <v>245</v>
      </c>
      <c r="AG129" s="86">
        <v>0</v>
      </c>
      <c r="AH129" s="89">
        <v>0</v>
      </c>
      <c r="AI129" s="88">
        <f t="shared" si="11"/>
        <v>44772</v>
      </c>
      <c r="AJ129" s="89">
        <f t="shared" si="12"/>
        <v>44772</v>
      </c>
      <c r="AK129" s="88">
        <f t="shared" si="13"/>
        <v>0</v>
      </c>
      <c r="AL129" s="90">
        <f t="shared" si="14"/>
        <v>44772</v>
      </c>
    </row>
    <row r="130" spans="2:38" ht="14.25" customHeight="1">
      <c r="B130" s="91" t="s">
        <v>223</v>
      </c>
      <c r="C130" s="84">
        <v>536537</v>
      </c>
      <c r="D130" s="54">
        <v>529810</v>
      </c>
      <c r="E130" s="84">
        <v>6728</v>
      </c>
      <c r="F130" s="54">
        <v>523082</v>
      </c>
      <c r="G130" s="136">
        <v>171487</v>
      </c>
      <c r="H130" s="132">
        <v>171487</v>
      </c>
      <c r="I130" s="84">
        <v>0</v>
      </c>
      <c r="J130" s="132">
        <v>171487</v>
      </c>
      <c r="K130" s="84">
        <v>0</v>
      </c>
      <c r="L130" s="54">
        <v>0</v>
      </c>
      <c r="M130" s="84">
        <v>0</v>
      </c>
      <c r="N130" s="107">
        <v>0</v>
      </c>
      <c r="O130" s="54"/>
      <c r="P130" s="54"/>
      <c r="Q130" s="91" t="s">
        <v>223</v>
      </c>
      <c r="R130" s="81">
        <v>0</v>
      </c>
      <c r="S130" s="54">
        <v>0</v>
      </c>
      <c r="T130" s="84">
        <v>0</v>
      </c>
      <c r="U130" s="54">
        <v>0</v>
      </c>
      <c r="V130" s="84">
        <v>8233</v>
      </c>
      <c r="W130" s="54">
        <v>8233</v>
      </c>
      <c r="X130" s="84">
        <v>0</v>
      </c>
      <c r="Y130" s="54">
        <v>8233</v>
      </c>
      <c r="Z130" s="84">
        <v>103414</v>
      </c>
      <c r="AA130" s="54">
        <v>103414</v>
      </c>
      <c r="AB130" s="84">
        <v>0</v>
      </c>
      <c r="AC130" s="81">
        <v>103414</v>
      </c>
      <c r="AD130" s="54"/>
      <c r="AE130" s="54"/>
      <c r="AF130" s="91" t="s">
        <v>223</v>
      </c>
      <c r="AG130" s="81">
        <v>0</v>
      </c>
      <c r="AH130" s="54">
        <v>0</v>
      </c>
      <c r="AI130" s="84">
        <f t="shared" si="11"/>
        <v>819671</v>
      </c>
      <c r="AJ130" s="54">
        <f t="shared" si="12"/>
        <v>812944</v>
      </c>
      <c r="AK130" s="84">
        <f t="shared" si="13"/>
        <v>6728</v>
      </c>
      <c r="AL130" s="80">
        <f t="shared" si="14"/>
        <v>806216</v>
      </c>
    </row>
    <row r="131" spans="2:38" ht="14.25" customHeight="1">
      <c r="B131" s="83" t="s">
        <v>137</v>
      </c>
      <c r="C131" s="84">
        <v>33457</v>
      </c>
      <c r="D131" s="54">
        <v>33457</v>
      </c>
      <c r="E131" s="84">
        <v>0</v>
      </c>
      <c r="F131" s="54">
        <v>33457</v>
      </c>
      <c r="G131" s="136">
        <v>9609</v>
      </c>
      <c r="H131" s="132">
        <v>9609</v>
      </c>
      <c r="I131" s="84">
        <v>0</v>
      </c>
      <c r="J131" s="132">
        <v>9609</v>
      </c>
      <c r="K131" s="84">
        <v>0</v>
      </c>
      <c r="L131" s="54">
        <v>0</v>
      </c>
      <c r="M131" s="84">
        <v>0</v>
      </c>
      <c r="N131" s="107">
        <v>0</v>
      </c>
      <c r="O131" s="54"/>
      <c r="P131" s="54"/>
      <c r="Q131" s="83" t="s">
        <v>137</v>
      </c>
      <c r="R131" s="81">
        <v>0</v>
      </c>
      <c r="S131" s="54">
        <v>0</v>
      </c>
      <c r="T131" s="84">
        <v>0</v>
      </c>
      <c r="U131" s="54">
        <v>0</v>
      </c>
      <c r="V131" s="84">
        <v>0</v>
      </c>
      <c r="W131" s="54">
        <v>0</v>
      </c>
      <c r="X131" s="84">
        <v>0</v>
      </c>
      <c r="Y131" s="54">
        <v>0</v>
      </c>
      <c r="Z131" s="84">
        <v>78640</v>
      </c>
      <c r="AA131" s="54">
        <v>78640</v>
      </c>
      <c r="AB131" s="84">
        <v>0</v>
      </c>
      <c r="AC131" s="81">
        <v>78640</v>
      </c>
      <c r="AD131" s="54"/>
      <c r="AE131" s="54"/>
      <c r="AF131" s="83" t="s">
        <v>137</v>
      </c>
      <c r="AG131" s="81">
        <v>0</v>
      </c>
      <c r="AH131" s="54">
        <v>0</v>
      </c>
      <c r="AI131" s="84">
        <f t="shared" si="11"/>
        <v>121706</v>
      </c>
      <c r="AJ131" s="54">
        <f t="shared" si="12"/>
        <v>121706</v>
      </c>
      <c r="AK131" s="84">
        <f t="shared" si="13"/>
        <v>0</v>
      </c>
      <c r="AL131" s="80">
        <f t="shared" si="14"/>
        <v>121706</v>
      </c>
    </row>
    <row r="132" spans="2:38" ht="14.25" customHeight="1">
      <c r="B132" s="83" t="s">
        <v>246</v>
      </c>
      <c r="C132" s="84">
        <v>33480</v>
      </c>
      <c r="D132" s="54">
        <v>33480</v>
      </c>
      <c r="E132" s="84">
        <v>0</v>
      </c>
      <c r="F132" s="54">
        <v>33480</v>
      </c>
      <c r="G132" s="136">
        <v>11822</v>
      </c>
      <c r="H132" s="132">
        <v>11822</v>
      </c>
      <c r="I132" s="84">
        <v>0</v>
      </c>
      <c r="J132" s="132">
        <v>11822</v>
      </c>
      <c r="K132" s="84">
        <v>0</v>
      </c>
      <c r="L132" s="54">
        <v>0</v>
      </c>
      <c r="M132" s="84">
        <v>0</v>
      </c>
      <c r="N132" s="107">
        <v>0</v>
      </c>
      <c r="O132" s="54"/>
      <c r="P132" s="54"/>
      <c r="Q132" s="83" t="s">
        <v>246</v>
      </c>
      <c r="R132" s="81">
        <v>0</v>
      </c>
      <c r="S132" s="54">
        <v>0</v>
      </c>
      <c r="T132" s="84">
        <v>0</v>
      </c>
      <c r="U132" s="54">
        <v>0</v>
      </c>
      <c r="V132" s="84">
        <v>0</v>
      </c>
      <c r="W132" s="54">
        <v>0</v>
      </c>
      <c r="X132" s="84">
        <v>0</v>
      </c>
      <c r="Y132" s="54">
        <v>0</v>
      </c>
      <c r="Z132" s="84">
        <v>19464</v>
      </c>
      <c r="AA132" s="54">
        <v>19464</v>
      </c>
      <c r="AB132" s="84">
        <v>0</v>
      </c>
      <c r="AC132" s="81">
        <v>19464</v>
      </c>
      <c r="AD132" s="54"/>
      <c r="AE132" s="54"/>
      <c r="AF132" s="83" t="s">
        <v>246</v>
      </c>
      <c r="AG132" s="81">
        <v>0</v>
      </c>
      <c r="AH132" s="54">
        <v>0</v>
      </c>
      <c r="AI132" s="84">
        <f t="shared" si="11"/>
        <v>64766</v>
      </c>
      <c r="AJ132" s="54">
        <f t="shared" si="12"/>
        <v>64766</v>
      </c>
      <c r="AK132" s="84">
        <f t="shared" si="13"/>
        <v>0</v>
      </c>
      <c r="AL132" s="80">
        <f t="shared" si="14"/>
        <v>64766</v>
      </c>
    </row>
    <row r="133" spans="2:38" ht="14.25" customHeight="1">
      <c r="B133" s="83" t="s">
        <v>247</v>
      </c>
      <c r="C133" s="84">
        <v>22130</v>
      </c>
      <c r="D133" s="54">
        <v>20198</v>
      </c>
      <c r="E133" s="84">
        <v>1931</v>
      </c>
      <c r="F133" s="54">
        <v>18267</v>
      </c>
      <c r="G133" s="136">
        <v>11840</v>
      </c>
      <c r="H133" s="132">
        <v>11533</v>
      </c>
      <c r="I133" s="84">
        <v>307</v>
      </c>
      <c r="J133" s="132">
        <v>11226</v>
      </c>
      <c r="K133" s="84">
        <v>0</v>
      </c>
      <c r="L133" s="54">
        <v>0</v>
      </c>
      <c r="M133" s="84">
        <v>0</v>
      </c>
      <c r="N133" s="107">
        <v>0</v>
      </c>
      <c r="O133" s="54"/>
      <c r="P133" s="54"/>
      <c r="Q133" s="83" t="s">
        <v>247</v>
      </c>
      <c r="R133" s="81">
        <v>0</v>
      </c>
      <c r="S133" s="54">
        <v>0</v>
      </c>
      <c r="T133" s="84">
        <v>0</v>
      </c>
      <c r="U133" s="54">
        <v>0</v>
      </c>
      <c r="V133" s="84">
        <v>0</v>
      </c>
      <c r="W133" s="54">
        <v>0</v>
      </c>
      <c r="X133" s="84">
        <v>0</v>
      </c>
      <c r="Y133" s="54">
        <v>0</v>
      </c>
      <c r="Z133" s="84">
        <v>17156</v>
      </c>
      <c r="AA133" s="54">
        <v>17156</v>
      </c>
      <c r="AB133" s="84">
        <v>0</v>
      </c>
      <c r="AC133" s="81">
        <v>17156</v>
      </c>
      <c r="AD133" s="54"/>
      <c r="AE133" s="54"/>
      <c r="AF133" s="83" t="s">
        <v>247</v>
      </c>
      <c r="AG133" s="81">
        <v>0</v>
      </c>
      <c r="AH133" s="54">
        <v>0</v>
      </c>
      <c r="AI133" s="84">
        <f t="shared" si="11"/>
        <v>51126</v>
      </c>
      <c r="AJ133" s="54">
        <f t="shared" si="12"/>
        <v>48887</v>
      </c>
      <c r="AK133" s="84">
        <f t="shared" si="13"/>
        <v>2238</v>
      </c>
      <c r="AL133" s="80">
        <f t="shared" si="14"/>
        <v>46649</v>
      </c>
    </row>
    <row r="134" spans="2:38" ht="14.25" customHeight="1">
      <c r="B134" s="85" t="s">
        <v>248</v>
      </c>
      <c r="C134" s="88">
        <v>14241</v>
      </c>
      <c r="D134" s="89">
        <v>14241</v>
      </c>
      <c r="E134" s="88">
        <v>0</v>
      </c>
      <c r="F134" s="89">
        <v>14241</v>
      </c>
      <c r="G134" s="137">
        <v>14664</v>
      </c>
      <c r="H134" s="138">
        <v>14664</v>
      </c>
      <c r="I134" s="88">
        <v>0</v>
      </c>
      <c r="J134" s="138">
        <v>14664</v>
      </c>
      <c r="K134" s="88">
        <v>0</v>
      </c>
      <c r="L134" s="89">
        <v>0</v>
      </c>
      <c r="M134" s="88">
        <v>0</v>
      </c>
      <c r="N134" s="127">
        <v>0</v>
      </c>
      <c r="O134" s="54"/>
      <c r="P134" s="54"/>
      <c r="Q134" s="85" t="s">
        <v>248</v>
      </c>
      <c r="R134" s="86">
        <v>0</v>
      </c>
      <c r="S134" s="89">
        <v>0</v>
      </c>
      <c r="T134" s="88">
        <v>0</v>
      </c>
      <c r="U134" s="89">
        <v>0</v>
      </c>
      <c r="V134" s="88">
        <v>1889</v>
      </c>
      <c r="W134" s="89">
        <v>1889</v>
      </c>
      <c r="X134" s="88">
        <v>0</v>
      </c>
      <c r="Y134" s="89">
        <v>1889</v>
      </c>
      <c r="Z134" s="88">
        <v>16742</v>
      </c>
      <c r="AA134" s="89">
        <v>16742</v>
      </c>
      <c r="AB134" s="88">
        <v>0</v>
      </c>
      <c r="AC134" s="86">
        <v>16742</v>
      </c>
      <c r="AD134" s="54"/>
      <c r="AE134" s="54"/>
      <c r="AF134" s="85" t="s">
        <v>248</v>
      </c>
      <c r="AG134" s="86">
        <v>0</v>
      </c>
      <c r="AH134" s="89">
        <v>0</v>
      </c>
      <c r="AI134" s="88">
        <f t="shared" si="11"/>
        <v>47536</v>
      </c>
      <c r="AJ134" s="89">
        <f t="shared" si="12"/>
        <v>47536</v>
      </c>
      <c r="AK134" s="88">
        <f t="shared" si="13"/>
        <v>0</v>
      </c>
      <c r="AL134" s="90">
        <f t="shared" si="14"/>
        <v>47536</v>
      </c>
    </row>
    <row r="135" spans="2:38" ht="14.25" customHeight="1">
      <c r="B135" s="83" t="s">
        <v>249</v>
      </c>
      <c r="C135" s="84">
        <v>134743</v>
      </c>
      <c r="D135" s="54">
        <v>134743</v>
      </c>
      <c r="E135" s="84">
        <v>0</v>
      </c>
      <c r="F135" s="54">
        <v>134743</v>
      </c>
      <c r="G135" s="136">
        <v>20456</v>
      </c>
      <c r="H135" s="132">
        <v>20456</v>
      </c>
      <c r="I135" s="84">
        <v>0</v>
      </c>
      <c r="J135" s="132">
        <v>20456</v>
      </c>
      <c r="K135" s="84">
        <v>0</v>
      </c>
      <c r="L135" s="54">
        <v>0</v>
      </c>
      <c r="M135" s="84">
        <v>0</v>
      </c>
      <c r="N135" s="107">
        <v>0</v>
      </c>
      <c r="O135" s="54"/>
      <c r="P135" s="54"/>
      <c r="Q135" s="83" t="s">
        <v>249</v>
      </c>
      <c r="R135" s="81">
        <v>0</v>
      </c>
      <c r="S135" s="54">
        <v>0</v>
      </c>
      <c r="T135" s="84">
        <v>0</v>
      </c>
      <c r="U135" s="54">
        <v>0</v>
      </c>
      <c r="V135" s="84">
        <v>233</v>
      </c>
      <c r="W135" s="54">
        <v>233</v>
      </c>
      <c r="X135" s="84">
        <v>0</v>
      </c>
      <c r="Y135" s="54">
        <v>233</v>
      </c>
      <c r="Z135" s="84">
        <v>10827</v>
      </c>
      <c r="AA135" s="54">
        <v>10827</v>
      </c>
      <c r="AB135" s="84">
        <v>0</v>
      </c>
      <c r="AC135" s="81">
        <v>10827</v>
      </c>
      <c r="AD135" s="54"/>
      <c r="AE135" s="54"/>
      <c r="AF135" s="83" t="s">
        <v>249</v>
      </c>
      <c r="AG135" s="81">
        <v>0</v>
      </c>
      <c r="AH135" s="54">
        <v>0</v>
      </c>
      <c r="AI135" s="84">
        <f t="shared" si="11"/>
        <v>166259</v>
      </c>
      <c r="AJ135" s="54">
        <f t="shared" si="12"/>
        <v>166259</v>
      </c>
      <c r="AK135" s="84">
        <f t="shared" si="13"/>
        <v>0</v>
      </c>
      <c r="AL135" s="80">
        <f t="shared" si="14"/>
        <v>166259</v>
      </c>
    </row>
    <row r="136" spans="2:38" ht="14.25" customHeight="1">
      <c r="B136" s="83" t="s">
        <v>250</v>
      </c>
      <c r="C136" s="84">
        <v>34369</v>
      </c>
      <c r="D136" s="54">
        <v>34369</v>
      </c>
      <c r="E136" s="84">
        <v>0</v>
      </c>
      <c r="F136" s="54">
        <v>34369</v>
      </c>
      <c r="G136" s="136">
        <v>17102</v>
      </c>
      <c r="H136" s="132">
        <v>17102</v>
      </c>
      <c r="I136" s="84">
        <v>0</v>
      </c>
      <c r="J136" s="132">
        <v>17102</v>
      </c>
      <c r="K136" s="84">
        <v>0</v>
      </c>
      <c r="L136" s="54">
        <v>0</v>
      </c>
      <c r="M136" s="84">
        <v>0</v>
      </c>
      <c r="N136" s="107">
        <v>0</v>
      </c>
      <c r="O136" s="54"/>
      <c r="P136" s="54"/>
      <c r="Q136" s="83" t="s">
        <v>250</v>
      </c>
      <c r="R136" s="81">
        <v>0</v>
      </c>
      <c r="S136" s="54">
        <v>0</v>
      </c>
      <c r="T136" s="84">
        <v>0</v>
      </c>
      <c r="U136" s="54">
        <v>0</v>
      </c>
      <c r="V136" s="84">
        <v>0</v>
      </c>
      <c r="W136" s="54">
        <v>0</v>
      </c>
      <c r="X136" s="84">
        <v>0</v>
      </c>
      <c r="Y136" s="54">
        <v>0</v>
      </c>
      <c r="Z136" s="84">
        <v>32007</v>
      </c>
      <c r="AA136" s="54">
        <v>32007</v>
      </c>
      <c r="AB136" s="84">
        <v>0</v>
      </c>
      <c r="AC136" s="81">
        <v>32007</v>
      </c>
      <c r="AD136" s="54"/>
      <c r="AE136" s="54"/>
      <c r="AF136" s="83" t="s">
        <v>250</v>
      </c>
      <c r="AG136" s="81">
        <v>0</v>
      </c>
      <c r="AH136" s="54">
        <v>0</v>
      </c>
      <c r="AI136" s="84">
        <f t="shared" si="11"/>
        <v>83478</v>
      </c>
      <c r="AJ136" s="54">
        <f t="shared" si="12"/>
        <v>83478</v>
      </c>
      <c r="AK136" s="84">
        <f t="shared" si="13"/>
        <v>0</v>
      </c>
      <c r="AL136" s="80">
        <f t="shared" si="14"/>
        <v>83478</v>
      </c>
    </row>
    <row r="137" spans="2:38" ht="14.25" customHeight="1">
      <c r="B137" s="83" t="s">
        <v>251</v>
      </c>
      <c r="C137" s="84">
        <v>2864</v>
      </c>
      <c r="D137" s="54">
        <v>2864</v>
      </c>
      <c r="E137" s="84">
        <v>0</v>
      </c>
      <c r="F137" s="54">
        <v>2864</v>
      </c>
      <c r="G137" s="136">
        <v>0</v>
      </c>
      <c r="H137" s="132">
        <v>0</v>
      </c>
      <c r="I137" s="84">
        <v>0</v>
      </c>
      <c r="J137" s="132">
        <v>0</v>
      </c>
      <c r="K137" s="84">
        <v>0</v>
      </c>
      <c r="L137" s="54">
        <v>0</v>
      </c>
      <c r="M137" s="84">
        <v>0</v>
      </c>
      <c r="N137" s="107">
        <v>0</v>
      </c>
      <c r="O137" s="54"/>
      <c r="P137" s="54"/>
      <c r="Q137" s="83" t="s">
        <v>251</v>
      </c>
      <c r="R137" s="81">
        <v>0</v>
      </c>
      <c r="S137" s="54">
        <v>0</v>
      </c>
      <c r="T137" s="84">
        <v>0</v>
      </c>
      <c r="U137" s="54">
        <v>0</v>
      </c>
      <c r="V137" s="84">
        <v>290</v>
      </c>
      <c r="W137" s="54">
        <v>290</v>
      </c>
      <c r="X137" s="84">
        <v>0</v>
      </c>
      <c r="Y137" s="54">
        <v>290</v>
      </c>
      <c r="Z137" s="84">
        <v>6747</v>
      </c>
      <c r="AA137" s="54">
        <v>6747</v>
      </c>
      <c r="AB137" s="84">
        <v>0</v>
      </c>
      <c r="AC137" s="81">
        <v>6747</v>
      </c>
      <c r="AD137" s="54"/>
      <c r="AE137" s="54"/>
      <c r="AF137" s="83" t="s">
        <v>251</v>
      </c>
      <c r="AG137" s="81">
        <v>0</v>
      </c>
      <c r="AH137" s="54">
        <v>0</v>
      </c>
      <c r="AI137" s="84">
        <f aca="true" t="shared" si="15" ref="AI137:AI168">C137+G137+K137+R137+V137+Z137+AG137</f>
        <v>9901</v>
      </c>
      <c r="AJ137" s="54">
        <f aca="true" t="shared" si="16" ref="AJ137:AJ168">D137+H137+L137+S137+W137+AA137+AH137</f>
        <v>9901</v>
      </c>
      <c r="AK137" s="84">
        <f aca="true" t="shared" si="17" ref="AK137:AK168">E137+I137+M137+T137+X137+AB137</f>
        <v>0</v>
      </c>
      <c r="AL137" s="80">
        <f aca="true" t="shared" si="18" ref="AL137:AL168">F137+J137+N137+U137+Y137+AC137+AH137</f>
        <v>9901</v>
      </c>
    </row>
    <row r="138" spans="2:38" ht="14.25" customHeight="1">
      <c r="B138" s="83" t="s">
        <v>252</v>
      </c>
      <c r="C138" s="84">
        <v>666747</v>
      </c>
      <c r="D138" s="54">
        <v>666747</v>
      </c>
      <c r="E138" s="84">
        <v>0</v>
      </c>
      <c r="F138" s="54">
        <v>666747</v>
      </c>
      <c r="G138" s="136">
        <v>34482</v>
      </c>
      <c r="H138" s="132">
        <v>34482</v>
      </c>
      <c r="I138" s="84">
        <v>0</v>
      </c>
      <c r="J138" s="132">
        <v>34482</v>
      </c>
      <c r="K138" s="84">
        <v>0</v>
      </c>
      <c r="L138" s="54">
        <v>0</v>
      </c>
      <c r="M138" s="84">
        <v>0</v>
      </c>
      <c r="N138" s="107">
        <v>0</v>
      </c>
      <c r="O138" s="54"/>
      <c r="P138" s="54"/>
      <c r="Q138" s="83" t="s">
        <v>252</v>
      </c>
      <c r="R138" s="81">
        <v>0</v>
      </c>
      <c r="S138" s="54">
        <v>0</v>
      </c>
      <c r="T138" s="84">
        <v>0</v>
      </c>
      <c r="U138" s="54">
        <v>0</v>
      </c>
      <c r="V138" s="84">
        <v>0</v>
      </c>
      <c r="W138" s="54">
        <v>0</v>
      </c>
      <c r="X138" s="84">
        <v>0</v>
      </c>
      <c r="Y138" s="54">
        <v>0</v>
      </c>
      <c r="Z138" s="84">
        <v>66851</v>
      </c>
      <c r="AA138" s="54">
        <v>66851</v>
      </c>
      <c r="AB138" s="84">
        <v>0</v>
      </c>
      <c r="AC138" s="81">
        <v>66851</v>
      </c>
      <c r="AD138" s="54"/>
      <c r="AE138" s="54"/>
      <c r="AF138" s="83" t="s">
        <v>252</v>
      </c>
      <c r="AG138" s="81">
        <v>0</v>
      </c>
      <c r="AH138" s="54">
        <v>0</v>
      </c>
      <c r="AI138" s="84">
        <f t="shared" si="15"/>
        <v>768080</v>
      </c>
      <c r="AJ138" s="54">
        <f t="shared" si="16"/>
        <v>768080</v>
      </c>
      <c r="AK138" s="84">
        <f t="shared" si="17"/>
        <v>0</v>
      </c>
      <c r="AL138" s="80">
        <f t="shared" si="18"/>
        <v>768080</v>
      </c>
    </row>
    <row r="139" spans="2:38" ht="14.25" customHeight="1">
      <c r="B139" s="83" t="s">
        <v>253</v>
      </c>
      <c r="C139" s="88">
        <v>91563</v>
      </c>
      <c r="D139" s="89">
        <v>91563</v>
      </c>
      <c r="E139" s="88">
        <v>0</v>
      </c>
      <c r="F139" s="89">
        <v>91563</v>
      </c>
      <c r="G139" s="137">
        <v>26659</v>
      </c>
      <c r="H139" s="138">
        <v>26659</v>
      </c>
      <c r="I139" s="88">
        <v>0</v>
      </c>
      <c r="J139" s="138">
        <v>26659</v>
      </c>
      <c r="K139" s="88">
        <v>52810</v>
      </c>
      <c r="L139" s="89">
        <v>26405</v>
      </c>
      <c r="M139" s="88">
        <v>26405</v>
      </c>
      <c r="N139" s="127">
        <v>0</v>
      </c>
      <c r="O139" s="54"/>
      <c r="P139" s="54"/>
      <c r="Q139" s="83" t="s">
        <v>253</v>
      </c>
      <c r="R139" s="86">
        <v>0</v>
      </c>
      <c r="S139" s="89">
        <v>0</v>
      </c>
      <c r="T139" s="88">
        <v>0</v>
      </c>
      <c r="U139" s="89">
        <v>0</v>
      </c>
      <c r="V139" s="88">
        <v>769</v>
      </c>
      <c r="W139" s="89">
        <v>769</v>
      </c>
      <c r="X139" s="88">
        <v>0</v>
      </c>
      <c r="Y139" s="89">
        <v>769</v>
      </c>
      <c r="Z139" s="88">
        <v>22521</v>
      </c>
      <c r="AA139" s="89">
        <v>22521</v>
      </c>
      <c r="AB139" s="88">
        <v>0</v>
      </c>
      <c r="AC139" s="86">
        <v>22521</v>
      </c>
      <c r="AD139" s="54"/>
      <c r="AE139" s="54"/>
      <c r="AF139" s="83" t="s">
        <v>253</v>
      </c>
      <c r="AG139" s="86">
        <v>0</v>
      </c>
      <c r="AH139" s="89">
        <v>0</v>
      </c>
      <c r="AI139" s="88">
        <f t="shared" si="15"/>
        <v>194322</v>
      </c>
      <c r="AJ139" s="89">
        <f t="shared" si="16"/>
        <v>167917</v>
      </c>
      <c r="AK139" s="88">
        <f t="shared" si="17"/>
        <v>26405</v>
      </c>
      <c r="AL139" s="90">
        <f t="shared" si="18"/>
        <v>141512</v>
      </c>
    </row>
    <row r="140" spans="2:38" ht="14.25" customHeight="1">
      <c r="B140" s="91" t="s">
        <v>254</v>
      </c>
      <c r="C140" s="84">
        <v>146586</v>
      </c>
      <c r="D140" s="54">
        <v>146586</v>
      </c>
      <c r="E140" s="84">
        <v>0</v>
      </c>
      <c r="F140" s="54">
        <v>146586</v>
      </c>
      <c r="G140" s="136">
        <v>8471</v>
      </c>
      <c r="H140" s="132">
        <v>8471</v>
      </c>
      <c r="I140" s="84">
        <v>0</v>
      </c>
      <c r="J140" s="132">
        <v>8471</v>
      </c>
      <c r="K140" s="84">
        <v>0</v>
      </c>
      <c r="L140" s="54">
        <v>0</v>
      </c>
      <c r="M140" s="84">
        <v>0</v>
      </c>
      <c r="N140" s="107">
        <v>0</v>
      </c>
      <c r="O140" s="54"/>
      <c r="P140" s="54"/>
      <c r="Q140" s="91" t="s">
        <v>254</v>
      </c>
      <c r="R140" s="81">
        <v>0</v>
      </c>
      <c r="S140" s="54">
        <v>0</v>
      </c>
      <c r="T140" s="84">
        <v>0</v>
      </c>
      <c r="U140" s="54">
        <v>0</v>
      </c>
      <c r="V140" s="84">
        <v>1862</v>
      </c>
      <c r="W140" s="54">
        <v>1862</v>
      </c>
      <c r="X140" s="84">
        <v>0</v>
      </c>
      <c r="Y140" s="54">
        <v>1862</v>
      </c>
      <c r="Z140" s="84">
        <v>30770</v>
      </c>
      <c r="AA140" s="54">
        <v>30770</v>
      </c>
      <c r="AB140" s="84">
        <v>0</v>
      </c>
      <c r="AC140" s="81">
        <v>30770</v>
      </c>
      <c r="AD140" s="54"/>
      <c r="AE140" s="54"/>
      <c r="AF140" s="91" t="s">
        <v>254</v>
      </c>
      <c r="AG140" s="81">
        <v>0</v>
      </c>
      <c r="AH140" s="54">
        <v>0</v>
      </c>
      <c r="AI140" s="84">
        <f t="shared" si="15"/>
        <v>187689</v>
      </c>
      <c r="AJ140" s="54">
        <f t="shared" si="16"/>
        <v>187689</v>
      </c>
      <c r="AK140" s="84">
        <f t="shared" si="17"/>
        <v>0</v>
      </c>
      <c r="AL140" s="80">
        <f t="shared" si="18"/>
        <v>187689</v>
      </c>
    </row>
    <row r="141" spans="2:38" ht="14.25" customHeight="1">
      <c r="B141" s="83" t="s">
        <v>255</v>
      </c>
      <c r="C141" s="84">
        <v>35578</v>
      </c>
      <c r="D141" s="54">
        <v>35578</v>
      </c>
      <c r="E141" s="84">
        <v>0</v>
      </c>
      <c r="F141" s="54">
        <v>35578</v>
      </c>
      <c r="G141" s="136">
        <v>450</v>
      </c>
      <c r="H141" s="132">
        <v>450</v>
      </c>
      <c r="I141" s="84">
        <v>0</v>
      </c>
      <c r="J141" s="132">
        <v>450</v>
      </c>
      <c r="K141" s="84">
        <v>0</v>
      </c>
      <c r="L141" s="54">
        <v>0</v>
      </c>
      <c r="M141" s="84">
        <v>0</v>
      </c>
      <c r="N141" s="107">
        <v>0</v>
      </c>
      <c r="O141" s="54"/>
      <c r="P141" s="54"/>
      <c r="Q141" s="83" t="s">
        <v>255</v>
      </c>
      <c r="R141" s="81">
        <v>0</v>
      </c>
      <c r="S141" s="54">
        <v>0</v>
      </c>
      <c r="T141" s="84">
        <v>0</v>
      </c>
      <c r="U141" s="54">
        <v>0</v>
      </c>
      <c r="V141" s="84">
        <v>0</v>
      </c>
      <c r="W141" s="54">
        <v>0</v>
      </c>
      <c r="X141" s="84">
        <v>0</v>
      </c>
      <c r="Y141" s="54">
        <v>0</v>
      </c>
      <c r="Z141" s="84">
        <v>16111</v>
      </c>
      <c r="AA141" s="54">
        <v>16111</v>
      </c>
      <c r="AB141" s="84">
        <v>0</v>
      </c>
      <c r="AC141" s="81">
        <v>16111</v>
      </c>
      <c r="AD141" s="54"/>
      <c r="AE141" s="54"/>
      <c r="AF141" s="83" t="s">
        <v>255</v>
      </c>
      <c r="AG141" s="81">
        <v>0</v>
      </c>
      <c r="AH141" s="54">
        <v>0</v>
      </c>
      <c r="AI141" s="84">
        <f t="shared" si="15"/>
        <v>52139</v>
      </c>
      <c r="AJ141" s="54">
        <f t="shared" si="16"/>
        <v>52139</v>
      </c>
      <c r="AK141" s="84">
        <f t="shared" si="17"/>
        <v>0</v>
      </c>
      <c r="AL141" s="80">
        <f t="shared" si="18"/>
        <v>52139</v>
      </c>
    </row>
    <row r="142" spans="2:38" ht="14.25" customHeight="1">
      <c r="B142" s="83" t="s">
        <v>256</v>
      </c>
      <c r="C142" s="84">
        <v>71798</v>
      </c>
      <c r="D142" s="54">
        <v>71798</v>
      </c>
      <c r="E142" s="84">
        <v>0</v>
      </c>
      <c r="F142" s="54">
        <v>71798</v>
      </c>
      <c r="G142" s="136">
        <v>18993</v>
      </c>
      <c r="H142" s="132">
        <v>18993</v>
      </c>
      <c r="I142" s="84">
        <v>0</v>
      </c>
      <c r="J142" s="132">
        <v>18993</v>
      </c>
      <c r="K142" s="84">
        <v>0</v>
      </c>
      <c r="L142" s="54">
        <v>0</v>
      </c>
      <c r="M142" s="84">
        <v>0</v>
      </c>
      <c r="N142" s="107">
        <v>0</v>
      </c>
      <c r="O142" s="54"/>
      <c r="P142" s="54"/>
      <c r="Q142" s="83" t="s">
        <v>256</v>
      </c>
      <c r="R142" s="81">
        <v>0</v>
      </c>
      <c r="S142" s="54">
        <v>0</v>
      </c>
      <c r="T142" s="84">
        <v>0</v>
      </c>
      <c r="U142" s="54">
        <v>0</v>
      </c>
      <c r="V142" s="84">
        <v>0</v>
      </c>
      <c r="W142" s="54">
        <v>0</v>
      </c>
      <c r="X142" s="84">
        <v>0</v>
      </c>
      <c r="Y142" s="54">
        <v>0</v>
      </c>
      <c r="Z142" s="84">
        <v>23693</v>
      </c>
      <c r="AA142" s="54">
        <v>23693</v>
      </c>
      <c r="AB142" s="84">
        <v>0</v>
      </c>
      <c r="AC142" s="81">
        <v>23693</v>
      </c>
      <c r="AD142" s="54"/>
      <c r="AE142" s="54"/>
      <c r="AF142" s="83" t="s">
        <v>256</v>
      </c>
      <c r="AG142" s="81">
        <v>0</v>
      </c>
      <c r="AH142" s="54">
        <v>0</v>
      </c>
      <c r="AI142" s="84">
        <f t="shared" si="15"/>
        <v>114484</v>
      </c>
      <c r="AJ142" s="54">
        <f t="shared" si="16"/>
        <v>114484</v>
      </c>
      <c r="AK142" s="84">
        <f t="shared" si="17"/>
        <v>0</v>
      </c>
      <c r="AL142" s="80">
        <f t="shared" si="18"/>
        <v>114484</v>
      </c>
    </row>
    <row r="143" spans="2:38" ht="14.25" customHeight="1">
      <c r="B143" s="83" t="s">
        <v>257</v>
      </c>
      <c r="C143" s="84">
        <v>17625</v>
      </c>
      <c r="D143" s="54">
        <v>17625</v>
      </c>
      <c r="E143" s="84">
        <v>0</v>
      </c>
      <c r="F143" s="54">
        <v>17625</v>
      </c>
      <c r="G143" s="136">
        <v>11865</v>
      </c>
      <c r="H143" s="132">
        <v>11865</v>
      </c>
      <c r="I143" s="84">
        <v>0</v>
      </c>
      <c r="J143" s="132">
        <v>11865</v>
      </c>
      <c r="K143" s="84">
        <v>0</v>
      </c>
      <c r="L143" s="54">
        <v>0</v>
      </c>
      <c r="M143" s="84">
        <v>0</v>
      </c>
      <c r="N143" s="107">
        <v>0</v>
      </c>
      <c r="O143" s="54"/>
      <c r="P143" s="54"/>
      <c r="Q143" s="83" t="s">
        <v>257</v>
      </c>
      <c r="R143" s="81">
        <v>0</v>
      </c>
      <c r="S143" s="54">
        <v>0</v>
      </c>
      <c r="T143" s="84">
        <v>0</v>
      </c>
      <c r="U143" s="54">
        <v>0</v>
      </c>
      <c r="V143" s="84">
        <v>696</v>
      </c>
      <c r="W143" s="54">
        <v>696</v>
      </c>
      <c r="X143" s="84">
        <v>0</v>
      </c>
      <c r="Y143" s="54">
        <v>696</v>
      </c>
      <c r="Z143" s="84">
        <v>13330</v>
      </c>
      <c r="AA143" s="54">
        <v>13330</v>
      </c>
      <c r="AB143" s="84">
        <v>0</v>
      </c>
      <c r="AC143" s="81">
        <v>13330</v>
      </c>
      <c r="AD143" s="54"/>
      <c r="AE143" s="54"/>
      <c r="AF143" s="83" t="s">
        <v>257</v>
      </c>
      <c r="AG143" s="81">
        <v>0</v>
      </c>
      <c r="AH143" s="54">
        <v>0</v>
      </c>
      <c r="AI143" s="84">
        <f t="shared" si="15"/>
        <v>43516</v>
      </c>
      <c r="AJ143" s="54">
        <f t="shared" si="16"/>
        <v>43516</v>
      </c>
      <c r="AK143" s="84">
        <f t="shared" si="17"/>
        <v>0</v>
      </c>
      <c r="AL143" s="80">
        <f t="shared" si="18"/>
        <v>43516</v>
      </c>
    </row>
    <row r="144" spans="2:38" ht="14.25" customHeight="1">
      <c r="B144" s="85" t="s">
        <v>258</v>
      </c>
      <c r="C144" s="88">
        <v>3912</v>
      </c>
      <c r="D144" s="89">
        <v>3912</v>
      </c>
      <c r="E144" s="88">
        <v>0</v>
      </c>
      <c r="F144" s="89">
        <v>3912</v>
      </c>
      <c r="G144" s="137">
        <v>11769</v>
      </c>
      <c r="H144" s="138">
        <v>11769</v>
      </c>
      <c r="I144" s="88">
        <v>0</v>
      </c>
      <c r="J144" s="138">
        <v>11769</v>
      </c>
      <c r="K144" s="88">
        <v>0</v>
      </c>
      <c r="L144" s="89">
        <v>0</v>
      </c>
      <c r="M144" s="88">
        <v>0</v>
      </c>
      <c r="N144" s="127">
        <v>0</v>
      </c>
      <c r="O144" s="54"/>
      <c r="P144" s="54"/>
      <c r="Q144" s="85" t="s">
        <v>258</v>
      </c>
      <c r="R144" s="86">
        <v>0</v>
      </c>
      <c r="S144" s="89">
        <v>0</v>
      </c>
      <c r="T144" s="88">
        <v>0</v>
      </c>
      <c r="U144" s="89">
        <v>0</v>
      </c>
      <c r="V144" s="88">
        <v>0</v>
      </c>
      <c r="W144" s="89">
        <v>0</v>
      </c>
      <c r="X144" s="88">
        <v>0</v>
      </c>
      <c r="Y144" s="89">
        <v>0</v>
      </c>
      <c r="Z144" s="88">
        <v>447</v>
      </c>
      <c r="AA144" s="89">
        <v>447</v>
      </c>
      <c r="AB144" s="88">
        <v>0</v>
      </c>
      <c r="AC144" s="86">
        <v>447</v>
      </c>
      <c r="AD144" s="54"/>
      <c r="AE144" s="54"/>
      <c r="AF144" s="85" t="s">
        <v>258</v>
      </c>
      <c r="AG144" s="86">
        <v>0</v>
      </c>
      <c r="AH144" s="89">
        <v>0</v>
      </c>
      <c r="AI144" s="88">
        <f t="shared" si="15"/>
        <v>16128</v>
      </c>
      <c r="AJ144" s="89">
        <f t="shared" si="16"/>
        <v>16128</v>
      </c>
      <c r="AK144" s="88">
        <f t="shared" si="17"/>
        <v>0</v>
      </c>
      <c r="AL144" s="90">
        <f t="shared" si="18"/>
        <v>16128</v>
      </c>
    </row>
    <row r="145" spans="2:38" ht="14.25" customHeight="1">
      <c r="B145" s="83" t="s">
        <v>259</v>
      </c>
      <c r="C145" s="84">
        <v>22928</v>
      </c>
      <c r="D145" s="54">
        <v>22928</v>
      </c>
      <c r="E145" s="84">
        <v>0</v>
      </c>
      <c r="F145" s="54">
        <v>22928</v>
      </c>
      <c r="G145" s="136">
        <v>11663</v>
      </c>
      <c r="H145" s="132">
        <v>11663</v>
      </c>
      <c r="I145" s="84">
        <v>0</v>
      </c>
      <c r="J145" s="132">
        <v>11663</v>
      </c>
      <c r="K145" s="84">
        <v>0</v>
      </c>
      <c r="L145" s="54">
        <v>0</v>
      </c>
      <c r="M145" s="84">
        <v>0</v>
      </c>
      <c r="N145" s="107">
        <v>0</v>
      </c>
      <c r="O145" s="54"/>
      <c r="P145" s="54"/>
      <c r="Q145" s="83" t="s">
        <v>259</v>
      </c>
      <c r="R145" s="81">
        <v>0</v>
      </c>
      <c r="S145" s="54">
        <v>0</v>
      </c>
      <c r="T145" s="84">
        <v>0</v>
      </c>
      <c r="U145" s="54">
        <v>0</v>
      </c>
      <c r="V145" s="84">
        <v>0</v>
      </c>
      <c r="W145" s="54">
        <v>0</v>
      </c>
      <c r="X145" s="84">
        <v>0</v>
      </c>
      <c r="Y145" s="54">
        <v>0</v>
      </c>
      <c r="Z145" s="84">
        <v>12950</v>
      </c>
      <c r="AA145" s="54">
        <v>12950</v>
      </c>
      <c r="AB145" s="84">
        <v>0</v>
      </c>
      <c r="AC145" s="81">
        <v>12950</v>
      </c>
      <c r="AD145" s="54"/>
      <c r="AE145" s="54"/>
      <c r="AF145" s="83" t="s">
        <v>259</v>
      </c>
      <c r="AG145" s="81">
        <v>0</v>
      </c>
      <c r="AH145" s="54">
        <v>0</v>
      </c>
      <c r="AI145" s="84">
        <f t="shared" si="15"/>
        <v>47541</v>
      </c>
      <c r="AJ145" s="54">
        <f t="shared" si="16"/>
        <v>47541</v>
      </c>
      <c r="AK145" s="84">
        <f t="shared" si="17"/>
        <v>0</v>
      </c>
      <c r="AL145" s="80">
        <f t="shared" si="18"/>
        <v>47541</v>
      </c>
    </row>
    <row r="146" spans="2:38" ht="14.25" customHeight="1">
      <c r="B146" s="83" t="s">
        <v>260</v>
      </c>
      <c r="C146" s="84">
        <v>61337</v>
      </c>
      <c r="D146" s="54">
        <v>61337</v>
      </c>
      <c r="E146" s="84">
        <v>0</v>
      </c>
      <c r="F146" s="54">
        <v>61337</v>
      </c>
      <c r="G146" s="136">
        <v>27303</v>
      </c>
      <c r="H146" s="132">
        <v>27303</v>
      </c>
      <c r="I146" s="84">
        <v>0</v>
      </c>
      <c r="J146" s="132">
        <v>27303</v>
      </c>
      <c r="K146" s="84">
        <v>0</v>
      </c>
      <c r="L146" s="54">
        <v>0</v>
      </c>
      <c r="M146" s="84">
        <v>0</v>
      </c>
      <c r="N146" s="107">
        <v>0</v>
      </c>
      <c r="O146" s="54"/>
      <c r="P146" s="54"/>
      <c r="Q146" s="83" t="s">
        <v>260</v>
      </c>
      <c r="R146" s="81">
        <v>0</v>
      </c>
      <c r="S146" s="54">
        <v>0</v>
      </c>
      <c r="T146" s="84">
        <v>0</v>
      </c>
      <c r="U146" s="54">
        <v>0</v>
      </c>
      <c r="V146" s="84">
        <v>1596</v>
      </c>
      <c r="W146" s="54">
        <v>1596</v>
      </c>
      <c r="X146" s="84">
        <v>0</v>
      </c>
      <c r="Y146" s="54">
        <v>1596</v>
      </c>
      <c r="Z146" s="84">
        <v>3588</v>
      </c>
      <c r="AA146" s="54">
        <v>3588</v>
      </c>
      <c r="AB146" s="84">
        <v>0</v>
      </c>
      <c r="AC146" s="81">
        <v>3588</v>
      </c>
      <c r="AD146" s="54"/>
      <c r="AE146" s="54"/>
      <c r="AF146" s="83" t="s">
        <v>260</v>
      </c>
      <c r="AG146" s="81">
        <v>0</v>
      </c>
      <c r="AH146" s="54">
        <v>0</v>
      </c>
      <c r="AI146" s="84">
        <f t="shared" si="15"/>
        <v>93824</v>
      </c>
      <c r="AJ146" s="54">
        <f t="shared" si="16"/>
        <v>93824</v>
      </c>
      <c r="AK146" s="84">
        <f t="shared" si="17"/>
        <v>0</v>
      </c>
      <c r="AL146" s="80">
        <f t="shared" si="18"/>
        <v>93824</v>
      </c>
    </row>
    <row r="147" spans="2:38" ht="14.25" customHeight="1">
      <c r="B147" s="83" t="s">
        <v>261</v>
      </c>
      <c r="C147" s="84">
        <v>80910</v>
      </c>
      <c r="D147" s="54">
        <v>80910</v>
      </c>
      <c r="E147" s="84">
        <v>0</v>
      </c>
      <c r="F147" s="54">
        <v>80910</v>
      </c>
      <c r="G147" s="136">
        <v>164172</v>
      </c>
      <c r="H147" s="132">
        <v>164172</v>
      </c>
      <c r="I147" s="84">
        <v>0</v>
      </c>
      <c r="J147" s="132">
        <v>164172</v>
      </c>
      <c r="K147" s="84">
        <v>0</v>
      </c>
      <c r="L147" s="54">
        <v>0</v>
      </c>
      <c r="M147" s="84">
        <v>0</v>
      </c>
      <c r="N147" s="107">
        <v>0</v>
      </c>
      <c r="O147" s="54"/>
      <c r="P147" s="54"/>
      <c r="Q147" s="83" t="s">
        <v>261</v>
      </c>
      <c r="R147" s="81">
        <v>0</v>
      </c>
      <c r="S147" s="54">
        <v>0</v>
      </c>
      <c r="T147" s="84">
        <v>0</v>
      </c>
      <c r="U147" s="54">
        <v>0</v>
      </c>
      <c r="V147" s="84">
        <v>2418</v>
      </c>
      <c r="W147" s="54">
        <v>2418</v>
      </c>
      <c r="X147" s="84">
        <v>0</v>
      </c>
      <c r="Y147" s="54">
        <v>2418</v>
      </c>
      <c r="Z147" s="84">
        <v>18161</v>
      </c>
      <c r="AA147" s="54">
        <v>18161</v>
      </c>
      <c r="AB147" s="84">
        <v>0</v>
      </c>
      <c r="AC147" s="81">
        <v>18161</v>
      </c>
      <c r="AD147" s="54"/>
      <c r="AE147" s="54"/>
      <c r="AF147" s="83" t="s">
        <v>261</v>
      </c>
      <c r="AG147" s="81">
        <v>0</v>
      </c>
      <c r="AH147" s="54">
        <v>0</v>
      </c>
      <c r="AI147" s="84">
        <f t="shared" si="15"/>
        <v>265661</v>
      </c>
      <c r="AJ147" s="54">
        <f t="shared" si="16"/>
        <v>265661</v>
      </c>
      <c r="AK147" s="84">
        <f t="shared" si="17"/>
        <v>0</v>
      </c>
      <c r="AL147" s="80">
        <f t="shared" si="18"/>
        <v>265661</v>
      </c>
    </row>
    <row r="148" spans="2:38" ht="14.25" customHeight="1">
      <c r="B148" s="83" t="s">
        <v>262</v>
      </c>
      <c r="C148" s="84">
        <v>3921</v>
      </c>
      <c r="D148" s="54">
        <v>3921</v>
      </c>
      <c r="E148" s="84">
        <v>0</v>
      </c>
      <c r="F148" s="54">
        <v>3921</v>
      </c>
      <c r="G148" s="136">
        <v>15755</v>
      </c>
      <c r="H148" s="132">
        <v>15755</v>
      </c>
      <c r="I148" s="84">
        <v>0</v>
      </c>
      <c r="J148" s="132">
        <v>15755</v>
      </c>
      <c r="K148" s="84">
        <v>0</v>
      </c>
      <c r="L148" s="54">
        <v>0</v>
      </c>
      <c r="M148" s="84">
        <v>0</v>
      </c>
      <c r="N148" s="107">
        <v>0</v>
      </c>
      <c r="O148" s="54"/>
      <c r="P148" s="54"/>
      <c r="Q148" s="83" t="s">
        <v>262</v>
      </c>
      <c r="R148" s="81">
        <v>0</v>
      </c>
      <c r="S148" s="54">
        <v>0</v>
      </c>
      <c r="T148" s="84">
        <v>0</v>
      </c>
      <c r="U148" s="54">
        <v>0</v>
      </c>
      <c r="V148" s="84">
        <v>0</v>
      </c>
      <c r="W148" s="54">
        <v>0</v>
      </c>
      <c r="X148" s="84">
        <v>0</v>
      </c>
      <c r="Y148" s="54">
        <v>0</v>
      </c>
      <c r="Z148" s="84">
        <v>7467</v>
      </c>
      <c r="AA148" s="54">
        <v>7467</v>
      </c>
      <c r="AB148" s="84">
        <v>0</v>
      </c>
      <c r="AC148" s="81">
        <v>7467</v>
      </c>
      <c r="AD148" s="54"/>
      <c r="AE148" s="54"/>
      <c r="AF148" s="83" t="s">
        <v>262</v>
      </c>
      <c r="AG148" s="81">
        <v>0</v>
      </c>
      <c r="AH148" s="54">
        <v>0</v>
      </c>
      <c r="AI148" s="84">
        <f t="shared" si="15"/>
        <v>27143</v>
      </c>
      <c r="AJ148" s="54">
        <f t="shared" si="16"/>
        <v>27143</v>
      </c>
      <c r="AK148" s="84">
        <f t="shared" si="17"/>
        <v>0</v>
      </c>
      <c r="AL148" s="80">
        <f t="shared" si="18"/>
        <v>27143</v>
      </c>
    </row>
    <row r="149" spans="2:38" ht="14.25" customHeight="1">
      <c r="B149" s="83" t="s">
        <v>263</v>
      </c>
      <c r="C149" s="88">
        <v>22956</v>
      </c>
      <c r="D149" s="89">
        <v>14495</v>
      </c>
      <c r="E149" s="88">
        <v>8462</v>
      </c>
      <c r="F149" s="89">
        <v>6033</v>
      </c>
      <c r="G149" s="137">
        <v>1992</v>
      </c>
      <c r="H149" s="138">
        <v>1992</v>
      </c>
      <c r="I149" s="88">
        <v>0</v>
      </c>
      <c r="J149" s="138">
        <v>1992</v>
      </c>
      <c r="K149" s="88">
        <v>0</v>
      </c>
      <c r="L149" s="89">
        <v>0</v>
      </c>
      <c r="M149" s="88">
        <v>0</v>
      </c>
      <c r="N149" s="127">
        <v>0</v>
      </c>
      <c r="O149" s="54"/>
      <c r="P149" s="54"/>
      <c r="Q149" s="83" t="s">
        <v>263</v>
      </c>
      <c r="R149" s="86">
        <v>0</v>
      </c>
      <c r="S149" s="89">
        <v>0</v>
      </c>
      <c r="T149" s="88">
        <v>0</v>
      </c>
      <c r="U149" s="89">
        <v>0</v>
      </c>
      <c r="V149" s="88">
        <v>0</v>
      </c>
      <c r="W149" s="89">
        <v>0</v>
      </c>
      <c r="X149" s="88">
        <v>0</v>
      </c>
      <c r="Y149" s="89">
        <v>0</v>
      </c>
      <c r="Z149" s="88">
        <v>13940</v>
      </c>
      <c r="AA149" s="89">
        <v>13940</v>
      </c>
      <c r="AB149" s="88">
        <v>0</v>
      </c>
      <c r="AC149" s="86">
        <v>13940</v>
      </c>
      <c r="AD149" s="54"/>
      <c r="AE149" s="54"/>
      <c r="AF149" s="83" t="s">
        <v>263</v>
      </c>
      <c r="AG149" s="86">
        <v>0</v>
      </c>
      <c r="AH149" s="89">
        <v>0</v>
      </c>
      <c r="AI149" s="88">
        <f t="shared" si="15"/>
        <v>38888</v>
      </c>
      <c r="AJ149" s="89">
        <f t="shared" si="16"/>
        <v>30427</v>
      </c>
      <c r="AK149" s="88">
        <f t="shared" si="17"/>
        <v>8462</v>
      </c>
      <c r="AL149" s="90">
        <f t="shared" si="18"/>
        <v>21965</v>
      </c>
    </row>
    <row r="150" spans="2:38" ht="14.25" customHeight="1">
      <c r="B150" s="91" t="s">
        <v>264</v>
      </c>
      <c r="C150" s="84">
        <v>36220</v>
      </c>
      <c r="D150" s="54">
        <v>22864</v>
      </c>
      <c r="E150" s="84">
        <v>13357</v>
      </c>
      <c r="F150" s="54">
        <v>9507</v>
      </c>
      <c r="G150" s="136">
        <v>14866</v>
      </c>
      <c r="H150" s="132">
        <v>14866</v>
      </c>
      <c r="I150" s="84">
        <v>0</v>
      </c>
      <c r="J150" s="132">
        <v>14866</v>
      </c>
      <c r="K150" s="84">
        <v>0</v>
      </c>
      <c r="L150" s="54">
        <v>0</v>
      </c>
      <c r="M150" s="84">
        <v>0</v>
      </c>
      <c r="N150" s="107">
        <v>0</v>
      </c>
      <c r="O150" s="54"/>
      <c r="P150" s="54"/>
      <c r="Q150" s="91" t="s">
        <v>264</v>
      </c>
      <c r="R150" s="81">
        <v>0</v>
      </c>
      <c r="S150" s="54">
        <v>0</v>
      </c>
      <c r="T150" s="84">
        <v>0</v>
      </c>
      <c r="U150" s="54">
        <v>0</v>
      </c>
      <c r="V150" s="84">
        <v>0</v>
      </c>
      <c r="W150" s="54">
        <v>0</v>
      </c>
      <c r="X150" s="84">
        <v>0</v>
      </c>
      <c r="Y150" s="54">
        <v>0</v>
      </c>
      <c r="Z150" s="84">
        <v>7668</v>
      </c>
      <c r="AA150" s="54">
        <v>7668</v>
      </c>
      <c r="AB150" s="84">
        <v>0</v>
      </c>
      <c r="AC150" s="81">
        <v>7668</v>
      </c>
      <c r="AD150" s="54"/>
      <c r="AE150" s="54"/>
      <c r="AF150" s="91" t="s">
        <v>264</v>
      </c>
      <c r="AG150" s="81">
        <v>0</v>
      </c>
      <c r="AH150" s="54">
        <v>0</v>
      </c>
      <c r="AI150" s="84">
        <f t="shared" si="15"/>
        <v>58754</v>
      </c>
      <c r="AJ150" s="54">
        <f t="shared" si="16"/>
        <v>45398</v>
      </c>
      <c r="AK150" s="84">
        <f t="shared" si="17"/>
        <v>13357</v>
      </c>
      <c r="AL150" s="80">
        <f t="shared" si="18"/>
        <v>32041</v>
      </c>
    </row>
    <row r="151" spans="2:38" ht="14.25" customHeight="1">
      <c r="B151" s="83" t="s">
        <v>265</v>
      </c>
      <c r="C151" s="84">
        <v>4693</v>
      </c>
      <c r="D151" s="54">
        <v>4693</v>
      </c>
      <c r="E151" s="84">
        <v>0</v>
      </c>
      <c r="F151" s="54">
        <v>4693</v>
      </c>
      <c r="G151" s="136">
        <v>3023</v>
      </c>
      <c r="H151" s="132">
        <v>3023</v>
      </c>
      <c r="I151" s="84">
        <v>0</v>
      </c>
      <c r="J151" s="132">
        <v>3023</v>
      </c>
      <c r="K151" s="84">
        <v>0</v>
      </c>
      <c r="L151" s="54">
        <v>0</v>
      </c>
      <c r="M151" s="84">
        <v>0</v>
      </c>
      <c r="N151" s="107">
        <v>0</v>
      </c>
      <c r="O151" s="54"/>
      <c r="P151" s="54"/>
      <c r="Q151" s="83" t="s">
        <v>265</v>
      </c>
      <c r="R151" s="81">
        <v>0</v>
      </c>
      <c r="S151" s="54">
        <v>0</v>
      </c>
      <c r="T151" s="84">
        <v>0</v>
      </c>
      <c r="U151" s="54">
        <v>0</v>
      </c>
      <c r="V151" s="84">
        <v>1756</v>
      </c>
      <c r="W151" s="54">
        <v>1756</v>
      </c>
      <c r="X151" s="84">
        <v>0</v>
      </c>
      <c r="Y151" s="54">
        <v>1756</v>
      </c>
      <c r="Z151" s="84">
        <v>13543</v>
      </c>
      <c r="AA151" s="54">
        <v>13543</v>
      </c>
      <c r="AB151" s="84">
        <v>0</v>
      </c>
      <c r="AC151" s="81">
        <v>13543</v>
      </c>
      <c r="AD151" s="54"/>
      <c r="AE151" s="54"/>
      <c r="AF151" s="83" t="s">
        <v>265</v>
      </c>
      <c r="AG151" s="81">
        <v>0</v>
      </c>
      <c r="AH151" s="54">
        <v>0</v>
      </c>
      <c r="AI151" s="84">
        <f t="shared" si="15"/>
        <v>23015</v>
      </c>
      <c r="AJ151" s="54">
        <f t="shared" si="16"/>
        <v>23015</v>
      </c>
      <c r="AK151" s="84">
        <f t="shared" si="17"/>
        <v>0</v>
      </c>
      <c r="AL151" s="80">
        <f t="shared" si="18"/>
        <v>23015</v>
      </c>
    </row>
    <row r="152" spans="2:38" ht="14.25" customHeight="1">
      <c r="B152" s="83" t="s">
        <v>266</v>
      </c>
      <c r="C152" s="84">
        <v>11529</v>
      </c>
      <c r="D152" s="54">
        <v>11529</v>
      </c>
      <c r="E152" s="84">
        <v>0</v>
      </c>
      <c r="F152" s="54">
        <v>11529</v>
      </c>
      <c r="G152" s="136">
        <v>32961</v>
      </c>
      <c r="H152" s="132">
        <v>32961</v>
      </c>
      <c r="I152" s="84">
        <v>0</v>
      </c>
      <c r="J152" s="132">
        <v>32961</v>
      </c>
      <c r="K152" s="84">
        <v>0</v>
      </c>
      <c r="L152" s="54">
        <v>0</v>
      </c>
      <c r="M152" s="84">
        <v>0</v>
      </c>
      <c r="N152" s="107">
        <v>0</v>
      </c>
      <c r="O152" s="54"/>
      <c r="P152" s="54"/>
      <c r="Q152" s="83" t="s">
        <v>266</v>
      </c>
      <c r="R152" s="81">
        <v>0</v>
      </c>
      <c r="S152" s="54">
        <v>0</v>
      </c>
      <c r="T152" s="84">
        <v>0</v>
      </c>
      <c r="U152" s="54">
        <v>0</v>
      </c>
      <c r="V152" s="84">
        <v>0</v>
      </c>
      <c r="W152" s="54">
        <v>0</v>
      </c>
      <c r="X152" s="84">
        <v>0</v>
      </c>
      <c r="Y152" s="54">
        <v>0</v>
      </c>
      <c r="Z152" s="84">
        <v>44687</v>
      </c>
      <c r="AA152" s="54">
        <v>44687</v>
      </c>
      <c r="AB152" s="84">
        <v>0</v>
      </c>
      <c r="AC152" s="81">
        <v>44687</v>
      </c>
      <c r="AD152" s="54"/>
      <c r="AE152" s="54"/>
      <c r="AF152" s="83" t="s">
        <v>266</v>
      </c>
      <c r="AG152" s="81">
        <v>0</v>
      </c>
      <c r="AH152" s="54">
        <v>0</v>
      </c>
      <c r="AI152" s="84">
        <f t="shared" si="15"/>
        <v>89177</v>
      </c>
      <c r="AJ152" s="54">
        <f t="shared" si="16"/>
        <v>89177</v>
      </c>
      <c r="AK152" s="84">
        <f t="shared" si="17"/>
        <v>0</v>
      </c>
      <c r="AL152" s="80">
        <f t="shared" si="18"/>
        <v>89177</v>
      </c>
    </row>
    <row r="153" spans="2:38" ht="14.25" customHeight="1">
      <c r="B153" s="83" t="s">
        <v>267</v>
      </c>
      <c r="C153" s="84">
        <v>10840</v>
      </c>
      <c r="D153" s="54">
        <v>10840</v>
      </c>
      <c r="E153" s="84">
        <v>0</v>
      </c>
      <c r="F153" s="54">
        <v>10840</v>
      </c>
      <c r="G153" s="136">
        <v>58188</v>
      </c>
      <c r="H153" s="132">
        <v>58188</v>
      </c>
      <c r="I153" s="84">
        <v>0</v>
      </c>
      <c r="J153" s="132">
        <v>58188</v>
      </c>
      <c r="K153" s="84">
        <v>0</v>
      </c>
      <c r="L153" s="54">
        <v>0</v>
      </c>
      <c r="M153" s="84">
        <v>0</v>
      </c>
      <c r="N153" s="107">
        <v>0</v>
      </c>
      <c r="O153" s="54"/>
      <c r="P153" s="54"/>
      <c r="Q153" s="83" t="s">
        <v>267</v>
      </c>
      <c r="R153" s="81">
        <v>0</v>
      </c>
      <c r="S153" s="54">
        <v>0</v>
      </c>
      <c r="T153" s="84">
        <v>0</v>
      </c>
      <c r="U153" s="54">
        <v>0</v>
      </c>
      <c r="V153" s="84">
        <v>0</v>
      </c>
      <c r="W153" s="54">
        <v>0</v>
      </c>
      <c r="X153" s="84">
        <v>0</v>
      </c>
      <c r="Y153" s="54">
        <v>0</v>
      </c>
      <c r="Z153" s="84">
        <v>8366</v>
      </c>
      <c r="AA153" s="54">
        <v>8366</v>
      </c>
      <c r="AB153" s="84">
        <v>0</v>
      </c>
      <c r="AC153" s="81">
        <v>8366</v>
      </c>
      <c r="AD153" s="54"/>
      <c r="AE153" s="54"/>
      <c r="AF153" s="83" t="s">
        <v>267</v>
      </c>
      <c r="AG153" s="81">
        <v>0</v>
      </c>
      <c r="AH153" s="54">
        <v>0</v>
      </c>
      <c r="AI153" s="84">
        <f t="shared" si="15"/>
        <v>77394</v>
      </c>
      <c r="AJ153" s="54">
        <f t="shared" si="16"/>
        <v>77394</v>
      </c>
      <c r="AK153" s="84">
        <f t="shared" si="17"/>
        <v>0</v>
      </c>
      <c r="AL153" s="80">
        <f t="shared" si="18"/>
        <v>77394</v>
      </c>
    </row>
    <row r="154" spans="2:38" ht="14.25" customHeight="1">
      <c r="B154" s="85" t="s">
        <v>268</v>
      </c>
      <c r="C154" s="88">
        <v>0</v>
      </c>
      <c r="D154" s="89">
        <v>0</v>
      </c>
      <c r="E154" s="88">
        <v>0</v>
      </c>
      <c r="F154" s="89">
        <v>0</v>
      </c>
      <c r="G154" s="137">
        <v>2548</v>
      </c>
      <c r="H154" s="138">
        <v>2549</v>
      </c>
      <c r="I154" s="88">
        <v>0</v>
      </c>
      <c r="J154" s="138">
        <v>2549</v>
      </c>
      <c r="K154" s="88">
        <v>0</v>
      </c>
      <c r="L154" s="89">
        <v>0</v>
      </c>
      <c r="M154" s="88">
        <v>0</v>
      </c>
      <c r="N154" s="127">
        <v>0</v>
      </c>
      <c r="O154" s="54"/>
      <c r="P154" s="54"/>
      <c r="Q154" s="85" t="s">
        <v>268</v>
      </c>
      <c r="R154" s="86">
        <v>0</v>
      </c>
      <c r="S154" s="89">
        <v>0</v>
      </c>
      <c r="T154" s="88">
        <v>0</v>
      </c>
      <c r="U154" s="89">
        <v>0</v>
      </c>
      <c r="V154" s="88">
        <v>0</v>
      </c>
      <c r="W154" s="89">
        <v>0</v>
      </c>
      <c r="X154" s="88">
        <v>0</v>
      </c>
      <c r="Y154" s="89">
        <v>0</v>
      </c>
      <c r="Z154" s="88">
        <v>12834</v>
      </c>
      <c r="AA154" s="89">
        <v>12834</v>
      </c>
      <c r="AB154" s="88">
        <v>0</v>
      </c>
      <c r="AC154" s="86">
        <v>12834</v>
      </c>
      <c r="AD154" s="54"/>
      <c r="AE154" s="54"/>
      <c r="AF154" s="85" t="s">
        <v>268</v>
      </c>
      <c r="AG154" s="86">
        <v>0</v>
      </c>
      <c r="AH154" s="89">
        <v>0</v>
      </c>
      <c r="AI154" s="88">
        <f t="shared" si="15"/>
        <v>15382</v>
      </c>
      <c r="AJ154" s="89">
        <f t="shared" si="16"/>
        <v>15383</v>
      </c>
      <c r="AK154" s="88">
        <f t="shared" si="17"/>
        <v>0</v>
      </c>
      <c r="AL154" s="90">
        <f t="shared" si="18"/>
        <v>15383</v>
      </c>
    </row>
    <row r="155" spans="2:38" ht="14.25" customHeight="1">
      <c r="B155" s="83" t="s">
        <v>269</v>
      </c>
      <c r="C155" s="84">
        <v>63279</v>
      </c>
      <c r="D155" s="54">
        <v>63279</v>
      </c>
      <c r="E155" s="84">
        <v>0</v>
      </c>
      <c r="F155" s="54">
        <v>63279</v>
      </c>
      <c r="G155" s="136">
        <v>13948</v>
      </c>
      <c r="H155" s="132">
        <v>13948</v>
      </c>
      <c r="I155" s="84">
        <v>0</v>
      </c>
      <c r="J155" s="132">
        <v>13948</v>
      </c>
      <c r="K155" s="84">
        <v>112</v>
      </c>
      <c r="L155" s="54">
        <v>112</v>
      </c>
      <c r="M155" s="84">
        <v>0</v>
      </c>
      <c r="N155" s="107">
        <v>112</v>
      </c>
      <c r="O155" s="54"/>
      <c r="P155" s="54"/>
      <c r="Q155" s="83" t="s">
        <v>269</v>
      </c>
      <c r="R155" s="81">
        <v>0</v>
      </c>
      <c r="S155" s="54">
        <v>0</v>
      </c>
      <c r="T155" s="84">
        <v>0</v>
      </c>
      <c r="U155" s="54">
        <v>0</v>
      </c>
      <c r="V155" s="84">
        <v>219</v>
      </c>
      <c r="W155" s="54">
        <v>219</v>
      </c>
      <c r="X155" s="84">
        <v>0</v>
      </c>
      <c r="Y155" s="54">
        <v>219</v>
      </c>
      <c r="Z155" s="84">
        <v>45191</v>
      </c>
      <c r="AA155" s="54">
        <v>45191</v>
      </c>
      <c r="AB155" s="84">
        <v>0</v>
      </c>
      <c r="AC155" s="81">
        <v>45191</v>
      </c>
      <c r="AD155" s="54"/>
      <c r="AE155" s="54"/>
      <c r="AF155" s="83" t="s">
        <v>269</v>
      </c>
      <c r="AG155" s="81">
        <v>0</v>
      </c>
      <c r="AH155" s="54">
        <v>0</v>
      </c>
      <c r="AI155" s="84">
        <f t="shared" si="15"/>
        <v>122749</v>
      </c>
      <c r="AJ155" s="54">
        <f t="shared" si="16"/>
        <v>122749</v>
      </c>
      <c r="AK155" s="84">
        <f t="shared" si="17"/>
        <v>0</v>
      </c>
      <c r="AL155" s="80">
        <f t="shared" si="18"/>
        <v>122749</v>
      </c>
    </row>
    <row r="156" spans="2:38" ht="14.25" customHeight="1">
      <c r="B156" s="83" t="s">
        <v>270</v>
      </c>
      <c r="C156" s="84">
        <v>4202</v>
      </c>
      <c r="D156" s="54">
        <v>4202</v>
      </c>
      <c r="E156" s="84">
        <v>0</v>
      </c>
      <c r="F156" s="54">
        <v>4202</v>
      </c>
      <c r="G156" s="136">
        <v>26905</v>
      </c>
      <c r="H156" s="132">
        <v>26905</v>
      </c>
      <c r="I156" s="84">
        <v>0</v>
      </c>
      <c r="J156" s="132">
        <v>26905</v>
      </c>
      <c r="K156" s="84">
        <v>0</v>
      </c>
      <c r="L156" s="54">
        <v>0</v>
      </c>
      <c r="M156" s="84">
        <v>0</v>
      </c>
      <c r="N156" s="107">
        <v>0</v>
      </c>
      <c r="O156" s="54"/>
      <c r="P156" s="54"/>
      <c r="Q156" s="83" t="s">
        <v>270</v>
      </c>
      <c r="R156" s="81">
        <v>0</v>
      </c>
      <c r="S156" s="54">
        <v>0</v>
      </c>
      <c r="T156" s="84">
        <v>0</v>
      </c>
      <c r="U156" s="54">
        <v>0</v>
      </c>
      <c r="V156" s="84">
        <v>3395</v>
      </c>
      <c r="W156" s="54">
        <v>3395</v>
      </c>
      <c r="X156" s="84">
        <v>0</v>
      </c>
      <c r="Y156" s="54">
        <v>3395</v>
      </c>
      <c r="Z156" s="84">
        <v>4628</v>
      </c>
      <c r="AA156" s="54">
        <v>4628</v>
      </c>
      <c r="AB156" s="84">
        <v>0</v>
      </c>
      <c r="AC156" s="81">
        <v>4628</v>
      </c>
      <c r="AD156" s="54"/>
      <c r="AE156" s="54"/>
      <c r="AF156" s="83" t="s">
        <v>270</v>
      </c>
      <c r="AG156" s="81">
        <v>0</v>
      </c>
      <c r="AH156" s="54">
        <v>0</v>
      </c>
      <c r="AI156" s="84">
        <f t="shared" si="15"/>
        <v>39130</v>
      </c>
      <c r="AJ156" s="54">
        <f t="shared" si="16"/>
        <v>39130</v>
      </c>
      <c r="AK156" s="84">
        <f t="shared" si="17"/>
        <v>0</v>
      </c>
      <c r="AL156" s="80">
        <f t="shared" si="18"/>
        <v>39130</v>
      </c>
    </row>
    <row r="157" spans="2:38" ht="14.25" customHeight="1">
      <c r="B157" s="83" t="s">
        <v>271</v>
      </c>
      <c r="C157" s="84">
        <v>105660</v>
      </c>
      <c r="D157" s="54">
        <v>77474</v>
      </c>
      <c r="E157" s="84">
        <v>28186</v>
      </c>
      <c r="F157" s="54">
        <v>49288</v>
      </c>
      <c r="G157" s="136">
        <v>44309</v>
      </c>
      <c r="H157" s="132">
        <v>35546</v>
      </c>
      <c r="I157" s="84">
        <v>8763</v>
      </c>
      <c r="J157" s="132">
        <v>26783</v>
      </c>
      <c r="K157" s="84">
        <v>0</v>
      </c>
      <c r="L157" s="54">
        <v>0</v>
      </c>
      <c r="M157" s="84">
        <v>0</v>
      </c>
      <c r="N157" s="107">
        <v>0</v>
      </c>
      <c r="O157" s="54"/>
      <c r="P157" s="54"/>
      <c r="Q157" s="83" t="s">
        <v>271</v>
      </c>
      <c r="R157" s="81">
        <v>0</v>
      </c>
      <c r="S157" s="54">
        <v>0</v>
      </c>
      <c r="T157" s="84">
        <v>0</v>
      </c>
      <c r="U157" s="54">
        <v>0</v>
      </c>
      <c r="V157" s="84">
        <v>1443</v>
      </c>
      <c r="W157" s="54">
        <v>1443</v>
      </c>
      <c r="X157" s="84">
        <v>0</v>
      </c>
      <c r="Y157" s="54">
        <v>1443</v>
      </c>
      <c r="Z157" s="84">
        <v>64790</v>
      </c>
      <c r="AA157" s="54">
        <v>64790</v>
      </c>
      <c r="AB157" s="84">
        <v>0</v>
      </c>
      <c r="AC157" s="81">
        <v>64790</v>
      </c>
      <c r="AD157" s="54"/>
      <c r="AE157" s="54"/>
      <c r="AF157" s="83" t="s">
        <v>271</v>
      </c>
      <c r="AG157" s="81">
        <v>0</v>
      </c>
      <c r="AH157" s="54">
        <v>0</v>
      </c>
      <c r="AI157" s="84">
        <f t="shared" si="15"/>
        <v>216202</v>
      </c>
      <c r="AJ157" s="54">
        <f t="shared" si="16"/>
        <v>179253</v>
      </c>
      <c r="AK157" s="84">
        <f t="shared" si="17"/>
        <v>36949</v>
      </c>
      <c r="AL157" s="80">
        <f t="shared" si="18"/>
        <v>142304</v>
      </c>
    </row>
    <row r="158" spans="2:38" ht="14.25" customHeight="1">
      <c r="B158" s="83" t="s">
        <v>272</v>
      </c>
      <c r="C158" s="84">
        <v>6700</v>
      </c>
      <c r="D158" s="54">
        <v>6700</v>
      </c>
      <c r="E158" s="84">
        <v>0</v>
      </c>
      <c r="F158" s="54">
        <v>6700</v>
      </c>
      <c r="G158" s="136">
        <v>30275</v>
      </c>
      <c r="H158" s="132">
        <v>30275</v>
      </c>
      <c r="I158" s="84">
        <v>0</v>
      </c>
      <c r="J158" s="132">
        <v>30275</v>
      </c>
      <c r="K158" s="84">
        <v>0</v>
      </c>
      <c r="L158" s="54">
        <v>0</v>
      </c>
      <c r="M158" s="84">
        <v>0</v>
      </c>
      <c r="N158" s="107">
        <v>0</v>
      </c>
      <c r="O158" s="54"/>
      <c r="P158" s="54"/>
      <c r="Q158" s="83" t="s">
        <v>272</v>
      </c>
      <c r="R158" s="81">
        <v>0</v>
      </c>
      <c r="S158" s="54">
        <v>0</v>
      </c>
      <c r="T158" s="84">
        <v>0</v>
      </c>
      <c r="U158" s="54">
        <v>0</v>
      </c>
      <c r="V158" s="84">
        <v>278</v>
      </c>
      <c r="W158" s="54">
        <v>278</v>
      </c>
      <c r="X158" s="84">
        <v>0</v>
      </c>
      <c r="Y158" s="54">
        <v>278</v>
      </c>
      <c r="Z158" s="84">
        <v>1599</v>
      </c>
      <c r="AA158" s="54">
        <v>1599</v>
      </c>
      <c r="AB158" s="84">
        <v>0</v>
      </c>
      <c r="AC158" s="81">
        <v>1599</v>
      </c>
      <c r="AD158" s="54"/>
      <c r="AE158" s="54"/>
      <c r="AF158" s="83" t="s">
        <v>272</v>
      </c>
      <c r="AG158" s="81">
        <v>0</v>
      </c>
      <c r="AH158" s="54">
        <v>0</v>
      </c>
      <c r="AI158" s="84">
        <f t="shared" si="15"/>
        <v>38852</v>
      </c>
      <c r="AJ158" s="54">
        <f t="shared" si="16"/>
        <v>38852</v>
      </c>
      <c r="AK158" s="84">
        <f t="shared" si="17"/>
        <v>0</v>
      </c>
      <c r="AL158" s="80">
        <f t="shared" si="18"/>
        <v>38852</v>
      </c>
    </row>
    <row r="159" spans="2:38" ht="14.25" customHeight="1">
      <c r="B159" s="83" t="s">
        <v>273</v>
      </c>
      <c r="C159" s="88">
        <v>74681</v>
      </c>
      <c r="D159" s="89">
        <v>57482</v>
      </c>
      <c r="E159" s="88">
        <v>17198</v>
      </c>
      <c r="F159" s="89">
        <v>40284</v>
      </c>
      <c r="G159" s="137">
        <v>48325</v>
      </c>
      <c r="H159" s="138">
        <v>48325</v>
      </c>
      <c r="I159" s="88">
        <v>0</v>
      </c>
      <c r="J159" s="138">
        <v>48325</v>
      </c>
      <c r="K159" s="88">
        <v>73838</v>
      </c>
      <c r="L159" s="89">
        <v>37912</v>
      </c>
      <c r="M159" s="88">
        <v>35926</v>
      </c>
      <c r="N159" s="127">
        <v>1986</v>
      </c>
      <c r="O159" s="54"/>
      <c r="P159" s="54"/>
      <c r="Q159" s="83" t="s">
        <v>273</v>
      </c>
      <c r="R159" s="86">
        <v>0</v>
      </c>
      <c r="S159" s="89">
        <v>0</v>
      </c>
      <c r="T159" s="88">
        <v>0</v>
      </c>
      <c r="U159" s="89">
        <v>0</v>
      </c>
      <c r="V159" s="88">
        <v>2654</v>
      </c>
      <c r="W159" s="89">
        <v>2654</v>
      </c>
      <c r="X159" s="88">
        <v>0</v>
      </c>
      <c r="Y159" s="89">
        <v>2654</v>
      </c>
      <c r="Z159" s="88">
        <v>10996</v>
      </c>
      <c r="AA159" s="89">
        <v>10996</v>
      </c>
      <c r="AB159" s="88">
        <v>0</v>
      </c>
      <c r="AC159" s="86">
        <v>10996</v>
      </c>
      <c r="AD159" s="54"/>
      <c r="AE159" s="54"/>
      <c r="AF159" s="83" t="s">
        <v>273</v>
      </c>
      <c r="AG159" s="86">
        <v>0</v>
      </c>
      <c r="AH159" s="89">
        <v>0</v>
      </c>
      <c r="AI159" s="88">
        <f t="shared" si="15"/>
        <v>210494</v>
      </c>
      <c r="AJ159" s="89">
        <f t="shared" si="16"/>
        <v>157369</v>
      </c>
      <c r="AK159" s="88">
        <f t="shared" si="17"/>
        <v>53124</v>
      </c>
      <c r="AL159" s="90">
        <f t="shared" si="18"/>
        <v>104245</v>
      </c>
    </row>
    <row r="160" spans="2:38" ht="14.25" customHeight="1">
      <c r="B160" s="91" t="s">
        <v>274</v>
      </c>
      <c r="C160" s="84">
        <v>44853</v>
      </c>
      <c r="D160" s="54">
        <v>36899</v>
      </c>
      <c r="E160" s="84">
        <v>7953</v>
      </c>
      <c r="F160" s="54">
        <v>28946</v>
      </c>
      <c r="G160" s="136">
        <v>11856</v>
      </c>
      <c r="H160" s="132">
        <v>11856</v>
      </c>
      <c r="I160" s="84">
        <v>0</v>
      </c>
      <c r="J160" s="132">
        <v>11856</v>
      </c>
      <c r="K160" s="84">
        <v>91698</v>
      </c>
      <c r="L160" s="54">
        <v>46055</v>
      </c>
      <c r="M160" s="84">
        <v>45643</v>
      </c>
      <c r="N160" s="107">
        <v>412</v>
      </c>
      <c r="O160" s="54"/>
      <c r="P160" s="54"/>
      <c r="Q160" s="91" t="s">
        <v>274</v>
      </c>
      <c r="R160" s="81">
        <v>0</v>
      </c>
      <c r="S160" s="54">
        <v>0</v>
      </c>
      <c r="T160" s="84">
        <v>0</v>
      </c>
      <c r="U160" s="54">
        <v>0</v>
      </c>
      <c r="V160" s="84">
        <v>105</v>
      </c>
      <c r="W160" s="54">
        <v>105</v>
      </c>
      <c r="X160" s="84">
        <v>0</v>
      </c>
      <c r="Y160" s="54">
        <v>105</v>
      </c>
      <c r="Z160" s="84">
        <v>4870</v>
      </c>
      <c r="AA160" s="54">
        <v>4870</v>
      </c>
      <c r="AB160" s="84">
        <v>0</v>
      </c>
      <c r="AC160" s="81">
        <v>4870</v>
      </c>
      <c r="AD160" s="54"/>
      <c r="AE160" s="54"/>
      <c r="AF160" s="91" t="s">
        <v>274</v>
      </c>
      <c r="AG160" s="81">
        <v>0</v>
      </c>
      <c r="AH160" s="54">
        <v>0</v>
      </c>
      <c r="AI160" s="84">
        <f t="shared" si="15"/>
        <v>153382</v>
      </c>
      <c r="AJ160" s="54">
        <f t="shared" si="16"/>
        <v>99785</v>
      </c>
      <c r="AK160" s="84">
        <f t="shared" si="17"/>
        <v>53596</v>
      </c>
      <c r="AL160" s="80">
        <f t="shared" si="18"/>
        <v>46189</v>
      </c>
    </row>
    <row r="161" spans="2:38" ht="14.25" customHeight="1">
      <c r="B161" s="83" t="s">
        <v>165</v>
      </c>
      <c r="C161" s="84">
        <v>73345</v>
      </c>
      <c r="D161" s="54">
        <v>73345</v>
      </c>
      <c r="E161" s="84">
        <v>0</v>
      </c>
      <c r="F161" s="54">
        <v>73345</v>
      </c>
      <c r="G161" s="136">
        <v>93189</v>
      </c>
      <c r="H161" s="132">
        <v>93189</v>
      </c>
      <c r="I161" s="84">
        <v>0</v>
      </c>
      <c r="J161" s="132">
        <v>93189</v>
      </c>
      <c r="K161" s="84">
        <v>0</v>
      </c>
      <c r="L161" s="54">
        <v>0</v>
      </c>
      <c r="M161" s="84">
        <v>0</v>
      </c>
      <c r="N161" s="107">
        <v>0</v>
      </c>
      <c r="O161" s="54"/>
      <c r="P161" s="54"/>
      <c r="Q161" s="83" t="s">
        <v>165</v>
      </c>
      <c r="R161" s="81">
        <v>0</v>
      </c>
      <c r="S161" s="54">
        <v>0</v>
      </c>
      <c r="T161" s="84">
        <v>0</v>
      </c>
      <c r="U161" s="54">
        <v>0</v>
      </c>
      <c r="V161" s="84">
        <v>517</v>
      </c>
      <c r="W161" s="54">
        <v>517</v>
      </c>
      <c r="X161" s="84">
        <v>0</v>
      </c>
      <c r="Y161" s="54">
        <v>517</v>
      </c>
      <c r="Z161" s="84">
        <v>27556</v>
      </c>
      <c r="AA161" s="54">
        <v>27556</v>
      </c>
      <c r="AB161" s="84">
        <v>0</v>
      </c>
      <c r="AC161" s="81">
        <v>27556</v>
      </c>
      <c r="AD161" s="54"/>
      <c r="AE161" s="54"/>
      <c r="AF161" s="83" t="s">
        <v>165</v>
      </c>
      <c r="AG161" s="81">
        <v>0</v>
      </c>
      <c r="AH161" s="54">
        <v>0</v>
      </c>
      <c r="AI161" s="84">
        <f t="shared" si="15"/>
        <v>194607</v>
      </c>
      <c r="AJ161" s="54">
        <f t="shared" si="16"/>
        <v>194607</v>
      </c>
      <c r="AK161" s="84">
        <f t="shared" si="17"/>
        <v>0</v>
      </c>
      <c r="AL161" s="80">
        <f t="shared" si="18"/>
        <v>194607</v>
      </c>
    </row>
    <row r="162" spans="2:38" ht="14.25" customHeight="1">
      <c r="B162" s="83" t="s">
        <v>275</v>
      </c>
      <c r="C162" s="84">
        <v>93705</v>
      </c>
      <c r="D162" s="54">
        <v>93705</v>
      </c>
      <c r="E162" s="84">
        <v>0</v>
      </c>
      <c r="F162" s="54">
        <v>93705</v>
      </c>
      <c r="G162" s="136">
        <v>98118</v>
      </c>
      <c r="H162" s="132">
        <v>98118</v>
      </c>
      <c r="I162" s="84">
        <v>0</v>
      </c>
      <c r="J162" s="132">
        <v>98118</v>
      </c>
      <c r="K162" s="84">
        <v>0</v>
      </c>
      <c r="L162" s="54">
        <v>0</v>
      </c>
      <c r="M162" s="84">
        <v>0</v>
      </c>
      <c r="N162" s="107">
        <v>0</v>
      </c>
      <c r="O162" s="54"/>
      <c r="P162" s="54"/>
      <c r="Q162" s="83" t="s">
        <v>275</v>
      </c>
      <c r="R162" s="81">
        <v>0</v>
      </c>
      <c r="S162" s="54">
        <v>0</v>
      </c>
      <c r="T162" s="84">
        <v>0</v>
      </c>
      <c r="U162" s="54">
        <v>0</v>
      </c>
      <c r="V162" s="84">
        <v>8575</v>
      </c>
      <c r="W162" s="54">
        <v>8575</v>
      </c>
      <c r="X162" s="84">
        <v>0</v>
      </c>
      <c r="Y162" s="54">
        <v>8575</v>
      </c>
      <c r="Z162" s="84">
        <v>41703</v>
      </c>
      <c r="AA162" s="54">
        <v>41703</v>
      </c>
      <c r="AB162" s="84">
        <v>0</v>
      </c>
      <c r="AC162" s="81">
        <v>41703</v>
      </c>
      <c r="AD162" s="54"/>
      <c r="AE162" s="54"/>
      <c r="AF162" s="83" t="s">
        <v>275</v>
      </c>
      <c r="AG162" s="81">
        <v>0</v>
      </c>
      <c r="AH162" s="54">
        <v>0</v>
      </c>
      <c r="AI162" s="84">
        <f t="shared" si="15"/>
        <v>242101</v>
      </c>
      <c r="AJ162" s="54">
        <f t="shared" si="16"/>
        <v>242101</v>
      </c>
      <c r="AK162" s="84">
        <f t="shared" si="17"/>
        <v>0</v>
      </c>
      <c r="AL162" s="80">
        <f t="shared" si="18"/>
        <v>242101</v>
      </c>
    </row>
    <row r="163" spans="2:38" ht="14.25" customHeight="1">
      <c r="B163" s="83" t="s">
        <v>276</v>
      </c>
      <c r="C163" s="84">
        <v>363651</v>
      </c>
      <c r="D163" s="54">
        <v>363651</v>
      </c>
      <c r="E163" s="84">
        <v>0</v>
      </c>
      <c r="F163" s="54">
        <v>363651</v>
      </c>
      <c r="G163" s="136">
        <v>328763</v>
      </c>
      <c r="H163" s="132">
        <v>328763</v>
      </c>
      <c r="I163" s="84">
        <v>0</v>
      </c>
      <c r="J163" s="132">
        <v>328763</v>
      </c>
      <c r="K163" s="84">
        <v>0</v>
      </c>
      <c r="L163" s="54">
        <v>0</v>
      </c>
      <c r="M163" s="84">
        <v>0</v>
      </c>
      <c r="N163" s="107">
        <v>0</v>
      </c>
      <c r="O163" s="54"/>
      <c r="P163" s="54"/>
      <c r="Q163" s="83" t="s">
        <v>276</v>
      </c>
      <c r="R163" s="81">
        <v>0</v>
      </c>
      <c r="S163" s="54">
        <v>0</v>
      </c>
      <c r="T163" s="84">
        <v>0</v>
      </c>
      <c r="U163" s="54">
        <v>0</v>
      </c>
      <c r="V163" s="84">
        <v>1910</v>
      </c>
      <c r="W163" s="54">
        <v>1910</v>
      </c>
      <c r="X163" s="84">
        <v>0</v>
      </c>
      <c r="Y163" s="54">
        <v>1910</v>
      </c>
      <c r="Z163" s="84">
        <v>45942</v>
      </c>
      <c r="AA163" s="54">
        <v>45942</v>
      </c>
      <c r="AB163" s="84">
        <v>0</v>
      </c>
      <c r="AC163" s="81">
        <v>45942</v>
      </c>
      <c r="AD163" s="54"/>
      <c r="AE163" s="54"/>
      <c r="AF163" s="83" t="s">
        <v>276</v>
      </c>
      <c r="AG163" s="81">
        <v>0</v>
      </c>
      <c r="AH163" s="54">
        <v>0</v>
      </c>
      <c r="AI163" s="84">
        <f t="shared" si="15"/>
        <v>740266</v>
      </c>
      <c r="AJ163" s="54">
        <f t="shared" si="16"/>
        <v>740266</v>
      </c>
      <c r="AK163" s="84">
        <f t="shared" si="17"/>
        <v>0</v>
      </c>
      <c r="AL163" s="80">
        <f t="shared" si="18"/>
        <v>740266</v>
      </c>
    </row>
    <row r="164" spans="2:38" ht="14.25" customHeight="1">
      <c r="B164" s="85" t="s">
        <v>277</v>
      </c>
      <c r="C164" s="88">
        <v>212379</v>
      </c>
      <c r="D164" s="89">
        <v>201669</v>
      </c>
      <c r="E164" s="88">
        <v>10709</v>
      </c>
      <c r="F164" s="89">
        <v>190960</v>
      </c>
      <c r="G164" s="137">
        <v>349123</v>
      </c>
      <c r="H164" s="138">
        <v>342743</v>
      </c>
      <c r="I164" s="88">
        <v>6381</v>
      </c>
      <c r="J164" s="138">
        <v>336362</v>
      </c>
      <c r="K164" s="88">
        <v>0</v>
      </c>
      <c r="L164" s="89">
        <v>0</v>
      </c>
      <c r="M164" s="88">
        <v>0</v>
      </c>
      <c r="N164" s="127">
        <v>0</v>
      </c>
      <c r="O164" s="54"/>
      <c r="P164" s="54"/>
      <c r="Q164" s="85" t="s">
        <v>277</v>
      </c>
      <c r="R164" s="86">
        <v>0</v>
      </c>
      <c r="S164" s="89">
        <v>0</v>
      </c>
      <c r="T164" s="88">
        <v>0</v>
      </c>
      <c r="U164" s="89">
        <v>0</v>
      </c>
      <c r="V164" s="88">
        <v>9646</v>
      </c>
      <c r="W164" s="89">
        <v>9646</v>
      </c>
      <c r="X164" s="88">
        <v>0</v>
      </c>
      <c r="Y164" s="89">
        <v>9646</v>
      </c>
      <c r="Z164" s="88">
        <v>28590</v>
      </c>
      <c r="AA164" s="89">
        <v>28590</v>
      </c>
      <c r="AB164" s="88">
        <v>0</v>
      </c>
      <c r="AC164" s="86">
        <v>28590</v>
      </c>
      <c r="AD164" s="54"/>
      <c r="AE164" s="54"/>
      <c r="AF164" s="85" t="s">
        <v>277</v>
      </c>
      <c r="AG164" s="86">
        <v>0</v>
      </c>
      <c r="AH164" s="89">
        <v>0</v>
      </c>
      <c r="AI164" s="88">
        <f t="shared" si="15"/>
        <v>599738</v>
      </c>
      <c r="AJ164" s="89">
        <f t="shared" si="16"/>
        <v>582648</v>
      </c>
      <c r="AK164" s="88">
        <f t="shared" si="17"/>
        <v>17090</v>
      </c>
      <c r="AL164" s="90">
        <f t="shared" si="18"/>
        <v>565558</v>
      </c>
    </row>
    <row r="165" spans="2:38" ht="14.25" customHeight="1">
      <c r="B165" s="83" t="s">
        <v>278</v>
      </c>
      <c r="C165" s="84">
        <v>168078</v>
      </c>
      <c r="D165" s="54">
        <v>168078</v>
      </c>
      <c r="E165" s="84">
        <v>0</v>
      </c>
      <c r="F165" s="54">
        <v>168078</v>
      </c>
      <c r="G165" s="136">
        <v>131311</v>
      </c>
      <c r="H165" s="132">
        <v>131311</v>
      </c>
      <c r="I165" s="84">
        <v>0</v>
      </c>
      <c r="J165" s="132">
        <v>131311</v>
      </c>
      <c r="K165" s="84">
        <v>0</v>
      </c>
      <c r="L165" s="54">
        <v>0</v>
      </c>
      <c r="M165" s="84">
        <v>0</v>
      </c>
      <c r="N165" s="107">
        <v>0</v>
      </c>
      <c r="O165" s="54"/>
      <c r="P165" s="54"/>
      <c r="Q165" s="83" t="s">
        <v>278</v>
      </c>
      <c r="R165" s="81">
        <v>0</v>
      </c>
      <c r="S165" s="54">
        <v>0</v>
      </c>
      <c r="T165" s="84">
        <v>0</v>
      </c>
      <c r="U165" s="54">
        <v>0</v>
      </c>
      <c r="V165" s="84">
        <v>6301</v>
      </c>
      <c r="W165" s="54">
        <v>6301</v>
      </c>
      <c r="X165" s="84">
        <v>0</v>
      </c>
      <c r="Y165" s="54">
        <v>6301</v>
      </c>
      <c r="Z165" s="84">
        <v>10069</v>
      </c>
      <c r="AA165" s="54">
        <v>10069</v>
      </c>
      <c r="AB165" s="84">
        <v>0</v>
      </c>
      <c r="AC165" s="81">
        <v>10069</v>
      </c>
      <c r="AD165" s="54"/>
      <c r="AE165" s="54"/>
      <c r="AF165" s="83" t="s">
        <v>278</v>
      </c>
      <c r="AG165" s="81">
        <v>0</v>
      </c>
      <c r="AH165" s="54">
        <v>0</v>
      </c>
      <c r="AI165" s="84">
        <f t="shared" si="15"/>
        <v>315759</v>
      </c>
      <c r="AJ165" s="54">
        <f t="shared" si="16"/>
        <v>315759</v>
      </c>
      <c r="AK165" s="84">
        <f t="shared" si="17"/>
        <v>0</v>
      </c>
      <c r="AL165" s="80">
        <f t="shared" si="18"/>
        <v>315759</v>
      </c>
    </row>
    <row r="166" spans="2:38" ht="14.25" customHeight="1">
      <c r="B166" s="83" t="s">
        <v>279</v>
      </c>
      <c r="C166" s="84">
        <v>864345</v>
      </c>
      <c r="D166" s="54">
        <v>864345</v>
      </c>
      <c r="E166" s="84">
        <v>0</v>
      </c>
      <c r="F166" s="54">
        <v>864345</v>
      </c>
      <c r="G166" s="136">
        <v>310806</v>
      </c>
      <c r="H166" s="132">
        <v>310806</v>
      </c>
      <c r="I166" s="84">
        <v>0</v>
      </c>
      <c r="J166" s="132">
        <v>310806</v>
      </c>
      <c r="K166" s="84">
        <v>0</v>
      </c>
      <c r="L166" s="54">
        <v>0</v>
      </c>
      <c r="M166" s="84">
        <v>0</v>
      </c>
      <c r="N166" s="107">
        <v>0</v>
      </c>
      <c r="O166" s="54"/>
      <c r="P166" s="54"/>
      <c r="Q166" s="83" t="s">
        <v>279</v>
      </c>
      <c r="R166" s="81">
        <v>0</v>
      </c>
      <c r="S166" s="54">
        <v>0</v>
      </c>
      <c r="T166" s="84">
        <v>0</v>
      </c>
      <c r="U166" s="54">
        <v>0</v>
      </c>
      <c r="V166" s="84">
        <v>10613</v>
      </c>
      <c r="W166" s="54">
        <v>10613</v>
      </c>
      <c r="X166" s="84">
        <v>0</v>
      </c>
      <c r="Y166" s="54">
        <v>10613</v>
      </c>
      <c r="Z166" s="84">
        <v>94788</v>
      </c>
      <c r="AA166" s="54">
        <v>94788</v>
      </c>
      <c r="AB166" s="84">
        <v>0</v>
      </c>
      <c r="AC166" s="81">
        <v>94788</v>
      </c>
      <c r="AD166" s="54"/>
      <c r="AE166" s="54"/>
      <c r="AF166" s="83" t="s">
        <v>279</v>
      </c>
      <c r="AG166" s="81">
        <v>0</v>
      </c>
      <c r="AH166" s="54">
        <v>0</v>
      </c>
      <c r="AI166" s="84">
        <f t="shared" si="15"/>
        <v>1280552</v>
      </c>
      <c r="AJ166" s="54">
        <f t="shared" si="16"/>
        <v>1280552</v>
      </c>
      <c r="AK166" s="84">
        <f t="shared" si="17"/>
        <v>0</v>
      </c>
      <c r="AL166" s="80">
        <f t="shared" si="18"/>
        <v>1280552</v>
      </c>
    </row>
    <row r="167" spans="2:38" ht="14.25" customHeight="1">
      <c r="B167" s="83" t="s">
        <v>280</v>
      </c>
      <c r="C167" s="84">
        <v>20586</v>
      </c>
      <c r="D167" s="54">
        <v>20586</v>
      </c>
      <c r="E167" s="84">
        <v>0</v>
      </c>
      <c r="F167" s="54">
        <v>20586</v>
      </c>
      <c r="G167" s="136">
        <v>68349</v>
      </c>
      <c r="H167" s="132">
        <v>68349</v>
      </c>
      <c r="I167" s="84">
        <v>0</v>
      </c>
      <c r="J167" s="132">
        <v>68349</v>
      </c>
      <c r="K167" s="84">
        <v>0</v>
      </c>
      <c r="L167" s="54">
        <v>0</v>
      </c>
      <c r="M167" s="84">
        <v>0</v>
      </c>
      <c r="N167" s="107">
        <v>0</v>
      </c>
      <c r="O167" s="54"/>
      <c r="P167" s="54"/>
      <c r="Q167" s="83" t="s">
        <v>280</v>
      </c>
      <c r="R167" s="81">
        <v>0</v>
      </c>
      <c r="S167" s="54">
        <v>0</v>
      </c>
      <c r="T167" s="84">
        <v>0</v>
      </c>
      <c r="U167" s="54">
        <v>0</v>
      </c>
      <c r="V167" s="84">
        <v>3060</v>
      </c>
      <c r="W167" s="54">
        <v>3060</v>
      </c>
      <c r="X167" s="84">
        <v>0</v>
      </c>
      <c r="Y167" s="54">
        <v>3060</v>
      </c>
      <c r="Z167" s="84">
        <v>15089</v>
      </c>
      <c r="AA167" s="54">
        <v>15089</v>
      </c>
      <c r="AB167" s="84">
        <v>0</v>
      </c>
      <c r="AC167" s="81">
        <v>15089</v>
      </c>
      <c r="AD167" s="54"/>
      <c r="AE167" s="54"/>
      <c r="AF167" s="83" t="s">
        <v>280</v>
      </c>
      <c r="AG167" s="81">
        <v>0</v>
      </c>
      <c r="AH167" s="54">
        <v>0</v>
      </c>
      <c r="AI167" s="84">
        <f t="shared" si="15"/>
        <v>107084</v>
      </c>
      <c r="AJ167" s="54">
        <f t="shared" si="16"/>
        <v>107084</v>
      </c>
      <c r="AK167" s="84">
        <f t="shared" si="17"/>
        <v>0</v>
      </c>
      <c r="AL167" s="80">
        <f t="shared" si="18"/>
        <v>107084</v>
      </c>
    </row>
    <row r="168" spans="2:38" ht="14.25" customHeight="1">
      <c r="B168" s="83" t="s">
        <v>281</v>
      </c>
      <c r="C168" s="84">
        <v>46187</v>
      </c>
      <c r="D168" s="54">
        <v>46187</v>
      </c>
      <c r="E168" s="84">
        <v>0</v>
      </c>
      <c r="F168" s="54">
        <v>46187</v>
      </c>
      <c r="G168" s="136">
        <v>62447</v>
      </c>
      <c r="H168" s="132">
        <v>62447</v>
      </c>
      <c r="I168" s="84">
        <v>0</v>
      </c>
      <c r="J168" s="132">
        <v>62447</v>
      </c>
      <c r="K168" s="84">
        <v>0</v>
      </c>
      <c r="L168" s="54">
        <v>0</v>
      </c>
      <c r="M168" s="84">
        <v>0</v>
      </c>
      <c r="N168" s="107">
        <v>0</v>
      </c>
      <c r="O168" s="54"/>
      <c r="P168" s="54"/>
      <c r="Q168" s="83" t="s">
        <v>281</v>
      </c>
      <c r="R168" s="81">
        <v>0</v>
      </c>
      <c r="S168" s="54">
        <v>0</v>
      </c>
      <c r="T168" s="84">
        <v>0</v>
      </c>
      <c r="U168" s="54">
        <v>0</v>
      </c>
      <c r="V168" s="84">
        <v>7645</v>
      </c>
      <c r="W168" s="54">
        <v>7645</v>
      </c>
      <c r="X168" s="84">
        <v>0</v>
      </c>
      <c r="Y168" s="54">
        <v>7645</v>
      </c>
      <c r="Z168" s="84">
        <v>17254</v>
      </c>
      <c r="AA168" s="54">
        <v>17254</v>
      </c>
      <c r="AB168" s="84">
        <v>0</v>
      </c>
      <c r="AC168" s="81">
        <v>17254</v>
      </c>
      <c r="AD168" s="54"/>
      <c r="AE168" s="54"/>
      <c r="AF168" s="83" t="s">
        <v>281</v>
      </c>
      <c r="AG168" s="81">
        <v>0</v>
      </c>
      <c r="AH168" s="54">
        <v>0</v>
      </c>
      <c r="AI168" s="84">
        <f t="shared" si="15"/>
        <v>133533</v>
      </c>
      <c r="AJ168" s="54">
        <f t="shared" si="16"/>
        <v>133533</v>
      </c>
      <c r="AK168" s="84">
        <f t="shared" si="17"/>
        <v>0</v>
      </c>
      <c r="AL168" s="80">
        <f t="shared" si="18"/>
        <v>133533</v>
      </c>
    </row>
    <row r="169" spans="2:38" ht="14.25" customHeight="1">
      <c r="B169" s="83" t="s">
        <v>282</v>
      </c>
      <c r="C169" s="88">
        <v>77647</v>
      </c>
      <c r="D169" s="89">
        <v>77647</v>
      </c>
      <c r="E169" s="88">
        <v>0</v>
      </c>
      <c r="F169" s="89">
        <v>77647</v>
      </c>
      <c r="G169" s="137">
        <v>37484</v>
      </c>
      <c r="H169" s="138">
        <v>37484</v>
      </c>
      <c r="I169" s="88">
        <v>0</v>
      </c>
      <c r="J169" s="138">
        <v>37484</v>
      </c>
      <c r="K169" s="88">
        <v>0</v>
      </c>
      <c r="L169" s="89">
        <v>0</v>
      </c>
      <c r="M169" s="88">
        <v>0</v>
      </c>
      <c r="N169" s="127">
        <v>0</v>
      </c>
      <c r="O169" s="54"/>
      <c r="P169" s="54"/>
      <c r="Q169" s="83" t="s">
        <v>282</v>
      </c>
      <c r="R169" s="86">
        <v>0</v>
      </c>
      <c r="S169" s="89">
        <v>0</v>
      </c>
      <c r="T169" s="88">
        <v>0</v>
      </c>
      <c r="U169" s="89">
        <v>0</v>
      </c>
      <c r="V169" s="88">
        <v>119</v>
      </c>
      <c r="W169" s="89">
        <v>119</v>
      </c>
      <c r="X169" s="88">
        <v>0</v>
      </c>
      <c r="Y169" s="89">
        <v>119</v>
      </c>
      <c r="Z169" s="88">
        <v>64170</v>
      </c>
      <c r="AA169" s="89">
        <v>64170</v>
      </c>
      <c r="AB169" s="88">
        <v>0</v>
      </c>
      <c r="AC169" s="86">
        <v>64170</v>
      </c>
      <c r="AD169" s="54"/>
      <c r="AE169" s="54"/>
      <c r="AF169" s="83" t="s">
        <v>282</v>
      </c>
      <c r="AG169" s="86">
        <v>0</v>
      </c>
      <c r="AH169" s="89">
        <v>0</v>
      </c>
      <c r="AI169" s="88">
        <f aca="true" t="shared" si="19" ref="AI169:AI188">C169+G169+K169+R169+V169+Z169+AG169</f>
        <v>179420</v>
      </c>
      <c r="AJ169" s="89">
        <f aca="true" t="shared" si="20" ref="AJ169:AJ188">D169+H169+L169+S169+W169+AA169+AH169</f>
        <v>179420</v>
      </c>
      <c r="AK169" s="88">
        <f aca="true" t="shared" si="21" ref="AK169:AK188">E169+I169+M169+T169+X169+AB169</f>
        <v>0</v>
      </c>
      <c r="AL169" s="90">
        <f aca="true" t="shared" si="22" ref="AL169:AL188">F169+J169+N169+U169+Y169+AC169+AH169</f>
        <v>179420</v>
      </c>
    </row>
    <row r="170" spans="2:38" ht="14.25" customHeight="1">
      <c r="B170" s="91" t="s">
        <v>283</v>
      </c>
      <c r="C170" s="84">
        <v>9941</v>
      </c>
      <c r="D170" s="54">
        <v>9941</v>
      </c>
      <c r="E170" s="84">
        <v>0</v>
      </c>
      <c r="F170" s="54">
        <v>9941</v>
      </c>
      <c r="G170" s="136">
        <v>43708</v>
      </c>
      <c r="H170" s="132">
        <v>43708</v>
      </c>
      <c r="I170" s="84">
        <v>0</v>
      </c>
      <c r="J170" s="132">
        <v>43708</v>
      </c>
      <c r="K170" s="84">
        <v>0</v>
      </c>
      <c r="L170" s="54">
        <v>0</v>
      </c>
      <c r="M170" s="84">
        <v>0</v>
      </c>
      <c r="N170" s="107">
        <v>0</v>
      </c>
      <c r="O170" s="54"/>
      <c r="P170" s="54"/>
      <c r="Q170" s="91" t="s">
        <v>283</v>
      </c>
      <c r="R170" s="81">
        <v>0</v>
      </c>
      <c r="S170" s="54">
        <v>0</v>
      </c>
      <c r="T170" s="84">
        <v>0</v>
      </c>
      <c r="U170" s="54">
        <v>0</v>
      </c>
      <c r="V170" s="84">
        <v>3516</v>
      </c>
      <c r="W170" s="54">
        <v>3516</v>
      </c>
      <c r="X170" s="84">
        <v>0</v>
      </c>
      <c r="Y170" s="54">
        <v>3516</v>
      </c>
      <c r="Z170" s="84">
        <v>5173</v>
      </c>
      <c r="AA170" s="54">
        <v>5173</v>
      </c>
      <c r="AB170" s="84">
        <v>0</v>
      </c>
      <c r="AC170" s="81">
        <v>5173</v>
      </c>
      <c r="AD170" s="54"/>
      <c r="AE170" s="54"/>
      <c r="AF170" s="91" t="s">
        <v>283</v>
      </c>
      <c r="AG170" s="81">
        <v>0</v>
      </c>
      <c r="AH170" s="54">
        <v>0</v>
      </c>
      <c r="AI170" s="84">
        <f t="shared" si="19"/>
        <v>62338</v>
      </c>
      <c r="AJ170" s="54">
        <f t="shared" si="20"/>
        <v>62338</v>
      </c>
      <c r="AK170" s="84">
        <f t="shared" si="21"/>
        <v>0</v>
      </c>
      <c r="AL170" s="80">
        <f t="shared" si="22"/>
        <v>62338</v>
      </c>
    </row>
    <row r="171" spans="2:38" ht="14.25" customHeight="1">
      <c r="B171" s="83" t="s">
        <v>284</v>
      </c>
      <c r="C171" s="84">
        <v>4100</v>
      </c>
      <c r="D171" s="54">
        <v>4100</v>
      </c>
      <c r="E171" s="84">
        <v>0</v>
      </c>
      <c r="F171" s="54">
        <v>4100</v>
      </c>
      <c r="G171" s="136">
        <v>53006</v>
      </c>
      <c r="H171" s="132">
        <v>53006</v>
      </c>
      <c r="I171" s="84">
        <v>0</v>
      </c>
      <c r="J171" s="132">
        <v>53006</v>
      </c>
      <c r="K171" s="84">
        <v>0</v>
      </c>
      <c r="L171" s="54">
        <v>0</v>
      </c>
      <c r="M171" s="84">
        <v>0</v>
      </c>
      <c r="N171" s="107">
        <v>0</v>
      </c>
      <c r="O171" s="54"/>
      <c r="P171" s="54"/>
      <c r="Q171" s="83" t="s">
        <v>284</v>
      </c>
      <c r="R171" s="81">
        <v>0</v>
      </c>
      <c r="S171" s="54">
        <v>0</v>
      </c>
      <c r="T171" s="84">
        <v>0</v>
      </c>
      <c r="U171" s="54">
        <v>0</v>
      </c>
      <c r="V171" s="84">
        <v>0</v>
      </c>
      <c r="W171" s="54">
        <v>0</v>
      </c>
      <c r="X171" s="84">
        <v>0</v>
      </c>
      <c r="Y171" s="54">
        <v>0</v>
      </c>
      <c r="Z171" s="84">
        <v>7771</v>
      </c>
      <c r="AA171" s="54">
        <v>7771</v>
      </c>
      <c r="AB171" s="84">
        <v>0</v>
      </c>
      <c r="AC171" s="81">
        <v>7771</v>
      </c>
      <c r="AD171" s="54"/>
      <c r="AE171" s="54"/>
      <c r="AF171" s="83" t="s">
        <v>284</v>
      </c>
      <c r="AG171" s="81">
        <v>0</v>
      </c>
      <c r="AH171" s="54">
        <v>0</v>
      </c>
      <c r="AI171" s="84">
        <f t="shared" si="19"/>
        <v>64877</v>
      </c>
      <c r="AJ171" s="54">
        <f t="shared" si="20"/>
        <v>64877</v>
      </c>
      <c r="AK171" s="84">
        <f t="shared" si="21"/>
        <v>0</v>
      </c>
      <c r="AL171" s="80">
        <f t="shared" si="22"/>
        <v>64877</v>
      </c>
    </row>
    <row r="172" spans="2:38" ht="14.25" customHeight="1">
      <c r="B172" s="83" t="s">
        <v>285</v>
      </c>
      <c r="C172" s="84">
        <v>4970</v>
      </c>
      <c r="D172" s="54">
        <v>4970</v>
      </c>
      <c r="E172" s="84">
        <v>0</v>
      </c>
      <c r="F172" s="54">
        <v>4970</v>
      </c>
      <c r="G172" s="136">
        <v>3603</v>
      </c>
      <c r="H172" s="132">
        <v>3603</v>
      </c>
      <c r="I172" s="84">
        <v>0</v>
      </c>
      <c r="J172" s="132">
        <v>3603</v>
      </c>
      <c r="K172" s="84">
        <v>0</v>
      </c>
      <c r="L172" s="54">
        <v>0</v>
      </c>
      <c r="M172" s="84">
        <v>0</v>
      </c>
      <c r="N172" s="107">
        <v>0</v>
      </c>
      <c r="O172" s="54"/>
      <c r="P172" s="54"/>
      <c r="Q172" s="83" t="s">
        <v>285</v>
      </c>
      <c r="R172" s="81">
        <v>0</v>
      </c>
      <c r="S172" s="54">
        <v>0</v>
      </c>
      <c r="T172" s="84">
        <v>0</v>
      </c>
      <c r="U172" s="54">
        <v>0</v>
      </c>
      <c r="V172" s="84">
        <v>10</v>
      </c>
      <c r="W172" s="54">
        <v>10</v>
      </c>
      <c r="X172" s="84">
        <v>0</v>
      </c>
      <c r="Y172" s="54">
        <v>10</v>
      </c>
      <c r="Z172" s="84">
        <v>2765</v>
      </c>
      <c r="AA172" s="54">
        <v>2765</v>
      </c>
      <c r="AB172" s="84">
        <v>0</v>
      </c>
      <c r="AC172" s="81">
        <v>2765</v>
      </c>
      <c r="AD172" s="54"/>
      <c r="AE172" s="54"/>
      <c r="AF172" s="83" t="s">
        <v>285</v>
      </c>
      <c r="AG172" s="81">
        <v>0</v>
      </c>
      <c r="AH172" s="54">
        <v>0</v>
      </c>
      <c r="AI172" s="84">
        <f t="shared" si="19"/>
        <v>11348</v>
      </c>
      <c r="AJ172" s="54">
        <f t="shared" si="20"/>
        <v>11348</v>
      </c>
      <c r="AK172" s="84">
        <f t="shared" si="21"/>
        <v>0</v>
      </c>
      <c r="AL172" s="80">
        <f t="shared" si="22"/>
        <v>11348</v>
      </c>
    </row>
    <row r="173" spans="2:38" ht="14.25" customHeight="1">
      <c r="B173" s="83" t="s">
        <v>286</v>
      </c>
      <c r="C173" s="84">
        <v>4557</v>
      </c>
      <c r="D173" s="54">
        <v>4557</v>
      </c>
      <c r="E173" s="84">
        <v>0</v>
      </c>
      <c r="F173" s="54">
        <v>4557</v>
      </c>
      <c r="G173" s="136">
        <v>14042</v>
      </c>
      <c r="H173" s="132">
        <v>14042</v>
      </c>
      <c r="I173" s="84">
        <v>0</v>
      </c>
      <c r="J173" s="132">
        <v>14042</v>
      </c>
      <c r="K173" s="84">
        <v>0</v>
      </c>
      <c r="L173" s="54">
        <v>0</v>
      </c>
      <c r="M173" s="84">
        <v>0</v>
      </c>
      <c r="N173" s="107">
        <v>0</v>
      </c>
      <c r="O173" s="54"/>
      <c r="P173" s="54"/>
      <c r="Q173" s="83" t="s">
        <v>286</v>
      </c>
      <c r="R173" s="81">
        <v>0</v>
      </c>
      <c r="S173" s="54">
        <v>0</v>
      </c>
      <c r="T173" s="84">
        <v>0</v>
      </c>
      <c r="U173" s="54">
        <v>0</v>
      </c>
      <c r="V173" s="84">
        <v>0</v>
      </c>
      <c r="W173" s="54">
        <v>0</v>
      </c>
      <c r="X173" s="84">
        <v>0</v>
      </c>
      <c r="Y173" s="54">
        <v>0</v>
      </c>
      <c r="Z173" s="84">
        <v>12875</v>
      </c>
      <c r="AA173" s="54">
        <v>12875</v>
      </c>
      <c r="AB173" s="84">
        <v>0</v>
      </c>
      <c r="AC173" s="81">
        <v>12875</v>
      </c>
      <c r="AD173" s="54"/>
      <c r="AE173" s="54"/>
      <c r="AF173" s="83" t="s">
        <v>286</v>
      </c>
      <c r="AG173" s="81">
        <v>0</v>
      </c>
      <c r="AH173" s="54">
        <v>0</v>
      </c>
      <c r="AI173" s="84">
        <f t="shared" si="19"/>
        <v>31474</v>
      </c>
      <c r="AJ173" s="54">
        <f t="shared" si="20"/>
        <v>31474</v>
      </c>
      <c r="AK173" s="84">
        <f t="shared" si="21"/>
        <v>0</v>
      </c>
      <c r="AL173" s="80">
        <f t="shared" si="22"/>
        <v>31474</v>
      </c>
    </row>
    <row r="174" spans="2:38" ht="14.25" customHeight="1">
      <c r="B174" s="85" t="s">
        <v>287</v>
      </c>
      <c r="C174" s="88">
        <v>0</v>
      </c>
      <c r="D174" s="89">
        <v>0</v>
      </c>
      <c r="E174" s="88">
        <v>0</v>
      </c>
      <c r="F174" s="89">
        <v>0</v>
      </c>
      <c r="G174" s="137">
        <v>0</v>
      </c>
      <c r="H174" s="138">
        <v>0</v>
      </c>
      <c r="I174" s="88">
        <v>0</v>
      </c>
      <c r="J174" s="138">
        <v>0</v>
      </c>
      <c r="K174" s="88">
        <v>0</v>
      </c>
      <c r="L174" s="89">
        <v>0</v>
      </c>
      <c r="M174" s="88">
        <v>0</v>
      </c>
      <c r="N174" s="127">
        <v>0</v>
      </c>
      <c r="O174" s="54"/>
      <c r="P174" s="54"/>
      <c r="Q174" s="85" t="s">
        <v>287</v>
      </c>
      <c r="R174" s="86">
        <v>0</v>
      </c>
      <c r="S174" s="89">
        <v>0</v>
      </c>
      <c r="T174" s="88">
        <v>0</v>
      </c>
      <c r="U174" s="89">
        <v>0</v>
      </c>
      <c r="V174" s="88">
        <v>0</v>
      </c>
      <c r="W174" s="89">
        <v>0</v>
      </c>
      <c r="X174" s="88">
        <v>0</v>
      </c>
      <c r="Y174" s="89">
        <v>0</v>
      </c>
      <c r="Z174" s="88">
        <v>0</v>
      </c>
      <c r="AA174" s="89">
        <v>0</v>
      </c>
      <c r="AB174" s="88">
        <v>0</v>
      </c>
      <c r="AC174" s="86">
        <v>0</v>
      </c>
      <c r="AD174" s="54"/>
      <c r="AE174" s="54"/>
      <c r="AF174" s="85" t="s">
        <v>287</v>
      </c>
      <c r="AG174" s="86">
        <v>0</v>
      </c>
      <c r="AH174" s="89">
        <v>0</v>
      </c>
      <c r="AI174" s="88">
        <f t="shared" si="19"/>
        <v>0</v>
      </c>
      <c r="AJ174" s="89">
        <f t="shared" si="20"/>
        <v>0</v>
      </c>
      <c r="AK174" s="88">
        <f t="shared" si="21"/>
        <v>0</v>
      </c>
      <c r="AL174" s="90">
        <f t="shared" si="22"/>
        <v>0</v>
      </c>
    </row>
    <row r="175" spans="2:38" ht="14.25" customHeight="1">
      <c r="B175" s="83" t="s">
        <v>288</v>
      </c>
      <c r="C175" s="84">
        <v>0</v>
      </c>
      <c r="D175" s="54">
        <v>0</v>
      </c>
      <c r="E175" s="84">
        <v>0</v>
      </c>
      <c r="F175" s="54">
        <v>0</v>
      </c>
      <c r="G175" s="136">
        <v>0</v>
      </c>
      <c r="H175" s="132">
        <v>0</v>
      </c>
      <c r="I175" s="84">
        <v>0</v>
      </c>
      <c r="J175" s="132">
        <v>0</v>
      </c>
      <c r="K175" s="84">
        <v>0</v>
      </c>
      <c r="L175" s="54">
        <v>0</v>
      </c>
      <c r="M175" s="84">
        <v>0</v>
      </c>
      <c r="N175" s="107">
        <v>0</v>
      </c>
      <c r="O175" s="54"/>
      <c r="P175" s="54"/>
      <c r="Q175" s="83" t="s">
        <v>288</v>
      </c>
      <c r="R175" s="81">
        <v>0</v>
      </c>
      <c r="S175" s="54">
        <v>0</v>
      </c>
      <c r="T175" s="84">
        <v>0</v>
      </c>
      <c r="U175" s="54">
        <v>0</v>
      </c>
      <c r="V175" s="84">
        <v>0</v>
      </c>
      <c r="W175" s="54">
        <v>0</v>
      </c>
      <c r="X175" s="84">
        <v>0</v>
      </c>
      <c r="Y175" s="54">
        <v>0</v>
      </c>
      <c r="Z175" s="84">
        <v>0</v>
      </c>
      <c r="AA175" s="54">
        <v>0</v>
      </c>
      <c r="AB175" s="84">
        <v>0</v>
      </c>
      <c r="AC175" s="81">
        <v>0</v>
      </c>
      <c r="AD175" s="54"/>
      <c r="AE175" s="54"/>
      <c r="AF175" s="83" t="s">
        <v>288</v>
      </c>
      <c r="AG175" s="81">
        <v>0</v>
      </c>
      <c r="AH175" s="54">
        <v>0</v>
      </c>
      <c r="AI175" s="84">
        <f t="shared" si="19"/>
        <v>0</v>
      </c>
      <c r="AJ175" s="54">
        <f t="shared" si="20"/>
        <v>0</v>
      </c>
      <c r="AK175" s="84">
        <f t="shared" si="21"/>
        <v>0</v>
      </c>
      <c r="AL175" s="80">
        <f t="shared" si="22"/>
        <v>0</v>
      </c>
    </row>
    <row r="176" spans="2:38" ht="14.25" customHeight="1">
      <c r="B176" s="83" t="s">
        <v>289</v>
      </c>
      <c r="C176" s="84">
        <v>65</v>
      </c>
      <c r="D176" s="54">
        <v>65</v>
      </c>
      <c r="E176" s="84">
        <v>0</v>
      </c>
      <c r="F176" s="54">
        <v>65</v>
      </c>
      <c r="G176" s="136">
        <v>3977</v>
      </c>
      <c r="H176" s="132">
        <v>3977</v>
      </c>
      <c r="I176" s="84">
        <v>0</v>
      </c>
      <c r="J176" s="132">
        <v>3977</v>
      </c>
      <c r="K176" s="84">
        <v>0</v>
      </c>
      <c r="L176" s="54">
        <v>0</v>
      </c>
      <c r="M176" s="84">
        <v>0</v>
      </c>
      <c r="N176" s="107">
        <v>0</v>
      </c>
      <c r="O176" s="54"/>
      <c r="P176" s="54"/>
      <c r="Q176" s="83" t="s">
        <v>289</v>
      </c>
      <c r="R176" s="81">
        <v>0</v>
      </c>
      <c r="S176" s="54">
        <v>0</v>
      </c>
      <c r="T176" s="84">
        <v>0</v>
      </c>
      <c r="U176" s="54">
        <v>0</v>
      </c>
      <c r="V176" s="84">
        <v>0</v>
      </c>
      <c r="W176" s="54">
        <v>0</v>
      </c>
      <c r="X176" s="84">
        <v>0</v>
      </c>
      <c r="Y176" s="54">
        <v>0</v>
      </c>
      <c r="Z176" s="84">
        <v>29222</v>
      </c>
      <c r="AA176" s="54">
        <v>29222</v>
      </c>
      <c r="AB176" s="84">
        <v>0</v>
      </c>
      <c r="AC176" s="81">
        <v>29222</v>
      </c>
      <c r="AD176" s="54"/>
      <c r="AE176" s="54"/>
      <c r="AF176" s="83" t="s">
        <v>289</v>
      </c>
      <c r="AG176" s="81">
        <v>0</v>
      </c>
      <c r="AH176" s="54">
        <v>0</v>
      </c>
      <c r="AI176" s="84">
        <f t="shared" si="19"/>
        <v>33264</v>
      </c>
      <c r="AJ176" s="54">
        <f t="shared" si="20"/>
        <v>33264</v>
      </c>
      <c r="AK176" s="84">
        <f t="shared" si="21"/>
        <v>0</v>
      </c>
      <c r="AL176" s="80">
        <f t="shared" si="22"/>
        <v>33264</v>
      </c>
    </row>
    <row r="177" spans="2:38" ht="14.25" customHeight="1">
      <c r="B177" s="83" t="s">
        <v>290</v>
      </c>
      <c r="C177" s="84">
        <v>2599</v>
      </c>
      <c r="D177" s="54">
        <v>2599</v>
      </c>
      <c r="E177" s="84">
        <v>0</v>
      </c>
      <c r="F177" s="54">
        <v>2599</v>
      </c>
      <c r="G177" s="136">
        <v>2158</v>
      </c>
      <c r="H177" s="132">
        <v>2158</v>
      </c>
      <c r="I177" s="84">
        <v>0</v>
      </c>
      <c r="J177" s="132">
        <v>2158</v>
      </c>
      <c r="K177" s="84">
        <v>0</v>
      </c>
      <c r="L177" s="54">
        <v>0</v>
      </c>
      <c r="M177" s="84">
        <v>0</v>
      </c>
      <c r="N177" s="107">
        <v>0</v>
      </c>
      <c r="O177" s="54"/>
      <c r="P177" s="54"/>
      <c r="Q177" s="83" t="s">
        <v>290</v>
      </c>
      <c r="R177" s="81">
        <v>0</v>
      </c>
      <c r="S177" s="54">
        <v>0</v>
      </c>
      <c r="T177" s="84">
        <v>0</v>
      </c>
      <c r="U177" s="54">
        <v>0</v>
      </c>
      <c r="V177" s="84">
        <v>0</v>
      </c>
      <c r="W177" s="54">
        <v>0</v>
      </c>
      <c r="X177" s="84">
        <v>0</v>
      </c>
      <c r="Y177" s="54">
        <v>0</v>
      </c>
      <c r="Z177" s="84">
        <v>608</v>
      </c>
      <c r="AA177" s="54">
        <v>608</v>
      </c>
      <c r="AB177" s="84">
        <v>0</v>
      </c>
      <c r="AC177" s="81">
        <v>608</v>
      </c>
      <c r="AD177" s="54"/>
      <c r="AE177" s="54"/>
      <c r="AF177" s="83" t="s">
        <v>290</v>
      </c>
      <c r="AG177" s="81">
        <v>0</v>
      </c>
      <c r="AH177" s="54">
        <v>0</v>
      </c>
      <c r="AI177" s="84">
        <f t="shared" si="19"/>
        <v>5365</v>
      </c>
      <c r="AJ177" s="54">
        <f t="shared" si="20"/>
        <v>5365</v>
      </c>
      <c r="AK177" s="84">
        <f t="shared" si="21"/>
        <v>0</v>
      </c>
      <c r="AL177" s="80">
        <f t="shared" si="22"/>
        <v>5365</v>
      </c>
    </row>
    <row r="178" spans="2:38" ht="14.25" customHeight="1">
      <c r="B178" s="83" t="s">
        <v>291</v>
      </c>
      <c r="C178" s="84">
        <v>0</v>
      </c>
      <c r="D178" s="54">
        <v>0</v>
      </c>
      <c r="E178" s="84">
        <v>0</v>
      </c>
      <c r="F178" s="54">
        <v>0</v>
      </c>
      <c r="G178" s="136">
        <v>0</v>
      </c>
      <c r="H178" s="132">
        <v>0</v>
      </c>
      <c r="I178" s="84">
        <v>0</v>
      </c>
      <c r="J178" s="132">
        <v>0</v>
      </c>
      <c r="K178" s="84">
        <v>0</v>
      </c>
      <c r="L178" s="54">
        <v>0</v>
      </c>
      <c r="M178" s="84">
        <v>0</v>
      </c>
      <c r="N178" s="107">
        <v>0</v>
      </c>
      <c r="O178" s="54"/>
      <c r="P178" s="54"/>
      <c r="Q178" s="83" t="s">
        <v>291</v>
      </c>
      <c r="R178" s="81">
        <v>0</v>
      </c>
      <c r="S178" s="54">
        <v>0</v>
      </c>
      <c r="T178" s="84">
        <v>0</v>
      </c>
      <c r="U178" s="54">
        <v>0</v>
      </c>
      <c r="V178" s="84">
        <v>0</v>
      </c>
      <c r="W178" s="54">
        <v>0</v>
      </c>
      <c r="X178" s="84">
        <v>0</v>
      </c>
      <c r="Y178" s="54">
        <v>0</v>
      </c>
      <c r="Z178" s="84">
        <v>0</v>
      </c>
      <c r="AA178" s="54">
        <v>0</v>
      </c>
      <c r="AB178" s="84">
        <v>0</v>
      </c>
      <c r="AC178" s="81">
        <v>0</v>
      </c>
      <c r="AD178" s="54"/>
      <c r="AE178" s="54"/>
      <c r="AF178" s="83" t="s">
        <v>291</v>
      </c>
      <c r="AG178" s="81">
        <v>0</v>
      </c>
      <c r="AH178" s="54">
        <v>0</v>
      </c>
      <c r="AI178" s="84">
        <f t="shared" si="19"/>
        <v>0</v>
      </c>
      <c r="AJ178" s="54">
        <f t="shared" si="20"/>
        <v>0</v>
      </c>
      <c r="AK178" s="84">
        <f t="shared" si="21"/>
        <v>0</v>
      </c>
      <c r="AL178" s="80">
        <f t="shared" si="22"/>
        <v>0</v>
      </c>
    </row>
    <row r="179" spans="2:38" ht="14.25" customHeight="1">
      <c r="B179" s="83" t="s">
        <v>292</v>
      </c>
      <c r="C179" s="88">
        <v>1843</v>
      </c>
      <c r="D179" s="89">
        <v>1843</v>
      </c>
      <c r="E179" s="88">
        <v>0</v>
      </c>
      <c r="F179" s="89">
        <v>1843</v>
      </c>
      <c r="G179" s="137">
        <v>0</v>
      </c>
      <c r="H179" s="138">
        <v>0</v>
      </c>
      <c r="I179" s="88">
        <v>0</v>
      </c>
      <c r="J179" s="138">
        <v>0</v>
      </c>
      <c r="K179" s="88">
        <v>0</v>
      </c>
      <c r="L179" s="89">
        <v>0</v>
      </c>
      <c r="M179" s="88">
        <v>0</v>
      </c>
      <c r="N179" s="127">
        <v>0</v>
      </c>
      <c r="O179" s="54"/>
      <c r="P179" s="54"/>
      <c r="Q179" s="83" t="s">
        <v>292</v>
      </c>
      <c r="R179" s="86">
        <v>0</v>
      </c>
      <c r="S179" s="89">
        <v>0</v>
      </c>
      <c r="T179" s="88">
        <v>0</v>
      </c>
      <c r="U179" s="89">
        <v>0</v>
      </c>
      <c r="V179" s="88">
        <v>0</v>
      </c>
      <c r="W179" s="89">
        <v>0</v>
      </c>
      <c r="X179" s="88">
        <v>0</v>
      </c>
      <c r="Y179" s="89">
        <v>0</v>
      </c>
      <c r="Z179" s="88">
        <v>5497</v>
      </c>
      <c r="AA179" s="89">
        <v>5497</v>
      </c>
      <c r="AB179" s="88">
        <v>0</v>
      </c>
      <c r="AC179" s="86">
        <v>5497</v>
      </c>
      <c r="AD179" s="54"/>
      <c r="AE179" s="54"/>
      <c r="AF179" s="83" t="s">
        <v>292</v>
      </c>
      <c r="AG179" s="86">
        <v>0</v>
      </c>
      <c r="AH179" s="89">
        <v>0</v>
      </c>
      <c r="AI179" s="88">
        <f t="shared" si="19"/>
        <v>7340</v>
      </c>
      <c r="AJ179" s="89">
        <f t="shared" si="20"/>
        <v>7340</v>
      </c>
      <c r="AK179" s="88">
        <f t="shared" si="21"/>
        <v>0</v>
      </c>
      <c r="AL179" s="90">
        <f t="shared" si="22"/>
        <v>7340</v>
      </c>
    </row>
    <row r="180" spans="2:38" ht="14.25" customHeight="1">
      <c r="B180" s="91" t="s">
        <v>293</v>
      </c>
      <c r="C180" s="84">
        <v>0</v>
      </c>
      <c r="D180" s="54">
        <v>0</v>
      </c>
      <c r="E180" s="84">
        <v>0</v>
      </c>
      <c r="F180" s="54">
        <v>0</v>
      </c>
      <c r="G180" s="136">
        <v>0</v>
      </c>
      <c r="H180" s="132">
        <v>0</v>
      </c>
      <c r="I180" s="84">
        <v>0</v>
      </c>
      <c r="J180" s="132">
        <v>0</v>
      </c>
      <c r="K180" s="84">
        <v>0</v>
      </c>
      <c r="L180" s="54">
        <v>0</v>
      </c>
      <c r="M180" s="84">
        <v>0</v>
      </c>
      <c r="N180" s="107">
        <v>0</v>
      </c>
      <c r="O180" s="54"/>
      <c r="P180" s="54"/>
      <c r="Q180" s="91" t="s">
        <v>293</v>
      </c>
      <c r="R180" s="81">
        <v>0</v>
      </c>
      <c r="S180" s="54">
        <v>0</v>
      </c>
      <c r="T180" s="84">
        <v>0</v>
      </c>
      <c r="U180" s="54">
        <v>0</v>
      </c>
      <c r="V180" s="84">
        <v>0</v>
      </c>
      <c r="W180" s="54">
        <v>0</v>
      </c>
      <c r="X180" s="84">
        <v>0</v>
      </c>
      <c r="Y180" s="54">
        <v>0</v>
      </c>
      <c r="Z180" s="84">
        <v>1904</v>
      </c>
      <c r="AA180" s="54">
        <v>1904</v>
      </c>
      <c r="AB180" s="84">
        <v>0</v>
      </c>
      <c r="AC180" s="81">
        <v>1904</v>
      </c>
      <c r="AD180" s="54"/>
      <c r="AE180" s="54"/>
      <c r="AF180" s="91" t="s">
        <v>293</v>
      </c>
      <c r="AG180" s="81">
        <v>0</v>
      </c>
      <c r="AH180" s="54">
        <v>0</v>
      </c>
      <c r="AI180" s="84">
        <f t="shared" si="19"/>
        <v>1904</v>
      </c>
      <c r="AJ180" s="54">
        <f t="shared" si="20"/>
        <v>1904</v>
      </c>
      <c r="AK180" s="84">
        <f t="shared" si="21"/>
        <v>0</v>
      </c>
      <c r="AL180" s="80">
        <f t="shared" si="22"/>
        <v>1904</v>
      </c>
    </row>
    <row r="181" spans="2:38" ht="14.25" customHeight="1">
      <c r="B181" s="83" t="s">
        <v>294</v>
      </c>
      <c r="C181" s="84">
        <v>19797</v>
      </c>
      <c r="D181" s="54">
        <v>19797</v>
      </c>
      <c r="E181" s="84">
        <v>0</v>
      </c>
      <c r="F181" s="54">
        <v>19797</v>
      </c>
      <c r="G181" s="136">
        <v>11482</v>
      </c>
      <c r="H181" s="132">
        <v>11482</v>
      </c>
      <c r="I181" s="84">
        <v>0</v>
      </c>
      <c r="J181" s="132">
        <v>11482</v>
      </c>
      <c r="K181" s="84">
        <v>1930</v>
      </c>
      <c r="L181" s="54">
        <v>1930</v>
      </c>
      <c r="M181" s="84">
        <v>0</v>
      </c>
      <c r="N181" s="107">
        <v>1930</v>
      </c>
      <c r="O181" s="54"/>
      <c r="P181" s="54"/>
      <c r="Q181" s="83" t="s">
        <v>294</v>
      </c>
      <c r="R181" s="81">
        <v>0</v>
      </c>
      <c r="S181" s="54">
        <v>0</v>
      </c>
      <c r="T181" s="84">
        <v>0</v>
      </c>
      <c r="U181" s="54">
        <v>0</v>
      </c>
      <c r="V181" s="84">
        <v>0</v>
      </c>
      <c r="W181" s="54">
        <v>0</v>
      </c>
      <c r="X181" s="84">
        <v>0</v>
      </c>
      <c r="Y181" s="54">
        <v>0</v>
      </c>
      <c r="Z181" s="84">
        <v>20308</v>
      </c>
      <c r="AA181" s="54">
        <v>20308</v>
      </c>
      <c r="AB181" s="84">
        <v>0</v>
      </c>
      <c r="AC181" s="81">
        <v>20308</v>
      </c>
      <c r="AD181" s="54"/>
      <c r="AE181" s="54"/>
      <c r="AF181" s="83" t="s">
        <v>294</v>
      </c>
      <c r="AG181" s="81">
        <v>0</v>
      </c>
      <c r="AH181" s="54">
        <v>0</v>
      </c>
      <c r="AI181" s="84">
        <f t="shared" si="19"/>
        <v>53517</v>
      </c>
      <c r="AJ181" s="54">
        <f t="shared" si="20"/>
        <v>53517</v>
      </c>
      <c r="AK181" s="84">
        <f t="shared" si="21"/>
        <v>0</v>
      </c>
      <c r="AL181" s="80">
        <f t="shared" si="22"/>
        <v>53517</v>
      </c>
    </row>
    <row r="182" spans="2:38" ht="14.25" customHeight="1">
      <c r="B182" s="83" t="s">
        <v>295</v>
      </c>
      <c r="C182" s="84">
        <v>509</v>
      </c>
      <c r="D182" s="54">
        <v>509</v>
      </c>
      <c r="E182" s="84">
        <v>0</v>
      </c>
      <c r="F182" s="54">
        <v>509</v>
      </c>
      <c r="G182" s="136">
        <v>15005</v>
      </c>
      <c r="H182" s="132">
        <v>15005</v>
      </c>
      <c r="I182" s="84">
        <v>0</v>
      </c>
      <c r="J182" s="132">
        <v>15005</v>
      </c>
      <c r="K182" s="84">
        <v>0</v>
      </c>
      <c r="L182" s="54">
        <v>0</v>
      </c>
      <c r="M182" s="84">
        <v>0</v>
      </c>
      <c r="N182" s="107">
        <v>0</v>
      </c>
      <c r="O182" s="54"/>
      <c r="P182" s="54"/>
      <c r="Q182" s="83" t="s">
        <v>295</v>
      </c>
      <c r="R182" s="81">
        <v>0</v>
      </c>
      <c r="S182" s="54">
        <v>0</v>
      </c>
      <c r="T182" s="84">
        <v>0</v>
      </c>
      <c r="U182" s="54">
        <v>0</v>
      </c>
      <c r="V182" s="84">
        <v>595</v>
      </c>
      <c r="W182" s="54">
        <v>595</v>
      </c>
      <c r="X182" s="84">
        <v>0</v>
      </c>
      <c r="Y182" s="54">
        <v>595</v>
      </c>
      <c r="Z182" s="84">
        <v>5464</v>
      </c>
      <c r="AA182" s="54">
        <v>5464</v>
      </c>
      <c r="AB182" s="84">
        <v>0</v>
      </c>
      <c r="AC182" s="81">
        <v>5464</v>
      </c>
      <c r="AD182" s="54"/>
      <c r="AE182" s="54"/>
      <c r="AF182" s="83" t="s">
        <v>295</v>
      </c>
      <c r="AG182" s="81">
        <v>0</v>
      </c>
      <c r="AH182" s="54">
        <v>0</v>
      </c>
      <c r="AI182" s="84">
        <f t="shared" si="19"/>
        <v>21573</v>
      </c>
      <c r="AJ182" s="54">
        <f t="shared" si="20"/>
        <v>21573</v>
      </c>
      <c r="AK182" s="84">
        <f t="shared" si="21"/>
        <v>0</v>
      </c>
      <c r="AL182" s="80">
        <f t="shared" si="22"/>
        <v>21573</v>
      </c>
    </row>
    <row r="183" spans="2:38" ht="14.25" customHeight="1">
      <c r="B183" s="83" t="s">
        <v>296</v>
      </c>
      <c r="C183" s="84">
        <v>75</v>
      </c>
      <c r="D183" s="54">
        <v>75</v>
      </c>
      <c r="E183" s="84">
        <v>0</v>
      </c>
      <c r="F183" s="54">
        <v>75</v>
      </c>
      <c r="G183" s="136">
        <v>1042</v>
      </c>
      <c r="H183" s="132">
        <v>1042</v>
      </c>
      <c r="I183" s="84">
        <v>0</v>
      </c>
      <c r="J183" s="132">
        <v>1042</v>
      </c>
      <c r="K183" s="84">
        <v>0</v>
      </c>
      <c r="L183" s="54">
        <v>0</v>
      </c>
      <c r="M183" s="84">
        <v>0</v>
      </c>
      <c r="N183" s="107">
        <v>0</v>
      </c>
      <c r="O183" s="54"/>
      <c r="P183" s="54"/>
      <c r="Q183" s="83" t="s">
        <v>296</v>
      </c>
      <c r="R183" s="81">
        <v>0</v>
      </c>
      <c r="S183" s="54">
        <v>0</v>
      </c>
      <c r="T183" s="84">
        <v>0</v>
      </c>
      <c r="U183" s="54">
        <v>0</v>
      </c>
      <c r="V183" s="84">
        <v>0</v>
      </c>
      <c r="W183" s="54">
        <v>0</v>
      </c>
      <c r="X183" s="84">
        <v>0</v>
      </c>
      <c r="Y183" s="54">
        <v>0</v>
      </c>
      <c r="Z183" s="84">
        <v>409</v>
      </c>
      <c r="AA183" s="54">
        <v>409</v>
      </c>
      <c r="AB183" s="84">
        <v>0</v>
      </c>
      <c r="AC183" s="81">
        <v>409</v>
      </c>
      <c r="AD183" s="54"/>
      <c r="AE183" s="54"/>
      <c r="AF183" s="83" t="s">
        <v>296</v>
      </c>
      <c r="AG183" s="81">
        <v>0</v>
      </c>
      <c r="AH183" s="54">
        <v>0</v>
      </c>
      <c r="AI183" s="84">
        <f t="shared" si="19"/>
        <v>1526</v>
      </c>
      <c r="AJ183" s="54">
        <f t="shared" si="20"/>
        <v>1526</v>
      </c>
      <c r="AK183" s="84">
        <f t="shared" si="21"/>
        <v>0</v>
      </c>
      <c r="AL183" s="80">
        <f t="shared" si="22"/>
        <v>1526</v>
      </c>
    </row>
    <row r="184" spans="2:38" ht="14.25" customHeight="1">
      <c r="B184" s="85" t="s">
        <v>297</v>
      </c>
      <c r="C184" s="88">
        <v>400</v>
      </c>
      <c r="D184" s="89">
        <v>400</v>
      </c>
      <c r="E184" s="88">
        <v>0</v>
      </c>
      <c r="F184" s="89">
        <v>400</v>
      </c>
      <c r="G184" s="137">
        <v>6234</v>
      </c>
      <c r="H184" s="138">
        <v>6234</v>
      </c>
      <c r="I184" s="88">
        <v>0</v>
      </c>
      <c r="J184" s="138">
        <v>6234</v>
      </c>
      <c r="K184" s="88">
        <v>0</v>
      </c>
      <c r="L184" s="89">
        <v>0</v>
      </c>
      <c r="M184" s="88">
        <v>0</v>
      </c>
      <c r="N184" s="127">
        <v>0</v>
      </c>
      <c r="O184" s="54"/>
      <c r="P184" s="54"/>
      <c r="Q184" s="85" t="s">
        <v>297</v>
      </c>
      <c r="R184" s="86">
        <v>0</v>
      </c>
      <c r="S184" s="89">
        <v>0</v>
      </c>
      <c r="T184" s="88">
        <v>0</v>
      </c>
      <c r="U184" s="89">
        <v>0</v>
      </c>
      <c r="V184" s="88">
        <v>1378</v>
      </c>
      <c r="W184" s="89">
        <v>1378</v>
      </c>
      <c r="X184" s="88">
        <v>0</v>
      </c>
      <c r="Y184" s="89">
        <v>1378</v>
      </c>
      <c r="Z184" s="88">
        <v>10996</v>
      </c>
      <c r="AA184" s="89">
        <v>10996</v>
      </c>
      <c r="AB184" s="88">
        <v>0</v>
      </c>
      <c r="AC184" s="86">
        <v>10996</v>
      </c>
      <c r="AD184" s="54"/>
      <c r="AE184" s="54"/>
      <c r="AF184" s="85" t="s">
        <v>297</v>
      </c>
      <c r="AG184" s="86">
        <v>0</v>
      </c>
      <c r="AH184" s="89">
        <v>0</v>
      </c>
      <c r="AI184" s="88">
        <f t="shared" si="19"/>
        <v>19008</v>
      </c>
      <c r="AJ184" s="89">
        <f t="shared" si="20"/>
        <v>19008</v>
      </c>
      <c r="AK184" s="88">
        <f t="shared" si="21"/>
        <v>0</v>
      </c>
      <c r="AL184" s="90">
        <f t="shared" si="22"/>
        <v>19008</v>
      </c>
    </row>
    <row r="185" spans="2:38" ht="14.25" customHeight="1">
      <c r="B185" s="83" t="s">
        <v>298</v>
      </c>
      <c r="C185" s="84">
        <v>10349</v>
      </c>
      <c r="D185" s="54">
        <v>10349</v>
      </c>
      <c r="E185" s="84">
        <v>0</v>
      </c>
      <c r="F185" s="54">
        <v>10349</v>
      </c>
      <c r="G185" s="136">
        <v>156059</v>
      </c>
      <c r="H185" s="132">
        <v>156059</v>
      </c>
      <c r="I185" s="84">
        <v>0</v>
      </c>
      <c r="J185" s="132">
        <v>156059</v>
      </c>
      <c r="K185" s="84">
        <v>0</v>
      </c>
      <c r="L185" s="54">
        <v>0</v>
      </c>
      <c r="M185" s="84">
        <v>0</v>
      </c>
      <c r="N185" s="107">
        <v>0</v>
      </c>
      <c r="O185" s="54"/>
      <c r="P185" s="54"/>
      <c r="Q185" s="83" t="s">
        <v>298</v>
      </c>
      <c r="R185" s="81">
        <v>0</v>
      </c>
      <c r="S185" s="54">
        <v>0</v>
      </c>
      <c r="T185" s="84">
        <v>0</v>
      </c>
      <c r="U185" s="54">
        <v>0</v>
      </c>
      <c r="V185" s="84">
        <v>0</v>
      </c>
      <c r="W185" s="54">
        <v>0</v>
      </c>
      <c r="X185" s="84">
        <v>0</v>
      </c>
      <c r="Y185" s="54">
        <v>0</v>
      </c>
      <c r="Z185" s="84">
        <v>6885</v>
      </c>
      <c r="AA185" s="54">
        <v>6885</v>
      </c>
      <c r="AB185" s="84">
        <v>0</v>
      </c>
      <c r="AC185" s="81">
        <v>6885</v>
      </c>
      <c r="AD185" s="54"/>
      <c r="AE185" s="54"/>
      <c r="AF185" s="83" t="s">
        <v>298</v>
      </c>
      <c r="AG185" s="81">
        <v>0</v>
      </c>
      <c r="AH185" s="54">
        <v>0</v>
      </c>
      <c r="AI185" s="84">
        <f t="shared" si="19"/>
        <v>173293</v>
      </c>
      <c r="AJ185" s="54">
        <f t="shared" si="20"/>
        <v>173293</v>
      </c>
      <c r="AK185" s="84">
        <f t="shared" si="21"/>
        <v>0</v>
      </c>
      <c r="AL185" s="80">
        <f t="shared" si="22"/>
        <v>173293</v>
      </c>
    </row>
    <row r="186" spans="2:38" ht="14.25" customHeight="1">
      <c r="B186" s="83" t="s">
        <v>299</v>
      </c>
      <c r="C186" s="84">
        <v>11750</v>
      </c>
      <c r="D186" s="54">
        <v>11750</v>
      </c>
      <c r="E186" s="84">
        <v>0</v>
      </c>
      <c r="F186" s="54">
        <v>11750</v>
      </c>
      <c r="G186" s="136">
        <v>340</v>
      </c>
      <c r="H186" s="132">
        <v>340</v>
      </c>
      <c r="I186" s="84">
        <v>0</v>
      </c>
      <c r="J186" s="132">
        <v>340</v>
      </c>
      <c r="K186" s="84">
        <v>0</v>
      </c>
      <c r="L186" s="54">
        <v>0</v>
      </c>
      <c r="M186" s="84">
        <v>0</v>
      </c>
      <c r="N186" s="107">
        <v>0</v>
      </c>
      <c r="O186" s="54"/>
      <c r="P186" s="54"/>
      <c r="Q186" s="83" t="s">
        <v>299</v>
      </c>
      <c r="R186" s="81">
        <v>0</v>
      </c>
      <c r="S186" s="54">
        <v>0</v>
      </c>
      <c r="T186" s="84">
        <v>0</v>
      </c>
      <c r="U186" s="54">
        <v>0</v>
      </c>
      <c r="V186" s="84">
        <v>0</v>
      </c>
      <c r="W186" s="54">
        <v>0</v>
      </c>
      <c r="X186" s="84">
        <v>0</v>
      </c>
      <c r="Y186" s="54">
        <v>0</v>
      </c>
      <c r="Z186" s="84">
        <v>4109</v>
      </c>
      <c r="AA186" s="54">
        <v>4109</v>
      </c>
      <c r="AB186" s="84">
        <v>0</v>
      </c>
      <c r="AC186" s="81">
        <v>4109</v>
      </c>
      <c r="AD186" s="54"/>
      <c r="AE186" s="54"/>
      <c r="AF186" s="83" t="s">
        <v>299</v>
      </c>
      <c r="AG186" s="81">
        <v>0</v>
      </c>
      <c r="AH186" s="54">
        <v>0</v>
      </c>
      <c r="AI186" s="84">
        <f t="shared" si="19"/>
        <v>16199</v>
      </c>
      <c r="AJ186" s="54">
        <f t="shared" si="20"/>
        <v>16199</v>
      </c>
      <c r="AK186" s="84">
        <f t="shared" si="21"/>
        <v>0</v>
      </c>
      <c r="AL186" s="80">
        <f t="shared" si="22"/>
        <v>16199</v>
      </c>
    </row>
    <row r="187" spans="2:38" ht="14.25" customHeight="1">
      <c r="B187" s="83" t="s">
        <v>300</v>
      </c>
      <c r="C187" s="84">
        <v>7197</v>
      </c>
      <c r="D187" s="54">
        <v>7197</v>
      </c>
      <c r="E187" s="84">
        <v>0</v>
      </c>
      <c r="F187" s="54">
        <v>7197</v>
      </c>
      <c r="G187" s="136">
        <v>0</v>
      </c>
      <c r="H187" s="132">
        <v>0</v>
      </c>
      <c r="I187" s="84">
        <v>0</v>
      </c>
      <c r="J187" s="132">
        <v>0</v>
      </c>
      <c r="K187" s="84">
        <v>0</v>
      </c>
      <c r="L187" s="54">
        <v>0</v>
      </c>
      <c r="M187" s="84">
        <v>0</v>
      </c>
      <c r="N187" s="107">
        <v>0</v>
      </c>
      <c r="O187" s="54"/>
      <c r="P187" s="54"/>
      <c r="Q187" s="83" t="s">
        <v>300</v>
      </c>
      <c r="R187" s="81">
        <v>0</v>
      </c>
      <c r="S187" s="54">
        <v>0</v>
      </c>
      <c r="T187" s="84">
        <v>0</v>
      </c>
      <c r="U187" s="54">
        <v>0</v>
      </c>
      <c r="V187" s="84">
        <v>0</v>
      </c>
      <c r="W187" s="54">
        <v>0</v>
      </c>
      <c r="X187" s="84">
        <v>0</v>
      </c>
      <c r="Y187" s="54">
        <v>0</v>
      </c>
      <c r="Z187" s="84">
        <v>0</v>
      </c>
      <c r="AA187" s="54">
        <v>0</v>
      </c>
      <c r="AB187" s="84">
        <v>0</v>
      </c>
      <c r="AC187" s="81">
        <v>0</v>
      </c>
      <c r="AD187" s="54"/>
      <c r="AE187" s="54"/>
      <c r="AF187" s="83" t="s">
        <v>300</v>
      </c>
      <c r="AG187" s="81">
        <v>0</v>
      </c>
      <c r="AH187" s="54">
        <v>0</v>
      </c>
      <c r="AI187" s="84">
        <f t="shared" si="19"/>
        <v>7197</v>
      </c>
      <c r="AJ187" s="54">
        <f t="shared" si="20"/>
        <v>7197</v>
      </c>
      <c r="AK187" s="84">
        <f t="shared" si="21"/>
        <v>0</v>
      </c>
      <c r="AL187" s="80">
        <f t="shared" si="22"/>
        <v>7197</v>
      </c>
    </row>
    <row r="188" spans="2:38" ht="14.25" customHeight="1" thickBot="1">
      <c r="B188" s="92" t="s">
        <v>301</v>
      </c>
      <c r="C188" s="84">
        <v>15282</v>
      </c>
      <c r="D188" s="54">
        <v>15282</v>
      </c>
      <c r="E188" s="84">
        <v>0</v>
      </c>
      <c r="F188" s="54">
        <v>15282</v>
      </c>
      <c r="G188" s="136">
        <v>14880</v>
      </c>
      <c r="H188" s="132">
        <v>14880</v>
      </c>
      <c r="I188" s="84"/>
      <c r="J188" s="132">
        <v>14880</v>
      </c>
      <c r="K188" s="84"/>
      <c r="L188" s="54"/>
      <c r="M188" s="84"/>
      <c r="N188" s="107"/>
      <c r="O188" s="54"/>
      <c r="P188" s="54"/>
      <c r="Q188" s="92" t="s">
        <v>301</v>
      </c>
      <c r="R188" s="81"/>
      <c r="S188" s="54"/>
      <c r="T188" s="84"/>
      <c r="U188" s="54"/>
      <c r="V188" s="84">
        <v>1928</v>
      </c>
      <c r="W188" s="54">
        <v>1928</v>
      </c>
      <c r="X188" s="84"/>
      <c r="Y188" s="54">
        <v>1928</v>
      </c>
      <c r="Z188" s="84">
        <v>5311</v>
      </c>
      <c r="AA188" s="54">
        <v>5311</v>
      </c>
      <c r="AB188" s="84">
        <v>0</v>
      </c>
      <c r="AC188" s="81">
        <v>5311</v>
      </c>
      <c r="AD188" s="54"/>
      <c r="AE188" s="54"/>
      <c r="AF188" s="92" t="s">
        <v>301</v>
      </c>
      <c r="AG188" s="81">
        <v>0</v>
      </c>
      <c r="AH188" s="54">
        <v>0</v>
      </c>
      <c r="AI188" s="84">
        <f t="shared" si="19"/>
        <v>37401</v>
      </c>
      <c r="AJ188" s="54">
        <f t="shared" si="20"/>
        <v>37401</v>
      </c>
      <c r="AK188" s="84">
        <f t="shared" si="21"/>
        <v>0</v>
      </c>
      <c r="AL188" s="80">
        <f t="shared" si="22"/>
        <v>37401</v>
      </c>
    </row>
    <row r="189" spans="2:38" ht="14.25" customHeight="1">
      <c r="B189" s="119" t="s">
        <v>192</v>
      </c>
      <c r="C189" s="121">
        <f>SUM(C105:C106)</f>
        <v>14343377</v>
      </c>
      <c r="D189" s="116">
        <f aca="true" t="shared" si="23" ref="D189:N189">SUM(D105:D106)</f>
        <v>14313950</v>
      </c>
      <c r="E189" s="116">
        <f t="shared" si="23"/>
        <v>29426</v>
      </c>
      <c r="F189" s="116">
        <f t="shared" si="23"/>
        <v>14284524</v>
      </c>
      <c r="G189" s="116">
        <f t="shared" si="23"/>
        <v>7098352</v>
      </c>
      <c r="H189" s="116">
        <f t="shared" si="23"/>
        <v>7098352</v>
      </c>
      <c r="I189" s="116">
        <f t="shared" si="23"/>
        <v>0</v>
      </c>
      <c r="J189" s="116">
        <f t="shared" si="23"/>
        <v>7098352</v>
      </c>
      <c r="K189" s="116">
        <f t="shared" si="23"/>
        <v>1066340</v>
      </c>
      <c r="L189" s="116">
        <f t="shared" si="23"/>
        <v>587676</v>
      </c>
      <c r="M189" s="116">
        <f t="shared" si="23"/>
        <v>478665</v>
      </c>
      <c r="N189" s="118">
        <f t="shared" si="23"/>
        <v>109011</v>
      </c>
      <c r="O189" s="54"/>
      <c r="P189" s="54"/>
      <c r="Q189" s="119" t="s">
        <v>192</v>
      </c>
      <c r="R189" s="121">
        <f aca="true" t="shared" si="24" ref="R189:AL189">SUM(R105:R106)</f>
        <v>0</v>
      </c>
      <c r="S189" s="117">
        <f t="shared" si="24"/>
        <v>0</v>
      </c>
      <c r="T189" s="117">
        <f t="shared" si="24"/>
        <v>0</v>
      </c>
      <c r="U189" s="117">
        <f t="shared" si="24"/>
        <v>0</v>
      </c>
      <c r="V189" s="117">
        <f t="shared" si="24"/>
        <v>19369</v>
      </c>
      <c r="W189" s="117">
        <f t="shared" si="24"/>
        <v>19369</v>
      </c>
      <c r="X189" s="117">
        <f t="shared" si="24"/>
        <v>0</v>
      </c>
      <c r="Y189" s="117">
        <f t="shared" si="24"/>
        <v>19369</v>
      </c>
      <c r="Z189" s="117">
        <f t="shared" si="24"/>
        <v>6769635</v>
      </c>
      <c r="AA189" s="117">
        <f t="shared" si="24"/>
        <v>6769528</v>
      </c>
      <c r="AB189" s="117">
        <f t="shared" si="24"/>
        <v>107</v>
      </c>
      <c r="AC189" s="125">
        <f t="shared" si="24"/>
        <v>6769421</v>
      </c>
      <c r="AD189" s="54"/>
      <c r="AE189" s="54"/>
      <c r="AF189" s="119" t="s">
        <v>192</v>
      </c>
      <c r="AG189" s="121">
        <f t="shared" si="24"/>
        <v>0</v>
      </c>
      <c r="AH189" s="117">
        <f t="shared" si="24"/>
        <v>0</v>
      </c>
      <c r="AI189" s="117">
        <f t="shared" si="24"/>
        <v>29297073</v>
      </c>
      <c r="AJ189" s="117">
        <f t="shared" si="24"/>
        <v>28788875</v>
      </c>
      <c r="AK189" s="117">
        <f t="shared" si="24"/>
        <v>508198</v>
      </c>
      <c r="AL189" s="125">
        <f t="shared" si="24"/>
        <v>28280677</v>
      </c>
    </row>
    <row r="190" spans="2:38" ht="14.25" customHeight="1">
      <c r="B190" s="119" t="s">
        <v>193</v>
      </c>
      <c r="C190" s="122">
        <f>SUM(C107:C130)</f>
        <v>8829453</v>
      </c>
      <c r="D190" s="84">
        <f aca="true" t="shared" si="25" ref="D190:N190">SUM(D107:D130)</f>
        <v>8765061</v>
      </c>
      <c r="E190" s="84">
        <f t="shared" si="25"/>
        <v>64391</v>
      </c>
      <c r="F190" s="84">
        <f t="shared" si="25"/>
        <v>8700670</v>
      </c>
      <c r="G190" s="84">
        <f t="shared" si="25"/>
        <v>3209177</v>
      </c>
      <c r="H190" s="84">
        <f t="shared" si="25"/>
        <v>3206657</v>
      </c>
      <c r="I190" s="84">
        <f t="shared" si="25"/>
        <v>2520</v>
      </c>
      <c r="J190" s="84">
        <f t="shared" si="25"/>
        <v>3204137</v>
      </c>
      <c r="K190" s="84">
        <f t="shared" si="25"/>
        <v>466651</v>
      </c>
      <c r="L190" s="84">
        <f t="shared" si="25"/>
        <v>234596</v>
      </c>
      <c r="M190" s="84">
        <f t="shared" si="25"/>
        <v>232056</v>
      </c>
      <c r="N190" s="107">
        <f t="shared" si="25"/>
        <v>2540</v>
      </c>
      <c r="O190" s="54"/>
      <c r="P190" s="54"/>
      <c r="Q190" s="119" t="s">
        <v>193</v>
      </c>
      <c r="R190" s="122">
        <f>SUM(R107:R130)</f>
        <v>0</v>
      </c>
      <c r="S190" s="81">
        <f aca="true" t="shared" si="26" ref="S190:AC190">SUM(S107:S130)</f>
        <v>0</v>
      </c>
      <c r="T190" s="81">
        <f t="shared" si="26"/>
        <v>0</v>
      </c>
      <c r="U190" s="81">
        <f t="shared" si="26"/>
        <v>0</v>
      </c>
      <c r="V190" s="81">
        <f t="shared" si="26"/>
        <v>103400</v>
      </c>
      <c r="W190" s="81">
        <f t="shared" si="26"/>
        <v>103400</v>
      </c>
      <c r="X190" s="81">
        <f t="shared" si="26"/>
        <v>0</v>
      </c>
      <c r="Y190" s="81">
        <f t="shared" si="26"/>
        <v>103400</v>
      </c>
      <c r="Z190" s="81">
        <f t="shared" si="26"/>
        <v>3525104</v>
      </c>
      <c r="AA190" s="81">
        <f t="shared" si="26"/>
        <v>3525104</v>
      </c>
      <c r="AB190" s="81">
        <f t="shared" si="26"/>
        <v>0</v>
      </c>
      <c r="AC190" s="80">
        <f t="shared" si="26"/>
        <v>3525104</v>
      </c>
      <c r="AD190" s="54"/>
      <c r="AE190" s="54"/>
      <c r="AF190" s="119" t="s">
        <v>193</v>
      </c>
      <c r="AG190" s="122">
        <f aca="true" t="shared" si="27" ref="AG190:AL190">SUM(AG107:AG130)</f>
        <v>0</v>
      </c>
      <c r="AH190" s="81">
        <f t="shared" si="27"/>
        <v>0</v>
      </c>
      <c r="AI190" s="81">
        <f t="shared" si="27"/>
        <v>16133785</v>
      </c>
      <c r="AJ190" s="81">
        <f t="shared" si="27"/>
        <v>15834818</v>
      </c>
      <c r="AK190" s="81">
        <f t="shared" si="27"/>
        <v>298967</v>
      </c>
      <c r="AL190" s="80">
        <f t="shared" si="27"/>
        <v>15535851</v>
      </c>
    </row>
    <row r="191" spans="2:38" ht="14.25" customHeight="1">
      <c r="B191" s="119" t="s">
        <v>194</v>
      </c>
      <c r="C191" s="123">
        <f>SUM(C131:C188)</f>
        <v>3877159</v>
      </c>
      <c r="D191" s="94">
        <f aca="true" t="shared" si="28" ref="D191:N191">SUM(D131:D188)</f>
        <v>3789361</v>
      </c>
      <c r="E191" s="94">
        <f t="shared" si="28"/>
        <v>87796</v>
      </c>
      <c r="F191" s="94">
        <f t="shared" si="28"/>
        <v>3701565</v>
      </c>
      <c r="G191" s="94">
        <f t="shared" si="28"/>
        <v>2511397</v>
      </c>
      <c r="H191" s="94">
        <f t="shared" si="28"/>
        <v>2495948</v>
      </c>
      <c r="I191" s="94">
        <f t="shared" si="28"/>
        <v>15451</v>
      </c>
      <c r="J191" s="94">
        <f t="shared" si="28"/>
        <v>2480497</v>
      </c>
      <c r="K191" s="94">
        <f t="shared" si="28"/>
        <v>220388</v>
      </c>
      <c r="L191" s="94">
        <f t="shared" si="28"/>
        <v>112414</v>
      </c>
      <c r="M191" s="94">
        <f t="shared" si="28"/>
        <v>107974</v>
      </c>
      <c r="N191" s="108">
        <f t="shared" si="28"/>
        <v>4440</v>
      </c>
      <c r="O191" s="58"/>
      <c r="P191" s="58"/>
      <c r="Q191" s="119" t="s">
        <v>194</v>
      </c>
      <c r="R191" s="123">
        <f>SUM(R131:R188)</f>
        <v>0</v>
      </c>
      <c r="S191" s="93">
        <f aca="true" t="shared" si="29" ref="S191:AC191">SUM(S131:S188)</f>
        <v>0</v>
      </c>
      <c r="T191" s="93">
        <f t="shared" si="29"/>
        <v>0</v>
      </c>
      <c r="U191" s="93">
        <f t="shared" si="29"/>
        <v>0</v>
      </c>
      <c r="V191" s="93">
        <f t="shared" si="29"/>
        <v>75416</v>
      </c>
      <c r="W191" s="93">
        <f t="shared" si="29"/>
        <v>75416</v>
      </c>
      <c r="X191" s="93">
        <f t="shared" si="29"/>
        <v>0</v>
      </c>
      <c r="Y191" s="93">
        <f t="shared" si="29"/>
        <v>75416</v>
      </c>
      <c r="Z191" s="93">
        <f t="shared" si="29"/>
        <v>1095042</v>
      </c>
      <c r="AA191" s="93">
        <f t="shared" si="29"/>
        <v>1095042</v>
      </c>
      <c r="AB191" s="93">
        <f t="shared" si="29"/>
        <v>0</v>
      </c>
      <c r="AC191" s="95">
        <f t="shared" si="29"/>
        <v>1095042</v>
      </c>
      <c r="AD191" s="58"/>
      <c r="AE191" s="58"/>
      <c r="AF191" s="119" t="s">
        <v>194</v>
      </c>
      <c r="AG191" s="123">
        <f aca="true" t="shared" si="30" ref="AG191:AL191">SUM(AG131:AG188)</f>
        <v>0</v>
      </c>
      <c r="AH191" s="93">
        <f t="shared" si="30"/>
        <v>0</v>
      </c>
      <c r="AI191" s="93">
        <f t="shared" si="30"/>
        <v>7779402</v>
      </c>
      <c r="AJ191" s="93">
        <f t="shared" si="30"/>
        <v>7568181</v>
      </c>
      <c r="AK191" s="93">
        <f t="shared" si="30"/>
        <v>211221</v>
      </c>
      <c r="AL191" s="95">
        <f t="shared" si="30"/>
        <v>7356960</v>
      </c>
    </row>
    <row r="192" spans="2:38" ht="14.25" customHeight="1" thickBot="1">
      <c r="B192" s="120" t="s">
        <v>195</v>
      </c>
      <c r="C192" s="124">
        <f>SUM(C189:C191)</f>
        <v>27049989</v>
      </c>
      <c r="D192" s="98">
        <f aca="true" t="shared" si="31" ref="D192:N192">SUM(D189:D191)</f>
        <v>26868372</v>
      </c>
      <c r="E192" s="98">
        <f t="shared" si="31"/>
        <v>181613</v>
      </c>
      <c r="F192" s="98">
        <f t="shared" si="31"/>
        <v>26686759</v>
      </c>
      <c r="G192" s="98">
        <f>SUM(G189:G191)</f>
        <v>12818926</v>
      </c>
      <c r="H192" s="98">
        <f>SUM(H189:H191)</f>
        <v>12800957</v>
      </c>
      <c r="I192" s="98">
        <f t="shared" si="31"/>
        <v>17971</v>
      </c>
      <c r="J192" s="98">
        <f t="shared" si="31"/>
        <v>12782986</v>
      </c>
      <c r="K192" s="98">
        <f t="shared" si="31"/>
        <v>1753379</v>
      </c>
      <c r="L192" s="98">
        <f t="shared" si="31"/>
        <v>934686</v>
      </c>
      <c r="M192" s="98">
        <f t="shared" si="31"/>
        <v>818695</v>
      </c>
      <c r="N192" s="109">
        <f t="shared" si="31"/>
        <v>115991</v>
      </c>
      <c r="O192" s="58"/>
      <c r="P192" s="58"/>
      <c r="Q192" s="120" t="s">
        <v>195</v>
      </c>
      <c r="R192" s="124">
        <f>SUM(R189:R191)</f>
        <v>0</v>
      </c>
      <c r="S192" s="97">
        <f aca="true" t="shared" si="32" ref="S192:AC192">SUM(S189:S191)</f>
        <v>0</v>
      </c>
      <c r="T192" s="97">
        <f t="shared" si="32"/>
        <v>0</v>
      </c>
      <c r="U192" s="97">
        <f t="shared" si="32"/>
        <v>0</v>
      </c>
      <c r="V192" s="97">
        <f t="shared" si="32"/>
        <v>198185</v>
      </c>
      <c r="W192" s="97">
        <f t="shared" si="32"/>
        <v>198185</v>
      </c>
      <c r="X192" s="97">
        <f t="shared" si="32"/>
        <v>0</v>
      </c>
      <c r="Y192" s="97">
        <f t="shared" si="32"/>
        <v>198185</v>
      </c>
      <c r="Z192" s="97">
        <f t="shared" si="32"/>
        <v>11389781</v>
      </c>
      <c r="AA192" s="97">
        <f t="shared" si="32"/>
        <v>11389674</v>
      </c>
      <c r="AB192" s="97">
        <f t="shared" si="32"/>
        <v>107</v>
      </c>
      <c r="AC192" s="99">
        <f t="shared" si="32"/>
        <v>11389567</v>
      </c>
      <c r="AD192" s="58"/>
      <c r="AE192" s="58"/>
      <c r="AF192" s="120" t="s">
        <v>195</v>
      </c>
      <c r="AG192" s="124">
        <f aca="true" t="shared" si="33" ref="AG192:AL192">SUM(AG189:AG191)</f>
        <v>0</v>
      </c>
      <c r="AH192" s="97">
        <f t="shared" si="33"/>
        <v>0</v>
      </c>
      <c r="AI192" s="97">
        <f t="shared" si="33"/>
        <v>53210260</v>
      </c>
      <c r="AJ192" s="97">
        <f t="shared" si="33"/>
        <v>52191874</v>
      </c>
      <c r="AK192" s="97">
        <f t="shared" si="33"/>
        <v>1018386</v>
      </c>
      <c r="AL192" s="99">
        <f t="shared" si="33"/>
        <v>51173488</v>
      </c>
    </row>
    <row r="193" spans="3:39" ht="14.25" customHeight="1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2"/>
    </row>
    <row r="194" spans="3:39" ht="14.25" customHeight="1">
      <c r="C194" s="53" t="s">
        <v>219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G194" s="52"/>
      <c r="AH194" s="52"/>
      <c r="AI194" s="52"/>
      <c r="AJ194" s="52"/>
      <c r="AK194" s="52"/>
      <c r="AL194" s="52"/>
      <c r="AM194" s="52"/>
    </row>
    <row r="195" spans="3:39" ht="14.25" customHeight="1" thickBot="1">
      <c r="C195" s="110" t="s">
        <v>220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R195" s="54" t="s">
        <v>221</v>
      </c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G195" s="54" t="s">
        <v>221</v>
      </c>
      <c r="AH195" s="52"/>
      <c r="AI195" s="52"/>
      <c r="AJ195" s="52"/>
      <c r="AK195" s="52"/>
      <c r="AL195" s="52"/>
      <c r="AM195" s="52"/>
    </row>
    <row r="196" spans="2:38" ht="14.25" customHeight="1">
      <c r="B196" s="55" t="s">
        <v>90</v>
      </c>
      <c r="C196" s="285" t="s">
        <v>205</v>
      </c>
      <c r="D196" s="285"/>
      <c r="E196" s="285"/>
      <c r="F196" s="286"/>
      <c r="G196" s="283" t="s">
        <v>206</v>
      </c>
      <c r="H196" s="281"/>
      <c r="I196" s="281"/>
      <c r="J196" s="282"/>
      <c r="K196" s="283" t="s">
        <v>207</v>
      </c>
      <c r="L196" s="281"/>
      <c r="M196" s="281"/>
      <c r="N196" s="287"/>
      <c r="O196" s="56"/>
      <c r="P196" s="56"/>
      <c r="Q196" s="55" t="s">
        <v>90</v>
      </c>
      <c r="R196" s="281" t="s">
        <v>208</v>
      </c>
      <c r="S196" s="281"/>
      <c r="T196" s="281"/>
      <c r="U196" s="282"/>
      <c r="V196" s="280" t="s">
        <v>209</v>
      </c>
      <c r="W196" s="281"/>
      <c r="X196" s="281"/>
      <c r="Y196" s="282"/>
      <c r="Z196" s="283" t="s">
        <v>210</v>
      </c>
      <c r="AA196" s="281"/>
      <c r="AB196" s="281"/>
      <c r="AC196" s="287"/>
      <c r="AD196" s="56"/>
      <c r="AE196" s="56"/>
      <c r="AF196" s="55" t="s">
        <v>90</v>
      </c>
      <c r="AG196" s="281" t="s">
        <v>211</v>
      </c>
      <c r="AH196" s="290"/>
      <c r="AI196" s="283" t="s">
        <v>212</v>
      </c>
      <c r="AJ196" s="281"/>
      <c r="AK196" s="281"/>
      <c r="AL196" s="287"/>
    </row>
    <row r="197" spans="2:38" ht="14.25" customHeight="1">
      <c r="B197" s="57"/>
      <c r="C197" s="58"/>
      <c r="D197" s="59"/>
      <c r="E197" s="61" t="s">
        <v>197</v>
      </c>
      <c r="F197" s="104"/>
      <c r="G197" s="59"/>
      <c r="H197" s="59"/>
      <c r="I197" s="61" t="s">
        <v>197</v>
      </c>
      <c r="J197" s="104"/>
      <c r="K197" s="59"/>
      <c r="L197" s="59"/>
      <c r="M197" s="61" t="s">
        <v>197</v>
      </c>
      <c r="N197" s="105"/>
      <c r="O197" s="58"/>
      <c r="P197" s="58"/>
      <c r="Q197" s="57"/>
      <c r="R197" s="58"/>
      <c r="S197" s="59"/>
      <c r="T197" s="61" t="s">
        <v>197</v>
      </c>
      <c r="U197" s="104"/>
      <c r="V197" s="59"/>
      <c r="W197" s="59"/>
      <c r="X197" s="61" t="s">
        <v>197</v>
      </c>
      <c r="Y197" s="104"/>
      <c r="Z197" s="59"/>
      <c r="AA197" s="59"/>
      <c r="AB197" s="61" t="s">
        <v>197</v>
      </c>
      <c r="AC197" s="105"/>
      <c r="AD197" s="58"/>
      <c r="AE197" s="58"/>
      <c r="AF197" s="57"/>
      <c r="AG197" s="58"/>
      <c r="AH197" s="59"/>
      <c r="AI197" s="59"/>
      <c r="AJ197" s="59"/>
      <c r="AK197" s="61" t="s">
        <v>197</v>
      </c>
      <c r="AL197" s="105"/>
    </row>
    <row r="198" spans="2:38" ht="14.25" customHeight="1">
      <c r="B198" s="63" t="s">
        <v>96</v>
      </c>
      <c r="C198" s="60" t="s">
        <v>97</v>
      </c>
      <c r="D198" s="64" t="s">
        <v>98</v>
      </c>
      <c r="E198" s="59" t="s">
        <v>99</v>
      </c>
      <c r="F198" s="59" t="s">
        <v>100</v>
      </c>
      <c r="G198" s="64" t="s">
        <v>97</v>
      </c>
      <c r="H198" s="64" t="s">
        <v>98</v>
      </c>
      <c r="I198" s="59" t="s">
        <v>99</v>
      </c>
      <c r="J198" s="59" t="s">
        <v>100</v>
      </c>
      <c r="K198" s="64" t="s">
        <v>97</v>
      </c>
      <c r="L198" s="64" t="s">
        <v>98</v>
      </c>
      <c r="M198" s="59" t="s">
        <v>99</v>
      </c>
      <c r="N198" s="106" t="s">
        <v>100</v>
      </c>
      <c r="O198" s="58"/>
      <c r="P198" s="58"/>
      <c r="Q198" s="63" t="s">
        <v>96</v>
      </c>
      <c r="R198" s="60" t="s">
        <v>97</v>
      </c>
      <c r="S198" s="64" t="s">
        <v>98</v>
      </c>
      <c r="T198" s="59" t="s">
        <v>99</v>
      </c>
      <c r="U198" s="59" t="s">
        <v>100</v>
      </c>
      <c r="V198" s="64" t="s">
        <v>97</v>
      </c>
      <c r="W198" s="64" t="s">
        <v>98</v>
      </c>
      <c r="X198" s="59" t="s">
        <v>99</v>
      </c>
      <c r="Y198" s="59" t="s">
        <v>100</v>
      </c>
      <c r="Z198" s="64" t="s">
        <v>97</v>
      </c>
      <c r="AA198" s="64" t="s">
        <v>98</v>
      </c>
      <c r="AB198" s="59" t="s">
        <v>99</v>
      </c>
      <c r="AC198" s="65" t="s">
        <v>214</v>
      </c>
      <c r="AD198" s="60"/>
      <c r="AE198" s="60"/>
      <c r="AF198" s="63" t="s">
        <v>96</v>
      </c>
      <c r="AG198" s="60" t="s">
        <v>97</v>
      </c>
      <c r="AH198" s="64" t="s">
        <v>98</v>
      </c>
      <c r="AI198" s="64" t="s">
        <v>97</v>
      </c>
      <c r="AJ198" s="64" t="s">
        <v>98</v>
      </c>
      <c r="AK198" s="59" t="s">
        <v>99</v>
      </c>
      <c r="AL198" s="106" t="s">
        <v>100</v>
      </c>
    </row>
    <row r="199" spans="2:38" ht="14.25" customHeight="1">
      <c r="B199" s="68"/>
      <c r="C199" s="60" t="s">
        <v>101</v>
      </c>
      <c r="D199" s="64" t="s">
        <v>102</v>
      </c>
      <c r="E199" s="59" t="s">
        <v>103</v>
      </c>
      <c r="F199" s="64" t="s">
        <v>33</v>
      </c>
      <c r="G199" s="64" t="s">
        <v>101</v>
      </c>
      <c r="H199" s="64" t="s">
        <v>102</v>
      </c>
      <c r="I199" s="59" t="s">
        <v>103</v>
      </c>
      <c r="J199" s="64" t="s">
        <v>33</v>
      </c>
      <c r="K199" s="64" t="s">
        <v>101</v>
      </c>
      <c r="L199" s="64" t="s">
        <v>102</v>
      </c>
      <c r="M199" s="59" t="s">
        <v>103</v>
      </c>
      <c r="N199" s="65" t="s">
        <v>33</v>
      </c>
      <c r="O199" s="60"/>
      <c r="P199" s="60"/>
      <c r="Q199" s="68"/>
      <c r="R199" s="60" t="s">
        <v>101</v>
      </c>
      <c r="S199" s="64" t="s">
        <v>102</v>
      </c>
      <c r="T199" s="59" t="s">
        <v>103</v>
      </c>
      <c r="U199" s="64" t="s">
        <v>33</v>
      </c>
      <c r="V199" s="64" t="s">
        <v>101</v>
      </c>
      <c r="W199" s="64" t="s">
        <v>102</v>
      </c>
      <c r="X199" s="59" t="s">
        <v>103</v>
      </c>
      <c r="Y199" s="64" t="s">
        <v>33</v>
      </c>
      <c r="Z199" s="64" t="s">
        <v>101</v>
      </c>
      <c r="AA199" s="64" t="s">
        <v>102</v>
      </c>
      <c r="AB199" s="59" t="s">
        <v>103</v>
      </c>
      <c r="AC199" s="65" t="s">
        <v>33</v>
      </c>
      <c r="AD199" s="60"/>
      <c r="AE199" s="60"/>
      <c r="AF199" s="68"/>
      <c r="AG199" s="60" t="s">
        <v>101</v>
      </c>
      <c r="AH199" s="64" t="s">
        <v>102</v>
      </c>
      <c r="AI199" s="64" t="s">
        <v>101</v>
      </c>
      <c r="AJ199" s="64" t="s">
        <v>102</v>
      </c>
      <c r="AK199" s="59" t="s">
        <v>103</v>
      </c>
      <c r="AL199" s="65" t="s">
        <v>33</v>
      </c>
    </row>
    <row r="200" spans="2:38" ht="14.25" customHeight="1">
      <c r="B200" s="69" t="s">
        <v>110</v>
      </c>
      <c r="C200" s="70" t="s">
        <v>111</v>
      </c>
      <c r="D200" s="71" t="s">
        <v>111</v>
      </c>
      <c r="E200" s="61" t="s">
        <v>112</v>
      </c>
      <c r="F200" s="71" t="s">
        <v>111</v>
      </c>
      <c r="G200" s="71" t="s">
        <v>111</v>
      </c>
      <c r="H200" s="71" t="s">
        <v>111</v>
      </c>
      <c r="I200" s="61" t="s">
        <v>112</v>
      </c>
      <c r="J200" s="71" t="s">
        <v>111</v>
      </c>
      <c r="K200" s="71" t="s">
        <v>111</v>
      </c>
      <c r="L200" s="71" t="s">
        <v>111</v>
      </c>
      <c r="M200" s="61" t="s">
        <v>112</v>
      </c>
      <c r="N200" s="73" t="s">
        <v>111</v>
      </c>
      <c r="O200" s="74"/>
      <c r="P200" s="74"/>
      <c r="Q200" s="69" t="s">
        <v>110</v>
      </c>
      <c r="R200" s="70" t="s">
        <v>111</v>
      </c>
      <c r="S200" s="71" t="s">
        <v>111</v>
      </c>
      <c r="T200" s="61" t="s">
        <v>112</v>
      </c>
      <c r="U200" s="71" t="s">
        <v>111</v>
      </c>
      <c r="V200" s="71" t="s">
        <v>111</v>
      </c>
      <c r="W200" s="71" t="s">
        <v>111</v>
      </c>
      <c r="X200" s="61" t="s">
        <v>112</v>
      </c>
      <c r="Y200" s="71" t="s">
        <v>111</v>
      </c>
      <c r="Z200" s="71" t="s">
        <v>111</v>
      </c>
      <c r="AA200" s="71" t="s">
        <v>111</v>
      </c>
      <c r="AB200" s="61" t="s">
        <v>112</v>
      </c>
      <c r="AC200" s="73" t="s">
        <v>111</v>
      </c>
      <c r="AD200" s="74"/>
      <c r="AE200" s="74"/>
      <c r="AF200" s="69" t="s">
        <v>110</v>
      </c>
      <c r="AG200" s="70" t="s">
        <v>111</v>
      </c>
      <c r="AH200" s="71" t="s">
        <v>111</v>
      </c>
      <c r="AI200" s="71" t="s">
        <v>111</v>
      </c>
      <c r="AJ200" s="71" t="s">
        <v>111</v>
      </c>
      <c r="AK200" s="59" t="s">
        <v>112</v>
      </c>
      <c r="AL200" s="73" t="s">
        <v>111</v>
      </c>
    </row>
    <row r="201" spans="2:38" ht="14.25" customHeight="1">
      <c r="B201" s="77" t="s">
        <v>113</v>
      </c>
      <c r="C201" s="128">
        <v>160149472</v>
      </c>
      <c r="D201" s="129">
        <v>150973927</v>
      </c>
      <c r="E201" s="130">
        <v>3759581</v>
      </c>
      <c r="F201" s="129">
        <v>147214346</v>
      </c>
      <c r="G201" s="130">
        <v>465646769</v>
      </c>
      <c r="H201" s="129">
        <v>447530508</v>
      </c>
      <c r="I201" s="130">
        <v>9761117</v>
      </c>
      <c r="J201" s="129">
        <v>437769391</v>
      </c>
      <c r="K201" s="131">
        <v>10803502</v>
      </c>
      <c r="L201" s="132">
        <v>6330070</v>
      </c>
      <c r="M201" s="131">
        <v>4417042</v>
      </c>
      <c r="N201" s="133">
        <v>1913028</v>
      </c>
      <c r="O201" s="54"/>
      <c r="P201" s="54"/>
      <c r="Q201" s="77" t="s">
        <v>113</v>
      </c>
      <c r="R201" s="141">
        <v>48270</v>
      </c>
      <c r="S201" s="132">
        <v>48270</v>
      </c>
      <c r="T201" s="131">
        <v>0</v>
      </c>
      <c r="U201" s="132">
        <v>48270</v>
      </c>
      <c r="V201" s="131">
        <v>5741503</v>
      </c>
      <c r="W201" s="132">
        <v>5741228</v>
      </c>
      <c r="X201" s="131">
        <v>276</v>
      </c>
      <c r="Y201" s="132">
        <v>5740952</v>
      </c>
      <c r="Z201" s="131">
        <v>111057528</v>
      </c>
      <c r="AA201" s="132">
        <v>111016507</v>
      </c>
      <c r="AB201" s="131">
        <v>75752</v>
      </c>
      <c r="AC201" s="133">
        <v>110940755</v>
      </c>
      <c r="AD201" s="54"/>
      <c r="AE201" s="54"/>
      <c r="AF201" s="77" t="s">
        <v>113</v>
      </c>
      <c r="AG201" s="78">
        <v>0</v>
      </c>
      <c r="AH201" s="103">
        <v>0</v>
      </c>
      <c r="AI201" s="111">
        <f aca="true" t="shared" si="34" ref="AI201:AI232">C201+G201+K201+R201+V201+Z201+AG201</f>
        <v>753447044</v>
      </c>
      <c r="AJ201" s="103">
        <f aca="true" t="shared" si="35" ref="AJ201:AJ232">D201+H201+L201+S201+W201+AA201+AH201</f>
        <v>721640510</v>
      </c>
      <c r="AK201" s="112">
        <f aca="true" t="shared" si="36" ref="AK201:AK232">E201+I201+M201+T201+X201+AB201</f>
        <v>18013768</v>
      </c>
      <c r="AL201" s="113">
        <f aca="true" t="shared" si="37" ref="AL201:AL232">F201+J201+N201+U201+Y201+AC201+AH201</f>
        <v>703626742</v>
      </c>
    </row>
    <row r="202" spans="2:38" ht="14.25" customHeight="1">
      <c r="B202" s="83" t="s">
        <v>227</v>
      </c>
      <c r="C202" s="134">
        <v>176719427</v>
      </c>
      <c r="D202" s="129">
        <v>175614459</v>
      </c>
      <c r="E202" s="135">
        <v>1004204</v>
      </c>
      <c r="F202" s="129">
        <v>174610255</v>
      </c>
      <c r="G202" s="135">
        <v>274902800</v>
      </c>
      <c r="H202" s="129">
        <v>253609168</v>
      </c>
      <c r="I202" s="135">
        <v>16694214</v>
      </c>
      <c r="J202" s="129">
        <v>236914954</v>
      </c>
      <c r="K202" s="136">
        <v>4502364</v>
      </c>
      <c r="L202" s="132">
        <v>2957649</v>
      </c>
      <c r="M202" s="136">
        <v>1372129</v>
      </c>
      <c r="N202" s="133">
        <v>1585520</v>
      </c>
      <c r="O202" s="54"/>
      <c r="P202" s="54"/>
      <c r="Q202" s="83" t="s">
        <v>227</v>
      </c>
      <c r="R202" s="142">
        <v>1027322</v>
      </c>
      <c r="S202" s="132">
        <v>1027322</v>
      </c>
      <c r="T202" s="136">
        <v>0</v>
      </c>
      <c r="U202" s="132">
        <v>1027322</v>
      </c>
      <c r="V202" s="136">
        <v>3976230</v>
      </c>
      <c r="W202" s="132">
        <v>3946151</v>
      </c>
      <c r="X202" s="136">
        <v>90237</v>
      </c>
      <c r="Y202" s="132">
        <v>3855914</v>
      </c>
      <c r="Z202" s="136">
        <v>222440627</v>
      </c>
      <c r="AA202" s="132">
        <v>222207361</v>
      </c>
      <c r="AB202" s="136">
        <v>238831</v>
      </c>
      <c r="AC202" s="133">
        <v>221968530</v>
      </c>
      <c r="AD202" s="54"/>
      <c r="AE202" s="54"/>
      <c r="AF202" s="83" t="s">
        <v>227</v>
      </c>
      <c r="AG202" s="81">
        <v>0</v>
      </c>
      <c r="AH202" s="103">
        <v>0</v>
      </c>
      <c r="AI202" s="114">
        <f t="shared" si="34"/>
        <v>683568770</v>
      </c>
      <c r="AJ202" s="103">
        <f t="shared" si="35"/>
        <v>659362110</v>
      </c>
      <c r="AK202" s="114">
        <f t="shared" si="36"/>
        <v>19399615</v>
      </c>
      <c r="AL202" s="113">
        <f t="shared" si="37"/>
        <v>639962495</v>
      </c>
    </row>
    <row r="203" spans="2:38" ht="14.25" customHeight="1">
      <c r="B203" s="83" t="s">
        <v>115</v>
      </c>
      <c r="C203" s="134">
        <v>16526118</v>
      </c>
      <c r="D203" s="129">
        <v>15069893</v>
      </c>
      <c r="E203" s="135">
        <v>335407</v>
      </c>
      <c r="F203" s="129">
        <v>14734486</v>
      </c>
      <c r="G203" s="135">
        <v>43970364</v>
      </c>
      <c r="H203" s="129">
        <v>40343233</v>
      </c>
      <c r="I203" s="135">
        <v>4010670</v>
      </c>
      <c r="J203" s="129">
        <v>36332563</v>
      </c>
      <c r="K203" s="136">
        <v>576411</v>
      </c>
      <c r="L203" s="132">
        <v>288835</v>
      </c>
      <c r="M203" s="136">
        <v>287576</v>
      </c>
      <c r="N203" s="133">
        <v>1259</v>
      </c>
      <c r="O203" s="54"/>
      <c r="P203" s="54"/>
      <c r="Q203" s="83" t="s">
        <v>115</v>
      </c>
      <c r="R203" s="142">
        <v>0</v>
      </c>
      <c r="S203" s="132">
        <v>0</v>
      </c>
      <c r="T203" s="136">
        <v>0</v>
      </c>
      <c r="U203" s="132">
        <v>0</v>
      </c>
      <c r="V203" s="136">
        <v>327694</v>
      </c>
      <c r="W203" s="132">
        <v>327694</v>
      </c>
      <c r="X203" s="136">
        <v>0</v>
      </c>
      <c r="Y203" s="132">
        <v>327694</v>
      </c>
      <c r="Z203" s="136">
        <v>10717088</v>
      </c>
      <c r="AA203" s="132">
        <v>10713395</v>
      </c>
      <c r="AB203" s="136">
        <v>13505</v>
      </c>
      <c r="AC203" s="133">
        <v>10699890</v>
      </c>
      <c r="AD203" s="54"/>
      <c r="AE203" s="54"/>
      <c r="AF203" s="83" t="s">
        <v>115</v>
      </c>
      <c r="AG203" s="81">
        <v>0</v>
      </c>
      <c r="AH203" s="103">
        <v>0</v>
      </c>
      <c r="AI203" s="114">
        <f t="shared" si="34"/>
        <v>72117675</v>
      </c>
      <c r="AJ203" s="103">
        <f t="shared" si="35"/>
        <v>66743050</v>
      </c>
      <c r="AK203" s="114">
        <f t="shared" si="36"/>
        <v>4647158</v>
      </c>
      <c r="AL203" s="113">
        <f t="shared" si="37"/>
        <v>62095892</v>
      </c>
    </row>
    <row r="204" spans="2:38" ht="14.25" customHeight="1">
      <c r="B204" s="83" t="s">
        <v>116</v>
      </c>
      <c r="C204" s="134">
        <v>20641741</v>
      </c>
      <c r="D204" s="129">
        <v>20519309</v>
      </c>
      <c r="E204" s="135">
        <v>33916</v>
      </c>
      <c r="F204" s="129">
        <v>20485393</v>
      </c>
      <c r="G204" s="135">
        <v>43214529</v>
      </c>
      <c r="H204" s="129">
        <v>42956545</v>
      </c>
      <c r="I204" s="135">
        <v>144422</v>
      </c>
      <c r="J204" s="129">
        <v>42812123</v>
      </c>
      <c r="K204" s="136">
        <v>464289</v>
      </c>
      <c r="L204" s="132">
        <v>248665</v>
      </c>
      <c r="M204" s="136">
        <v>215623</v>
      </c>
      <c r="N204" s="133">
        <v>33042</v>
      </c>
      <c r="O204" s="54"/>
      <c r="P204" s="54"/>
      <c r="Q204" s="83" t="s">
        <v>116</v>
      </c>
      <c r="R204" s="142">
        <v>0</v>
      </c>
      <c r="S204" s="132">
        <v>0</v>
      </c>
      <c r="T204" s="136">
        <v>0</v>
      </c>
      <c r="U204" s="132">
        <v>0</v>
      </c>
      <c r="V204" s="136">
        <v>519016</v>
      </c>
      <c r="W204" s="132">
        <v>519016</v>
      </c>
      <c r="X204" s="136">
        <v>0</v>
      </c>
      <c r="Y204" s="132">
        <v>519016</v>
      </c>
      <c r="Z204" s="136">
        <v>31148023</v>
      </c>
      <c r="AA204" s="132">
        <v>31078187</v>
      </c>
      <c r="AB204" s="136">
        <v>422054</v>
      </c>
      <c r="AC204" s="133">
        <v>30656133</v>
      </c>
      <c r="AD204" s="54"/>
      <c r="AE204" s="54"/>
      <c r="AF204" s="83" t="s">
        <v>116</v>
      </c>
      <c r="AG204" s="81">
        <v>0</v>
      </c>
      <c r="AH204" s="103">
        <v>0</v>
      </c>
      <c r="AI204" s="114">
        <f t="shared" si="34"/>
        <v>95987598</v>
      </c>
      <c r="AJ204" s="103">
        <f t="shared" si="35"/>
        <v>95321722</v>
      </c>
      <c r="AK204" s="114">
        <f t="shared" si="36"/>
        <v>816015</v>
      </c>
      <c r="AL204" s="113">
        <f t="shared" si="37"/>
        <v>94505707</v>
      </c>
    </row>
    <row r="205" spans="2:38" ht="14.25" customHeight="1">
      <c r="B205" s="85" t="s">
        <v>228</v>
      </c>
      <c r="C205" s="137">
        <v>6483078</v>
      </c>
      <c r="D205" s="138">
        <v>6455557</v>
      </c>
      <c r="E205" s="137">
        <v>13761</v>
      </c>
      <c r="F205" s="138">
        <v>6441796</v>
      </c>
      <c r="G205" s="137">
        <v>14647109</v>
      </c>
      <c r="H205" s="138">
        <v>14485992</v>
      </c>
      <c r="I205" s="137">
        <v>120991</v>
      </c>
      <c r="J205" s="138">
        <v>14365001</v>
      </c>
      <c r="K205" s="137">
        <v>130</v>
      </c>
      <c r="L205" s="138">
        <v>130</v>
      </c>
      <c r="M205" s="137">
        <v>0</v>
      </c>
      <c r="N205" s="139">
        <v>130</v>
      </c>
      <c r="O205" s="54"/>
      <c r="P205" s="54"/>
      <c r="Q205" s="85" t="s">
        <v>228</v>
      </c>
      <c r="R205" s="140">
        <v>0</v>
      </c>
      <c r="S205" s="138">
        <v>0</v>
      </c>
      <c r="T205" s="137">
        <v>0</v>
      </c>
      <c r="U205" s="138">
        <v>0</v>
      </c>
      <c r="V205" s="137">
        <v>148317</v>
      </c>
      <c r="W205" s="138">
        <v>148317</v>
      </c>
      <c r="X205" s="137">
        <v>0</v>
      </c>
      <c r="Y205" s="138">
        <v>148317</v>
      </c>
      <c r="Z205" s="137">
        <v>7660102</v>
      </c>
      <c r="AA205" s="138">
        <v>7660102</v>
      </c>
      <c r="AB205" s="137">
        <v>0</v>
      </c>
      <c r="AC205" s="139">
        <v>7660102</v>
      </c>
      <c r="AD205" s="54"/>
      <c r="AE205" s="54"/>
      <c r="AF205" s="85" t="s">
        <v>228</v>
      </c>
      <c r="AG205" s="86">
        <v>0</v>
      </c>
      <c r="AH205" s="89">
        <v>0</v>
      </c>
      <c r="AI205" s="88">
        <f t="shared" si="34"/>
        <v>28938736</v>
      </c>
      <c r="AJ205" s="89">
        <f t="shared" si="35"/>
        <v>28750098</v>
      </c>
      <c r="AK205" s="88">
        <f t="shared" si="36"/>
        <v>134752</v>
      </c>
      <c r="AL205" s="90">
        <f t="shared" si="37"/>
        <v>28615346</v>
      </c>
    </row>
    <row r="206" spans="2:38" ht="14.25" customHeight="1">
      <c r="B206" s="91" t="s">
        <v>229</v>
      </c>
      <c r="C206" s="134">
        <v>4547961</v>
      </c>
      <c r="D206" s="129">
        <v>4542913</v>
      </c>
      <c r="E206" s="135">
        <v>15232</v>
      </c>
      <c r="F206" s="129">
        <v>4527681</v>
      </c>
      <c r="G206" s="135">
        <v>8443168</v>
      </c>
      <c r="H206" s="129">
        <v>8387355</v>
      </c>
      <c r="I206" s="135">
        <v>71341</v>
      </c>
      <c r="J206" s="129">
        <v>8316014</v>
      </c>
      <c r="K206" s="136">
        <v>0</v>
      </c>
      <c r="L206" s="132">
        <v>0</v>
      </c>
      <c r="M206" s="136">
        <v>0</v>
      </c>
      <c r="N206" s="133">
        <v>0</v>
      </c>
      <c r="O206" s="54"/>
      <c r="P206" s="54"/>
      <c r="Q206" s="91" t="s">
        <v>229</v>
      </c>
      <c r="R206" s="142">
        <v>0</v>
      </c>
      <c r="S206" s="132">
        <v>0</v>
      </c>
      <c r="T206" s="136">
        <v>0</v>
      </c>
      <c r="U206" s="132">
        <v>0</v>
      </c>
      <c r="V206" s="136">
        <v>155791</v>
      </c>
      <c r="W206" s="132">
        <v>155791</v>
      </c>
      <c r="X206" s="136">
        <v>0</v>
      </c>
      <c r="Y206" s="132">
        <v>155791</v>
      </c>
      <c r="Z206" s="136">
        <v>8285945</v>
      </c>
      <c r="AA206" s="132">
        <v>8254517</v>
      </c>
      <c r="AB206" s="136">
        <v>121481</v>
      </c>
      <c r="AC206" s="133">
        <v>8133036</v>
      </c>
      <c r="AD206" s="54"/>
      <c r="AE206" s="54"/>
      <c r="AF206" s="91" t="s">
        <v>229</v>
      </c>
      <c r="AG206" s="81">
        <v>0</v>
      </c>
      <c r="AH206" s="103">
        <v>0</v>
      </c>
      <c r="AI206" s="114">
        <f t="shared" si="34"/>
        <v>21432865</v>
      </c>
      <c r="AJ206" s="103">
        <f t="shared" si="35"/>
        <v>21340576</v>
      </c>
      <c r="AK206" s="114">
        <f t="shared" si="36"/>
        <v>208054</v>
      </c>
      <c r="AL206" s="113">
        <f t="shared" si="37"/>
        <v>21132522</v>
      </c>
    </row>
    <row r="207" spans="2:38" ht="14.25" customHeight="1">
      <c r="B207" s="83" t="s">
        <v>230</v>
      </c>
      <c r="C207" s="134">
        <v>3057215</v>
      </c>
      <c r="D207" s="129">
        <v>3056779</v>
      </c>
      <c r="E207" s="135">
        <v>2897</v>
      </c>
      <c r="F207" s="129">
        <v>3053882</v>
      </c>
      <c r="G207" s="135">
        <v>10725152</v>
      </c>
      <c r="H207" s="129">
        <v>10555710</v>
      </c>
      <c r="I207" s="135">
        <v>95665</v>
      </c>
      <c r="J207" s="129">
        <v>10460045</v>
      </c>
      <c r="K207" s="136">
        <v>0</v>
      </c>
      <c r="L207" s="132">
        <v>0</v>
      </c>
      <c r="M207" s="136">
        <v>0</v>
      </c>
      <c r="N207" s="133">
        <v>0</v>
      </c>
      <c r="O207" s="54"/>
      <c r="P207" s="54"/>
      <c r="Q207" s="83" t="s">
        <v>230</v>
      </c>
      <c r="R207" s="142">
        <v>0</v>
      </c>
      <c r="S207" s="132">
        <v>0</v>
      </c>
      <c r="T207" s="136">
        <v>0</v>
      </c>
      <c r="U207" s="132">
        <v>0</v>
      </c>
      <c r="V207" s="136">
        <v>134281</v>
      </c>
      <c r="W207" s="132">
        <v>134281</v>
      </c>
      <c r="X207" s="136">
        <v>0</v>
      </c>
      <c r="Y207" s="132">
        <v>134281</v>
      </c>
      <c r="Z207" s="136">
        <v>4209738</v>
      </c>
      <c r="AA207" s="132">
        <v>4209738</v>
      </c>
      <c r="AB207" s="136">
        <v>0</v>
      </c>
      <c r="AC207" s="133">
        <v>4209738</v>
      </c>
      <c r="AD207" s="54"/>
      <c r="AE207" s="54"/>
      <c r="AF207" s="83" t="s">
        <v>230</v>
      </c>
      <c r="AG207" s="81">
        <v>0</v>
      </c>
      <c r="AH207" s="103">
        <v>0</v>
      </c>
      <c r="AI207" s="114">
        <f t="shared" si="34"/>
        <v>18126386</v>
      </c>
      <c r="AJ207" s="103">
        <f t="shared" si="35"/>
        <v>17956508</v>
      </c>
      <c r="AK207" s="114">
        <f t="shared" si="36"/>
        <v>98562</v>
      </c>
      <c r="AL207" s="113">
        <f t="shared" si="37"/>
        <v>17857946</v>
      </c>
    </row>
    <row r="208" spans="2:38" ht="14.25" customHeight="1">
      <c r="B208" s="83" t="s">
        <v>231</v>
      </c>
      <c r="C208" s="134">
        <v>3624249</v>
      </c>
      <c r="D208" s="129">
        <v>3598299</v>
      </c>
      <c r="E208" s="135">
        <v>44470</v>
      </c>
      <c r="F208" s="129">
        <v>3553829</v>
      </c>
      <c r="G208" s="135">
        <v>6254091</v>
      </c>
      <c r="H208" s="129">
        <v>6213468</v>
      </c>
      <c r="I208" s="135">
        <v>64604</v>
      </c>
      <c r="J208" s="129">
        <v>6148864</v>
      </c>
      <c r="K208" s="136">
        <v>15827</v>
      </c>
      <c r="L208" s="132">
        <v>15827</v>
      </c>
      <c r="M208" s="136">
        <v>0</v>
      </c>
      <c r="N208" s="133">
        <v>15827</v>
      </c>
      <c r="O208" s="54"/>
      <c r="P208" s="54"/>
      <c r="Q208" s="83" t="s">
        <v>231</v>
      </c>
      <c r="R208" s="142">
        <v>0</v>
      </c>
      <c r="S208" s="132">
        <v>0</v>
      </c>
      <c r="T208" s="136">
        <v>0</v>
      </c>
      <c r="U208" s="132">
        <v>0</v>
      </c>
      <c r="V208" s="136">
        <v>110487</v>
      </c>
      <c r="W208" s="132">
        <v>110487</v>
      </c>
      <c r="X208" s="136">
        <v>0</v>
      </c>
      <c r="Y208" s="132">
        <v>110487</v>
      </c>
      <c r="Z208" s="136">
        <v>3870280</v>
      </c>
      <c r="AA208" s="132">
        <v>3870280</v>
      </c>
      <c r="AB208" s="136">
        <v>0</v>
      </c>
      <c r="AC208" s="133">
        <v>3870280</v>
      </c>
      <c r="AD208" s="54"/>
      <c r="AE208" s="54"/>
      <c r="AF208" s="83" t="s">
        <v>231</v>
      </c>
      <c r="AG208" s="81">
        <v>0</v>
      </c>
      <c r="AH208" s="103">
        <v>0</v>
      </c>
      <c r="AI208" s="114">
        <f t="shared" si="34"/>
        <v>13874934</v>
      </c>
      <c r="AJ208" s="103">
        <f t="shared" si="35"/>
        <v>13808361</v>
      </c>
      <c r="AK208" s="114">
        <f t="shared" si="36"/>
        <v>109074</v>
      </c>
      <c r="AL208" s="113">
        <f t="shared" si="37"/>
        <v>13699287</v>
      </c>
    </row>
    <row r="209" spans="2:38" ht="14.25" customHeight="1">
      <c r="B209" s="83" t="s">
        <v>232</v>
      </c>
      <c r="C209" s="134">
        <v>348887</v>
      </c>
      <c r="D209" s="129">
        <v>346455</v>
      </c>
      <c r="E209" s="135">
        <v>2431</v>
      </c>
      <c r="F209" s="129">
        <v>344024</v>
      </c>
      <c r="G209" s="135">
        <v>1629724</v>
      </c>
      <c r="H209" s="129">
        <v>1626065</v>
      </c>
      <c r="I209" s="135">
        <v>4513</v>
      </c>
      <c r="J209" s="129">
        <v>1621552</v>
      </c>
      <c r="K209" s="136">
        <v>0</v>
      </c>
      <c r="L209" s="132">
        <v>0</v>
      </c>
      <c r="M209" s="136">
        <v>0</v>
      </c>
      <c r="N209" s="133">
        <v>0</v>
      </c>
      <c r="O209" s="54"/>
      <c r="P209" s="54"/>
      <c r="Q209" s="83" t="s">
        <v>232</v>
      </c>
      <c r="R209" s="142">
        <v>0</v>
      </c>
      <c r="S209" s="132">
        <v>0</v>
      </c>
      <c r="T209" s="136">
        <v>0</v>
      </c>
      <c r="U209" s="132">
        <v>0</v>
      </c>
      <c r="V209" s="136">
        <v>15043</v>
      </c>
      <c r="W209" s="132">
        <v>15043</v>
      </c>
      <c r="X209" s="136">
        <v>0</v>
      </c>
      <c r="Y209" s="132">
        <v>15043</v>
      </c>
      <c r="Z209" s="136">
        <v>327690</v>
      </c>
      <c r="AA209" s="132">
        <v>327690</v>
      </c>
      <c r="AB209" s="136">
        <v>0</v>
      </c>
      <c r="AC209" s="133">
        <v>327690</v>
      </c>
      <c r="AD209" s="54"/>
      <c r="AE209" s="54"/>
      <c r="AF209" s="83" t="s">
        <v>232</v>
      </c>
      <c r="AG209" s="81">
        <v>0</v>
      </c>
      <c r="AH209" s="103">
        <v>0</v>
      </c>
      <c r="AI209" s="114">
        <f t="shared" si="34"/>
        <v>2321344</v>
      </c>
      <c r="AJ209" s="103">
        <f t="shared" si="35"/>
        <v>2315253</v>
      </c>
      <c r="AK209" s="114">
        <f t="shared" si="36"/>
        <v>6944</v>
      </c>
      <c r="AL209" s="113">
        <f t="shared" si="37"/>
        <v>2308309</v>
      </c>
    </row>
    <row r="210" spans="2:38" ht="14.25" customHeight="1">
      <c r="B210" s="85" t="s">
        <v>233</v>
      </c>
      <c r="C210" s="137">
        <v>7840882</v>
      </c>
      <c r="D210" s="138">
        <v>7530512</v>
      </c>
      <c r="E210" s="137">
        <v>12750</v>
      </c>
      <c r="F210" s="138">
        <v>7517762</v>
      </c>
      <c r="G210" s="137">
        <v>28597286</v>
      </c>
      <c r="H210" s="138">
        <v>27995782</v>
      </c>
      <c r="I210" s="137">
        <v>398769</v>
      </c>
      <c r="J210" s="138">
        <v>27597013</v>
      </c>
      <c r="K210" s="137">
        <v>0</v>
      </c>
      <c r="L210" s="138">
        <v>0</v>
      </c>
      <c r="M210" s="137">
        <v>0</v>
      </c>
      <c r="N210" s="139">
        <v>0</v>
      </c>
      <c r="O210" s="54"/>
      <c r="P210" s="54"/>
      <c r="Q210" s="85" t="s">
        <v>233</v>
      </c>
      <c r="R210" s="140">
        <v>0</v>
      </c>
      <c r="S210" s="138">
        <v>0</v>
      </c>
      <c r="T210" s="137">
        <v>0</v>
      </c>
      <c r="U210" s="138">
        <v>0</v>
      </c>
      <c r="V210" s="137">
        <v>489441</v>
      </c>
      <c r="W210" s="138">
        <v>489441</v>
      </c>
      <c r="X210" s="137">
        <v>0</v>
      </c>
      <c r="Y210" s="138">
        <v>489441</v>
      </c>
      <c r="Z210" s="137">
        <v>4574337</v>
      </c>
      <c r="AA210" s="138">
        <v>4574337</v>
      </c>
      <c r="AB210" s="137">
        <v>0</v>
      </c>
      <c r="AC210" s="139">
        <v>4574337</v>
      </c>
      <c r="AD210" s="54"/>
      <c r="AE210" s="54"/>
      <c r="AF210" s="85" t="s">
        <v>233</v>
      </c>
      <c r="AG210" s="86">
        <v>0</v>
      </c>
      <c r="AH210" s="89">
        <v>0</v>
      </c>
      <c r="AI210" s="88">
        <f t="shared" si="34"/>
        <v>41501946</v>
      </c>
      <c r="AJ210" s="89">
        <f t="shared" si="35"/>
        <v>40590072</v>
      </c>
      <c r="AK210" s="88">
        <f t="shared" si="36"/>
        <v>411519</v>
      </c>
      <c r="AL210" s="90">
        <f t="shared" si="37"/>
        <v>40178553</v>
      </c>
    </row>
    <row r="211" spans="2:38" ht="14.25" customHeight="1">
      <c r="B211" s="83" t="s">
        <v>234</v>
      </c>
      <c r="C211" s="134">
        <v>3388238</v>
      </c>
      <c r="D211" s="129">
        <v>3260634</v>
      </c>
      <c r="E211" s="135">
        <v>26743</v>
      </c>
      <c r="F211" s="129">
        <v>3233891</v>
      </c>
      <c r="G211" s="135">
        <v>8243856</v>
      </c>
      <c r="H211" s="129">
        <v>8159287</v>
      </c>
      <c r="I211" s="135">
        <v>47842</v>
      </c>
      <c r="J211" s="129">
        <v>8111445</v>
      </c>
      <c r="K211" s="136">
        <v>183</v>
      </c>
      <c r="L211" s="132">
        <v>183</v>
      </c>
      <c r="M211" s="136">
        <v>0</v>
      </c>
      <c r="N211" s="133">
        <v>183</v>
      </c>
      <c r="O211" s="54"/>
      <c r="P211" s="54"/>
      <c r="Q211" s="83" t="s">
        <v>234</v>
      </c>
      <c r="R211" s="142">
        <v>0</v>
      </c>
      <c r="S211" s="132">
        <v>0</v>
      </c>
      <c r="T211" s="136">
        <v>0</v>
      </c>
      <c r="U211" s="132">
        <v>0</v>
      </c>
      <c r="V211" s="136">
        <v>80316</v>
      </c>
      <c r="W211" s="132">
        <v>80316</v>
      </c>
      <c r="X211" s="136">
        <v>0</v>
      </c>
      <c r="Y211" s="132">
        <v>80316</v>
      </c>
      <c r="Z211" s="136">
        <v>4036302</v>
      </c>
      <c r="AA211" s="132">
        <v>4035599</v>
      </c>
      <c r="AB211" s="136">
        <v>1595</v>
      </c>
      <c r="AC211" s="133">
        <v>4034004</v>
      </c>
      <c r="AD211" s="54"/>
      <c r="AE211" s="54"/>
      <c r="AF211" s="83" t="s">
        <v>234</v>
      </c>
      <c r="AG211" s="81">
        <v>0</v>
      </c>
      <c r="AH211" s="103">
        <v>0</v>
      </c>
      <c r="AI211" s="114">
        <f t="shared" si="34"/>
        <v>15748895</v>
      </c>
      <c r="AJ211" s="103">
        <f t="shared" si="35"/>
        <v>15536019</v>
      </c>
      <c r="AK211" s="114">
        <f t="shared" si="36"/>
        <v>76180</v>
      </c>
      <c r="AL211" s="113">
        <f t="shared" si="37"/>
        <v>15459839</v>
      </c>
    </row>
    <row r="212" spans="2:38" ht="14.25" customHeight="1">
      <c r="B212" s="83" t="s">
        <v>235</v>
      </c>
      <c r="C212" s="134">
        <v>8621366</v>
      </c>
      <c r="D212" s="129">
        <v>8613906</v>
      </c>
      <c r="E212" s="135">
        <v>1492</v>
      </c>
      <c r="F212" s="129">
        <v>8612414</v>
      </c>
      <c r="G212" s="135">
        <v>18149239</v>
      </c>
      <c r="H212" s="129">
        <v>18106678</v>
      </c>
      <c r="I212" s="135">
        <v>46970</v>
      </c>
      <c r="J212" s="129">
        <v>18059708</v>
      </c>
      <c r="K212" s="136">
        <v>3269</v>
      </c>
      <c r="L212" s="132">
        <v>3269</v>
      </c>
      <c r="M212" s="136">
        <v>0</v>
      </c>
      <c r="N212" s="133">
        <v>3269</v>
      </c>
      <c r="O212" s="54"/>
      <c r="P212" s="54"/>
      <c r="Q212" s="83" t="s">
        <v>235</v>
      </c>
      <c r="R212" s="142">
        <v>0</v>
      </c>
      <c r="S212" s="132">
        <v>0</v>
      </c>
      <c r="T212" s="136">
        <v>0</v>
      </c>
      <c r="U212" s="132">
        <v>0</v>
      </c>
      <c r="V212" s="136">
        <v>102754</v>
      </c>
      <c r="W212" s="132">
        <v>102754</v>
      </c>
      <c r="X212" s="136">
        <v>0</v>
      </c>
      <c r="Y212" s="132">
        <v>102754</v>
      </c>
      <c r="Z212" s="136">
        <v>4099728</v>
      </c>
      <c r="AA212" s="132">
        <v>4099728</v>
      </c>
      <c r="AB212" s="136">
        <v>0</v>
      </c>
      <c r="AC212" s="133">
        <v>4099728</v>
      </c>
      <c r="AD212" s="54"/>
      <c r="AE212" s="54"/>
      <c r="AF212" s="83" t="s">
        <v>235</v>
      </c>
      <c r="AG212" s="81">
        <v>0</v>
      </c>
      <c r="AH212" s="103">
        <v>0</v>
      </c>
      <c r="AI212" s="114">
        <f t="shared" si="34"/>
        <v>30976356</v>
      </c>
      <c r="AJ212" s="103">
        <f t="shared" si="35"/>
        <v>30926335</v>
      </c>
      <c r="AK212" s="114">
        <f t="shared" si="36"/>
        <v>48462</v>
      </c>
      <c r="AL212" s="113">
        <f t="shared" si="37"/>
        <v>30877873</v>
      </c>
    </row>
    <row r="213" spans="2:38" ht="14.25" customHeight="1">
      <c r="B213" s="83" t="s">
        <v>236</v>
      </c>
      <c r="C213" s="134">
        <v>1779256</v>
      </c>
      <c r="D213" s="129">
        <v>1779256</v>
      </c>
      <c r="E213" s="135">
        <v>0</v>
      </c>
      <c r="F213" s="129">
        <v>1779256</v>
      </c>
      <c r="G213" s="135">
        <v>3098310</v>
      </c>
      <c r="H213" s="129">
        <v>3092847</v>
      </c>
      <c r="I213" s="135">
        <v>4743</v>
      </c>
      <c r="J213" s="129">
        <v>3088104</v>
      </c>
      <c r="K213" s="136">
        <v>124067</v>
      </c>
      <c r="L213" s="132">
        <v>62272</v>
      </c>
      <c r="M213" s="136">
        <v>61796</v>
      </c>
      <c r="N213" s="133">
        <v>476</v>
      </c>
      <c r="O213" s="54"/>
      <c r="P213" s="54"/>
      <c r="Q213" s="83" t="s">
        <v>236</v>
      </c>
      <c r="R213" s="142">
        <v>0</v>
      </c>
      <c r="S213" s="132">
        <v>0</v>
      </c>
      <c r="T213" s="136">
        <v>0</v>
      </c>
      <c r="U213" s="132">
        <v>0</v>
      </c>
      <c r="V213" s="136">
        <v>63792</v>
      </c>
      <c r="W213" s="132">
        <v>63792</v>
      </c>
      <c r="X213" s="136">
        <v>0</v>
      </c>
      <c r="Y213" s="132">
        <v>63792</v>
      </c>
      <c r="Z213" s="136">
        <v>3468140</v>
      </c>
      <c r="AA213" s="132">
        <v>3468021</v>
      </c>
      <c r="AB213" s="136">
        <v>356</v>
      </c>
      <c r="AC213" s="133">
        <v>3467665</v>
      </c>
      <c r="AD213" s="54"/>
      <c r="AE213" s="54"/>
      <c r="AF213" s="83" t="s">
        <v>236</v>
      </c>
      <c r="AG213" s="81">
        <v>0</v>
      </c>
      <c r="AH213" s="103">
        <v>0</v>
      </c>
      <c r="AI213" s="114">
        <f t="shared" si="34"/>
        <v>8533565</v>
      </c>
      <c r="AJ213" s="103">
        <f t="shared" si="35"/>
        <v>8466188</v>
      </c>
      <c r="AK213" s="114">
        <f t="shared" si="36"/>
        <v>66895</v>
      </c>
      <c r="AL213" s="113">
        <f t="shared" si="37"/>
        <v>8399293</v>
      </c>
    </row>
    <row r="214" spans="2:38" ht="14.25" customHeight="1">
      <c r="B214" s="83" t="s">
        <v>237</v>
      </c>
      <c r="C214" s="134">
        <v>4003187</v>
      </c>
      <c r="D214" s="129">
        <v>4000229</v>
      </c>
      <c r="E214" s="135">
        <v>7552</v>
      </c>
      <c r="F214" s="129">
        <v>3992677</v>
      </c>
      <c r="G214" s="135">
        <v>16155177</v>
      </c>
      <c r="H214" s="129">
        <v>16145377</v>
      </c>
      <c r="I214" s="135">
        <v>6157</v>
      </c>
      <c r="J214" s="129">
        <v>16139220</v>
      </c>
      <c r="K214" s="136">
        <v>4459</v>
      </c>
      <c r="L214" s="132">
        <v>4459</v>
      </c>
      <c r="M214" s="136">
        <v>0</v>
      </c>
      <c r="N214" s="133">
        <v>4459</v>
      </c>
      <c r="O214" s="54"/>
      <c r="P214" s="54"/>
      <c r="Q214" s="83" t="s">
        <v>237</v>
      </c>
      <c r="R214" s="142">
        <v>0</v>
      </c>
      <c r="S214" s="132">
        <v>0</v>
      </c>
      <c r="T214" s="136">
        <v>0</v>
      </c>
      <c r="U214" s="132">
        <v>0</v>
      </c>
      <c r="V214" s="136">
        <v>64061</v>
      </c>
      <c r="W214" s="132">
        <v>64061</v>
      </c>
      <c r="X214" s="136">
        <v>0</v>
      </c>
      <c r="Y214" s="132">
        <v>64061</v>
      </c>
      <c r="Z214" s="136">
        <v>5969671</v>
      </c>
      <c r="AA214" s="132">
        <v>5969671</v>
      </c>
      <c r="AB214" s="136">
        <v>0</v>
      </c>
      <c r="AC214" s="133">
        <v>5969671</v>
      </c>
      <c r="AD214" s="54"/>
      <c r="AE214" s="54"/>
      <c r="AF214" s="83" t="s">
        <v>237</v>
      </c>
      <c r="AG214" s="81">
        <v>0</v>
      </c>
      <c r="AH214" s="103">
        <v>0</v>
      </c>
      <c r="AI214" s="114">
        <f t="shared" si="34"/>
        <v>26196555</v>
      </c>
      <c r="AJ214" s="103">
        <f t="shared" si="35"/>
        <v>26183797</v>
      </c>
      <c r="AK214" s="114">
        <f t="shared" si="36"/>
        <v>13709</v>
      </c>
      <c r="AL214" s="113">
        <f t="shared" si="37"/>
        <v>26170088</v>
      </c>
    </row>
    <row r="215" spans="2:38" ht="14.25" customHeight="1">
      <c r="B215" s="83" t="s">
        <v>238</v>
      </c>
      <c r="C215" s="137">
        <v>1946307</v>
      </c>
      <c r="D215" s="138">
        <v>1940891</v>
      </c>
      <c r="E215" s="137">
        <v>5415</v>
      </c>
      <c r="F215" s="138">
        <v>1935476</v>
      </c>
      <c r="G215" s="137">
        <v>14674568</v>
      </c>
      <c r="H215" s="138">
        <v>14646933</v>
      </c>
      <c r="I215" s="137">
        <v>71952</v>
      </c>
      <c r="J215" s="138">
        <v>14574981</v>
      </c>
      <c r="K215" s="137">
        <v>1250</v>
      </c>
      <c r="L215" s="138">
        <v>1250</v>
      </c>
      <c r="M215" s="137">
        <v>0</v>
      </c>
      <c r="N215" s="139">
        <v>1250</v>
      </c>
      <c r="O215" s="54"/>
      <c r="P215" s="54"/>
      <c r="Q215" s="83" t="s">
        <v>238</v>
      </c>
      <c r="R215" s="140">
        <v>0</v>
      </c>
      <c r="S215" s="138">
        <v>0</v>
      </c>
      <c r="T215" s="137">
        <v>0</v>
      </c>
      <c r="U215" s="138">
        <v>0</v>
      </c>
      <c r="V215" s="137">
        <v>64857</v>
      </c>
      <c r="W215" s="138">
        <v>64857</v>
      </c>
      <c r="X215" s="137">
        <v>0</v>
      </c>
      <c r="Y215" s="138">
        <v>64857</v>
      </c>
      <c r="Z215" s="137">
        <v>2759707</v>
      </c>
      <c r="AA215" s="138">
        <v>2759564</v>
      </c>
      <c r="AB215" s="137">
        <v>430</v>
      </c>
      <c r="AC215" s="139">
        <v>2759134</v>
      </c>
      <c r="AD215" s="54"/>
      <c r="AE215" s="54"/>
      <c r="AF215" s="83" t="s">
        <v>238</v>
      </c>
      <c r="AG215" s="86">
        <v>0</v>
      </c>
      <c r="AH215" s="89">
        <v>0</v>
      </c>
      <c r="AI215" s="88">
        <f t="shared" si="34"/>
        <v>19446689</v>
      </c>
      <c r="AJ215" s="89">
        <f t="shared" si="35"/>
        <v>19413495</v>
      </c>
      <c r="AK215" s="88">
        <f t="shared" si="36"/>
        <v>77797</v>
      </c>
      <c r="AL215" s="90">
        <f t="shared" si="37"/>
        <v>19335698</v>
      </c>
    </row>
    <row r="216" spans="2:38" ht="14.25" customHeight="1">
      <c r="B216" s="91" t="s">
        <v>239</v>
      </c>
      <c r="C216" s="134">
        <v>2276988</v>
      </c>
      <c r="D216" s="129">
        <v>2276556</v>
      </c>
      <c r="E216" s="135">
        <v>86</v>
      </c>
      <c r="F216" s="129">
        <v>2276470</v>
      </c>
      <c r="G216" s="135">
        <v>5076650</v>
      </c>
      <c r="H216" s="129">
        <v>4988944</v>
      </c>
      <c r="I216" s="135">
        <v>54770</v>
      </c>
      <c r="J216" s="129">
        <v>4934174</v>
      </c>
      <c r="K216" s="136">
        <v>669</v>
      </c>
      <c r="L216" s="132">
        <v>669</v>
      </c>
      <c r="M216" s="136">
        <v>0</v>
      </c>
      <c r="N216" s="133">
        <v>669</v>
      </c>
      <c r="O216" s="54"/>
      <c r="P216" s="54"/>
      <c r="Q216" s="91" t="s">
        <v>239</v>
      </c>
      <c r="R216" s="142">
        <v>0</v>
      </c>
      <c r="S216" s="132">
        <v>0</v>
      </c>
      <c r="T216" s="136">
        <v>0</v>
      </c>
      <c r="U216" s="132">
        <v>0</v>
      </c>
      <c r="V216" s="136">
        <v>25857</v>
      </c>
      <c r="W216" s="132">
        <v>25857</v>
      </c>
      <c r="X216" s="136">
        <v>0</v>
      </c>
      <c r="Y216" s="132">
        <v>25857</v>
      </c>
      <c r="Z216" s="136">
        <v>2166318</v>
      </c>
      <c r="AA216" s="132">
        <v>2166318</v>
      </c>
      <c r="AB216" s="136">
        <v>0</v>
      </c>
      <c r="AC216" s="133">
        <v>2166318</v>
      </c>
      <c r="AD216" s="54"/>
      <c r="AE216" s="54"/>
      <c r="AF216" s="91" t="s">
        <v>239</v>
      </c>
      <c r="AG216" s="81">
        <v>0</v>
      </c>
      <c r="AH216" s="103">
        <v>0</v>
      </c>
      <c r="AI216" s="114">
        <f t="shared" si="34"/>
        <v>9546482</v>
      </c>
      <c r="AJ216" s="103">
        <f t="shared" si="35"/>
        <v>9458344</v>
      </c>
      <c r="AK216" s="114">
        <f t="shared" si="36"/>
        <v>54856</v>
      </c>
      <c r="AL216" s="113">
        <f t="shared" si="37"/>
        <v>9403488</v>
      </c>
    </row>
    <row r="217" spans="2:38" ht="14.25" customHeight="1">
      <c r="B217" s="83" t="s">
        <v>240</v>
      </c>
      <c r="C217" s="134">
        <v>2218607</v>
      </c>
      <c r="D217" s="129">
        <v>2216115</v>
      </c>
      <c r="E217" s="135">
        <v>2492</v>
      </c>
      <c r="F217" s="129">
        <v>2213623</v>
      </c>
      <c r="G217" s="135">
        <v>4741990</v>
      </c>
      <c r="H217" s="129">
        <v>4725570</v>
      </c>
      <c r="I217" s="135">
        <v>36588</v>
      </c>
      <c r="J217" s="129">
        <v>4688982</v>
      </c>
      <c r="K217" s="136">
        <v>5967</v>
      </c>
      <c r="L217" s="132">
        <v>5967</v>
      </c>
      <c r="M217" s="136">
        <v>0</v>
      </c>
      <c r="N217" s="133">
        <v>5967</v>
      </c>
      <c r="O217" s="54"/>
      <c r="P217" s="54"/>
      <c r="Q217" s="83" t="s">
        <v>240</v>
      </c>
      <c r="R217" s="142">
        <v>9418</v>
      </c>
      <c r="S217" s="132">
        <v>9418</v>
      </c>
      <c r="T217" s="136">
        <v>0</v>
      </c>
      <c r="U217" s="132">
        <v>9418</v>
      </c>
      <c r="V217" s="136">
        <v>99516</v>
      </c>
      <c r="W217" s="132">
        <v>99516</v>
      </c>
      <c r="X217" s="136">
        <v>0</v>
      </c>
      <c r="Y217" s="132">
        <v>99516</v>
      </c>
      <c r="Z217" s="136">
        <v>3249224</v>
      </c>
      <c r="AA217" s="132">
        <v>3249224</v>
      </c>
      <c r="AB217" s="136">
        <v>0</v>
      </c>
      <c r="AC217" s="133">
        <v>3249224</v>
      </c>
      <c r="AD217" s="54"/>
      <c r="AE217" s="54"/>
      <c r="AF217" s="83" t="s">
        <v>240</v>
      </c>
      <c r="AG217" s="81">
        <v>0</v>
      </c>
      <c r="AH217" s="103">
        <v>0</v>
      </c>
      <c r="AI217" s="114">
        <f t="shared" si="34"/>
        <v>10324722</v>
      </c>
      <c r="AJ217" s="103">
        <f t="shared" si="35"/>
        <v>10305810</v>
      </c>
      <c r="AK217" s="114">
        <f t="shared" si="36"/>
        <v>39080</v>
      </c>
      <c r="AL217" s="113">
        <f t="shared" si="37"/>
        <v>10266730</v>
      </c>
    </row>
    <row r="218" spans="2:38" ht="14.25" customHeight="1">
      <c r="B218" s="83" t="s">
        <v>130</v>
      </c>
      <c r="C218" s="134">
        <v>5845947</v>
      </c>
      <c r="D218" s="129">
        <v>5703553</v>
      </c>
      <c r="E218" s="135">
        <v>45203</v>
      </c>
      <c r="F218" s="129">
        <v>5658350</v>
      </c>
      <c r="G218" s="135">
        <v>14660694</v>
      </c>
      <c r="H218" s="129">
        <v>14586961</v>
      </c>
      <c r="I218" s="135">
        <v>71467</v>
      </c>
      <c r="J218" s="129">
        <v>14515494</v>
      </c>
      <c r="K218" s="136">
        <v>0</v>
      </c>
      <c r="L218" s="132">
        <v>0</v>
      </c>
      <c r="M218" s="136">
        <v>0</v>
      </c>
      <c r="N218" s="133">
        <v>0</v>
      </c>
      <c r="O218" s="54"/>
      <c r="P218" s="54"/>
      <c r="Q218" s="83" t="s">
        <v>130</v>
      </c>
      <c r="R218" s="142">
        <v>0</v>
      </c>
      <c r="S218" s="132">
        <v>0</v>
      </c>
      <c r="T218" s="136">
        <v>0</v>
      </c>
      <c r="U218" s="132">
        <v>0</v>
      </c>
      <c r="V218" s="136">
        <v>125178</v>
      </c>
      <c r="W218" s="132">
        <v>125178</v>
      </c>
      <c r="X218" s="136">
        <v>0</v>
      </c>
      <c r="Y218" s="132">
        <v>125178</v>
      </c>
      <c r="Z218" s="136">
        <v>6049471</v>
      </c>
      <c r="AA218" s="132">
        <v>6049471</v>
      </c>
      <c r="AB218" s="136">
        <v>0</v>
      </c>
      <c r="AC218" s="133">
        <v>6049471</v>
      </c>
      <c r="AD218" s="54"/>
      <c r="AE218" s="54"/>
      <c r="AF218" s="83" t="s">
        <v>130</v>
      </c>
      <c r="AG218" s="81">
        <v>0</v>
      </c>
      <c r="AH218" s="103">
        <v>0</v>
      </c>
      <c r="AI218" s="114">
        <f t="shared" si="34"/>
        <v>26681290</v>
      </c>
      <c r="AJ218" s="103">
        <f t="shared" si="35"/>
        <v>26465163</v>
      </c>
      <c r="AK218" s="114">
        <f t="shared" si="36"/>
        <v>116670</v>
      </c>
      <c r="AL218" s="113">
        <f t="shared" si="37"/>
        <v>26348493</v>
      </c>
    </row>
    <row r="219" spans="2:38" ht="14.25" customHeight="1">
      <c r="B219" s="83" t="s">
        <v>241</v>
      </c>
      <c r="C219" s="134">
        <v>4322640</v>
      </c>
      <c r="D219" s="129">
        <v>4252062</v>
      </c>
      <c r="E219" s="135">
        <v>71463</v>
      </c>
      <c r="F219" s="129">
        <v>4180599</v>
      </c>
      <c r="G219" s="135">
        <v>4077774</v>
      </c>
      <c r="H219" s="129">
        <v>3939058</v>
      </c>
      <c r="I219" s="135">
        <v>147537</v>
      </c>
      <c r="J219" s="129">
        <v>3791521</v>
      </c>
      <c r="K219" s="136">
        <v>6717</v>
      </c>
      <c r="L219" s="132">
        <v>6717</v>
      </c>
      <c r="M219" s="136">
        <v>0</v>
      </c>
      <c r="N219" s="133">
        <v>6717</v>
      </c>
      <c r="O219" s="54"/>
      <c r="P219" s="54"/>
      <c r="Q219" s="83" t="s">
        <v>241</v>
      </c>
      <c r="R219" s="142">
        <v>0</v>
      </c>
      <c r="S219" s="132">
        <v>0</v>
      </c>
      <c r="T219" s="136">
        <v>0</v>
      </c>
      <c r="U219" s="132">
        <v>0</v>
      </c>
      <c r="V219" s="136">
        <v>15517</v>
      </c>
      <c r="W219" s="132">
        <v>15517</v>
      </c>
      <c r="X219" s="136">
        <v>0</v>
      </c>
      <c r="Y219" s="132">
        <v>15517</v>
      </c>
      <c r="Z219" s="136">
        <v>6747058</v>
      </c>
      <c r="AA219" s="132">
        <v>6677293</v>
      </c>
      <c r="AB219" s="136">
        <v>72720</v>
      </c>
      <c r="AC219" s="133">
        <v>6604573</v>
      </c>
      <c r="AD219" s="54"/>
      <c r="AE219" s="54"/>
      <c r="AF219" s="83" t="s">
        <v>241</v>
      </c>
      <c r="AG219" s="81">
        <v>0</v>
      </c>
      <c r="AH219" s="103">
        <v>0</v>
      </c>
      <c r="AI219" s="114">
        <f t="shared" si="34"/>
        <v>15169706</v>
      </c>
      <c r="AJ219" s="103">
        <f t="shared" si="35"/>
        <v>14890647</v>
      </c>
      <c r="AK219" s="114">
        <f t="shared" si="36"/>
        <v>291720</v>
      </c>
      <c r="AL219" s="113">
        <f t="shared" si="37"/>
        <v>14598927</v>
      </c>
    </row>
    <row r="220" spans="2:38" ht="14.25" customHeight="1">
      <c r="B220" s="85" t="s">
        <v>132</v>
      </c>
      <c r="C220" s="137">
        <v>4854027</v>
      </c>
      <c r="D220" s="138">
        <v>4854027</v>
      </c>
      <c r="E220" s="137">
        <v>0</v>
      </c>
      <c r="F220" s="138">
        <v>4854027</v>
      </c>
      <c r="G220" s="137">
        <v>7446332</v>
      </c>
      <c r="H220" s="138">
        <v>7323670</v>
      </c>
      <c r="I220" s="137">
        <v>77419</v>
      </c>
      <c r="J220" s="138">
        <v>7246251</v>
      </c>
      <c r="K220" s="137">
        <v>0</v>
      </c>
      <c r="L220" s="138">
        <v>0</v>
      </c>
      <c r="M220" s="137">
        <v>0</v>
      </c>
      <c r="N220" s="139">
        <v>0</v>
      </c>
      <c r="O220" s="54"/>
      <c r="P220" s="54"/>
      <c r="Q220" s="85" t="s">
        <v>132</v>
      </c>
      <c r="R220" s="140">
        <v>0</v>
      </c>
      <c r="S220" s="138">
        <v>0</v>
      </c>
      <c r="T220" s="137">
        <v>0</v>
      </c>
      <c r="U220" s="138">
        <v>0</v>
      </c>
      <c r="V220" s="137">
        <v>176992</v>
      </c>
      <c r="W220" s="138">
        <v>176992</v>
      </c>
      <c r="X220" s="137">
        <v>0</v>
      </c>
      <c r="Y220" s="138">
        <v>176992</v>
      </c>
      <c r="Z220" s="137">
        <v>6768463</v>
      </c>
      <c r="AA220" s="138">
        <v>6768463</v>
      </c>
      <c r="AB220" s="137">
        <v>0</v>
      </c>
      <c r="AC220" s="139">
        <v>6768463</v>
      </c>
      <c r="AD220" s="54"/>
      <c r="AE220" s="54"/>
      <c r="AF220" s="85" t="s">
        <v>132</v>
      </c>
      <c r="AG220" s="86">
        <v>0</v>
      </c>
      <c r="AH220" s="89">
        <v>0</v>
      </c>
      <c r="AI220" s="88">
        <f t="shared" si="34"/>
        <v>19245814</v>
      </c>
      <c r="AJ220" s="89">
        <f t="shared" si="35"/>
        <v>19123152</v>
      </c>
      <c r="AK220" s="88">
        <f t="shared" si="36"/>
        <v>77419</v>
      </c>
      <c r="AL220" s="90">
        <f t="shared" si="37"/>
        <v>19045733</v>
      </c>
    </row>
    <row r="221" spans="2:38" ht="14.25" customHeight="1">
      <c r="B221" s="83" t="s">
        <v>242</v>
      </c>
      <c r="C221" s="134">
        <v>5014563</v>
      </c>
      <c r="D221" s="129">
        <v>5008450</v>
      </c>
      <c r="E221" s="135">
        <v>6038</v>
      </c>
      <c r="F221" s="129">
        <v>5002412</v>
      </c>
      <c r="G221" s="135">
        <v>7074706</v>
      </c>
      <c r="H221" s="129">
        <v>6787319</v>
      </c>
      <c r="I221" s="135">
        <v>271367</v>
      </c>
      <c r="J221" s="129">
        <v>6515952</v>
      </c>
      <c r="K221" s="136">
        <v>167379</v>
      </c>
      <c r="L221" s="132">
        <v>84154</v>
      </c>
      <c r="M221" s="136">
        <v>83224</v>
      </c>
      <c r="N221" s="133">
        <v>930</v>
      </c>
      <c r="O221" s="54"/>
      <c r="P221" s="54"/>
      <c r="Q221" s="83" t="s">
        <v>242</v>
      </c>
      <c r="R221" s="142">
        <v>0</v>
      </c>
      <c r="S221" s="132">
        <v>0</v>
      </c>
      <c r="T221" s="136">
        <v>0</v>
      </c>
      <c r="U221" s="132">
        <v>0</v>
      </c>
      <c r="V221" s="136">
        <v>91893</v>
      </c>
      <c r="W221" s="132">
        <v>91893</v>
      </c>
      <c r="X221" s="136">
        <v>0</v>
      </c>
      <c r="Y221" s="132">
        <v>91893</v>
      </c>
      <c r="Z221" s="136">
        <v>5213783</v>
      </c>
      <c r="AA221" s="132">
        <v>5193256</v>
      </c>
      <c r="AB221" s="136">
        <v>10263</v>
      </c>
      <c r="AC221" s="133">
        <v>5182993</v>
      </c>
      <c r="AD221" s="54"/>
      <c r="AE221" s="54"/>
      <c r="AF221" s="83" t="s">
        <v>242</v>
      </c>
      <c r="AG221" s="81">
        <v>0</v>
      </c>
      <c r="AH221" s="103">
        <v>0</v>
      </c>
      <c r="AI221" s="114">
        <f t="shared" si="34"/>
        <v>17562324</v>
      </c>
      <c r="AJ221" s="103">
        <f t="shared" si="35"/>
        <v>17165072</v>
      </c>
      <c r="AK221" s="114">
        <f t="shared" si="36"/>
        <v>370892</v>
      </c>
      <c r="AL221" s="113">
        <f t="shared" si="37"/>
        <v>16794180</v>
      </c>
    </row>
    <row r="222" spans="2:38" ht="14.25" customHeight="1">
      <c r="B222" s="83" t="s">
        <v>134</v>
      </c>
      <c r="C222" s="134">
        <v>3486793</v>
      </c>
      <c r="D222" s="129">
        <v>3485624</v>
      </c>
      <c r="E222" s="135">
        <v>1170</v>
      </c>
      <c r="F222" s="129">
        <v>3484454</v>
      </c>
      <c r="G222" s="135">
        <v>4426730</v>
      </c>
      <c r="H222" s="129">
        <v>4399489</v>
      </c>
      <c r="I222" s="135">
        <v>32678</v>
      </c>
      <c r="J222" s="129">
        <v>4366811</v>
      </c>
      <c r="K222" s="136">
        <v>2320</v>
      </c>
      <c r="L222" s="132">
        <v>2320</v>
      </c>
      <c r="M222" s="136">
        <v>0</v>
      </c>
      <c r="N222" s="133">
        <v>2320</v>
      </c>
      <c r="O222" s="54"/>
      <c r="P222" s="54"/>
      <c r="Q222" s="83" t="s">
        <v>134</v>
      </c>
      <c r="R222" s="142">
        <v>0</v>
      </c>
      <c r="S222" s="132">
        <v>0</v>
      </c>
      <c r="T222" s="136">
        <v>0</v>
      </c>
      <c r="U222" s="132">
        <v>0</v>
      </c>
      <c r="V222" s="136">
        <v>34446</v>
      </c>
      <c r="W222" s="132">
        <v>34446</v>
      </c>
      <c r="X222" s="136">
        <v>0</v>
      </c>
      <c r="Y222" s="132">
        <v>34446</v>
      </c>
      <c r="Z222" s="136">
        <v>3875560</v>
      </c>
      <c r="AA222" s="132">
        <v>3875560</v>
      </c>
      <c r="AB222" s="136">
        <v>0</v>
      </c>
      <c r="AC222" s="133">
        <v>3875560</v>
      </c>
      <c r="AD222" s="54"/>
      <c r="AE222" s="54"/>
      <c r="AF222" s="83" t="s">
        <v>134</v>
      </c>
      <c r="AG222" s="81">
        <v>0</v>
      </c>
      <c r="AH222" s="103">
        <v>0</v>
      </c>
      <c r="AI222" s="114">
        <f t="shared" si="34"/>
        <v>11825849</v>
      </c>
      <c r="AJ222" s="103">
        <f t="shared" si="35"/>
        <v>11797439</v>
      </c>
      <c r="AK222" s="114">
        <f t="shared" si="36"/>
        <v>33848</v>
      </c>
      <c r="AL222" s="113">
        <f t="shared" si="37"/>
        <v>11763591</v>
      </c>
    </row>
    <row r="223" spans="2:38" ht="14.25" customHeight="1">
      <c r="B223" s="83" t="s">
        <v>243</v>
      </c>
      <c r="C223" s="134">
        <v>3188383</v>
      </c>
      <c r="D223" s="129">
        <v>3155544</v>
      </c>
      <c r="E223" s="135">
        <v>33303</v>
      </c>
      <c r="F223" s="129">
        <v>3122241</v>
      </c>
      <c r="G223" s="135">
        <v>5482950</v>
      </c>
      <c r="H223" s="129">
        <v>5431140</v>
      </c>
      <c r="I223" s="135">
        <v>71240</v>
      </c>
      <c r="J223" s="129">
        <v>5359900</v>
      </c>
      <c r="K223" s="136">
        <v>2967</v>
      </c>
      <c r="L223" s="132">
        <v>2773</v>
      </c>
      <c r="M223" s="136">
        <v>193</v>
      </c>
      <c r="N223" s="133">
        <v>2580</v>
      </c>
      <c r="O223" s="54"/>
      <c r="P223" s="54"/>
      <c r="Q223" s="83" t="s">
        <v>243</v>
      </c>
      <c r="R223" s="142">
        <v>0</v>
      </c>
      <c r="S223" s="132">
        <v>0</v>
      </c>
      <c r="T223" s="136">
        <v>0</v>
      </c>
      <c r="U223" s="132">
        <v>0</v>
      </c>
      <c r="V223" s="136">
        <v>83209</v>
      </c>
      <c r="W223" s="132">
        <v>83209</v>
      </c>
      <c r="X223" s="136">
        <v>0</v>
      </c>
      <c r="Y223" s="132">
        <v>83209</v>
      </c>
      <c r="Z223" s="136">
        <v>3525808</v>
      </c>
      <c r="AA223" s="132">
        <v>3525211</v>
      </c>
      <c r="AB223" s="136">
        <v>3541</v>
      </c>
      <c r="AC223" s="133">
        <v>3521670</v>
      </c>
      <c r="AD223" s="54"/>
      <c r="AE223" s="54"/>
      <c r="AF223" s="83" t="s">
        <v>243</v>
      </c>
      <c r="AG223" s="81">
        <v>0</v>
      </c>
      <c r="AH223" s="103">
        <v>0</v>
      </c>
      <c r="AI223" s="114">
        <f t="shared" si="34"/>
        <v>12283317</v>
      </c>
      <c r="AJ223" s="103">
        <f t="shared" si="35"/>
        <v>12197877</v>
      </c>
      <c r="AK223" s="114">
        <f t="shared" si="36"/>
        <v>108277</v>
      </c>
      <c r="AL223" s="113">
        <f t="shared" si="37"/>
        <v>12089600</v>
      </c>
    </row>
    <row r="224" spans="2:38" ht="14.25" customHeight="1">
      <c r="B224" s="83" t="s">
        <v>244</v>
      </c>
      <c r="C224" s="134">
        <v>4214857</v>
      </c>
      <c r="D224" s="129">
        <v>4206582</v>
      </c>
      <c r="E224" s="135">
        <v>2994</v>
      </c>
      <c r="F224" s="129">
        <v>4203588</v>
      </c>
      <c r="G224" s="135">
        <v>17909320</v>
      </c>
      <c r="H224" s="129">
        <v>17856076</v>
      </c>
      <c r="I224" s="135">
        <v>43619</v>
      </c>
      <c r="J224" s="129">
        <v>17812457</v>
      </c>
      <c r="K224" s="136">
        <v>1031</v>
      </c>
      <c r="L224" s="132">
        <v>1031</v>
      </c>
      <c r="M224" s="136">
        <v>0</v>
      </c>
      <c r="N224" s="133">
        <v>1031</v>
      </c>
      <c r="O224" s="54"/>
      <c r="P224" s="54"/>
      <c r="Q224" s="83" t="s">
        <v>244</v>
      </c>
      <c r="R224" s="142">
        <v>0</v>
      </c>
      <c r="S224" s="132">
        <v>0</v>
      </c>
      <c r="T224" s="136">
        <v>0</v>
      </c>
      <c r="U224" s="132">
        <v>0</v>
      </c>
      <c r="V224" s="136">
        <v>182783</v>
      </c>
      <c r="W224" s="132">
        <v>182783</v>
      </c>
      <c r="X224" s="136">
        <v>0</v>
      </c>
      <c r="Y224" s="132">
        <v>182783</v>
      </c>
      <c r="Z224" s="136">
        <v>5565978</v>
      </c>
      <c r="AA224" s="132">
        <v>5564311</v>
      </c>
      <c r="AB224" s="136">
        <v>833</v>
      </c>
      <c r="AC224" s="133">
        <v>5563478</v>
      </c>
      <c r="AD224" s="54"/>
      <c r="AE224" s="54"/>
      <c r="AF224" s="83" t="s">
        <v>244</v>
      </c>
      <c r="AG224" s="81">
        <v>0</v>
      </c>
      <c r="AH224" s="103">
        <v>0</v>
      </c>
      <c r="AI224" s="114">
        <f t="shared" si="34"/>
        <v>27873969</v>
      </c>
      <c r="AJ224" s="103">
        <f t="shared" si="35"/>
        <v>27810783</v>
      </c>
      <c r="AK224" s="114">
        <f t="shared" si="36"/>
        <v>47446</v>
      </c>
      <c r="AL224" s="113">
        <f t="shared" si="37"/>
        <v>27763337</v>
      </c>
    </row>
    <row r="225" spans="2:38" ht="14.25" customHeight="1">
      <c r="B225" s="83" t="s">
        <v>245</v>
      </c>
      <c r="C225" s="137">
        <v>2040712</v>
      </c>
      <c r="D225" s="138">
        <v>2031934</v>
      </c>
      <c r="E225" s="137">
        <v>14546</v>
      </c>
      <c r="F225" s="138">
        <v>2017388</v>
      </c>
      <c r="G225" s="137">
        <v>2935788</v>
      </c>
      <c r="H225" s="138">
        <v>2877363</v>
      </c>
      <c r="I225" s="137">
        <v>66369</v>
      </c>
      <c r="J225" s="138">
        <v>2810994</v>
      </c>
      <c r="K225" s="137">
        <v>1181</v>
      </c>
      <c r="L225" s="138">
        <v>1181</v>
      </c>
      <c r="M225" s="137">
        <v>0</v>
      </c>
      <c r="N225" s="139">
        <v>1181</v>
      </c>
      <c r="O225" s="54"/>
      <c r="P225" s="54"/>
      <c r="Q225" s="83" t="s">
        <v>245</v>
      </c>
      <c r="R225" s="140">
        <v>0</v>
      </c>
      <c r="S225" s="138">
        <v>0</v>
      </c>
      <c r="T225" s="137">
        <v>0</v>
      </c>
      <c r="U225" s="138">
        <v>0</v>
      </c>
      <c r="V225" s="137">
        <v>27601</v>
      </c>
      <c r="W225" s="138">
        <v>27601</v>
      </c>
      <c r="X225" s="137">
        <v>0</v>
      </c>
      <c r="Y225" s="138">
        <v>27601</v>
      </c>
      <c r="Z225" s="137">
        <v>2658308</v>
      </c>
      <c r="AA225" s="138">
        <v>2657781</v>
      </c>
      <c r="AB225" s="137">
        <v>526</v>
      </c>
      <c r="AC225" s="139">
        <v>2657255</v>
      </c>
      <c r="AD225" s="54"/>
      <c r="AE225" s="54"/>
      <c r="AF225" s="83" t="s">
        <v>245</v>
      </c>
      <c r="AG225" s="86">
        <v>0</v>
      </c>
      <c r="AH225" s="89">
        <v>0</v>
      </c>
      <c r="AI225" s="88">
        <f t="shared" si="34"/>
        <v>7663590</v>
      </c>
      <c r="AJ225" s="89">
        <f t="shared" si="35"/>
        <v>7595860</v>
      </c>
      <c r="AK225" s="88">
        <f t="shared" si="36"/>
        <v>81441</v>
      </c>
      <c r="AL225" s="90">
        <f t="shared" si="37"/>
        <v>7514419</v>
      </c>
    </row>
    <row r="226" spans="2:38" ht="14.25" customHeight="1">
      <c r="B226" s="91" t="s">
        <v>223</v>
      </c>
      <c r="C226" s="134">
        <v>1882530</v>
      </c>
      <c r="D226" s="129">
        <v>1878222</v>
      </c>
      <c r="E226" s="135">
        <v>4307</v>
      </c>
      <c r="F226" s="129">
        <v>1873915</v>
      </c>
      <c r="G226" s="135">
        <v>7870359</v>
      </c>
      <c r="H226" s="129">
        <v>7865231</v>
      </c>
      <c r="I226" s="135">
        <v>28498</v>
      </c>
      <c r="J226" s="129">
        <v>7836733</v>
      </c>
      <c r="K226" s="136">
        <v>23200</v>
      </c>
      <c r="L226" s="132">
        <v>23200</v>
      </c>
      <c r="M226" s="136">
        <v>0</v>
      </c>
      <c r="N226" s="133">
        <v>23200</v>
      </c>
      <c r="O226" s="54"/>
      <c r="P226" s="54"/>
      <c r="Q226" s="91" t="s">
        <v>223</v>
      </c>
      <c r="R226" s="142">
        <v>0</v>
      </c>
      <c r="S226" s="132">
        <v>0</v>
      </c>
      <c r="T226" s="136">
        <v>0</v>
      </c>
      <c r="U226" s="132">
        <v>0</v>
      </c>
      <c r="V226" s="136">
        <v>85464</v>
      </c>
      <c r="W226" s="132">
        <v>85464</v>
      </c>
      <c r="X226" s="136">
        <v>0</v>
      </c>
      <c r="Y226" s="132">
        <v>85464</v>
      </c>
      <c r="Z226" s="136">
        <v>1906333</v>
      </c>
      <c r="AA226" s="132">
        <v>1906333</v>
      </c>
      <c r="AB226" s="136">
        <v>0</v>
      </c>
      <c r="AC226" s="133">
        <v>1906333</v>
      </c>
      <c r="AD226" s="54"/>
      <c r="AE226" s="54"/>
      <c r="AF226" s="91" t="s">
        <v>223</v>
      </c>
      <c r="AG226" s="81">
        <v>0</v>
      </c>
      <c r="AH226" s="103">
        <v>0</v>
      </c>
      <c r="AI226" s="114">
        <f t="shared" si="34"/>
        <v>11767886</v>
      </c>
      <c r="AJ226" s="103">
        <f t="shared" si="35"/>
        <v>11758450</v>
      </c>
      <c r="AK226" s="114">
        <f t="shared" si="36"/>
        <v>32805</v>
      </c>
      <c r="AL226" s="113">
        <f t="shared" si="37"/>
        <v>11725645</v>
      </c>
    </row>
    <row r="227" spans="2:38" ht="14.25" customHeight="1">
      <c r="B227" s="83" t="s">
        <v>137</v>
      </c>
      <c r="C227" s="134">
        <v>2694232</v>
      </c>
      <c r="D227" s="129">
        <v>2688529</v>
      </c>
      <c r="E227" s="135">
        <v>5488</v>
      </c>
      <c r="F227" s="129">
        <v>2683041</v>
      </c>
      <c r="G227" s="135">
        <v>2555082</v>
      </c>
      <c r="H227" s="129">
        <v>2513663</v>
      </c>
      <c r="I227" s="135">
        <v>56967</v>
      </c>
      <c r="J227" s="129">
        <v>2456696</v>
      </c>
      <c r="K227" s="136">
        <v>305</v>
      </c>
      <c r="L227" s="132">
        <v>305</v>
      </c>
      <c r="M227" s="136">
        <v>0</v>
      </c>
      <c r="N227" s="133">
        <v>305</v>
      </c>
      <c r="O227" s="54"/>
      <c r="P227" s="54"/>
      <c r="Q227" s="83" t="s">
        <v>137</v>
      </c>
      <c r="R227" s="142">
        <v>0</v>
      </c>
      <c r="S227" s="132">
        <v>0</v>
      </c>
      <c r="T227" s="136">
        <v>0</v>
      </c>
      <c r="U227" s="132">
        <v>0</v>
      </c>
      <c r="V227" s="136">
        <v>20774</v>
      </c>
      <c r="W227" s="132">
        <v>20774</v>
      </c>
      <c r="X227" s="136">
        <v>0</v>
      </c>
      <c r="Y227" s="132">
        <v>20774</v>
      </c>
      <c r="Z227" s="136">
        <v>2765075</v>
      </c>
      <c r="AA227" s="132">
        <v>2765075</v>
      </c>
      <c r="AB227" s="136">
        <v>0</v>
      </c>
      <c r="AC227" s="133">
        <v>2765075</v>
      </c>
      <c r="AD227" s="54"/>
      <c r="AE227" s="54"/>
      <c r="AF227" s="83" t="s">
        <v>137</v>
      </c>
      <c r="AG227" s="81">
        <v>0</v>
      </c>
      <c r="AH227" s="103">
        <v>0</v>
      </c>
      <c r="AI227" s="114">
        <f t="shared" si="34"/>
        <v>8035468</v>
      </c>
      <c r="AJ227" s="103">
        <f t="shared" si="35"/>
        <v>7988346</v>
      </c>
      <c r="AK227" s="114">
        <f t="shared" si="36"/>
        <v>62455</v>
      </c>
      <c r="AL227" s="113">
        <f t="shared" si="37"/>
        <v>7925891</v>
      </c>
    </row>
    <row r="228" spans="2:38" ht="14.25" customHeight="1">
      <c r="B228" s="83" t="s">
        <v>246</v>
      </c>
      <c r="C228" s="134">
        <v>1945683</v>
      </c>
      <c r="D228" s="129">
        <v>1945683</v>
      </c>
      <c r="E228" s="135">
        <v>0</v>
      </c>
      <c r="F228" s="129">
        <v>1945683</v>
      </c>
      <c r="G228" s="135">
        <v>6506759</v>
      </c>
      <c r="H228" s="129">
        <v>6485265</v>
      </c>
      <c r="I228" s="135">
        <v>60296</v>
      </c>
      <c r="J228" s="129">
        <v>6424969</v>
      </c>
      <c r="K228" s="136">
        <v>4110</v>
      </c>
      <c r="L228" s="132">
        <v>4110</v>
      </c>
      <c r="M228" s="136">
        <v>0</v>
      </c>
      <c r="N228" s="133">
        <v>4110</v>
      </c>
      <c r="O228" s="54"/>
      <c r="P228" s="54"/>
      <c r="Q228" s="83" t="s">
        <v>246</v>
      </c>
      <c r="R228" s="142">
        <v>0</v>
      </c>
      <c r="S228" s="132">
        <v>0</v>
      </c>
      <c r="T228" s="136">
        <v>0</v>
      </c>
      <c r="U228" s="132">
        <v>0</v>
      </c>
      <c r="V228" s="136">
        <v>113373</v>
      </c>
      <c r="W228" s="132">
        <v>113373</v>
      </c>
      <c r="X228" s="136">
        <v>0</v>
      </c>
      <c r="Y228" s="132">
        <v>113373</v>
      </c>
      <c r="Z228" s="136">
        <v>2441690</v>
      </c>
      <c r="AA228" s="132">
        <v>2441389</v>
      </c>
      <c r="AB228" s="136">
        <v>602</v>
      </c>
      <c r="AC228" s="133">
        <v>2440787</v>
      </c>
      <c r="AD228" s="54"/>
      <c r="AE228" s="54"/>
      <c r="AF228" s="83" t="s">
        <v>246</v>
      </c>
      <c r="AG228" s="81">
        <v>0</v>
      </c>
      <c r="AH228" s="103">
        <v>0</v>
      </c>
      <c r="AI228" s="114">
        <f t="shared" si="34"/>
        <v>11011615</v>
      </c>
      <c r="AJ228" s="103">
        <f t="shared" si="35"/>
        <v>10989820</v>
      </c>
      <c r="AK228" s="114">
        <f t="shared" si="36"/>
        <v>60898</v>
      </c>
      <c r="AL228" s="113">
        <f t="shared" si="37"/>
        <v>10928922</v>
      </c>
    </row>
    <row r="229" spans="2:38" ht="14.25" customHeight="1">
      <c r="B229" s="83" t="s">
        <v>247</v>
      </c>
      <c r="C229" s="134">
        <v>1285135</v>
      </c>
      <c r="D229" s="129">
        <v>1285135</v>
      </c>
      <c r="E229" s="135">
        <v>0</v>
      </c>
      <c r="F229" s="129">
        <v>1285135</v>
      </c>
      <c r="G229" s="135">
        <v>2648239</v>
      </c>
      <c r="H229" s="129">
        <v>2639549</v>
      </c>
      <c r="I229" s="135">
        <v>43010</v>
      </c>
      <c r="J229" s="129">
        <v>2596539</v>
      </c>
      <c r="K229" s="136">
        <v>0</v>
      </c>
      <c r="L229" s="132">
        <v>0</v>
      </c>
      <c r="M229" s="136">
        <v>0</v>
      </c>
      <c r="N229" s="133">
        <v>0</v>
      </c>
      <c r="O229" s="54"/>
      <c r="P229" s="54"/>
      <c r="Q229" s="83" t="s">
        <v>247</v>
      </c>
      <c r="R229" s="142">
        <v>0</v>
      </c>
      <c r="S229" s="132">
        <v>0</v>
      </c>
      <c r="T229" s="136">
        <v>0</v>
      </c>
      <c r="U229" s="132">
        <v>0</v>
      </c>
      <c r="V229" s="136">
        <v>22706</v>
      </c>
      <c r="W229" s="132">
        <v>22706</v>
      </c>
      <c r="X229" s="136">
        <v>0</v>
      </c>
      <c r="Y229" s="132">
        <v>22706</v>
      </c>
      <c r="Z229" s="136">
        <v>1331824</v>
      </c>
      <c r="AA229" s="132">
        <v>1331679</v>
      </c>
      <c r="AB229" s="136">
        <v>435</v>
      </c>
      <c r="AC229" s="133">
        <v>1331244</v>
      </c>
      <c r="AD229" s="54"/>
      <c r="AE229" s="54"/>
      <c r="AF229" s="83" t="s">
        <v>247</v>
      </c>
      <c r="AG229" s="81">
        <v>0</v>
      </c>
      <c r="AH229" s="103">
        <v>0</v>
      </c>
      <c r="AI229" s="114">
        <f t="shared" si="34"/>
        <v>5287904</v>
      </c>
      <c r="AJ229" s="103">
        <f t="shared" si="35"/>
        <v>5279069</v>
      </c>
      <c r="AK229" s="114">
        <f t="shared" si="36"/>
        <v>43445</v>
      </c>
      <c r="AL229" s="113">
        <f t="shared" si="37"/>
        <v>5235624</v>
      </c>
    </row>
    <row r="230" spans="2:38" ht="14.25" customHeight="1">
      <c r="B230" s="85" t="s">
        <v>248</v>
      </c>
      <c r="C230" s="137">
        <v>2572041</v>
      </c>
      <c r="D230" s="138">
        <v>2572041</v>
      </c>
      <c r="E230" s="137">
        <v>0</v>
      </c>
      <c r="F230" s="138">
        <v>2572041</v>
      </c>
      <c r="G230" s="137">
        <v>3362117</v>
      </c>
      <c r="H230" s="138">
        <v>3328533</v>
      </c>
      <c r="I230" s="137">
        <v>18018</v>
      </c>
      <c r="J230" s="138">
        <v>3310515</v>
      </c>
      <c r="K230" s="137">
        <v>7553</v>
      </c>
      <c r="L230" s="138">
        <v>7553</v>
      </c>
      <c r="M230" s="137">
        <v>0</v>
      </c>
      <c r="N230" s="139">
        <v>7553</v>
      </c>
      <c r="O230" s="54"/>
      <c r="P230" s="54"/>
      <c r="Q230" s="85" t="s">
        <v>248</v>
      </c>
      <c r="R230" s="140">
        <v>0</v>
      </c>
      <c r="S230" s="138">
        <v>0</v>
      </c>
      <c r="T230" s="137">
        <v>0</v>
      </c>
      <c r="U230" s="138">
        <v>0</v>
      </c>
      <c r="V230" s="137">
        <v>101117</v>
      </c>
      <c r="W230" s="138">
        <v>101117</v>
      </c>
      <c r="X230" s="137">
        <v>0</v>
      </c>
      <c r="Y230" s="138">
        <v>101117</v>
      </c>
      <c r="Z230" s="137">
        <v>4404715</v>
      </c>
      <c r="AA230" s="138">
        <v>4404715</v>
      </c>
      <c r="AB230" s="137">
        <v>0</v>
      </c>
      <c r="AC230" s="139">
        <v>4404715</v>
      </c>
      <c r="AD230" s="54"/>
      <c r="AE230" s="54"/>
      <c r="AF230" s="85" t="s">
        <v>248</v>
      </c>
      <c r="AG230" s="86">
        <v>0</v>
      </c>
      <c r="AH230" s="89">
        <v>0</v>
      </c>
      <c r="AI230" s="88">
        <f t="shared" si="34"/>
        <v>10447543</v>
      </c>
      <c r="AJ230" s="89">
        <f t="shared" si="35"/>
        <v>10413959</v>
      </c>
      <c r="AK230" s="88">
        <f t="shared" si="36"/>
        <v>18018</v>
      </c>
      <c r="AL230" s="90">
        <f t="shared" si="37"/>
        <v>10395941</v>
      </c>
    </row>
    <row r="231" spans="2:38" ht="14.25" customHeight="1">
      <c r="B231" s="83" t="s">
        <v>249</v>
      </c>
      <c r="C231" s="134">
        <v>1154519</v>
      </c>
      <c r="D231" s="129">
        <v>1154337</v>
      </c>
      <c r="E231" s="135">
        <v>183</v>
      </c>
      <c r="F231" s="129">
        <v>1154154</v>
      </c>
      <c r="G231" s="135">
        <v>4944115</v>
      </c>
      <c r="H231" s="129">
        <v>4931715</v>
      </c>
      <c r="I231" s="135">
        <v>34285</v>
      </c>
      <c r="J231" s="129">
        <v>4897430</v>
      </c>
      <c r="K231" s="136">
        <v>0</v>
      </c>
      <c r="L231" s="132">
        <v>0</v>
      </c>
      <c r="M231" s="136">
        <v>0</v>
      </c>
      <c r="N231" s="133">
        <v>0</v>
      </c>
      <c r="O231" s="54"/>
      <c r="P231" s="54"/>
      <c r="Q231" s="83" t="s">
        <v>249</v>
      </c>
      <c r="R231" s="142">
        <v>0</v>
      </c>
      <c r="S231" s="132">
        <v>0</v>
      </c>
      <c r="T231" s="136">
        <v>0</v>
      </c>
      <c r="U231" s="132">
        <v>0</v>
      </c>
      <c r="V231" s="136">
        <v>59270</v>
      </c>
      <c r="W231" s="132">
        <v>59270</v>
      </c>
      <c r="X231" s="136">
        <v>0</v>
      </c>
      <c r="Y231" s="132">
        <v>59270</v>
      </c>
      <c r="Z231" s="136">
        <v>1153569</v>
      </c>
      <c r="AA231" s="132">
        <v>1153569</v>
      </c>
      <c r="AB231" s="136">
        <v>0</v>
      </c>
      <c r="AC231" s="133">
        <v>1153569</v>
      </c>
      <c r="AD231" s="54"/>
      <c r="AE231" s="54"/>
      <c r="AF231" s="83" t="s">
        <v>249</v>
      </c>
      <c r="AG231" s="81">
        <v>0</v>
      </c>
      <c r="AH231" s="103">
        <v>0</v>
      </c>
      <c r="AI231" s="114">
        <f t="shared" si="34"/>
        <v>7311473</v>
      </c>
      <c r="AJ231" s="103">
        <f t="shared" si="35"/>
        <v>7298891</v>
      </c>
      <c r="AK231" s="114">
        <f t="shared" si="36"/>
        <v>34468</v>
      </c>
      <c r="AL231" s="113">
        <f t="shared" si="37"/>
        <v>7264423</v>
      </c>
    </row>
    <row r="232" spans="2:38" ht="14.25" customHeight="1">
      <c r="B232" s="83" t="s">
        <v>250</v>
      </c>
      <c r="C232" s="134">
        <v>4091472</v>
      </c>
      <c r="D232" s="129">
        <v>4088834</v>
      </c>
      <c r="E232" s="135">
        <v>2638</v>
      </c>
      <c r="F232" s="129">
        <v>4086196</v>
      </c>
      <c r="G232" s="135">
        <v>9049182</v>
      </c>
      <c r="H232" s="129">
        <v>9036744</v>
      </c>
      <c r="I232" s="135">
        <v>10246</v>
      </c>
      <c r="J232" s="129">
        <v>9026498</v>
      </c>
      <c r="K232" s="136">
        <v>1556</v>
      </c>
      <c r="L232" s="132">
        <v>1556</v>
      </c>
      <c r="M232" s="136">
        <v>0</v>
      </c>
      <c r="N232" s="133">
        <v>1556</v>
      </c>
      <c r="O232" s="54"/>
      <c r="P232" s="54"/>
      <c r="Q232" s="83" t="s">
        <v>250</v>
      </c>
      <c r="R232" s="142">
        <v>0</v>
      </c>
      <c r="S232" s="132">
        <v>0</v>
      </c>
      <c r="T232" s="136">
        <v>0</v>
      </c>
      <c r="U232" s="132">
        <v>0</v>
      </c>
      <c r="V232" s="136">
        <v>123338</v>
      </c>
      <c r="W232" s="132">
        <v>123338</v>
      </c>
      <c r="X232" s="136">
        <v>0</v>
      </c>
      <c r="Y232" s="132">
        <v>123338</v>
      </c>
      <c r="Z232" s="136">
        <v>3129012</v>
      </c>
      <c r="AA232" s="132">
        <v>3129012</v>
      </c>
      <c r="AB232" s="136">
        <v>0</v>
      </c>
      <c r="AC232" s="133">
        <v>3129012</v>
      </c>
      <c r="AD232" s="54"/>
      <c r="AE232" s="54"/>
      <c r="AF232" s="83" t="s">
        <v>250</v>
      </c>
      <c r="AG232" s="81">
        <v>0</v>
      </c>
      <c r="AH232" s="103">
        <v>0</v>
      </c>
      <c r="AI232" s="114">
        <f t="shared" si="34"/>
        <v>16394560</v>
      </c>
      <c r="AJ232" s="103">
        <f t="shared" si="35"/>
        <v>16379484</v>
      </c>
      <c r="AK232" s="114">
        <f t="shared" si="36"/>
        <v>12884</v>
      </c>
      <c r="AL232" s="113">
        <f t="shared" si="37"/>
        <v>16366600</v>
      </c>
    </row>
    <row r="233" spans="2:38" ht="14.25" customHeight="1">
      <c r="B233" s="83" t="s">
        <v>251</v>
      </c>
      <c r="C233" s="134">
        <v>2695817</v>
      </c>
      <c r="D233" s="129">
        <v>2695817</v>
      </c>
      <c r="E233" s="135">
        <v>0</v>
      </c>
      <c r="F233" s="129">
        <v>2695817</v>
      </c>
      <c r="G233" s="135">
        <v>3364444</v>
      </c>
      <c r="H233" s="129">
        <v>3364444</v>
      </c>
      <c r="I233" s="135">
        <v>0</v>
      </c>
      <c r="J233" s="129">
        <v>3364444</v>
      </c>
      <c r="K233" s="136">
        <v>0</v>
      </c>
      <c r="L233" s="132">
        <v>0</v>
      </c>
      <c r="M233" s="136">
        <v>0</v>
      </c>
      <c r="N233" s="133">
        <v>0</v>
      </c>
      <c r="O233" s="54"/>
      <c r="P233" s="54"/>
      <c r="Q233" s="83" t="s">
        <v>251</v>
      </c>
      <c r="R233" s="142">
        <v>0</v>
      </c>
      <c r="S233" s="132">
        <v>0</v>
      </c>
      <c r="T233" s="136">
        <v>0</v>
      </c>
      <c r="U233" s="132">
        <v>0</v>
      </c>
      <c r="V233" s="136">
        <v>66388</v>
      </c>
      <c r="W233" s="132">
        <v>66388</v>
      </c>
      <c r="X233" s="136">
        <v>0</v>
      </c>
      <c r="Y233" s="132">
        <v>66388</v>
      </c>
      <c r="Z233" s="136">
        <v>2732546</v>
      </c>
      <c r="AA233" s="132">
        <v>2732546</v>
      </c>
      <c r="AB233" s="136">
        <v>0</v>
      </c>
      <c r="AC233" s="133">
        <v>2732546</v>
      </c>
      <c r="AD233" s="54"/>
      <c r="AE233" s="54"/>
      <c r="AF233" s="83" t="s">
        <v>251</v>
      </c>
      <c r="AG233" s="81">
        <v>0</v>
      </c>
      <c r="AH233" s="103">
        <v>0</v>
      </c>
      <c r="AI233" s="114">
        <f aca="true" t="shared" si="38" ref="AI233:AI264">C233+G233+K233+R233+V233+Z233+AG233</f>
        <v>8859195</v>
      </c>
      <c r="AJ233" s="103">
        <f aca="true" t="shared" si="39" ref="AJ233:AJ264">D233+H233+L233+S233+W233+AA233+AH233</f>
        <v>8859195</v>
      </c>
      <c r="AK233" s="114">
        <f aca="true" t="shared" si="40" ref="AK233:AK264">E233+I233+M233+T233+X233+AB233</f>
        <v>0</v>
      </c>
      <c r="AL233" s="113">
        <f aca="true" t="shared" si="41" ref="AL233:AL264">F233+J233+N233+U233+Y233+AC233+AH233</f>
        <v>8859195</v>
      </c>
    </row>
    <row r="234" spans="2:38" ht="14.25" customHeight="1">
      <c r="B234" s="83" t="s">
        <v>252</v>
      </c>
      <c r="C234" s="134">
        <v>8499603</v>
      </c>
      <c r="D234" s="129">
        <v>8499418</v>
      </c>
      <c r="E234" s="135">
        <v>1662</v>
      </c>
      <c r="F234" s="129">
        <v>8497756</v>
      </c>
      <c r="G234" s="135">
        <v>6945715</v>
      </c>
      <c r="H234" s="129">
        <v>6945715</v>
      </c>
      <c r="I234" s="135">
        <v>0</v>
      </c>
      <c r="J234" s="129">
        <v>6945715</v>
      </c>
      <c r="K234" s="136">
        <v>13861</v>
      </c>
      <c r="L234" s="132">
        <v>13861</v>
      </c>
      <c r="M234" s="136">
        <v>0</v>
      </c>
      <c r="N234" s="133">
        <v>13861</v>
      </c>
      <c r="O234" s="54"/>
      <c r="P234" s="54"/>
      <c r="Q234" s="83" t="s">
        <v>252</v>
      </c>
      <c r="R234" s="142">
        <v>0</v>
      </c>
      <c r="S234" s="132">
        <v>0</v>
      </c>
      <c r="T234" s="136">
        <v>0</v>
      </c>
      <c r="U234" s="132">
        <v>0</v>
      </c>
      <c r="V234" s="136">
        <v>236433</v>
      </c>
      <c r="W234" s="132">
        <v>236433</v>
      </c>
      <c r="X234" s="136">
        <v>0</v>
      </c>
      <c r="Y234" s="132">
        <v>236433</v>
      </c>
      <c r="Z234" s="136">
        <v>5785498</v>
      </c>
      <c r="AA234" s="132">
        <v>5785498</v>
      </c>
      <c r="AB234" s="136">
        <v>0</v>
      </c>
      <c r="AC234" s="133">
        <v>5785498</v>
      </c>
      <c r="AD234" s="54"/>
      <c r="AE234" s="54"/>
      <c r="AF234" s="83" t="s">
        <v>252</v>
      </c>
      <c r="AG234" s="81">
        <v>0</v>
      </c>
      <c r="AH234" s="103">
        <v>0</v>
      </c>
      <c r="AI234" s="114">
        <f t="shared" si="38"/>
        <v>21481110</v>
      </c>
      <c r="AJ234" s="103">
        <f t="shared" si="39"/>
        <v>21480925</v>
      </c>
      <c r="AK234" s="114">
        <f t="shared" si="40"/>
        <v>1662</v>
      </c>
      <c r="AL234" s="113">
        <f t="shared" si="41"/>
        <v>21479263</v>
      </c>
    </row>
    <row r="235" spans="2:38" ht="14.25" customHeight="1">
      <c r="B235" s="83" t="s">
        <v>253</v>
      </c>
      <c r="C235" s="140">
        <v>276209</v>
      </c>
      <c r="D235" s="138">
        <v>276209</v>
      </c>
      <c r="E235" s="137">
        <v>0</v>
      </c>
      <c r="F235" s="138">
        <v>276209</v>
      </c>
      <c r="G235" s="137">
        <v>809792</v>
      </c>
      <c r="H235" s="138">
        <v>809334</v>
      </c>
      <c r="I235" s="137">
        <v>819</v>
      </c>
      <c r="J235" s="138">
        <v>808515</v>
      </c>
      <c r="K235" s="137">
        <v>2643</v>
      </c>
      <c r="L235" s="138">
        <v>2643</v>
      </c>
      <c r="M235" s="137">
        <v>0</v>
      </c>
      <c r="N235" s="139">
        <v>2643</v>
      </c>
      <c r="O235" s="54"/>
      <c r="P235" s="54"/>
      <c r="Q235" s="83" t="s">
        <v>253</v>
      </c>
      <c r="R235" s="140">
        <v>0</v>
      </c>
      <c r="S235" s="138">
        <v>0</v>
      </c>
      <c r="T235" s="137">
        <v>0</v>
      </c>
      <c r="U235" s="138">
        <v>0</v>
      </c>
      <c r="V235" s="137">
        <v>4449</v>
      </c>
      <c r="W235" s="138">
        <v>4449</v>
      </c>
      <c r="X235" s="137">
        <v>0</v>
      </c>
      <c r="Y235" s="138">
        <v>4449</v>
      </c>
      <c r="Z235" s="137">
        <v>987254</v>
      </c>
      <c r="AA235" s="138">
        <v>987254</v>
      </c>
      <c r="AB235" s="137">
        <v>0</v>
      </c>
      <c r="AC235" s="139">
        <v>987254</v>
      </c>
      <c r="AD235" s="54"/>
      <c r="AE235" s="54"/>
      <c r="AF235" s="83" t="s">
        <v>253</v>
      </c>
      <c r="AG235" s="86">
        <v>0</v>
      </c>
      <c r="AH235" s="89">
        <v>0</v>
      </c>
      <c r="AI235" s="88">
        <f t="shared" si="38"/>
        <v>2080347</v>
      </c>
      <c r="AJ235" s="89">
        <f t="shared" si="39"/>
        <v>2079889</v>
      </c>
      <c r="AK235" s="88">
        <f t="shared" si="40"/>
        <v>819</v>
      </c>
      <c r="AL235" s="90">
        <f t="shared" si="41"/>
        <v>2079070</v>
      </c>
    </row>
    <row r="236" spans="2:38" ht="14.25" customHeight="1">
      <c r="B236" s="91" t="s">
        <v>254</v>
      </c>
      <c r="C236" s="134">
        <v>865088</v>
      </c>
      <c r="D236" s="129">
        <v>865088</v>
      </c>
      <c r="E236" s="135">
        <v>0</v>
      </c>
      <c r="F236" s="129">
        <v>865088</v>
      </c>
      <c r="G236" s="135">
        <v>1793591</v>
      </c>
      <c r="H236" s="129">
        <v>1783470</v>
      </c>
      <c r="I236" s="135">
        <v>5511</v>
      </c>
      <c r="J236" s="129">
        <v>1777959</v>
      </c>
      <c r="K236" s="136">
        <v>5861</v>
      </c>
      <c r="L236" s="132">
        <v>5861</v>
      </c>
      <c r="M236" s="136">
        <v>0</v>
      </c>
      <c r="N236" s="133">
        <v>5861</v>
      </c>
      <c r="O236" s="54"/>
      <c r="P236" s="54"/>
      <c r="Q236" s="91" t="s">
        <v>254</v>
      </c>
      <c r="R236" s="142">
        <v>0</v>
      </c>
      <c r="S236" s="132">
        <v>0</v>
      </c>
      <c r="T236" s="136">
        <v>0</v>
      </c>
      <c r="U236" s="132">
        <v>0</v>
      </c>
      <c r="V236" s="136">
        <v>15997</v>
      </c>
      <c r="W236" s="132">
        <v>15997</v>
      </c>
      <c r="X236" s="136">
        <v>0</v>
      </c>
      <c r="Y236" s="132">
        <v>15997</v>
      </c>
      <c r="Z236" s="136">
        <v>1916511</v>
      </c>
      <c r="AA236" s="132">
        <v>1913236</v>
      </c>
      <c r="AB236" s="136">
        <v>1638</v>
      </c>
      <c r="AC236" s="133">
        <v>1911598</v>
      </c>
      <c r="AD236" s="54"/>
      <c r="AE236" s="54"/>
      <c r="AF236" s="91" t="s">
        <v>254</v>
      </c>
      <c r="AG236" s="81">
        <v>0</v>
      </c>
      <c r="AH236" s="103">
        <v>0</v>
      </c>
      <c r="AI236" s="114">
        <f t="shared" si="38"/>
        <v>4597048</v>
      </c>
      <c r="AJ236" s="103">
        <f t="shared" si="39"/>
        <v>4583652</v>
      </c>
      <c r="AK236" s="114">
        <f t="shared" si="40"/>
        <v>7149</v>
      </c>
      <c r="AL236" s="113">
        <f t="shared" si="41"/>
        <v>4576503</v>
      </c>
    </row>
    <row r="237" spans="2:38" ht="14.25" customHeight="1">
      <c r="B237" s="83" t="s">
        <v>255</v>
      </c>
      <c r="C237" s="134">
        <v>880194</v>
      </c>
      <c r="D237" s="129">
        <v>880045</v>
      </c>
      <c r="E237" s="135">
        <v>485</v>
      </c>
      <c r="F237" s="129">
        <v>879560</v>
      </c>
      <c r="G237" s="135">
        <v>2597581</v>
      </c>
      <c r="H237" s="129">
        <v>2589610</v>
      </c>
      <c r="I237" s="135">
        <v>8470</v>
      </c>
      <c r="J237" s="129">
        <v>2581140</v>
      </c>
      <c r="K237" s="136">
        <v>8994</v>
      </c>
      <c r="L237" s="132">
        <v>4497</v>
      </c>
      <c r="M237" s="136">
        <v>4497</v>
      </c>
      <c r="N237" s="133">
        <v>0</v>
      </c>
      <c r="O237" s="54"/>
      <c r="P237" s="54"/>
      <c r="Q237" s="83" t="s">
        <v>255</v>
      </c>
      <c r="R237" s="142">
        <v>0</v>
      </c>
      <c r="S237" s="132">
        <v>0</v>
      </c>
      <c r="T237" s="136">
        <v>0</v>
      </c>
      <c r="U237" s="132">
        <v>0</v>
      </c>
      <c r="V237" s="136">
        <v>31356</v>
      </c>
      <c r="W237" s="132">
        <v>31356</v>
      </c>
      <c r="X237" s="136">
        <v>0</v>
      </c>
      <c r="Y237" s="132">
        <v>31356</v>
      </c>
      <c r="Z237" s="136">
        <v>1250783</v>
      </c>
      <c r="AA237" s="132">
        <v>1250672</v>
      </c>
      <c r="AB237" s="136">
        <v>620</v>
      </c>
      <c r="AC237" s="133">
        <v>1250052</v>
      </c>
      <c r="AD237" s="54"/>
      <c r="AE237" s="54"/>
      <c r="AF237" s="83" t="s">
        <v>255</v>
      </c>
      <c r="AG237" s="81">
        <v>0</v>
      </c>
      <c r="AH237" s="103">
        <v>0</v>
      </c>
      <c r="AI237" s="114">
        <f t="shared" si="38"/>
        <v>4768908</v>
      </c>
      <c r="AJ237" s="103">
        <f t="shared" si="39"/>
        <v>4756180</v>
      </c>
      <c r="AK237" s="114">
        <f t="shared" si="40"/>
        <v>14072</v>
      </c>
      <c r="AL237" s="113">
        <f t="shared" si="41"/>
        <v>4742108</v>
      </c>
    </row>
    <row r="238" spans="2:38" ht="14.25" customHeight="1">
      <c r="B238" s="83" t="s">
        <v>256</v>
      </c>
      <c r="C238" s="134">
        <v>1143605</v>
      </c>
      <c r="D238" s="129">
        <v>1143605</v>
      </c>
      <c r="E238" s="135">
        <v>0</v>
      </c>
      <c r="F238" s="129">
        <v>1143605</v>
      </c>
      <c r="G238" s="135">
        <v>2177211</v>
      </c>
      <c r="H238" s="129">
        <v>2156819</v>
      </c>
      <c r="I238" s="135">
        <v>38035</v>
      </c>
      <c r="J238" s="129">
        <v>2118784</v>
      </c>
      <c r="K238" s="136">
        <v>3484</v>
      </c>
      <c r="L238" s="132">
        <v>3484</v>
      </c>
      <c r="M238" s="136">
        <v>0</v>
      </c>
      <c r="N238" s="133">
        <v>3484</v>
      </c>
      <c r="O238" s="54"/>
      <c r="P238" s="54"/>
      <c r="Q238" s="83" t="s">
        <v>256</v>
      </c>
      <c r="R238" s="142">
        <v>0</v>
      </c>
      <c r="S238" s="132">
        <v>0</v>
      </c>
      <c r="T238" s="136">
        <v>0</v>
      </c>
      <c r="U238" s="132">
        <v>0</v>
      </c>
      <c r="V238" s="136">
        <v>94590</v>
      </c>
      <c r="W238" s="132">
        <v>94590</v>
      </c>
      <c r="X238" s="136">
        <v>0</v>
      </c>
      <c r="Y238" s="132">
        <v>94590</v>
      </c>
      <c r="Z238" s="136">
        <v>1177255</v>
      </c>
      <c r="AA238" s="132">
        <v>1177255</v>
      </c>
      <c r="AB238" s="136">
        <v>0</v>
      </c>
      <c r="AC238" s="133">
        <v>1177255</v>
      </c>
      <c r="AD238" s="54"/>
      <c r="AE238" s="54"/>
      <c r="AF238" s="83" t="s">
        <v>256</v>
      </c>
      <c r="AG238" s="81">
        <v>0</v>
      </c>
      <c r="AH238" s="103">
        <v>0</v>
      </c>
      <c r="AI238" s="114">
        <f t="shared" si="38"/>
        <v>4596145</v>
      </c>
      <c r="AJ238" s="103">
        <f t="shared" si="39"/>
        <v>4575753</v>
      </c>
      <c r="AK238" s="114">
        <f t="shared" si="40"/>
        <v>38035</v>
      </c>
      <c r="AL238" s="113">
        <f t="shared" si="41"/>
        <v>4537718</v>
      </c>
    </row>
    <row r="239" spans="2:38" ht="14.25" customHeight="1">
      <c r="B239" s="83" t="s">
        <v>257</v>
      </c>
      <c r="C239" s="136">
        <v>526748</v>
      </c>
      <c r="D239" s="132">
        <v>526748</v>
      </c>
      <c r="E239" s="136">
        <v>0</v>
      </c>
      <c r="F239" s="132">
        <v>526748</v>
      </c>
      <c r="G239" s="136">
        <v>2046125</v>
      </c>
      <c r="H239" s="132">
        <v>2041386</v>
      </c>
      <c r="I239" s="136">
        <v>4760</v>
      </c>
      <c r="J239" s="132">
        <v>2036626</v>
      </c>
      <c r="K239" s="136">
        <v>0</v>
      </c>
      <c r="L239" s="132">
        <v>0</v>
      </c>
      <c r="M239" s="136">
        <v>0</v>
      </c>
      <c r="N239" s="133">
        <v>0</v>
      </c>
      <c r="O239" s="54"/>
      <c r="P239" s="54"/>
      <c r="Q239" s="83" t="s">
        <v>257</v>
      </c>
      <c r="R239" s="142">
        <v>0</v>
      </c>
      <c r="S239" s="132">
        <v>0</v>
      </c>
      <c r="T239" s="136">
        <v>0</v>
      </c>
      <c r="U239" s="132">
        <v>0</v>
      </c>
      <c r="V239" s="136">
        <v>98843</v>
      </c>
      <c r="W239" s="132">
        <v>98843</v>
      </c>
      <c r="X239" s="136">
        <v>0</v>
      </c>
      <c r="Y239" s="132">
        <v>98843</v>
      </c>
      <c r="Z239" s="136">
        <v>375710</v>
      </c>
      <c r="AA239" s="132">
        <v>375710</v>
      </c>
      <c r="AB239" s="136">
        <v>0</v>
      </c>
      <c r="AC239" s="133">
        <v>375710</v>
      </c>
      <c r="AD239" s="54"/>
      <c r="AE239" s="54"/>
      <c r="AF239" s="83" t="s">
        <v>257</v>
      </c>
      <c r="AG239" s="81">
        <v>0</v>
      </c>
      <c r="AH239" s="54">
        <v>0</v>
      </c>
      <c r="AI239" s="84">
        <f t="shared" si="38"/>
        <v>3047426</v>
      </c>
      <c r="AJ239" s="54">
        <f t="shared" si="39"/>
        <v>3042687</v>
      </c>
      <c r="AK239" s="84">
        <f t="shared" si="40"/>
        <v>4760</v>
      </c>
      <c r="AL239" s="80">
        <f t="shared" si="41"/>
        <v>3037927</v>
      </c>
    </row>
    <row r="240" spans="2:38" ht="14.25" customHeight="1">
      <c r="B240" s="85" t="s">
        <v>258</v>
      </c>
      <c r="C240" s="140">
        <v>1294045</v>
      </c>
      <c r="D240" s="138">
        <v>1274345</v>
      </c>
      <c r="E240" s="137">
        <v>19341</v>
      </c>
      <c r="F240" s="138">
        <v>1255004</v>
      </c>
      <c r="G240" s="137">
        <v>5745379</v>
      </c>
      <c r="H240" s="138">
        <v>5729107</v>
      </c>
      <c r="I240" s="137">
        <v>8782</v>
      </c>
      <c r="J240" s="138">
        <v>5720325</v>
      </c>
      <c r="K240" s="137">
        <v>0</v>
      </c>
      <c r="L240" s="138">
        <v>0</v>
      </c>
      <c r="M240" s="137">
        <v>0</v>
      </c>
      <c r="N240" s="139">
        <v>0</v>
      </c>
      <c r="O240" s="54"/>
      <c r="P240" s="54"/>
      <c r="Q240" s="85" t="s">
        <v>258</v>
      </c>
      <c r="R240" s="140">
        <v>0</v>
      </c>
      <c r="S240" s="138">
        <v>0</v>
      </c>
      <c r="T240" s="137">
        <v>0</v>
      </c>
      <c r="U240" s="138">
        <v>0</v>
      </c>
      <c r="V240" s="137">
        <v>128507</v>
      </c>
      <c r="W240" s="138">
        <v>128507</v>
      </c>
      <c r="X240" s="137">
        <v>0</v>
      </c>
      <c r="Y240" s="138">
        <v>128507</v>
      </c>
      <c r="Z240" s="137">
        <v>1272825</v>
      </c>
      <c r="AA240" s="138">
        <v>1272825</v>
      </c>
      <c r="AB240" s="137">
        <v>0</v>
      </c>
      <c r="AC240" s="139">
        <v>1272825</v>
      </c>
      <c r="AD240" s="54"/>
      <c r="AE240" s="54"/>
      <c r="AF240" s="85" t="s">
        <v>258</v>
      </c>
      <c r="AG240" s="86">
        <v>0</v>
      </c>
      <c r="AH240" s="89">
        <v>0</v>
      </c>
      <c r="AI240" s="88">
        <f t="shared" si="38"/>
        <v>8440756</v>
      </c>
      <c r="AJ240" s="89">
        <f t="shared" si="39"/>
        <v>8404784</v>
      </c>
      <c r="AK240" s="88">
        <f t="shared" si="40"/>
        <v>28123</v>
      </c>
      <c r="AL240" s="90">
        <f t="shared" si="41"/>
        <v>8376661</v>
      </c>
    </row>
    <row r="241" spans="2:38" ht="14.25" customHeight="1">
      <c r="B241" s="83" t="s">
        <v>259</v>
      </c>
      <c r="C241" s="134">
        <v>7255710</v>
      </c>
      <c r="D241" s="129">
        <v>7255710</v>
      </c>
      <c r="E241" s="135">
        <v>0</v>
      </c>
      <c r="F241" s="129">
        <v>7255710</v>
      </c>
      <c r="G241" s="135">
        <v>62640672</v>
      </c>
      <c r="H241" s="129">
        <v>62640527</v>
      </c>
      <c r="I241" s="135">
        <v>583</v>
      </c>
      <c r="J241" s="129">
        <v>62639944</v>
      </c>
      <c r="K241" s="136">
        <v>0</v>
      </c>
      <c r="L241" s="132">
        <v>0</v>
      </c>
      <c r="M241" s="136">
        <v>0</v>
      </c>
      <c r="N241" s="133">
        <v>0</v>
      </c>
      <c r="O241" s="54"/>
      <c r="P241" s="54"/>
      <c r="Q241" s="83" t="s">
        <v>259</v>
      </c>
      <c r="R241" s="142">
        <v>0</v>
      </c>
      <c r="S241" s="132">
        <v>0</v>
      </c>
      <c r="T241" s="136">
        <v>0</v>
      </c>
      <c r="U241" s="132">
        <v>0</v>
      </c>
      <c r="V241" s="136">
        <v>633845</v>
      </c>
      <c r="W241" s="132">
        <v>633845</v>
      </c>
      <c r="X241" s="136">
        <v>0</v>
      </c>
      <c r="Y241" s="132">
        <v>633845</v>
      </c>
      <c r="Z241" s="136">
        <v>9465773</v>
      </c>
      <c r="AA241" s="132">
        <v>9465773</v>
      </c>
      <c r="AB241" s="136">
        <v>0</v>
      </c>
      <c r="AC241" s="133">
        <v>9465773</v>
      </c>
      <c r="AD241" s="54"/>
      <c r="AE241" s="54"/>
      <c r="AF241" s="83" t="s">
        <v>259</v>
      </c>
      <c r="AG241" s="81">
        <v>0</v>
      </c>
      <c r="AH241" s="103">
        <v>0</v>
      </c>
      <c r="AI241" s="114">
        <f t="shared" si="38"/>
        <v>79996000</v>
      </c>
      <c r="AJ241" s="103">
        <f t="shared" si="39"/>
        <v>79995855</v>
      </c>
      <c r="AK241" s="114">
        <f t="shared" si="40"/>
        <v>583</v>
      </c>
      <c r="AL241" s="113">
        <f t="shared" si="41"/>
        <v>79995272</v>
      </c>
    </row>
    <row r="242" spans="2:38" ht="14.25" customHeight="1">
      <c r="B242" s="83" t="s">
        <v>260</v>
      </c>
      <c r="C242" s="134">
        <v>1370469</v>
      </c>
      <c r="D242" s="129">
        <v>1368305</v>
      </c>
      <c r="E242" s="135">
        <v>1931</v>
      </c>
      <c r="F242" s="129">
        <v>1366374</v>
      </c>
      <c r="G242" s="135">
        <v>2378210</v>
      </c>
      <c r="H242" s="129">
        <v>2378210</v>
      </c>
      <c r="I242" s="135">
        <v>0</v>
      </c>
      <c r="J242" s="129">
        <v>2378210</v>
      </c>
      <c r="K242" s="136">
        <v>0</v>
      </c>
      <c r="L242" s="132">
        <v>0</v>
      </c>
      <c r="M242" s="136">
        <v>0</v>
      </c>
      <c r="N242" s="133">
        <v>0</v>
      </c>
      <c r="O242" s="54"/>
      <c r="P242" s="54"/>
      <c r="Q242" s="83" t="s">
        <v>260</v>
      </c>
      <c r="R242" s="142">
        <v>0</v>
      </c>
      <c r="S242" s="132">
        <v>0</v>
      </c>
      <c r="T242" s="136">
        <v>0</v>
      </c>
      <c r="U242" s="132">
        <v>0</v>
      </c>
      <c r="V242" s="136">
        <v>47958</v>
      </c>
      <c r="W242" s="132">
        <v>47958</v>
      </c>
      <c r="X242" s="136">
        <v>0</v>
      </c>
      <c r="Y242" s="132">
        <v>47958</v>
      </c>
      <c r="Z242" s="136">
        <v>516429</v>
      </c>
      <c r="AA242" s="132">
        <v>516429</v>
      </c>
      <c r="AB242" s="136">
        <v>0</v>
      </c>
      <c r="AC242" s="133">
        <v>516429</v>
      </c>
      <c r="AD242" s="54"/>
      <c r="AE242" s="54"/>
      <c r="AF242" s="83" t="s">
        <v>260</v>
      </c>
      <c r="AG242" s="81">
        <v>0</v>
      </c>
      <c r="AH242" s="103">
        <v>0</v>
      </c>
      <c r="AI242" s="114">
        <f t="shared" si="38"/>
        <v>4313066</v>
      </c>
      <c r="AJ242" s="103">
        <f t="shared" si="39"/>
        <v>4310902</v>
      </c>
      <c r="AK242" s="114">
        <f t="shared" si="40"/>
        <v>1931</v>
      </c>
      <c r="AL242" s="113">
        <f t="shared" si="41"/>
        <v>4308971</v>
      </c>
    </row>
    <row r="243" spans="2:40" ht="14.25" customHeight="1">
      <c r="B243" s="83" t="s">
        <v>261</v>
      </c>
      <c r="C243" s="134">
        <v>1012911</v>
      </c>
      <c r="D243" s="129">
        <v>1011525</v>
      </c>
      <c r="E243" s="135">
        <v>12472</v>
      </c>
      <c r="F243" s="129">
        <v>999053</v>
      </c>
      <c r="G243" s="135">
        <v>1618201</v>
      </c>
      <c r="H243" s="129">
        <v>1617258</v>
      </c>
      <c r="I243" s="135">
        <v>3874</v>
      </c>
      <c r="J243" s="129">
        <v>1613384</v>
      </c>
      <c r="K243" s="136">
        <v>0</v>
      </c>
      <c r="L243" s="132">
        <v>0</v>
      </c>
      <c r="M243" s="136">
        <v>0</v>
      </c>
      <c r="N243" s="133">
        <v>0</v>
      </c>
      <c r="O243" s="54"/>
      <c r="P243" s="54"/>
      <c r="Q243" s="83" t="s">
        <v>261</v>
      </c>
      <c r="R243" s="142">
        <v>0</v>
      </c>
      <c r="S243" s="132">
        <v>0</v>
      </c>
      <c r="T243" s="136">
        <v>0</v>
      </c>
      <c r="U243" s="132">
        <v>0</v>
      </c>
      <c r="V243" s="136">
        <v>72124</v>
      </c>
      <c r="W243" s="132">
        <v>72124</v>
      </c>
      <c r="X243" s="136">
        <v>0</v>
      </c>
      <c r="Y243" s="132">
        <v>72124</v>
      </c>
      <c r="Z243" s="136">
        <v>434616</v>
      </c>
      <c r="AA243" s="132">
        <v>434616</v>
      </c>
      <c r="AB243" s="136">
        <v>0</v>
      </c>
      <c r="AC243" s="133">
        <v>434616</v>
      </c>
      <c r="AD243" s="54"/>
      <c r="AE243" s="54"/>
      <c r="AF243" s="83" t="s">
        <v>261</v>
      </c>
      <c r="AG243" s="81">
        <v>0</v>
      </c>
      <c r="AH243" s="103">
        <v>0</v>
      </c>
      <c r="AI243" s="114">
        <f t="shared" si="38"/>
        <v>3137852</v>
      </c>
      <c r="AJ243" s="103">
        <f t="shared" si="39"/>
        <v>3135523</v>
      </c>
      <c r="AK243" s="114">
        <f t="shared" si="40"/>
        <v>16346</v>
      </c>
      <c r="AL243" s="113">
        <f t="shared" si="41"/>
        <v>3119177</v>
      </c>
      <c r="AN243" s="52"/>
    </row>
    <row r="244" spans="2:38" ht="14.25" customHeight="1">
      <c r="B244" s="83" t="s">
        <v>262</v>
      </c>
      <c r="C244" s="136">
        <v>534804</v>
      </c>
      <c r="D244" s="132">
        <v>534804</v>
      </c>
      <c r="E244" s="136">
        <v>0</v>
      </c>
      <c r="F244" s="132">
        <v>534804</v>
      </c>
      <c r="G244" s="136">
        <v>1280490</v>
      </c>
      <c r="H244" s="132">
        <v>1280336</v>
      </c>
      <c r="I244" s="136">
        <v>616</v>
      </c>
      <c r="J244" s="132">
        <v>1279720</v>
      </c>
      <c r="K244" s="136">
        <v>0</v>
      </c>
      <c r="L244" s="132">
        <v>0</v>
      </c>
      <c r="M244" s="136">
        <v>0</v>
      </c>
      <c r="N244" s="133">
        <v>0</v>
      </c>
      <c r="O244" s="54"/>
      <c r="P244" s="54"/>
      <c r="Q244" s="83" t="s">
        <v>262</v>
      </c>
      <c r="R244" s="142">
        <v>0</v>
      </c>
      <c r="S244" s="132">
        <v>0</v>
      </c>
      <c r="T244" s="136">
        <v>0</v>
      </c>
      <c r="U244" s="132">
        <v>0</v>
      </c>
      <c r="V244" s="136">
        <v>14909</v>
      </c>
      <c r="W244" s="132">
        <v>14909</v>
      </c>
      <c r="X244" s="136">
        <v>0</v>
      </c>
      <c r="Y244" s="132">
        <v>14909</v>
      </c>
      <c r="Z244" s="136">
        <v>1144970</v>
      </c>
      <c r="AA244" s="132">
        <v>1144970</v>
      </c>
      <c r="AB244" s="136">
        <v>0</v>
      </c>
      <c r="AC244" s="133">
        <v>1144970</v>
      </c>
      <c r="AD244" s="54"/>
      <c r="AE244" s="54"/>
      <c r="AF244" s="83" t="s">
        <v>262</v>
      </c>
      <c r="AG244" s="81">
        <v>0</v>
      </c>
      <c r="AH244" s="54">
        <v>0</v>
      </c>
      <c r="AI244" s="84">
        <f t="shared" si="38"/>
        <v>2975173</v>
      </c>
      <c r="AJ244" s="54">
        <f t="shared" si="39"/>
        <v>2975019</v>
      </c>
      <c r="AK244" s="84">
        <f t="shared" si="40"/>
        <v>616</v>
      </c>
      <c r="AL244" s="80">
        <f t="shared" si="41"/>
        <v>2974403</v>
      </c>
    </row>
    <row r="245" spans="2:39" ht="14.25" customHeight="1">
      <c r="B245" s="83" t="s">
        <v>263</v>
      </c>
      <c r="C245" s="140">
        <v>81517</v>
      </c>
      <c r="D245" s="138">
        <v>81517</v>
      </c>
      <c r="E245" s="137">
        <v>0</v>
      </c>
      <c r="F245" s="138">
        <v>81517</v>
      </c>
      <c r="G245" s="137">
        <v>277251</v>
      </c>
      <c r="H245" s="138">
        <v>277251</v>
      </c>
      <c r="I245" s="137">
        <v>0</v>
      </c>
      <c r="J245" s="138">
        <v>277251</v>
      </c>
      <c r="K245" s="137">
        <v>0</v>
      </c>
      <c r="L245" s="138">
        <v>0</v>
      </c>
      <c r="M245" s="137">
        <v>0</v>
      </c>
      <c r="N245" s="139">
        <v>0</v>
      </c>
      <c r="O245" s="54"/>
      <c r="P245" s="54"/>
      <c r="Q245" s="83" t="s">
        <v>263</v>
      </c>
      <c r="R245" s="140">
        <v>0</v>
      </c>
      <c r="S245" s="138">
        <v>0</v>
      </c>
      <c r="T245" s="137">
        <v>0</v>
      </c>
      <c r="U245" s="138">
        <v>0</v>
      </c>
      <c r="V245" s="137">
        <v>709</v>
      </c>
      <c r="W245" s="138">
        <v>709</v>
      </c>
      <c r="X245" s="137">
        <v>0</v>
      </c>
      <c r="Y245" s="138">
        <v>709</v>
      </c>
      <c r="Z245" s="137">
        <v>158406</v>
      </c>
      <c r="AA245" s="138">
        <v>158406</v>
      </c>
      <c r="AB245" s="137">
        <v>0</v>
      </c>
      <c r="AC245" s="139">
        <v>158406</v>
      </c>
      <c r="AD245" s="54"/>
      <c r="AE245" s="54"/>
      <c r="AF245" s="83" t="s">
        <v>263</v>
      </c>
      <c r="AG245" s="86">
        <v>0</v>
      </c>
      <c r="AH245" s="89">
        <v>0</v>
      </c>
      <c r="AI245" s="88">
        <f t="shared" si="38"/>
        <v>517883</v>
      </c>
      <c r="AJ245" s="89">
        <f t="shared" si="39"/>
        <v>517883</v>
      </c>
      <c r="AK245" s="88">
        <f t="shared" si="40"/>
        <v>0</v>
      </c>
      <c r="AL245" s="90">
        <f t="shared" si="41"/>
        <v>517883</v>
      </c>
      <c r="AM245" s="52"/>
    </row>
    <row r="246" spans="2:39" ht="14.25" customHeight="1">
      <c r="B246" s="91" t="s">
        <v>264</v>
      </c>
      <c r="C246" s="134">
        <v>204188</v>
      </c>
      <c r="D246" s="129">
        <v>191631</v>
      </c>
      <c r="E246" s="135">
        <v>12556</v>
      </c>
      <c r="F246" s="129">
        <v>179075</v>
      </c>
      <c r="G246" s="135">
        <v>1529943</v>
      </c>
      <c r="H246" s="129">
        <v>1520424</v>
      </c>
      <c r="I246" s="135">
        <v>12461</v>
      </c>
      <c r="J246" s="129">
        <v>1507963</v>
      </c>
      <c r="K246" s="136">
        <v>0</v>
      </c>
      <c r="L246" s="132">
        <v>0</v>
      </c>
      <c r="M246" s="136">
        <v>0</v>
      </c>
      <c r="N246" s="133">
        <v>0</v>
      </c>
      <c r="O246" s="54"/>
      <c r="P246" s="54"/>
      <c r="Q246" s="91" t="s">
        <v>264</v>
      </c>
      <c r="R246" s="142">
        <v>0</v>
      </c>
      <c r="S246" s="132">
        <v>0</v>
      </c>
      <c r="T246" s="136">
        <v>0</v>
      </c>
      <c r="U246" s="132">
        <v>0</v>
      </c>
      <c r="V246" s="136">
        <v>18751</v>
      </c>
      <c r="W246" s="132">
        <v>18751</v>
      </c>
      <c r="X246" s="136">
        <v>0</v>
      </c>
      <c r="Y246" s="132">
        <v>18751</v>
      </c>
      <c r="Z246" s="136">
        <v>589940</v>
      </c>
      <c r="AA246" s="132">
        <v>589940</v>
      </c>
      <c r="AB246" s="136">
        <v>0</v>
      </c>
      <c r="AC246" s="133">
        <v>589940</v>
      </c>
      <c r="AD246" s="54"/>
      <c r="AE246" s="54"/>
      <c r="AF246" s="91" t="s">
        <v>264</v>
      </c>
      <c r="AG246" s="81">
        <v>0</v>
      </c>
      <c r="AH246" s="103">
        <v>0</v>
      </c>
      <c r="AI246" s="114">
        <f t="shared" si="38"/>
        <v>2342822</v>
      </c>
      <c r="AJ246" s="103">
        <f t="shared" si="39"/>
        <v>2320746</v>
      </c>
      <c r="AK246" s="114">
        <f t="shared" si="40"/>
        <v>25017</v>
      </c>
      <c r="AL246" s="113">
        <f t="shared" si="41"/>
        <v>2295729</v>
      </c>
      <c r="AM246" s="115"/>
    </row>
    <row r="247" spans="2:38" ht="14.25" customHeight="1">
      <c r="B247" s="83" t="s">
        <v>265</v>
      </c>
      <c r="C247" s="134">
        <v>935368</v>
      </c>
      <c r="D247" s="129">
        <v>906907</v>
      </c>
      <c r="E247" s="135">
        <v>39252</v>
      </c>
      <c r="F247" s="129">
        <v>867655</v>
      </c>
      <c r="G247" s="135">
        <v>954812</v>
      </c>
      <c r="H247" s="129">
        <v>923073</v>
      </c>
      <c r="I247" s="135">
        <v>79667</v>
      </c>
      <c r="J247" s="129">
        <v>843406</v>
      </c>
      <c r="K247" s="136">
        <v>0</v>
      </c>
      <c r="L247" s="132">
        <v>0</v>
      </c>
      <c r="M247" s="136">
        <v>0</v>
      </c>
      <c r="N247" s="133">
        <v>0</v>
      </c>
      <c r="O247" s="54"/>
      <c r="P247" s="54"/>
      <c r="Q247" s="83" t="s">
        <v>265</v>
      </c>
      <c r="R247" s="142">
        <v>0</v>
      </c>
      <c r="S247" s="132">
        <v>0</v>
      </c>
      <c r="T247" s="136">
        <v>0</v>
      </c>
      <c r="U247" s="132">
        <v>0</v>
      </c>
      <c r="V247" s="136">
        <v>55786</v>
      </c>
      <c r="W247" s="132">
        <v>55786</v>
      </c>
      <c r="X247" s="136">
        <v>0</v>
      </c>
      <c r="Y247" s="132">
        <v>55786</v>
      </c>
      <c r="Z247" s="136">
        <v>326072</v>
      </c>
      <c r="AA247" s="132">
        <v>326072</v>
      </c>
      <c r="AB247" s="136">
        <v>0</v>
      </c>
      <c r="AC247" s="133">
        <v>326072</v>
      </c>
      <c r="AD247" s="54"/>
      <c r="AE247" s="54"/>
      <c r="AF247" s="83" t="s">
        <v>265</v>
      </c>
      <c r="AG247" s="81">
        <v>0</v>
      </c>
      <c r="AH247" s="103">
        <v>0</v>
      </c>
      <c r="AI247" s="114">
        <f t="shared" si="38"/>
        <v>2272038</v>
      </c>
      <c r="AJ247" s="103">
        <f t="shared" si="39"/>
        <v>2211838</v>
      </c>
      <c r="AK247" s="114">
        <f t="shared" si="40"/>
        <v>118919</v>
      </c>
      <c r="AL247" s="113">
        <f t="shared" si="41"/>
        <v>2092919</v>
      </c>
    </row>
    <row r="248" spans="2:38" ht="14.25" customHeight="1">
      <c r="B248" s="83" t="s">
        <v>266</v>
      </c>
      <c r="C248" s="134">
        <v>2109840</v>
      </c>
      <c r="D248" s="129">
        <v>2103564</v>
      </c>
      <c r="E248" s="135">
        <v>7638</v>
      </c>
      <c r="F248" s="129">
        <v>2095926</v>
      </c>
      <c r="G248" s="135">
        <v>4740357</v>
      </c>
      <c r="H248" s="129">
        <v>4740310</v>
      </c>
      <c r="I248" s="135">
        <v>239</v>
      </c>
      <c r="J248" s="129">
        <v>4740071</v>
      </c>
      <c r="K248" s="136">
        <v>0</v>
      </c>
      <c r="L248" s="132">
        <v>0</v>
      </c>
      <c r="M248" s="136">
        <v>0</v>
      </c>
      <c r="N248" s="133">
        <v>0</v>
      </c>
      <c r="O248" s="54"/>
      <c r="P248" s="54"/>
      <c r="Q248" s="83" t="s">
        <v>266</v>
      </c>
      <c r="R248" s="142">
        <v>0</v>
      </c>
      <c r="S248" s="132">
        <v>0</v>
      </c>
      <c r="T248" s="136">
        <v>0</v>
      </c>
      <c r="U248" s="132">
        <v>0</v>
      </c>
      <c r="V248" s="136">
        <v>56916</v>
      </c>
      <c r="W248" s="132">
        <v>56916</v>
      </c>
      <c r="X248" s="136">
        <v>0</v>
      </c>
      <c r="Y248" s="132">
        <v>56916</v>
      </c>
      <c r="Z248" s="136">
        <v>2418227</v>
      </c>
      <c r="AA248" s="132">
        <v>2417883</v>
      </c>
      <c r="AB248" s="136">
        <v>1337</v>
      </c>
      <c r="AC248" s="133">
        <v>2416546</v>
      </c>
      <c r="AD248" s="54"/>
      <c r="AE248" s="54"/>
      <c r="AF248" s="83" t="s">
        <v>266</v>
      </c>
      <c r="AG248" s="81">
        <v>0</v>
      </c>
      <c r="AH248" s="103">
        <v>0</v>
      </c>
      <c r="AI248" s="114">
        <f t="shared" si="38"/>
        <v>9325340</v>
      </c>
      <c r="AJ248" s="103">
        <f t="shared" si="39"/>
        <v>9318673</v>
      </c>
      <c r="AK248" s="114">
        <f t="shared" si="40"/>
        <v>9214</v>
      </c>
      <c r="AL248" s="113">
        <f t="shared" si="41"/>
        <v>9309459</v>
      </c>
    </row>
    <row r="249" spans="2:38" ht="14.25" customHeight="1">
      <c r="B249" s="83" t="s">
        <v>267</v>
      </c>
      <c r="C249" s="136">
        <v>767197</v>
      </c>
      <c r="D249" s="132">
        <v>759548</v>
      </c>
      <c r="E249" s="136">
        <v>7497</v>
      </c>
      <c r="F249" s="132">
        <v>752051</v>
      </c>
      <c r="G249" s="136">
        <v>1380090</v>
      </c>
      <c r="H249" s="132">
        <v>1374239</v>
      </c>
      <c r="I249" s="136">
        <v>2656</v>
      </c>
      <c r="J249" s="132">
        <v>1371583</v>
      </c>
      <c r="K249" s="136">
        <v>0</v>
      </c>
      <c r="L249" s="132">
        <v>0</v>
      </c>
      <c r="M249" s="136">
        <v>0</v>
      </c>
      <c r="N249" s="133">
        <v>0</v>
      </c>
      <c r="O249" s="54"/>
      <c r="P249" s="54"/>
      <c r="Q249" s="83" t="s">
        <v>267</v>
      </c>
      <c r="R249" s="142">
        <v>0</v>
      </c>
      <c r="S249" s="132">
        <v>0</v>
      </c>
      <c r="T249" s="136">
        <v>0</v>
      </c>
      <c r="U249" s="132">
        <v>0</v>
      </c>
      <c r="V249" s="136">
        <v>33843</v>
      </c>
      <c r="W249" s="132">
        <v>33843</v>
      </c>
      <c r="X249" s="136">
        <v>0</v>
      </c>
      <c r="Y249" s="132">
        <v>33843</v>
      </c>
      <c r="Z249" s="136">
        <v>820623</v>
      </c>
      <c r="AA249" s="132">
        <v>820227</v>
      </c>
      <c r="AB249" s="136">
        <v>110</v>
      </c>
      <c r="AC249" s="133">
        <v>820117</v>
      </c>
      <c r="AD249" s="54"/>
      <c r="AE249" s="54"/>
      <c r="AF249" s="83" t="s">
        <v>267</v>
      </c>
      <c r="AG249" s="81">
        <v>0</v>
      </c>
      <c r="AH249" s="54">
        <v>0</v>
      </c>
      <c r="AI249" s="84">
        <f t="shared" si="38"/>
        <v>3001753</v>
      </c>
      <c r="AJ249" s="54">
        <f t="shared" si="39"/>
        <v>2987857</v>
      </c>
      <c r="AK249" s="84">
        <f t="shared" si="40"/>
        <v>10263</v>
      </c>
      <c r="AL249" s="80">
        <f t="shared" si="41"/>
        <v>2977594</v>
      </c>
    </row>
    <row r="250" spans="2:38" ht="14.25" customHeight="1">
      <c r="B250" s="85" t="s">
        <v>268</v>
      </c>
      <c r="C250" s="140">
        <v>360099</v>
      </c>
      <c r="D250" s="138">
        <v>356800</v>
      </c>
      <c r="E250" s="137">
        <v>3299</v>
      </c>
      <c r="F250" s="138">
        <v>353501</v>
      </c>
      <c r="G250" s="137">
        <v>1111886</v>
      </c>
      <c r="H250" s="138">
        <v>1091791</v>
      </c>
      <c r="I250" s="137">
        <v>16010</v>
      </c>
      <c r="J250" s="138">
        <v>1075781</v>
      </c>
      <c r="K250" s="137">
        <v>0</v>
      </c>
      <c r="L250" s="138">
        <v>0</v>
      </c>
      <c r="M250" s="137">
        <v>0</v>
      </c>
      <c r="N250" s="139">
        <v>0</v>
      </c>
      <c r="O250" s="54"/>
      <c r="P250" s="54"/>
      <c r="Q250" s="85" t="s">
        <v>268</v>
      </c>
      <c r="R250" s="140">
        <v>0</v>
      </c>
      <c r="S250" s="138">
        <v>0</v>
      </c>
      <c r="T250" s="137">
        <v>0</v>
      </c>
      <c r="U250" s="138">
        <v>0</v>
      </c>
      <c r="V250" s="137">
        <v>16661</v>
      </c>
      <c r="W250" s="138">
        <v>16661</v>
      </c>
      <c r="X250" s="137">
        <v>0</v>
      </c>
      <c r="Y250" s="138">
        <v>16661</v>
      </c>
      <c r="Z250" s="137">
        <v>264665</v>
      </c>
      <c r="AA250" s="138">
        <v>264665</v>
      </c>
      <c r="AB250" s="137">
        <v>0</v>
      </c>
      <c r="AC250" s="139">
        <v>264665</v>
      </c>
      <c r="AD250" s="54"/>
      <c r="AE250" s="54"/>
      <c r="AF250" s="85" t="s">
        <v>268</v>
      </c>
      <c r="AG250" s="86">
        <v>0</v>
      </c>
      <c r="AH250" s="89">
        <v>0</v>
      </c>
      <c r="AI250" s="88">
        <f t="shared" si="38"/>
        <v>1753311</v>
      </c>
      <c r="AJ250" s="89">
        <f t="shared" si="39"/>
        <v>1729917</v>
      </c>
      <c r="AK250" s="88">
        <f t="shared" si="40"/>
        <v>19309</v>
      </c>
      <c r="AL250" s="90">
        <f t="shared" si="41"/>
        <v>1710608</v>
      </c>
    </row>
    <row r="251" spans="2:38" ht="14.25" customHeight="1">
      <c r="B251" s="83" t="s">
        <v>269</v>
      </c>
      <c r="C251" s="134">
        <v>347831</v>
      </c>
      <c r="D251" s="129">
        <v>346327</v>
      </c>
      <c r="E251" s="135">
        <v>1505</v>
      </c>
      <c r="F251" s="129">
        <v>344822</v>
      </c>
      <c r="G251" s="135">
        <v>1228247</v>
      </c>
      <c r="H251" s="129">
        <v>1225294</v>
      </c>
      <c r="I251" s="135">
        <v>2952</v>
      </c>
      <c r="J251" s="129">
        <v>1222342</v>
      </c>
      <c r="K251" s="136">
        <v>826</v>
      </c>
      <c r="L251" s="132">
        <v>826</v>
      </c>
      <c r="M251" s="136">
        <v>0</v>
      </c>
      <c r="N251" s="133">
        <v>826</v>
      </c>
      <c r="O251" s="54"/>
      <c r="P251" s="54"/>
      <c r="Q251" s="83" t="s">
        <v>269</v>
      </c>
      <c r="R251" s="142">
        <v>0</v>
      </c>
      <c r="S251" s="132">
        <v>0</v>
      </c>
      <c r="T251" s="136">
        <v>0</v>
      </c>
      <c r="U251" s="132">
        <v>0</v>
      </c>
      <c r="V251" s="136">
        <v>13649</v>
      </c>
      <c r="W251" s="132">
        <v>13649</v>
      </c>
      <c r="X251" s="136">
        <v>0</v>
      </c>
      <c r="Y251" s="132">
        <v>13649</v>
      </c>
      <c r="Z251" s="136">
        <v>474248</v>
      </c>
      <c r="AA251" s="132">
        <v>474248</v>
      </c>
      <c r="AB251" s="136">
        <v>0</v>
      </c>
      <c r="AC251" s="133">
        <v>474248</v>
      </c>
      <c r="AD251" s="54"/>
      <c r="AE251" s="54"/>
      <c r="AF251" s="83" t="s">
        <v>269</v>
      </c>
      <c r="AG251" s="81">
        <v>0</v>
      </c>
      <c r="AH251" s="103">
        <v>0</v>
      </c>
      <c r="AI251" s="114">
        <f t="shared" si="38"/>
        <v>2064801</v>
      </c>
      <c r="AJ251" s="103">
        <f t="shared" si="39"/>
        <v>2060344</v>
      </c>
      <c r="AK251" s="114">
        <f t="shared" si="40"/>
        <v>4457</v>
      </c>
      <c r="AL251" s="113">
        <f t="shared" si="41"/>
        <v>2055887</v>
      </c>
    </row>
    <row r="252" spans="2:38" ht="14.25" customHeight="1">
      <c r="B252" s="83" t="s">
        <v>270</v>
      </c>
      <c r="C252" s="134">
        <v>562841</v>
      </c>
      <c r="D252" s="129">
        <v>558287</v>
      </c>
      <c r="E252" s="135">
        <v>4557</v>
      </c>
      <c r="F252" s="129">
        <v>553730</v>
      </c>
      <c r="G252" s="135">
        <v>1407160</v>
      </c>
      <c r="H252" s="129">
        <v>1404234</v>
      </c>
      <c r="I252" s="135">
        <v>3112</v>
      </c>
      <c r="J252" s="129">
        <v>1401122</v>
      </c>
      <c r="K252" s="136">
        <v>0</v>
      </c>
      <c r="L252" s="132">
        <v>0</v>
      </c>
      <c r="M252" s="136">
        <v>0</v>
      </c>
      <c r="N252" s="133">
        <v>0</v>
      </c>
      <c r="O252" s="54"/>
      <c r="P252" s="54"/>
      <c r="Q252" s="83" t="s">
        <v>270</v>
      </c>
      <c r="R252" s="142">
        <v>0</v>
      </c>
      <c r="S252" s="132">
        <v>0</v>
      </c>
      <c r="T252" s="136">
        <v>0</v>
      </c>
      <c r="U252" s="132">
        <v>0</v>
      </c>
      <c r="V252" s="136">
        <v>10762</v>
      </c>
      <c r="W252" s="132">
        <v>10762</v>
      </c>
      <c r="X252" s="136">
        <v>0</v>
      </c>
      <c r="Y252" s="132">
        <v>10762</v>
      </c>
      <c r="Z252" s="136">
        <v>383504</v>
      </c>
      <c r="AA252" s="132">
        <v>383504</v>
      </c>
      <c r="AB252" s="136">
        <v>0</v>
      </c>
      <c r="AC252" s="133">
        <v>383504</v>
      </c>
      <c r="AD252" s="54"/>
      <c r="AE252" s="54"/>
      <c r="AF252" s="83" t="s">
        <v>270</v>
      </c>
      <c r="AG252" s="81">
        <v>0</v>
      </c>
      <c r="AH252" s="103">
        <v>0</v>
      </c>
      <c r="AI252" s="114">
        <f t="shared" si="38"/>
        <v>2364267</v>
      </c>
      <c r="AJ252" s="103">
        <f t="shared" si="39"/>
        <v>2356787</v>
      </c>
      <c r="AK252" s="114">
        <f t="shared" si="40"/>
        <v>7669</v>
      </c>
      <c r="AL252" s="113">
        <f t="shared" si="41"/>
        <v>2349118</v>
      </c>
    </row>
    <row r="253" spans="2:38" ht="14.25" customHeight="1">
      <c r="B253" s="83" t="s">
        <v>271</v>
      </c>
      <c r="C253" s="134">
        <v>1289113</v>
      </c>
      <c r="D253" s="129">
        <v>1276291</v>
      </c>
      <c r="E253" s="135">
        <v>2564</v>
      </c>
      <c r="F253" s="129">
        <v>1273727</v>
      </c>
      <c r="G253" s="135">
        <v>4699931</v>
      </c>
      <c r="H253" s="129">
        <v>4674603</v>
      </c>
      <c r="I253" s="135">
        <v>12054</v>
      </c>
      <c r="J253" s="129">
        <v>4662549</v>
      </c>
      <c r="K253" s="136">
        <v>3304</v>
      </c>
      <c r="L253" s="132">
        <v>3304</v>
      </c>
      <c r="M253" s="136">
        <v>0</v>
      </c>
      <c r="N253" s="133">
        <v>3304</v>
      </c>
      <c r="O253" s="54"/>
      <c r="P253" s="54"/>
      <c r="Q253" s="83" t="s">
        <v>271</v>
      </c>
      <c r="R253" s="142">
        <v>0</v>
      </c>
      <c r="S253" s="132">
        <v>0</v>
      </c>
      <c r="T253" s="136">
        <v>0</v>
      </c>
      <c r="U253" s="132">
        <v>0</v>
      </c>
      <c r="V253" s="136">
        <v>46746</v>
      </c>
      <c r="W253" s="132">
        <v>46746</v>
      </c>
      <c r="X253" s="136">
        <v>0</v>
      </c>
      <c r="Y253" s="132">
        <v>46746</v>
      </c>
      <c r="Z253" s="136">
        <v>1782398</v>
      </c>
      <c r="AA253" s="132">
        <v>1782398</v>
      </c>
      <c r="AB253" s="136">
        <v>0</v>
      </c>
      <c r="AC253" s="133">
        <v>1782398</v>
      </c>
      <c r="AD253" s="54"/>
      <c r="AE253" s="54"/>
      <c r="AF253" s="83" t="s">
        <v>271</v>
      </c>
      <c r="AG253" s="81">
        <v>0</v>
      </c>
      <c r="AH253" s="103">
        <v>0</v>
      </c>
      <c r="AI253" s="114">
        <f t="shared" si="38"/>
        <v>7821492</v>
      </c>
      <c r="AJ253" s="103">
        <f t="shared" si="39"/>
        <v>7783342</v>
      </c>
      <c r="AK253" s="114">
        <f t="shared" si="40"/>
        <v>14618</v>
      </c>
      <c r="AL253" s="113">
        <f t="shared" si="41"/>
        <v>7768724</v>
      </c>
    </row>
    <row r="254" spans="2:38" ht="14.25" customHeight="1">
      <c r="B254" s="83" t="s">
        <v>272</v>
      </c>
      <c r="C254" s="136">
        <v>275984</v>
      </c>
      <c r="D254" s="132">
        <v>273338</v>
      </c>
      <c r="E254" s="136">
        <v>2645</v>
      </c>
      <c r="F254" s="132">
        <v>270693</v>
      </c>
      <c r="G254" s="136">
        <v>282315</v>
      </c>
      <c r="H254" s="132">
        <v>277363</v>
      </c>
      <c r="I254" s="136">
        <v>5377</v>
      </c>
      <c r="J254" s="132">
        <v>271986</v>
      </c>
      <c r="K254" s="136">
        <v>0</v>
      </c>
      <c r="L254" s="132">
        <v>0</v>
      </c>
      <c r="M254" s="136">
        <v>0</v>
      </c>
      <c r="N254" s="133">
        <v>0</v>
      </c>
      <c r="O254" s="54"/>
      <c r="P254" s="54"/>
      <c r="Q254" s="83" t="s">
        <v>272</v>
      </c>
      <c r="R254" s="142">
        <v>0</v>
      </c>
      <c r="S254" s="132">
        <v>0</v>
      </c>
      <c r="T254" s="136">
        <v>0</v>
      </c>
      <c r="U254" s="132">
        <v>0</v>
      </c>
      <c r="V254" s="136">
        <v>2106</v>
      </c>
      <c r="W254" s="132">
        <v>2106</v>
      </c>
      <c r="X254" s="136">
        <v>0</v>
      </c>
      <c r="Y254" s="132">
        <v>2106</v>
      </c>
      <c r="Z254" s="136">
        <v>82566</v>
      </c>
      <c r="AA254" s="132">
        <v>82566</v>
      </c>
      <c r="AB254" s="136">
        <v>0</v>
      </c>
      <c r="AC254" s="133">
        <v>82566</v>
      </c>
      <c r="AD254" s="54"/>
      <c r="AE254" s="54"/>
      <c r="AF254" s="83" t="s">
        <v>272</v>
      </c>
      <c r="AG254" s="81">
        <v>0</v>
      </c>
      <c r="AH254" s="54">
        <v>0</v>
      </c>
      <c r="AI254" s="84">
        <f t="shared" si="38"/>
        <v>642971</v>
      </c>
      <c r="AJ254" s="54">
        <f t="shared" si="39"/>
        <v>635373</v>
      </c>
      <c r="AK254" s="84">
        <f t="shared" si="40"/>
        <v>8022</v>
      </c>
      <c r="AL254" s="80">
        <f t="shared" si="41"/>
        <v>627351</v>
      </c>
    </row>
    <row r="255" spans="2:38" ht="14.25" customHeight="1">
      <c r="B255" s="83" t="s">
        <v>273</v>
      </c>
      <c r="C255" s="140">
        <v>958697</v>
      </c>
      <c r="D255" s="138">
        <v>952279</v>
      </c>
      <c r="E255" s="137">
        <v>6419</v>
      </c>
      <c r="F255" s="138">
        <v>945860</v>
      </c>
      <c r="G255" s="137">
        <v>1975134</v>
      </c>
      <c r="H255" s="138">
        <v>1969214</v>
      </c>
      <c r="I255" s="137">
        <v>6905</v>
      </c>
      <c r="J255" s="138">
        <v>1962309</v>
      </c>
      <c r="K255" s="137">
        <v>176</v>
      </c>
      <c r="L255" s="138">
        <v>176</v>
      </c>
      <c r="M255" s="137">
        <v>0</v>
      </c>
      <c r="N255" s="139">
        <v>176</v>
      </c>
      <c r="O255" s="54"/>
      <c r="P255" s="54"/>
      <c r="Q255" s="83" t="s">
        <v>273</v>
      </c>
      <c r="R255" s="140">
        <v>0</v>
      </c>
      <c r="S255" s="138">
        <v>0</v>
      </c>
      <c r="T255" s="137">
        <v>0</v>
      </c>
      <c r="U255" s="138">
        <v>0</v>
      </c>
      <c r="V255" s="137">
        <v>10034</v>
      </c>
      <c r="W255" s="138">
        <v>10034</v>
      </c>
      <c r="X255" s="137">
        <v>0</v>
      </c>
      <c r="Y255" s="138">
        <v>10034</v>
      </c>
      <c r="Z255" s="137">
        <v>384053</v>
      </c>
      <c r="AA255" s="138">
        <v>384053</v>
      </c>
      <c r="AB255" s="137">
        <v>0</v>
      </c>
      <c r="AC255" s="139">
        <v>384053</v>
      </c>
      <c r="AD255" s="54"/>
      <c r="AE255" s="54"/>
      <c r="AF255" s="83" t="s">
        <v>273</v>
      </c>
      <c r="AG255" s="86">
        <v>0</v>
      </c>
      <c r="AH255" s="89">
        <v>0</v>
      </c>
      <c r="AI255" s="88">
        <f t="shared" si="38"/>
        <v>3328094</v>
      </c>
      <c r="AJ255" s="89">
        <f t="shared" si="39"/>
        <v>3315756</v>
      </c>
      <c r="AK255" s="88">
        <f t="shared" si="40"/>
        <v>13324</v>
      </c>
      <c r="AL255" s="90">
        <f t="shared" si="41"/>
        <v>3302432</v>
      </c>
    </row>
    <row r="256" spans="2:38" ht="14.25" customHeight="1">
      <c r="B256" s="91" t="s">
        <v>274</v>
      </c>
      <c r="C256" s="134">
        <v>829572</v>
      </c>
      <c r="D256" s="129">
        <v>806458</v>
      </c>
      <c r="E256" s="135">
        <v>23113</v>
      </c>
      <c r="F256" s="129">
        <v>783345</v>
      </c>
      <c r="G256" s="135">
        <v>1203130</v>
      </c>
      <c r="H256" s="129">
        <v>1168492</v>
      </c>
      <c r="I256" s="135">
        <v>32805</v>
      </c>
      <c r="J256" s="129">
        <v>1135687</v>
      </c>
      <c r="K256" s="136">
        <v>66657</v>
      </c>
      <c r="L256" s="132">
        <v>55781</v>
      </c>
      <c r="M256" s="136">
        <v>10876</v>
      </c>
      <c r="N256" s="133">
        <v>44905</v>
      </c>
      <c r="O256" s="54"/>
      <c r="P256" s="54"/>
      <c r="Q256" s="91" t="s">
        <v>274</v>
      </c>
      <c r="R256" s="142">
        <v>0</v>
      </c>
      <c r="S256" s="132">
        <v>0</v>
      </c>
      <c r="T256" s="136">
        <v>0</v>
      </c>
      <c r="U256" s="132">
        <v>0</v>
      </c>
      <c r="V256" s="136">
        <v>26697</v>
      </c>
      <c r="W256" s="132">
        <v>26697</v>
      </c>
      <c r="X256" s="136">
        <v>0</v>
      </c>
      <c r="Y256" s="132">
        <v>26697</v>
      </c>
      <c r="Z256" s="136">
        <v>500069</v>
      </c>
      <c r="AA256" s="132">
        <v>500069</v>
      </c>
      <c r="AB256" s="136">
        <v>0</v>
      </c>
      <c r="AC256" s="133">
        <v>500069</v>
      </c>
      <c r="AD256" s="54"/>
      <c r="AE256" s="54"/>
      <c r="AF256" s="91" t="s">
        <v>274</v>
      </c>
      <c r="AG256" s="81">
        <v>0</v>
      </c>
      <c r="AH256" s="103">
        <v>0</v>
      </c>
      <c r="AI256" s="114">
        <f t="shared" si="38"/>
        <v>2626125</v>
      </c>
      <c r="AJ256" s="103">
        <f t="shared" si="39"/>
        <v>2557497</v>
      </c>
      <c r="AK256" s="114">
        <f t="shared" si="40"/>
        <v>66794</v>
      </c>
      <c r="AL256" s="113">
        <f t="shared" si="41"/>
        <v>2490703</v>
      </c>
    </row>
    <row r="257" spans="2:38" ht="14.25" customHeight="1">
      <c r="B257" s="83" t="s">
        <v>165</v>
      </c>
      <c r="C257" s="134">
        <v>1073559</v>
      </c>
      <c r="D257" s="129">
        <v>1073559</v>
      </c>
      <c r="E257" s="135">
        <v>0</v>
      </c>
      <c r="F257" s="129">
        <v>1073559</v>
      </c>
      <c r="G257" s="135">
        <v>3492864</v>
      </c>
      <c r="H257" s="129">
        <v>3479412</v>
      </c>
      <c r="I257" s="135">
        <v>53804</v>
      </c>
      <c r="J257" s="129">
        <v>3425608</v>
      </c>
      <c r="K257" s="136">
        <v>259</v>
      </c>
      <c r="L257" s="132">
        <v>259</v>
      </c>
      <c r="M257" s="136">
        <v>0</v>
      </c>
      <c r="N257" s="133">
        <v>259</v>
      </c>
      <c r="O257" s="54"/>
      <c r="P257" s="54"/>
      <c r="Q257" s="83" t="s">
        <v>165</v>
      </c>
      <c r="R257" s="142">
        <v>0</v>
      </c>
      <c r="S257" s="132">
        <v>0</v>
      </c>
      <c r="T257" s="136">
        <v>0</v>
      </c>
      <c r="U257" s="132">
        <v>0</v>
      </c>
      <c r="V257" s="136">
        <v>91310</v>
      </c>
      <c r="W257" s="132">
        <v>91310</v>
      </c>
      <c r="X257" s="136">
        <v>0</v>
      </c>
      <c r="Y257" s="132">
        <v>91310</v>
      </c>
      <c r="Z257" s="136">
        <v>1374589</v>
      </c>
      <c r="AA257" s="132">
        <v>1374589</v>
      </c>
      <c r="AB257" s="136">
        <v>0</v>
      </c>
      <c r="AC257" s="133">
        <v>1374589</v>
      </c>
      <c r="AD257" s="54"/>
      <c r="AE257" s="54"/>
      <c r="AF257" s="83" t="s">
        <v>165</v>
      </c>
      <c r="AG257" s="81">
        <v>0</v>
      </c>
      <c r="AH257" s="103">
        <v>0</v>
      </c>
      <c r="AI257" s="114">
        <f t="shared" si="38"/>
        <v>6032581</v>
      </c>
      <c r="AJ257" s="103">
        <f t="shared" si="39"/>
        <v>6019129</v>
      </c>
      <c r="AK257" s="114">
        <f t="shared" si="40"/>
        <v>53804</v>
      </c>
      <c r="AL257" s="113">
        <f t="shared" si="41"/>
        <v>5965325</v>
      </c>
    </row>
    <row r="258" spans="2:38" ht="14.25" customHeight="1">
      <c r="B258" s="83" t="s">
        <v>275</v>
      </c>
      <c r="C258" s="134">
        <v>449384</v>
      </c>
      <c r="D258" s="129">
        <v>449384</v>
      </c>
      <c r="E258" s="135">
        <v>0</v>
      </c>
      <c r="F258" s="129">
        <v>449384</v>
      </c>
      <c r="G258" s="135">
        <v>2132712</v>
      </c>
      <c r="H258" s="129">
        <v>2125313</v>
      </c>
      <c r="I258" s="135">
        <v>7700</v>
      </c>
      <c r="J258" s="129">
        <v>2117613</v>
      </c>
      <c r="K258" s="136">
        <v>0</v>
      </c>
      <c r="L258" s="132">
        <v>0</v>
      </c>
      <c r="M258" s="136">
        <v>0</v>
      </c>
      <c r="N258" s="133">
        <v>0</v>
      </c>
      <c r="O258" s="54"/>
      <c r="P258" s="54"/>
      <c r="Q258" s="83" t="s">
        <v>275</v>
      </c>
      <c r="R258" s="142">
        <v>0</v>
      </c>
      <c r="S258" s="132">
        <v>0</v>
      </c>
      <c r="T258" s="136">
        <v>0</v>
      </c>
      <c r="U258" s="132">
        <v>0</v>
      </c>
      <c r="V258" s="136">
        <v>15701</v>
      </c>
      <c r="W258" s="132">
        <v>15701</v>
      </c>
      <c r="X258" s="136">
        <v>0</v>
      </c>
      <c r="Y258" s="132">
        <v>15701</v>
      </c>
      <c r="Z258" s="136">
        <v>622244</v>
      </c>
      <c r="AA258" s="132">
        <v>622244</v>
      </c>
      <c r="AB258" s="136">
        <v>0</v>
      </c>
      <c r="AC258" s="133">
        <v>622244</v>
      </c>
      <c r="AD258" s="54"/>
      <c r="AE258" s="54"/>
      <c r="AF258" s="83" t="s">
        <v>275</v>
      </c>
      <c r="AG258" s="81">
        <v>0</v>
      </c>
      <c r="AH258" s="103">
        <v>0</v>
      </c>
      <c r="AI258" s="114">
        <f t="shared" si="38"/>
        <v>3220041</v>
      </c>
      <c r="AJ258" s="103">
        <f t="shared" si="39"/>
        <v>3212642</v>
      </c>
      <c r="AK258" s="114">
        <f t="shared" si="40"/>
        <v>7700</v>
      </c>
      <c r="AL258" s="113">
        <f t="shared" si="41"/>
        <v>3204942</v>
      </c>
    </row>
    <row r="259" spans="2:38" ht="14.25" customHeight="1">
      <c r="B259" s="83" t="s">
        <v>276</v>
      </c>
      <c r="C259" s="136">
        <v>490492</v>
      </c>
      <c r="D259" s="132">
        <v>474908</v>
      </c>
      <c r="E259" s="136">
        <v>15584</v>
      </c>
      <c r="F259" s="132">
        <v>459324</v>
      </c>
      <c r="G259" s="136">
        <v>790004</v>
      </c>
      <c r="H259" s="132">
        <v>783754</v>
      </c>
      <c r="I259" s="136">
        <v>15741</v>
      </c>
      <c r="J259" s="132">
        <v>768013</v>
      </c>
      <c r="K259" s="136">
        <v>0</v>
      </c>
      <c r="L259" s="132">
        <v>0</v>
      </c>
      <c r="M259" s="136">
        <v>0</v>
      </c>
      <c r="N259" s="133">
        <v>0</v>
      </c>
      <c r="O259" s="54"/>
      <c r="P259" s="54"/>
      <c r="Q259" s="83" t="s">
        <v>276</v>
      </c>
      <c r="R259" s="142">
        <v>0</v>
      </c>
      <c r="S259" s="132">
        <v>0</v>
      </c>
      <c r="T259" s="136">
        <v>0</v>
      </c>
      <c r="U259" s="132">
        <v>0</v>
      </c>
      <c r="V259" s="136">
        <v>9693</v>
      </c>
      <c r="W259" s="132">
        <v>9693</v>
      </c>
      <c r="X259" s="136">
        <v>0</v>
      </c>
      <c r="Y259" s="132">
        <v>9693</v>
      </c>
      <c r="Z259" s="136">
        <v>471583</v>
      </c>
      <c r="AA259" s="132">
        <v>471583</v>
      </c>
      <c r="AB259" s="136">
        <v>0</v>
      </c>
      <c r="AC259" s="133">
        <v>471583</v>
      </c>
      <c r="AD259" s="54"/>
      <c r="AE259" s="54"/>
      <c r="AF259" s="83" t="s">
        <v>276</v>
      </c>
      <c r="AG259" s="81">
        <v>0</v>
      </c>
      <c r="AH259" s="54">
        <v>0</v>
      </c>
      <c r="AI259" s="84">
        <f t="shared" si="38"/>
        <v>1761772</v>
      </c>
      <c r="AJ259" s="54">
        <f t="shared" si="39"/>
        <v>1739938</v>
      </c>
      <c r="AK259" s="84">
        <f t="shared" si="40"/>
        <v>31325</v>
      </c>
      <c r="AL259" s="80">
        <f t="shared" si="41"/>
        <v>1708613</v>
      </c>
    </row>
    <row r="260" spans="2:38" ht="14.25" customHeight="1">
      <c r="B260" s="85" t="s">
        <v>277</v>
      </c>
      <c r="C260" s="140">
        <v>408905</v>
      </c>
      <c r="D260" s="138">
        <v>377230</v>
      </c>
      <c r="E260" s="137">
        <v>14446</v>
      </c>
      <c r="F260" s="138">
        <v>362784</v>
      </c>
      <c r="G260" s="137">
        <v>151689</v>
      </c>
      <c r="H260" s="138">
        <v>148330</v>
      </c>
      <c r="I260" s="137">
        <v>4590</v>
      </c>
      <c r="J260" s="138">
        <v>143740</v>
      </c>
      <c r="K260" s="137">
        <v>0</v>
      </c>
      <c r="L260" s="138">
        <v>0</v>
      </c>
      <c r="M260" s="137">
        <v>0</v>
      </c>
      <c r="N260" s="139">
        <v>0</v>
      </c>
      <c r="O260" s="54"/>
      <c r="P260" s="54"/>
      <c r="Q260" s="85" t="s">
        <v>277</v>
      </c>
      <c r="R260" s="140">
        <v>0</v>
      </c>
      <c r="S260" s="138">
        <v>0</v>
      </c>
      <c r="T260" s="137">
        <v>0</v>
      </c>
      <c r="U260" s="138">
        <v>0</v>
      </c>
      <c r="V260" s="137">
        <v>2055</v>
      </c>
      <c r="W260" s="138">
        <v>2055</v>
      </c>
      <c r="X260" s="137">
        <v>0</v>
      </c>
      <c r="Y260" s="138">
        <v>2055</v>
      </c>
      <c r="Z260" s="137">
        <v>114598</v>
      </c>
      <c r="AA260" s="138">
        <v>114598</v>
      </c>
      <c r="AB260" s="137">
        <v>0</v>
      </c>
      <c r="AC260" s="139">
        <v>114598</v>
      </c>
      <c r="AD260" s="54"/>
      <c r="AE260" s="54"/>
      <c r="AF260" s="85" t="s">
        <v>277</v>
      </c>
      <c r="AG260" s="86">
        <v>0</v>
      </c>
      <c r="AH260" s="89">
        <v>0</v>
      </c>
      <c r="AI260" s="88">
        <f t="shared" si="38"/>
        <v>677247</v>
      </c>
      <c r="AJ260" s="89">
        <f t="shared" si="39"/>
        <v>642213</v>
      </c>
      <c r="AK260" s="88">
        <f t="shared" si="40"/>
        <v>19036</v>
      </c>
      <c r="AL260" s="90">
        <f t="shared" si="41"/>
        <v>623177</v>
      </c>
    </row>
    <row r="261" spans="2:38" ht="14.25" customHeight="1">
      <c r="B261" s="83" t="s">
        <v>278</v>
      </c>
      <c r="C261" s="134">
        <v>638030</v>
      </c>
      <c r="D261" s="129">
        <v>627689</v>
      </c>
      <c r="E261" s="135">
        <v>10341</v>
      </c>
      <c r="F261" s="129">
        <v>617348</v>
      </c>
      <c r="G261" s="135">
        <v>1332613</v>
      </c>
      <c r="H261" s="129">
        <v>1332510</v>
      </c>
      <c r="I261" s="135">
        <v>103</v>
      </c>
      <c r="J261" s="129">
        <v>1332407</v>
      </c>
      <c r="K261" s="136">
        <v>0</v>
      </c>
      <c r="L261" s="132">
        <v>0</v>
      </c>
      <c r="M261" s="136">
        <v>0</v>
      </c>
      <c r="N261" s="133">
        <v>0</v>
      </c>
      <c r="O261" s="54"/>
      <c r="P261" s="54"/>
      <c r="Q261" s="83" t="s">
        <v>278</v>
      </c>
      <c r="R261" s="142">
        <v>0</v>
      </c>
      <c r="S261" s="132">
        <v>0</v>
      </c>
      <c r="T261" s="136">
        <v>0</v>
      </c>
      <c r="U261" s="132">
        <v>0</v>
      </c>
      <c r="V261" s="136">
        <v>14325</v>
      </c>
      <c r="W261" s="132">
        <v>14325</v>
      </c>
      <c r="X261" s="136">
        <v>0</v>
      </c>
      <c r="Y261" s="132">
        <v>14325</v>
      </c>
      <c r="Z261" s="136">
        <v>355125</v>
      </c>
      <c r="AA261" s="132">
        <v>355125</v>
      </c>
      <c r="AB261" s="136">
        <v>0</v>
      </c>
      <c r="AC261" s="133">
        <v>355125</v>
      </c>
      <c r="AD261" s="54"/>
      <c r="AE261" s="54"/>
      <c r="AF261" s="83" t="s">
        <v>278</v>
      </c>
      <c r="AG261" s="81">
        <v>0</v>
      </c>
      <c r="AH261" s="103">
        <v>0</v>
      </c>
      <c r="AI261" s="114">
        <f t="shared" si="38"/>
        <v>2340093</v>
      </c>
      <c r="AJ261" s="103">
        <f t="shared" si="39"/>
        <v>2329649</v>
      </c>
      <c r="AK261" s="114">
        <f t="shared" si="40"/>
        <v>10444</v>
      </c>
      <c r="AL261" s="113">
        <f t="shared" si="41"/>
        <v>2319205</v>
      </c>
    </row>
    <row r="262" spans="2:38" ht="14.25" customHeight="1">
      <c r="B262" s="83" t="s">
        <v>279</v>
      </c>
      <c r="C262" s="134">
        <v>2130678</v>
      </c>
      <c r="D262" s="129">
        <v>2090350</v>
      </c>
      <c r="E262" s="135">
        <v>8066</v>
      </c>
      <c r="F262" s="129">
        <v>2082284</v>
      </c>
      <c r="G262" s="135">
        <v>7497542</v>
      </c>
      <c r="H262" s="129">
        <v>7493555</v>
      </c>
      <c r="I262" s="135">
        <v>818</v>
      </c>
      <c r="J262" s="129">
        <v>7492737</v>
      </c>
      <c r="K262" s="136">
        <v>0</v>
      </c>
      <c r="L262" s="132">
        <v>0</v>
      </c>
      <c r="M262" s="136">
        <v>0</v>
      </c>
      <c r="N262" s="133">
        <v>0</v>
      </c>
      <c r="O262" s="54"/>
      <c r="P262" s="54"/>
      <c r="Q262" s="83" t="s">
        <v>279</v>
      </c>
      <c r="R262" s="142">
        <v>0</v>
      </c>
      <c r="S262" s="132">
        <v>0</v>
      </c>
      <c r="T262" s="136">
        <v>0</v>
      </c>
      <c r="U262" s="132">
        <v>0</v>
      </c>
      <c r="V262" s="136">
        <v>41722</v>
      </c>
      <c r="W262" s="132">
        <v>41722</v>
      </c>
      <c r="X262" s="136">
        <v>0</v>
      </c>
      <c r="Y262" s="132">
        <v>41722</v>
      </c>
      <c r="Z262" s="136">
        <v>2198073</v>
      </c>
      <c r="AA262" s="132">
        <v>2198073</v>
      </c>
      <c r="AB262" s="136">
        <v>0</v>
      </c>
      <c r="AC262" s="133">
        <v>2198073</v>
      </c>
      <c r="AD262" s="54"/>
      <c r="AE262" s="54"/>
      <c r="AF262" s="83" t="s">
        <v>279</v>
      </c>
      <c r="AG262" s="81">
        <v>0</v>
      </c>
      <c r="AH262" s="103">
        <v>0</v>
      </c>
      <c r="AI262" s="114">
        <f t="shared" si="38"/>
        <v>11868015</v>
      </c>
      <c r="AJ262" s="103">
        <f t="shared" si="39"/>
        <v>11823700</v>
      </c>
      <c r="AK262" s="114">
        <f t="shared" si="40"/>
        <v>8884</v>
      </c>
      <c r="AL262" s="113">
        <f t="shared" si="41"/>
        <v>11814816</v>
      </c>
    </row>
    <row r="263" spans="2:38" ht="14.25" customHeight="1">
      <c r="B263" s="83" t="s">
        <v>280</v>
      </c>
      <c r="C263" s="134">
        <v>85429</v>
      </c>
      <c r="D263" s="129">
        <v>82704</v>
      </c>
      <c r="E263" s="135">
        <v>2724</v>
      </c>
      <c r="F263" s="129">
        <v>79980</v>
      </c>
      <c r="G263" s="135">
        <v>71848</v>
      </c>
      <c r="H263" s="129">
        <v>71308</v>
      </c>
      <c r="I263" s="135">
        <v>1037</v>
      </c>
      <c r="J263" s="129">
        <v>70271</v>
      </c>
      <c r="K263" s="136">
        <v>0</v>
      </c>
      <c r="L263" s="132">
        <v>0</v>
      </c>
      <c r="M263" s="136">
        <v>0</v>
      </c>
      <c r="N263" s="133">
        <v>0</v>
      </c>
      <c r="O263" s="54"/>
      <c r="P263" s="54"/>
      <c r="Q263" s="83" t="s">
        <v>280</v>
      </c>
      <c r="R263" s="142">
        <v>0</v>
      </c>
      <c r="S263" s="132">
        <v>0</v>
      </c>
      <c r="T263" s="136">
        <v>0</v>
      </c>
      <c r="U263" s="132">
        <v>0</v>
      </c>
      <c r="V263" s="136">
        <v>92</v>
      </c>
      <c r="W263" s="132">
        <v>92</v>
      </c>
      <c r="X263" s="136">
        <v>0</v>
      </c>
      <c r="Y263" s="132">
        <v>92</v>
      </c>
      <c r="Z263" s="136">
        <v>35559</v>
      </c>
      <c r="AA263" s="132">
        <v>35559</v>
      </c>
      <c r="AB263" s="136">
        <v>0</v>
      </c>
      <c r="AC263" s="133">
        <v>35559</v>
      </c>
      <c r="AD263" s="54"/>
      <c r="AE263" s="54"/>
      <c r="AF263" s="83" t="s">
        <v>280</v>
      </c>
      <c r="AG263" s="81">
        <v>0</v>
      </c>
      <c r="AH263" s="103">
        <v>0</v>
      </c>
      <c r="AI263" s="114">
        <f t="shared" si="38"/>
        <v>192928</v>
      </c>
      <c r="AJ263" s="103">
        <f t="shared" si="39"/>
        <v>189663</v>
      </c>
      <c r="AK263" s="114">
        <f t="shared" si="40"/>
        <v>3761</v>
      </c>
      <c r="AL263" s="113">
        <f t="shared" si="41"/>
        <v>185902</v>
      </c>
    </row>
    <row r="264" spans="2:38" ht="14.25" customHeight="1">
      <c r="B264" s="83" t="s">
        <v>281</v>
      </c>
      <c r="C264" s="136">
        <v>226593</v>
      </c>
      <c r="D264" s="132">
        <v>219851</v>
      </c>
      <c r="E264" s="136">
        <v>6742</v>
      </c>
      <c r="F264" s="132">
        <v>213109</v>
      </c>
      <c r="G264" s="136">
        <v>379702</v>
      </c>
      <c r="H264" s="132">
        <v>377704</v>
      </c>
      <c r="I264" s="136">
        <v>6801</v>
      </c>
      <c r="J264" s="132">
        <v>370903</v>
      </c>
      <c r="K264" s="136">
        <v>0</v>
      </c>
      <c r="L264" s="132">
        <v>0</v>
      </c>
      <c r="M264" s="136">
        <v>0</v>
      </c>
      <c r="N264" s="133">
        <v>0</v>
      </c>
      <c r="O264" s="54"/>
      <c r="P264" s="54"/>
      <c r="Q264" s="83" t="s">
        <v>281</v>
      </c>
      <c r="R264" s="142">
        <v>0</v>
      </c>
      <c r="S264" s="132">
        <v>0</v>
      </c>
      <c r="T264" s="136">
        <v>0</v>
      </c>
      <c r="U264" s="132">
        <v>0</v>
      </c>
      <c r="V264" s="136">
        <v>5785</v>
      </c>
      <c r="W264" s="132">
        <v>5785</v>
      </c>
      <c r="X264" s="136">
        <v>0</v>
      </c>
      <c r="Y264" s="132">
        <v>5785</v>
      </c>
      <c r="Z264" s="136">
        <v>91574</v>
      </c>
      <c r="AA264" s="132">
        <v>91574</v>
      </c>
      <c r="AB264" s="136">
        <v>0</v>
      </c>
      <c r="AC264" s="133">
        <v>91574</v>
      </c>
      <c r="AD264" s="54"/>
      <c r="AE264" s="54"/>
      <c r="AF264" s="83" t="s">
        <v>281</v>
      </c>
      <c r="AG264" s="81">
        <v>0</v>
      </c>
      <c r="AH264" s="54">
        <v>0</v>
      </c>
      <c r="AI264" s="84">
        <f t="shared" si="38"/>
        <v>703654</v>
      </c>
      <c r="AJ264" s="54">
        <f t="shared" si="39"/>
        <v>694914</v>
      </c>
      <c r="AK264" s="84">
        <f t="shared" si="40"/>
        <v>13543</v>
      </c>
      <c r="AL264" s="80">
        <f t="shared" si="41"/>
        <v>681371</v>
      </c>
    </row>
    <row r="265" spans="2:38" ht="14.25" customHeight="1">
      <c r="B265" s="83" t="s">
        <v>282</v>
      </c>
      <c r="C265" s="140">
        <v>628687</v>
      </c>
      <c r="D265" s="138">
        <v>626166</v>
      </c>
      <c r="E265" s="137">
        <v>2520</v>
      </c>
      <c r="F265" s="138">
        <v>623646</v>
      </c>
      <c r="G265" s="137">
        <v>1926836</v>
      </c>
      <c r="H265" s="138">
        <v>1919483</v>
      </c>
      <c r="I265" s="137">
        <v>29412</v>
      </c>
      <c r="J265" s="138">
        <v>1890071</v>
      </c>
      <c r="K265" s="137">
        <v>0</v>
      </c>
      <c r="L265" s="138">
        <v>0</v>
      </c>
      <c r="M265" s="137">
        <v>0</v>
      </c>
      <c r="N265" s="139">
        <v>0</v>
      </c>
      <c r="O265" s="54"/>
      <c r="P265" s="54"/>
      <c r="Q265" s="83" t="s">
        <v>282</v>
      </c>
      <c r="R265" s="140">
        <v>0</v>
      </c>
      <c r="S265" s="138">
        <v>0</v>
      </c>
      <c r="T265" s="137">
        <v>0</v>
      </c>
      <c r="U265" s="138">
        <v>0</v>
      </c>
      <c r="V265" s="137">
        <v>11471</v>
      </c>
      <c r="W265" s="138">
        <v>11471</v>
      </c>
      <c r="X265" s="137">
        <v>0</v>
      </c>
      <c r="Y265" s="138">
        <v>11471</v>
      </c>
      <c r="Z265" s="137">
        <v>917053</v>
      </c>
      <c r="AA265" s="138">
        <v>917053</v>
      </c>
      <c r="AB265" s="137">
        <v>0</v>
      </c>
      <c r="AC265" s="139">
        <v>917053</v>
      </c>
      <c r="AD265" s="54"/>
      <c r="AE265" s="54"/>
      <c r="AF265" s="83" t="s">
        <v>282</v>
      </c>
      <c r="AG265" s="86">
        <v>0</v>
      </c>
      <c r="AH265" s="89">
        <v>0</v>
      </c>
      <c r="AI265" s="88">
        <f aca="true" t="shared" si="42" ref="AI265:AI284">C265+G265+K265+R265+V265+Z265+AG265</f>
        <v>3484047</v>
      </c>
      <c r="AJ265" s="89">
        <f aca="true" t="shared" si="43" ref="AJ265:AJ284">D265+H265+L265+S265+W265+AA265+AH265</f>
        <v>3474173</v>
      </c>
      <c r="AK265" s="88">
        <f aca="true" t="shared" si="44" ref="AK265:AK284">E265+I265+M265+T265+X265+AB265</f>
        <v>31932</v>
      </c>
      <c r="AL265" s="90">
        <f aca="true" t="shared" si="45" ref="AL265:AL284">F265+J265+N265+U265+Y265+AC265+AH265</f>
        <v>3442241</v>
      </c>
    </row>
    <row r="266" spans="2:38" ht="14.25" customHeight="1">
      <c r="B266" s="91" t="s">
        <v>283</v>
      </c>
      <c r="C266" s="134">
        <v>314601</v>
      </c>
      <c r="D266" s="129">
        <v>310496</v>
      </c>
      <c r="E266" s="135">
        <v>4107</v>
      </c>
      <c r="F266" s="129">
        <v>306389</v>
      </c>
      <c r="G266" s="135">
        <v>610329</v>
      </c>
      <c r="H266" s="129">
        <v>609832</v>
      </c>
      <c r="I266" s="135">
        <v>1986</v>
      </c>
      <c r="J266" s="129">
        <v>607846</v>
      </c>
      <c r="K266" s="136">
        <v>0</v>
      </c>
      <c r="L266" s="132">
        <v>0</v>
      </c>
      <c r="M266" s="136">
        <v>0</v>
      </c>
      <c r="N266" s="133">
        <v>0</v>
      </c>
      <c r="O266" s="54"/>
      <c r="P266" s="54"/>
      <c r="Q266" s="91" t="s">
        <v>283</v>
      </c>
      <c r="R266" s="142">
        <v>0</v>
      </c>
      <c r="S266" s="132">
        <v>0</v>
      </c>
      <c r="T266" s="136">
        <v>0</v>
      </c>
      <c r="U266" s="132">
        <v>0</v>
      </c>
      <c r="V266" s="136">
        <v>1724</v>
      </c>
      <c r="W266" s="132">
        <v>1724</v>
      </c>
      <c r="X266" s="136">
        <v>0</v>
      </c>
      <c r="Y266" s="132">
        <v>1724</v>
      </c>
      <c r="Z266" s="136">
        <v>95546</v>
      </c>
      <c r="AA266" s="132">
        <v>95546</v>
      </c>
      <c r="AB266" s="136">
        <v>0</v>
      </c>
      <c r="AC266" s="133">
        <v>95546</v>
      </c>
      <c r="AD266" s="54"/>
      <c r="AE266" s="54"/>
      <c r="AF266" s="91" t="s">
        <v>283</v>
      </c>
      <c r="AG266" s="81">
        <v>0</v>
      </c>
      <c r="AH266" s="103">
        <v>0</v>
      </c>
      <c r="AI266" s="114">
        <f t="shared" si="42"/>
        <v>1022200</v>
      </c>
      <c r="AJ266" s="103">
        <f t="shared" si="43"/>
        <v>1017598</v>
      </c>
      <c r="AK266" s="114">
        <f t="shared" si="44"/>
        <v>6093</v>
      </c>
      <c r="AL266" s="113">
        <f t="shared" si="45"/>
        <v>1011505</v>
      </c>
    </row>
    <row r="267" spans="2:38" ht="14.25" customHeight="1">
      <c r="B267" s="83" t="s">
        <v>284</v>
      </c>
      <c r="C267" s="134">
        <v>827601</v>
      </c>
      <c r="D267" s="129">
        <v>825089</v>
      </c>
      <c r="E267" s="135">
        <v>502</v>
      </c>
      <c r="F267" s="129">
        <v>824587</v>
      </c>
      <c r="G267" s="135">
        <v>898223</v>
      </c>
      <c r="H267" s="129">
        <v>895302</v>
      </c>
      <c r="I267" s="135">
        <v>1714</v>
      </c>
      <c r="J267" s="129">
        <v>893588</v>
      </c>
      <c r="K267" s="136">
        <v>298</v>
      </c>
      <c r="L267" s="132">
        <v>298</v>
      </c>
      <c r="M267" s="136">
        <v>0</v>
      </c>
      <c r="N267" s="133">
        <v>298</v>
      </c>
      <c r="O267" s="54"/>
      <c r="P267" s="54"/>
      <c r="Q267" s="83" t="s">
        <v>284</v>
      </c>
      <c r="R267" s="142">
        <v>0</v>
      </c>
      <c r="S267" s="132">
        <v>0</v>
      </c>
      <c r="T267" s="136">
        <v>0</v>
      </c>
      <c r="U267" s="132">
        <v>0</v>
      </c>
      <c r="V267" s="136">
        <v>14900</v>
      </c>
      <c r="W267" s="132">
        <v>14900</v>
      </c>
      <c r="X267" s="136">
        <v>0</v>
      </c>
      <c r="Y267" s="132">
        <v>14900</v>
      </c>
      <c r="Z267" s="136">
        <v>701125</v>
      </c>
      <c r="AA267" s="132">
        <v>701125</v>
      </c>
      <c r="AB267" s="136">
        <v>0</v>
      </c>
      <c r="AC267" s="133">
        <v>701125</v>
      </c>
      <c r="AD267" s="54"/>
      <c r="AE267" s="54"/>
      <c r="AF267" s="83" t="s">
        <v>284</v>
      </c>
      <c r="AG267" s="81">
        <v>0</v>
      </c>
      <c r="AH267" s="103">
        <v>0</v>
      </c>
      <c r="AI267" s="114">
        <f t="shared" si="42"/>
        <v>2442147</v>
      </c>
      <c r="AJ267" s="103">
        <f t="shared" si="43"/>
        <v>2436714</v>
      </c>
      <c r="AK267" s="114">
        <f t="shared" si="44"/>
        <v>2216</v>
      </c>
      <c r="AL267" s="113">
        <f t="shared" si="45"/>
        <v>2434498</v>
      </c>
    </row>
    <row r="268" spans="2:38" ht="14.25" customHeight="1">
      <c r="B268" s="83" t="s">
        <v>285</v>
      </c>
      <c r="C268" s="134">
        <v>1136852</v>
      </c>
      <c r="D268" s="129">
        <v>1134434</v>
      </c>
      <c r="E268" s="135">
        <v>4417</v>
      </c>
      <c r="F268" s="129">
        <v>1130017</v>
      </c>
      <c r="G268" s="135">
        <v>1867282</v>
      </c>
      <c r="H268" s="129">
        <v>1866250</v>
      </c>
      <c r="I268" s="135">
        <v>2414</v>
      </c>
      <c r="J268" s="129">
        <v>1863836</v>
      </c>
      <c r="K268" s="136">
        <v>0</v>
      </c>
      <c r="L268" s="132">
        <v>0</v>
      </c>
      <c r="M268" s="136">
        <v>0</v>
      </c>
      <c r="N268" s="133">
        <v>0</v>
      </c>
      <c r="O268" s="54"/>
      <c r="P268" s="54"/>
      <c r="Q268" s="83" t="s">
        <v>285</v>
      </c>
      <c r="R268" s="142">
        <v>0</v>
      </c>
      <c r="S268" s="132">
        <v>0</v>
      </c>
      <c r="T268" s="136">
        <v>0</v>
      </c>
      <c r="U268" s="132">
        <v>0</v>
      </c>
      <c r="V268" s="136">
        <v>43878</v>
      </c>
      <c r="W268" s="132">
        <v>43878</v>
      </c>
      <c r="X268" s="136">
        <v>0</v>
      </c>
      <c r="Y268" s="132">
        <v>43878</v>
      </c>
      <c r="Z268" s="136">
        <v>507011</v>
      </c>
      <c r="AA268" s="132">
        <v>507011</v>
      </c>
      <c r="AB268" s="136">
        <v>0</v>
      </c>
      <c r="AC268" s="133">
        <v>507011</v>
      </c>
      <c r="AD268" s="54"/>
      <c r="AE268" s="54"/>
      <c r="AF268" s="83" t="s">
        <v>285</v>
      </c>
      <c r="AG268" s="81">
        <v>0</v>
      </c>
      <c r="AH268" s="103">
        <v>0</v>
      </c>
      <c r="AI268" s="114">
        <f t="shared" si="42"/>
        <v>3555023</v>
      </c>
      <c r="AJ268" s="103">
        <f t="shared" si="43"/>
        <v>3551573</v>
      </c>
      <c r="AK268" s="114">
        <f t="shared" si="44"/>
        <v>6831</v>
      </c>
      <c r="AL268" s="113">
        <f t="shared" si="45"/>
        <v>3544742</v>
      </c>
    </row>
    <row r="269" spans="2:38" ht="14.25" customHeight="1">
      <c r="B269" s="83" t="s">
        <v>286</v>
      </c>
      <c r="C269" s="136">
        <v>175555</v>
      </c>
      <c r="D269" s="132">
        <v>168109</v>
      </c>
      <c r="E269" s="136">
        <v>7445</v>
      </c>
      <c r="F269" s="132">
        <v>160664</v>
      </c>
      <c r="G269" s="136">
        <v>365037</v>
      </c>
      <c r="H269" s="132">
        <v>363876</v>
      </c>
      <c r="I269" s="136">
        <v>4643</v>
      </c>
      <c r="J269" s="132">
        <v>359233</v>
      </c>
      <c r="K269" s="136">
        <v>0</v>
      </c>
      <c r="L269" s="132">
        <v>0</v>
      </c>
      <c r="M269" s="136">
        <v>0</v>
      </c>
      <c r="N269" s="133">
        <v>0</v>
      </c>
      <c r="O269" s="54"/>
      <c r="P269" s="54"/>
      <c r="Q269" s="83" t="s">
        <v>286</v>
      </c>
      <c r="R269" s="142">
        <v>0</v>
      </c>
      <c r="S269" s="132">
        <v>0</v>
      </c>
      <c r="T269" s="136">
        <v>0</v>
      </c>
      <c r="U269" s="132">
        <v>0</v>
      </c>
      <c r="V269" s="136">
        <v>6246</v>
      </c>
      <c r="W269" s="132">
        <v>6246</v>
      </c>
      <c r="X269" s="136">
        <v>0</v>
      </c>
      <c r="Y269" s="132">
        <v>6246</v>
      </c>
      <c r="Z269" s="136">
        <v>248038</v>
      </c>
      <c r="AA269" s="132">
        <v>248038</v>
      </c>
      <c r="AB269" s="136">
        <v>0</v>
      </c>
      <c r="AC269" s="133">
        <v>248038</v>
      </c>
      <c r="AD269" s="54"/>
      <c r="AE269" s="54"/>
      <c r="AF269" s="83" t="s">
        <v>286</v>
      </c>
      <c r="AG269" s="81">
        <v>0</v>
      </c>
      <c r="AH269" s="54">
        <v>0</v>
      </c>
      <c r="AI269" s="84">
        <f t="shared" si="42"/>
        <v>794876</v>
      </c>
      <c r="AJ269" s="54">
        <f t="shared" si="43"/>
        <v>786269</v>
      </c>
      <c r="AK269" s="84">
        <f t="shared" si="44"/>
        <v>12088</v>
      </c>
      <c r="AL269" s="80">
        <f t="shared" si="45"/>
        <v>774181</v>
      </c>
    </row>
    <row r="270" spans="2:38" ht="14.25" customHeight="1">
      <c r="B270" s="85" t="s">
        <v>287</v>
      </c>
      <c r="C270" s="140">
        <v>208401</v>
      </c>
      <c r="D270" s="138">
        <v>208401</v>
      </c>
      <c r="E270" s="137">
        <v>0</v>
      </c>
      <c r="F270" s="138">
        <v>208401</v>
      </c>
      <c r="G270" s="137">
        <v>192318</v>
      </c>
      <c r="H270" s="138">
        <v>191650</v>
      </c>
      <c r="I270" s="137">
        <v>2353</v>
      </c>
      <c r="J270" s="138">
        <v>189297</v>
      </c>
      <c r="K270" s="137">
        <v>0</v>
      </c>
      <c r="L270" s="138">
        <v>0</v>
      </c>
      <c r="M270" s="137">
        <v>0</v>
      </c>
      <c r="N270" s="139">
        <v>0</v>
      </c>
      <c r="O270" s="54"/>
      <c r="P270" s="54"/>
      <c r="Q270" s="85" t="s">
        <v>287</v>
      </c>
      <c r="R270" s="140">
        <v>0</v>
      </c>
      <c r="S270" s="138">
        <v>0</v>
      </c>
      <c r="T270" s="137">
        <v>0</v>
      </c>
      <c r="U270" s="138">
        <v>0</v>
      </c>
      <c r="V270" s="137">
        <v>1042</v>
      </c>
      <c r="W270" s="138">
        <v>1042</v>
      </c>
      <c r="X270" s="137">
        <v>0</v>
      </c>
      <c r="Y270" s="138">
        <v>1042</v>
      </c>
      <c r="Z270" s="137">
        <v>175620</v>
      </c>
      <c r="AA270" s="138">
        <v>175620</v>
      </c>
      <c r="AB270" s="137">
        <v>0</v>
      </c>
      <c r="AC270" s="139">
        <v>175620</v>
      </c>
      <c r="AD270" s="54"/>
      <c r="AE270" s="54"/>
      <c r="AF270" s="85" t="s">
        <v>287</v>
      </c>
      <c r="AG270" s="86">
        <v>0</v>
      </c>
      <c r="AH270" s="89">
        <v>0</v>
      </c>
      <c r="AI270" s="88">
        <f t="shared" si="42"/>
        <v>577381</v>
      </c>
      <c r="AJ270" s="89">
        <f t="shared" si="43"/>
        <v>576713</v>
      </c>
      <c r="AK270" s="88">
        <f t="shared" si="44"/>
        <v>2353</v>
      </c>
      <c r="AL270" s="90">
        <f t="shared" si="45"/>
        <v>574360</v>
      </c>
    </row>
    <row r="271" spans="2:38" ht="14.25" customHeight="1">
      <c r="B271" s="83" t="s">
        <v>288</v>
      </c>
      <c r="C271" s="134">
        <v>169474</v>
      </c>
      <c r="D271" s="129">
        <v>169474</v>
      </c>
      <c r="E271" s="135">
        <v>0</v>
      </c>
      <c r="F271" s="129">
        <v>169474</v>
      </c>
      <c r="G271" s="135">
        <v>189125</v>
      </c>
      <c r="H271" s="129">
        <v>189125</v>
      </c>
      <c r="I271" s="135">
        <v>0</v>
      </c>
      <c r="J271" s="129">
        <v>189125</v>
      </c>
      <c r="K271" s="136">
        <v>0</v>
      </c>
      <c r="L271" s="132">
        <v>0</v>
      </c>
      <c r="M271" s="136">
        <v>0</v>
      </c>
      <c r="N271" s="133">
        <v>0</v>
      </c>
      <c r="O271" s="54"/>
      <c r="P271" s="54"/>
      <c r="Q271" s="83" t="s">
        <v>288</v>
      </c>
      <c r="R271" s="142">
        <v>0</v>
      </c>
      <c r="S271" s="132">
        <v>0</v>
      </c>
      <c r="T271" s="136">
        <v>0</v>
      </c>
      <c r="U271" s="132">
        <v>0</v>
      </c>
      <c r="V271" s="136">
        <v>25213</v>
      </c>
      <c r="W271" s="132">
        <v>25213</v>
      </c>
      <c r="X271" s="136">
        <v>0</v>
      </c>
      <c r="Y271" s="132">
        <v>25213</v>
      </c>
      <c r="Z271" s="136">
        <v>150744</v>
      </c>
      <c r="AA271" s="132">
        <v>150744</v>
      </c>
      <c r="AB271" s="136">
        <v>0</v>
      </c>
      <c r="AC271" s="133">
        <v>150744</v>
      </c>
      <c r="AD271" s="54"/>
      <c r="AE271" s="54"/>
      <c r="AF271" s="83" t="s">
        <v>288</v>
      </c>
      <c r="AG271" s="81">
        <v>0</v>
      </c>
      <c r="AH271" s="103">
        <v>0</v>
      </c>
      <c r="AI271" s="114">
        <f t="shared" si="42"/>
        <v>534556</v>
      </c>
      <c r="AJ271" s="103">
        <f t="shared" si="43"/>
        <v>534556</v>
      </c>
      <c r="AK271" s="114">
        <f t="shared" si="44"/>
        <v>0</v>
      </c>
      <c r="AL271" s="113">
        <f t="shared" si="45"/>
        <v>534556</v>
      </c>
    </row>
    <row r="272" spans="2:38" ht="14.25" customHeight="1">
      <c r="B272" s="83" t="s">
        <v>289</v>
      </c>
      <c r="C272" s="134">
        <v>444319</v>
      </c>
      <c r="D272" s="129">
        <v>441183</v>
      </c>
      <c r="E272" s="135">
        <v>3136</v>
      </c>
      <c r="F272" s="129">
        <v>438047</v>
      </c>
      <c r="G272" s="135">
        <v>600893</v>
      </c>
      <c r="H272" s="129">
        <v>600325</v>
      </c>
      <c r="I272" s="135">
        <v>2273</v>
      </c>
      <c r="J272" s="129">
        <v>598052</v>
      </c>
      <c r="K272" s="136">
        <v>0</v>
      </c>
      <c r="L272" s="132">
        <v>0</v>
      </c>
      <c r="M272" s="136">
        <v>0</v>
      </c>
      <c r="N272" s="133">
        <v>0</v>
      </c>
      <c r="O272" s="54"/>
      <c r="P272" s="54"/>
      <c r="Q272" s="83" t="s">
        <v>289</v>
      </c>
      <c r="R272" s="142">
        <v>0</v>
      </c>
      <c r="S272" s="132">
        <v>0</v>
      </c>
      <c r="T272" s="136">
        <v>0</v>
      </c>
      <c r="U272" s="132">
        <v>0</v>
      </c>
      <c r="V272" s="136">
        <v>12568</v>
      </c>
      <c r="W272" s="132">
        <v>12568</v>
      </c>
      <c r="X272" s="136">
        <v>0</v>
      </c>
      <c r="Y272" s="132">
        <v>12568</v>
      </c>
      <c r="Z272" s="136">
        <v>643667</v>
      </c>
      <c r="AA272" s="132">
        <v>643667</v>
      </c>
      <c r="AB272" s="136">
        <v>0</v>
      </c>
      <c r="AC272" s="133">
        <v>643667</v>
      </c>
      <c r="AD272" s="54"/>
      <c r="AE272" s="54"/>
      <c r="AF272" s="83" t="s">
        <v>289</v>
      </c>
      <c r="AG272" s="81">
        <v>0</v>
      </c>
      <c r="AH272" s="103">
        <v>0</v>
      </c>
      <c r="AI272" s="114">
        <f t="shared" si="42"/>
        <v>1701447</v>
      </c>
      <c r="AJ272" s="103">
        <f t="shared" si="43"/>
        <v>1697743</v>
      </c>
      <c r="AK272" s="114">
        <f t="shared" si="44"/>
        <v>5409</v>
      </c>
      <c r="AL272" s="113">
        <f t="shared" si="45"/>
        <v>1692334</v>
      </c>
    </row>
    <row r="273" spans="2:38" ht="14.25" customHeight="1">
      <c r="B273" s="83" t="s">
        <v>290</v>
      </c>
      <c r="C273" s="134">
        <v>206822</v>
      </c>
      <c r="D273" s="129">
        <v>206822</v>
      </c>
      <c r="E273" s="135">
        <v>0</v>
      </c>
      <c r="F273" s="129">
        <v>206822</v>
      </c>
      <c r="G273" s="135">
        <v>813087</v>
      </c>
      <c r="H273" s="129">
        <v>813087</v>
      </c>
      <c r="I273" s="135">
        <v>0</v>
      </c>
      <c r="J273" s="129">
        <v>813087</v>
      </c>
      <c r="K273" s="136">
        <v>0</v>
      </c>
      <c r="L273" s="132">
        <v>0</v>
      </c>
      <c r="M273" s="136">
        <v>0</v>
      </c>
      <c r="N273" s="133">
        <v>0</v>
      </c>
      <c r="O273" s="54"/>
      <c r="P273" s="54"/>
      <c r="Q273" s="83" t="s">
        <v>290</v>
      </c>
      <c r="R273" s="142">
        <v>0</v>
      </c>
      <c r="S273" s="132">
        <v>0</v>
      </c>
      <c r="T273" s="136">
        <v>0</v>
      </c>
      <c r="U273" s="132">
        <v>0</v>
      </c>
      <c r="V273" s="136">
        <v>9333</v>
      </c>
      <c r="W273" s="132">
        <v>9333</v>
      </c>
      <c r="X273" s="136">
        <v>0</v>
      </c>
      <c r="Y273" s="132">
        <v>9333</v>
      </c>
      <c r="Z273" s="136">
        <v>259239</v>
      </c>
      <c r="AA273" s="132">
        <v>259239</v>
      </c>
      <c r="AB273" s="136">
        <v>0</v>
      </c>
      <c r="AC273" s="133">
        <v>259239</v>
      </c>
      <c r="AD273" s="54"/>
      <c r="AE273" s="54"/>
      <c r="AF273" s="83" t="s">
        <v>290</v>
      </c>
      <c r="AG273" s="81">
        <v>0</v>
      </c>
      <c r="AH273" s="103">
        <v>0</v>
      </c>
      <c r="AI273" s="114">
        <f t="shared" si="42"/>
        <v>1288481</v>
      </c>
      <c r="AJ273" s="103">
        <f t="shared" si="43"/>
        <v>1288481</v>
      </c>
      <c r="AK273" s="114">
        <f t="shared" si="44"/>
        <v>0</v>
      </c>
      <c r="AL273" s="113">
        <f t="shared" si="45"/>
        <v>1288481</v>
      </c>
    </row>
    <row r="274" spans="2:38" ht="14.25" customHeight="1">
      <c r="B274" s="83" t="s">
        <v>291</v>
      </c>
      <c r="C274" s="136">
        <v>178328</v>
      </c>
      <c r="D274" s="132">
        <v>178328</v>
      </c>
      <c r="E274" s="136">
        <v>0</v>
      </c>
      <c r="F274" s="132">
        <v>178328</v>
      </c>
      <c r="G274" s="136">
        <v>1126350</v>
      </c>
      <c r="H274" s="132">
        <v>1126350</v>
      </c>
      <c r="I274" s="136">
        <v>0</v>
      </c>
      <c r="J274" s="132">
        <v>1126350</v>
      </c>
      <c r="K274" s="136">
        <v>0</v>
      </c>
      <c r="L274" s="132">
        <v>0</v>
      </c>
      <c r="M274" s="136">
        <v>0</v>
      </c>
      <c r="N274" s="133">
        <v>0</v>
      </c>
      <c r="O274" s="54"/>
      <c r="P274" s="54"/>
      <c r="Q274" s="83" t="s">
        <v>291</v>
      </c>
      <c r="R274" s="142">
        <v>0</v>
      </c>
      <c r="S274" s="132">
        <v>0</v>
      </c>
      <c r="T274" s="136">
        <v>0</v>
      </c>
      <c r="U274" s="132">
        <v>0</v>
      </c>
      <c r="V274" s="136">
        <v>5794</v>
      </c>
      <c r="W274" s="132">
        <v>5794</v>
      </c>
      <c r="X274" s="136">
        <v>0</v>
      </c>
      <c r="Y274" s="132">
        <v>5794</v>
      </c>
      <c r="Z274" s="136">
        <v>455176</v>
      </c>
      <c r="AA274" s="132">
        <v>455176</v>
      </c>
      <c r="AB274" s="136">
        <v>0</v>
      </c>
      <c r="AC274" s="133">
        <v>455176</v>
      </c>
      <c r="AD274" s="54"/>
      <c r="AE274" s="54"/>
      <c r="AF274" s="83" t="s">
        <v>291</v>
      </c>
      <c r="AG274" s="81">
        <v>0</v>
      </c>
      <c r="AH274" s="54">
        <v>0</v>
      </c>
      <c r="AI274" s="84">
        <f t="shared" si="42"/>
        <v>1765648</v>
      </c>
      <c r="AJ274" s="54">
        <f t="shared" si="43"/>
        <v>1765648</v>
      </c>
      <c r="AK274" s="84">
        <f t="shared" si="44"/>
        <v>0</v>
      </c>
      <c r="AL274" s="80">
        <f t="shared" si="45"/>
        <v>1765648</v>
      </c>
    </row>
    <row r="275" spans="2:38" ht="14.25" customHeight="1">
      <c r="B275" s="83" t="s">
        <v>292</v>
      </c>
      <c r="C275" s="140">
        <v>146919</v>
      </c>
      <c r="D275" s="138">
        <v>146919</v>
      </c>
      <c r="E275" s="137">
        <v>0</v>
      </c>
      <c r="F275" s="138">
        <v>146919</v>
      </c>
      <c r="G275" s="137">
        <v>1053604</v>
      </c>
      <c r="H275" s="138">
        <v>1053604</v>
      </c>
      <c r="I275" s="137">
        <v>0</v>
      </c>
      <c r="J275" s="138">
        <v>1053604</v>
      </c>
      <c r="K275" s="137">
        <v>0</v>
      </c>
      <c r="L275" s="138">
        <v>0</v>
      </c>
      <c r="M275" s="137">
        <v>0</v>
      </c>
      <c r="N275" s="139">
        <v>0</v>
      </c>
      <c r="O275" s="54"/>
      <c r="P275" s="54"/>
      <c r="Q275" s="83" t="s">
        <v>292</v>
      </c>
      <c r="R275" s="140">
        <v>0</v>
      </c>
      <c r="S275" s="138">
        <v>0</v>
      </c>
      <c r="T275" s="137">
        <v>0</v>
      </c>
      <c r="U275" s="138">
        <v>0</v>
      </c>
      <c r="V275" s="137">
        <v>2918</v>
      </c>
      <c r="W275" s="138">
        <v>2918</v>
      </c>
      <c r="X275" s="137">
        <v>0</v>
      </c>
      <c r="Y275" s="138">
        <v>2918</v>
      </c>
      <c r="Z275" s="137">
        <v>168733</v>
      </c>
      <c r="AA275" s="138">
        <v>168733</v>
      </c>
      <c r="AB275" s="137">
        <v>0</v>
      </c>
      <c r="AC275" s="139">
        <v>168733</v>
      </c>
      <c r="AD275" s="54"/>
      <c r="AE275" s="54"/>
      <c r="AF275" s="83" t="s">
        <v>292</v>
      </c>
      <c r="AG275" s="86">
        <v>0</v>
      </c>
      <c r="AH275" s="89">
        <v>0</v>
      </c>
      <c r="AI275" s="88">
        <f t="shared" si="42"/>
        <v>1372174</v>
      </c>
      <c r="AJ275" s="89">
        <f t="shared" si="43"/>
        <v>1372174</v>
      </c>
      <c r="AK275" s="88">
        <f t="shared" si="44"/>
        <v>0</v>
      </c>
      <c r="AL275" s="90">
        <f t="shared" si="45"/>
        <v>1372174</v>
      </c>
    </row>
    <row r="276" spans="2:38" ht="14.25" customHeight="1">
      <c r="B276" s="91" t="s">
        <v>293</v>
      </c>
      <c r="C276" s="134">
        <v>111583</v>
      </c>
      <c r="D276" s="129">
        <v>108711</v>
      </c>
      <c r="E276" s="135">
        <v>2872</v>
      </c>
      <c r="F276" s="129">
        <v>105839</v>
      </c>
      <c r="G276" s="135">
        <v>69952</v>
      </c>
      <c r="H276" s="129">
        <v>69952</v>
      </c>
      <c r="I276" s="135">
        <v>0</v>
      </c>
      <c r="J276" s="129">
        <v>69952</v>
      </c>
      <c r="K276" s="136">
        <v>0</v>
      </c>
      <c r="L276" s="132">
        <v>0</v>
      </c>
      <c r="M276" s="136">
        <v>0</v>
      </c>
      <c r="N276" s="133">
        <v>0</v>
      </c>
      <c r="O276" s="54"/>
      <c r="P276" s="54"/>
      <c r="Q276" s="91" t="s">
        <v>293</v>
      </c>
      <c r="R276" s="142">
        <v>19</v>
      </c>
      <c r="S276" s="132">
        <v>19</v>
      </c>
      <c r="T276" s="136">
        <v>0</v>
      </c>
      <c r="U276" s="132">
        <v>19</v>
      </c>
      <c r="V276" s="136">
        <v>4034</v>
      </c>
      <c r="W276" s="132">
        <v>4034</v>
      </c>
      <c r="X276" s="136">
        <v>0</v>
      </c>
      <c r="Y276" s="132">
        <v>4034</v>
      </c>
      <c r="Z276" s="136">
        <v>66475</v>
      </c>
      <c r="AA276" s="132">
        <v>66475</v>
      </c>
      <c r="AB276" s="136">
        <v>0</v>
      </c>
      <c r="AC276" s="133">
        <v>66475</v>
      </c>
      <c r="AD276" s="54"/>
      <c r="AE276" s="54"/>
      <c r="AF276" s="91" t="s">
        <v>293</v>
      </c>
      <c r="AG276" s="81">
        <v>0</v>
      </c>
      <c r="AH276" s="103">
        <v>0</v>
      </c>
      <c r="AI276" s="114">
        <f t="shared" si="42"/>
        <v>252063</v>
      </c>
      <c r="AJ276" s="103">
        <f t="shared" si="43"/>
        <v>249191</v>
      </c>
      <c r="AK276" s="114">
        <f t="shared" si="44"/>
        <v>2872</v>
      </c>
      <c r="AL276" s="113">
        <f t="shared" si="45"/>
        <v>246319</v>
      </c>
    </row>
    <row r="277" spans="2:38" ht="14.25" customHeight="1">
      <c r="B277" s="83" t="s">
        <v>294</v>
      </c>
      <c r="C277" s="134">
        <v>15832776</v>
      </c>
      <c r="D277" s="129">
        <v>15814602</v>
      </c>
      <c r="E277" s="135">
        <v>84701</v>
      </c>
      <c r="F277" s="129">
        <v>15729901</v>
      </c>
      <c r="G277" s="135">
        <v>71812205</v>
      </c>
      <c r="H277" s="129">
        <v>70813385</v>
      </c>
      <c r="I277" s="135">
        <v>526454</v>
      </c>
      <c r="J277" s="129">
        <v>70286931</v>
      </c>
      <c r="K277" s="136">
        <v>731185</v>
      </c>
      <c r="L277" s="132">
        <v>444528</v>
      </c>
      <c r="M277" s="136">
        <v>286657</v>
      </c>
      <c r="N277" s="133">
        <v>157871</v>
      </c>
      <c r="O277" s="54"/>
      <c r="P277" s="54"/>
      <c r="Q277" s="83" t="s">
        <v>294</v>
      </c>
      <c r="R277" s="142">
        <v>0</v>
      </c>
      <c r="S277" s="132">
        <v>0</v>
      </c>
      <c r="T277" s="136">
        <v>0</v>
      </c>
      <c r="U277" s="132">
        <v>0</v>
      </c>
      <c r="V277" s="136">
        <v>676869</v>
      </c>
      <c r="W277" s="132">
        <v>676793</v>
      </c>
      <c r="X277" s="136">
        <v>40</v>
      </c>
      <c r="Y277" s="132">
        <v>676753</v>
      </c>
      <c r="Z277" s="136">
        <v>7690713</v>
      </c>
      <c r="AA277" s="132">
        <v>7690147</v>
      </c>
      <c r="AB277" s="136">
        <v>513</v>
      </c>
      <c r="AC277" s="133">
        <v>7689634</v>
      </c>
      <c r="AD277" s="54"/>
      <c r="AE277" s="54"/>
      <c r="AF277" s="83" t="s">
        <v>294</v>
      </c>
      <c r="AG277" s="81">
        <v>0</v>
      </c>
      <c r="AH277" s="103">
        <v>0</v>
      </c>
      <c r="AI277" s="114">
        <f t="shared" si="42"/>
        <v>96743748</v>
      </c>
      <c r="AJ277" s="103">
        <f t="shared" si="43"/>
        <v>95439455</v>
      </c>
      <c r="AK277" s="114">
        <f t="shared" si="44"/>
        <v>898365</v>
      </c>
      <c r="AL277" s="113">
        <f t="shared" si="45"/>
        <v>94541090</v>
      </c>
    </row>
    <row r="278" spans="2:38" ht="14.25" customHeight="1">
      <c r="B278" s="83" t="s">
        <v>295</v>
      </c>
      <c r="C278" s="134">
        <v>333294</v>
      </c>
      <c r="D278" s="129">
        <v>333294</v>
      </c>
      <c r="E278" s="135">
        <v>0</v>
      </c>
      <c r="F278" s="129">
        <v>333294</v>
      </c>
      <c r="G278" s="135">
        <v>1191036</v>
      </c>
      <c r="H278" s="129">
        <v>1191036</v>
      </c>
      <c r="I278" s="135">
        <v>0</v>
      </c>
      <c r="J278" s="129">
        <v>1191036</v>
      </c>
      <c r="K278" s="136">
        <v>0</v>
      </c>
      <c r="L278" s="132">
        <v>0</v>
      </c>
      <c r="M278" s="136">
        <v>0</v>
      </c>
      <c r="N278" s="133">
        <v>0</v>
      </c>
      <c r="O278" s="54"/>
      <c r="P278" s="54"/>
      <c r="Q278" s="83" t="s">
        <v>295</v>
      </c>
      <c r="R278" s="142">
        <v>0</v>
      </c>
      <c r="S278" s="132">
        <v>0</v>
      </c>
      <c r="T278" s="136">
        <v>0</v>
      </c>
      <c r="U278" s="132">
        <v>0</v>
      </c>
      <c r="V278" s="136">
        <v>9612</v>
      </c>
      <c r="W278" s="132">
        <v>9612</v>
      </c>
      <c r="X278" s="136">
        <v>0</v>
      </c>
      <c r="Y278" s="132">
        <v>9612</v>
      </c>
      <c r="Z278" s="136">
        <v>476940</v>
      </c>
      <c r="AA278" s="132">
        <v>476940</v>
      </c>
      <c r="AB278" s="136">
        <v>0</v>
      </c>
      <c r="AC278" s="133">
        <v>476940</v>
      </c>
      <c r="AD278" s="54"/>
      <c r="AE278" s="54"/>
      <c r="AF278" s="83" t="s">
        <v>295</v>
      </c>
      <c r="AG278" s="81">
        <v>0</v>
      </c>
      <c r="AH278" s="103">
        <v>0</v>
      </c>
      <c r="AI278" s="114">
        <f t="shared" si="42"/>
        <v>2010882</v>
      </c>
      <c r="AJ278" s="103">
        <f t="shared" si="43"/>
        <v>2010882</v>
      </c>
      <c r="AK278" s="114">
        <f t="shared" si="44"/>
        <v>0</v>
      </c>
      <c r="AL278" s="113">
        <f t="shared" si="45"/>
        <v>2010882</v>
      </c>
    </row>
    <row r="279" spans="2:38" ht="14.25" customHeight="1">
      <c r="B279" s="83" t="s">
        <v>296</v>
      </c>
      <c r="C279" s="136">
        <v>1348224</v>
      </c>
      <c r="D279" s="132">
        <v>1348224</v>
      </c>
      <c r="E279" s="136">
        <v>0</v>
      </c>
      <c r="F279" s="132">
        <v>1348224</v>
      </c>
      <c r="G279" s="136">
        <v>3354317</v>
      </c>
      <c r="H279" s="132">
        <v>3354317</v>
      </c>
      <c r="I279" s="136">
        <v>0</v>
      </c>
      <c r="J279" s="132">
        <v>3354317</v>
      </c>
      <c r="K279" s="136">
        <v>0</v>
      </c>
      <c r="L279" s="132">
        <v>0</v>
      </c>
      <c r="M279" s="136">
        <v>0</v>
      </c>
      <c r="N279" s="133">
        <v>0</v>
      </c>
      <c r="O279" s="54"/>
      <c r="P279" s="54"/>
      <c r="Q279" s="83" t="s">
        <v>296</v>
      </c>
      <c r="R279" s="142">
        <v>0</v>
      </c>
      <c r="S279" s="132">
        <v>0</v>
      </c>
      <c r="T279" s="136">
        <v>0</v>
      </c>
      <c r="U279" s="132">
        <v>0</v>
      </c>
      <c r="V279" s="136">
        <v>36664</v>
      </c>
      <c r="W279" s="132">
        <v>36664</v>
      </c>
      <c r="X279" s="136">
        <v>0</v>
      </c>
      <c r="Y279" s="132">
        <v>36664</v>
      </c>
      <c r="Z279" s="136">
        <v>3306383</v>
      </c>
      <c r="AA279" s="132">
        <v>3306383</v>
      </c>
      <c r="AB279" s="136">
        <v>0</v>
      </c>
      <c r="AC279" s="133">
        <v>3306383</v>
      </c>
      <c r="AD279" s="54"/>
      <c r="AE279" s="54"/>
      <c r="AF279" s="83" t="s">
        <v>296</v>
      </c>
      <c r="AG279" s="81">
        <v>0</v>
      </c>
      <c r="AH279" s="54">
        <v>0</v>
      </c>
      <c r="AI279" s="84">
        <f t="shared" si="42"/>
        <v>8045588</v>
      </c>
      <c r="AJ279" s="54">
        <f t="shared" si="43"/>
        <v>8045588</v>
      </c>
      <c r="AK279" s="84">
        <f t="shared" si="44"/>
        <v>0</v>
      </c>
      <c r="AL279" s="80">
        <f t="shared" si="45"/>
        <v>8045588</v>
      </c>
    </row>
    <row r="280" spans="2:38" ht="14.25" customHeight="1">
      <c r="B280" s="85" t="s">
        <v>297</v>
      </c>
      <c r="C280" s="140">
        <v>295637</v>
      </c>
      <c r="D280" s="138">
        <v>295637</v>
      </c>
      <c r="E280" s="137">
        <v>0</v>
      </c>
      <c r="F280" s="138">
        <v>295637</v>
      </c>
      <c r="G280" s="137">
        <v>1643365</v>
      </c>
      <c r="H280" s="138">
        <v>1642820</v>
      </c>
      <c r="I280" s="137">
        <v>2180</v>
      </c>
      <c r="J280" s="138">
        <v>1640640</v>
      </c>
      <c r="K280" s="137">
        <v>7395</v>
      </c>
      <c r="L280" s="138">
        <v>7395</v>
      </c>
      <c r="M280" s="137">
        <v>0</v>
      </c>
      <c r="N280" s="139">
        <v>7395</v>
      </c>
      <c r="O280" s="54"/>
      <c r="P280" s="54"/>
      <c r="Q280" s="85" t="s">
        <v>297</v>
      </c>
      <c r="R280" s="140">
        <v>8238</v>
      </c>
      <c r="S280" s="138">
        <v>8238</v>
      </c>
      <c r="T280" s="137">
        <v>0</v>
      </c>
      <c r="U280" s="138">
        <v>8238</v>
      </c>
      <c r="V280" s="137">
        <v>18309</v>
      </c>
      <c r="W280" s="138">
        <v>18309</v>
      </c>
      <c r="X280" s="137">
        <v>0</v>
      </c>
      <c r="Y280" s="138">
        <v>18309</v>
      </c>
      <c r="Z280" s="137">
        <v>383415</v>
      </c>
      <c r="AA280" s="138">
        <v>383415</v>
      </c>
      <c r="AB280" s="137">
        <v>0</v>
      </c>
      <c r="AC280" s="139">
        <v>383415</v>
      </c>
      <c r="AD280" s="54"/>
      <c r="AE280" s="54"/>
      <c r="AF280" s="85" t="s">
        <v>297</v>
      </c>
      <c r="AG280" s="86">
        <v>0</v>
      </c>
      <c r="AH280" s="89">
        <v>0</v>
      </c>
      <c r="AI280" s="88">
        <f t="shared" si="42"/>
        <v>2356359</v>
      </c>
      <c r="AJ280" s="89">
        <f t="shared" si="43"/>
        <v>2355814</v>
      </c>
      <c r="AK280" s="88">
        <f t="shared" si="44"/>
        <v>2180</v>
      </c>
      <c r="AL280" s="90">
        <f t="shared" si="45"/>
        <v>2353634</v>
      </c>
    </row>
    <row r="281" spans="2:38" ht="14.25" customHeight="1">
      <c r="B281" s="83" t="s">
        <v>298</v>
      </c>
      <c r="C281" s="134">
        <v>225980</v>
      </c>
      <c r="D281" s="129">
        <v>220535</v>
      </c>
      <c r="E281" s="135">
        <v>4701</v>
      </c>
      <c r="F281" s="129">
        <v>215834</v>
      </c>
      <c r="G281" s="135">
        <v>595779</v>
      </c>
      <c r="H281" s="129">
        <v>595779</v>
      </c>
      <c r="I281" s="135">
        <v>0</v>
      </c>
      <c r="J281" s="129">
        <v>595779</v>
      </c>
      <c r="K281" s="136">
        <v>0</v>
      </c>
      <c r="L281" s="132">
        <v>0</v>
      </c>
      <c r="M281" s="136">
        <v>0</v>
      </c>
      <c r="N281" s="133">
        <v>0</v>
      </c>
      <c r="O281" s="54"/>
      <c r="P281" s="54"/>
      <c r="Q281" s="83" t="s">
        <v>298</v>
      </c>
      <c r="R281" s="142">
        <v>0</v>
      </c>
      <c r="S281" s="132">
        <v>0</v>
      </c>
      <c r="T281" s="136">
        <v>0</v>
      </c>
      <c r="U281" s="132">
        <v>0</v>
      </c>
      <c r="V281" s="136">
        <v>3636</v>
      </c>
      <c r="W281" s="132">
        <v>3636</v>
      </c>
      <c r="X281" s="136">
        <v>0</v>
      </c>
      <c r="Y281" s="132">
        <v>3636</v>
      </c>
      <c r="Z281" s="136">
        <v>349542</v>
      </c>
      <c r="AA281" s="132">
        <v>349542</v>
      </c>
      <c r="AB281" s="136">
        <v>0</v>
      </c>
      <c r="AC281" s="133">
        <v>349542</v>
      </c>
      <c r="AD281" s="54"/>
      <c r="AE281" s="54"/>
      <c r="AF281" s="83" t="s">
        <v>298</v>
      </c>
      <c r="AG281" s="81">
        <v>0</v>
      </c>
      <c r="AH281" s="103">
        <v>0</v>
      </c>
      <c r="AI281" s="114">
        <f t="shared" si="42"/>
        <v>1174937</v>
      </c>
      <c r="AJ281" s="103">
        <f t="shared" si="43"/>
        <v>1169492</v>
      </c>
      <c r="AK281" s="114">
        <f t="shared" si="44"/>
        <v>4701</v>
      </c>
      <c r="AL281" s="113">
        <f t="shared" si="45"/>
        <v>1164791</v>
      </c>
    </row>
    <row r="282" spans="2:38" ht="14.25" customHeight="1">
      <c r="B282" s="83" t="s">
        <v>299</v>
      </c>
      <c r="C282" s="134">
        <v>989989</v>
      </c>
      <c r="D282" s="129">
        <v>926432</v>
      </c>
      <c r="E282" s="135">
        <v>35523</v>
      </c>
      <c r="F282" s="129">
        <v>890909</v>
      </c>
      <c r="G282" s="135">
        <v>5502644</v>
      </c>
      <c r="H282" s="129">
        <v>5269343</v>
      </c>
      <c r="I282" s="135">
        <v>99489</v>
      </c>
      <c r="J282" s="129">
        <v>5169854</v>
      </c>
      <c r="K282" s="136">
        <v>0</v>
      </c>
      <c r="L282" s="132">
        <v>0</v>
      </c>
      <c r="M282" s="136">
        <v>0</v>
      </c>
      <c r="N282" s="133">
        <v>0</v>
      </c>
      <c r="O282" s="54"/>
      <c r="P282" s="54"/>
      <c r="Q282" s="83" t="s">
        <v>299</v>
      </c>
      <c r="R282" s="142">
        <v>0</v>
      </c>
      <c r="S282" s="132">
        <v>0</v>
      </c>
      <c r="T282" s="136">
        <v>0</v>
      </c>
      <c r="U282" s="132">
        <v>0</v>
      </c>
      <c r="V282" s="136">
        <v>28380</v>
      </c>
      <c r="W282" s="132">
        <v>28380</v>
      </c>
      <c r="X282" s="136">
        <v>0</v>
      </c>
      <c r="Y282" s="132">
        <v>28380</v>
      </c>
      <c r="Z282" s="136">
        <v>553469</v>
      </c>
      <c r="AA282" s="132">
        <v>553469</v>
      </c>
      <c r="AB282" s="136">
        <v>0</v>
      </c>
      <c r="AC282" s="133">
        <v>553469</v>
      </c>
      <c r="AD282" s="54"/>
      <c r="AE282" s="54"/>
      <c r="AF282" s="83" t="s">
        <v>299</v>
      </c>
      <c r="AG282" s="81">
        <v>0</v>
      </c>
      <c r="AH282" s="103">
        <v>0</v>
      </c>
      <c r="AI282" s="114">
        <f t="shared" si="42"/>
        <v>7074482</v>
      </c>
      <c r="AJ282" s="103">
        <f t="shared" si="43"/>
        <v>6777624</v>
      </c>
      <c r="AK282" s="114">
        <f t="shared" si="44"/>
        <v>135012</v>
      </c>
      <c r="AL282" s="113">
        <f t="shared" si="45"/>
        <v>6642612</v>
      </c>
    </row>
    <row r="283" spans="2:38" ht="14.25" customHeight="1">
      <c r="B283" s="83" t="s">
        <v>300</v>
      </c>
      <c r="C283" s="134">
        <v>155792</v>
      </c>
      <c r="D283" s="129">
        <v>151846</v>
      </c>
      <c r="E283" s="135">
        <v>3946</v>
      </c>
      <c r="F283" s="129">
        <v>147900</v>
      </c>
      <c r="G283" s="135">
        <v>161644</v>
      </c>
      <c r="H283" s="129">
        <v>157233</v>
      </c>
      <c r="I283" s="135">
        <v>4593</v>
      </c>
      <c r="J283" s="129">
        <v>152640</v>
      </c>
      <c r="K283" s="136">
        <v>0</v>
      </c>
      <c r="L283" s="132">
        <v>0</v>
      </c>
      <c r="M283" s="136">
        <v>0</v>
      </c>
      <c r="N283" s="133">
        <v>0</v>
      </c>
      <c r="O283" s="54"/>
      <c r="P283" s="54"/>
      <c r="Q283" s="83" t="s">
        <v>300</v>
      </c>
      <c r="R283" s="142">
        <v>0</v>
      </c>
      <c r="S283" s="132">
        <v>0</v>
      </c>
      <c r="T283" s="136">
        <v>0</v>
      </c>
      <c r="U283" s="132">
        <v>0</v>
      </c>
      <c r="V283" s="136">
        <v>7939</v>
      </c>
      <c r="W283" s="132">
        <v>7939</v>
      </c>
      <c r="X283" s="136">
        <v>0</v>
      </c>
      <c r="Y283" s="132">
        <v>7939</v>
      </c>
      <c r="Z283" s="136">
        <v>298907</v>
      </c>
      <c r="AA283" s="132">
        <v>298907</v>
      </c>
      <c r="AB283" s="136">
        <v>0</v>
      </c>
      <c r="AC283" s="133">
        <v>298907</v>
      </c>
      <c r="AD283" s="54"/>
      <c r="AE283" s="54"/>
      <c r="AF283" s="83" t="s">
        <v>300</v>
      </c>
      <c r="AG283" s="81">
        <v>0</v>
      </c>
      <c r="AH283" s="103">
        <v>0</v>
      </c>
      <c r="AI283" s="114">
        <f t="shared" si="42"/>
        <v>624282</v>
      </c>
      <c r="AJ283" s="103">
        <f t="shared" si="43"/>
        <v>615925</v>
      </c>
      <c r="AK283" s="114">
        <f t="shared" si="44"/>
        <v>8539</v>
      </c>
      <c r="AL283" s="113">
        <f t="shared" si="45"/>
        <v>607386</v>
      </c>
    </row>
    <row r="284" spans="2:38" ht="14.25" customHeight="1" thickBot="1">
      <c r="B284" s="92" t="s">
        <v>301</v>
      </c>
      <c r="C284" s="136">
        <v>619170</v>
      </c>
      <c r="D284" s="132">
        <v>610258</v>
      </c>
      <c r="E284" s="136">
        <v>15436</v>
      </c>
      <c r="F284" s="132">
        <v>594822</v>
      </c>
      <c r="G284" s="136">
        <v>3318369</v>
      </c>
      <c r="H284" s="132">
        <v>3318245</v>
      </c>
      <c r="I284" s="136">
        <v>370</v>
      </c>
      <c r="J284" s="132">
        <v>3317875</v>
      </c>
      <c r="K284" s="136">
        <v>0</v>
      </c>
      <c r="L284" s="132">
        <v>0</v>
      </c>
      <c r="M284" s="136">
        <v>0</v>
      </c>
      <c r="N284" s="133">
        <v>0</v>
      </c>
      <c r="O284" s="54"/>
      <c r="P284" s="54"/>
      <c r="Q284" s="92" t="s">
        <v>301</v>
      </c>
      <c r="R284" s="142">
        <v>0</v>
      </c>
      <c r="S284" s="132">
        <v>0</v>
      </c>
      <c r="T284" s="136">
        <v>0</v>
      </c>
      <c r="U284" s="132">
        <v>0</v>
      </c>
      <c r="V284" s="136">
        <v>33678</v>
      </c>
      <c r="W284" s="132">
        <v>33678</v>
      </c>
      <c r="X284" s="136">
        <v>0</v>
      </c>
      <c r="Y284" s="132">
        <v>33678</v>
      </c>
      <c r="Z284" s="136">
        <v>778747</v>
      </c>
      <c r="AA284" s="132">
        <v>778747</v>
      </c>
      <c r="AB284" s="136">
        <v>0</v>
      </c>
      <c r="AC284" s="133">
        <v>778747</v>
      </c>
      <c r="AD284" s="54"/>
      <c r="AE284" s="54"/>
      <c r="AF284" s="92" t="s">
        <v>301</v>
      </c>
      <c r="AG284" s="81">
        <v>0</v>
      </c>
      <c r="AH284" s="54">
        <v>0</v>
      </c>
      <c r="AI284" s="84">
        <f t="shared" si="42"/>
        <v>4749964</v>
      </c>
      <c r="AJ284" s="54">
        <f t="shared" si="43"/>
        <v>4740928</v>
      </c>
      <c r="AK284" s="84">
        <f t="shared" si="44"/>
        <v>15806</v>
      </c>
      <c r="AL284" s="80">
        <f t="shared" si="45"/>
        <v>4725122</v>
      </c>
    </row>
    <row r="285" spans="2:38" ht="14.25" customHeight="1">
      <c r="B285" s="119" t="s">
        <v>192</v>
      </c>
      <c r="C285" s="121">
        <f>SUM(C201:C202)</f>
        <v>336868899</v>
      </c>
      <c r="D285" s="116">
        <f aca="true" t="shared" si="46" ref="D285:N285">SUM(D201:D202)</f>
        <v>326588386</v>
      </c>
      <c r="E285" s="116">
        <f t="shared" si="46"/>
        <v>4763785</v>
      </c>
      <c r="F285" s="116">
        <f t="shared" si="46"/>
        <v>321824601</v>
      </c>
      <c r="G285" s="116">
        <f t="shared" si="46"/>
        <v>740549569</v>
      </c>
      <c r="H285" s="116">
        <f t="shared" si="46"/>
        <v>701139676</v>
      </c>
      <c r="I285" s="116">
        <f t="shared" si="46"/>
        <v>26455331</v>
      </c>
      <c r="J285" s="116">
        <f t="shared" si="46"/>
        <v>674684345</v>
      </c>
      <c r="K285" s="116">
        <f t="shared" si="46"/>
        <v>15305866</v>
      </c>
      <c r="L285" s="116">
        <f t="shared" si="46"/>
        <v>9287719</v>
      </c>
      <c r="M285" s="116">
        <f t="shared" si="46"/>
        <v>5789171</v>
      </c>
      <c r="N285" s="118">
        <f t="shared" si="46"/>
        <v>3498548</v>
      </c>
      <c r="O285" s="54"/>
      <c r="P285" s="54"/>
      <c r="Q285" s="119" t="s">
        <v>192</v>
      </c>
      <c r="R285" s="121">
        <f aca="true" t="shared" si="47" ref="R285:AL285">SUM(R201:R202)</f>
        <v>1075592</v>
      </c>
      <c r="S285" s="116">
        <f t="shared" si="47"/>
        <v>1075592</v>
      </c>
      <c r="T285" s="116">
        <f t="shared" si="47"/>
        <v>0</v>
      </c>
      <c r="U285" s="116">
        <f t="shared" si="47"/>
        <v>1075592</v>
      </c>
      <c r="V285" s="116">
        <f t="shared" si="47"/>
        <v>9717733</v>
      </c>
      <c r="W285" s="116">
        <f t="shared" si="47"/>
        <v>9687379</v>
      </c>
      <c r="X285" s="116">
        <f t="shared" si="47"/>
        <v>90513</v>
      </c>
      <c r="Y285" s="116">
        <f t="shared" si="47"/>
        <v>9596866</v>
      </c>
      <c r="Z285" s="116">
        <f t="shared" si="47"/>
        <v>333498155</v>
      </c>
      <c r="AA285" s="116">
        <f t="shared" si="47"/>
        <v>333223868</v>
      </c>
      <c r="AB285" s="116">
        <f t="shared" si="47"/>
        <v>314583</v>
      </c>
      <c r="AC285" s="118">
        <f t="shared" si="47"/>
        <v>332909285</v>
      </c>
      <c r="AD285" s="54"/>
      <c r="AE285" s="54"/>
      <c r="AF285" s="119" t="s">
        <v>192</v>
      </c>
      <c r="AG285" s="121">
        <f t="shared" si="47"/>
        <v>0</v>
      </c>
      <c r="AH285" s="116">
        <f t="shared" si="47"/>
        <v>0</v>
      </c>
      <c r="AI285" s="116">
        <f t="shared" si="47"/>
        <v>1437015814</v>
      </c>
      <c r="AJ285" s="116">
        <f t="shared" si="47"/>
        <v>1381002620</v>
      </c>
      <c r="AK285" s="116">
        <f t="shared" si="47"/>
        <v>37413383</v>
      </c>
      <c r="AL285" s="118">
        <f t="shared" si="47"/>
        <v>1343589237</v>
      </c>
    </row>
    <row r="286" spans="2:38" ht="14.25" customHeight="1">
      <c r="B286" s="119" t="s">
        <v>193</v>
      </c>
      <c r="C286" s="122">
        <f>SUM(C203:C226)</f>
        <v>122154532</v>
      </c>
      <c r="D286" s="84">
        <f aca="true" t="shared" si="48" ref="D286:N286">SUM(D203:D226)</f>
        <v>119783302</v>
      </c>
      <c r="E286" s="84">
        <f t="shared" si="48"/>
        <v>683668</v>
      </c>
      <c r="F286" s="84">
        <f t="shared" si="48"/>
        <v>119099634</v>
      </c>
      <c r="G286" s="84">
        <f t="shared" si="48"/>
        <v>299505866</v>
      </c>
      <c r="H286" s="84">
        <f t="shared" si="48"/>
        <v>293496093</v>
      </c>
      <c r="I286" s="84">
        <f t="shared" si="48"/>
        <v>5990191</v>
      </c>
      <c r="J286" s="84">
        <f t="shared" si="48"/>
        <v>287505902</v>
      </c>
      <c r="K286" s="84">
        <f t="shared" si="48"/>
        <v>1401316</v>
      </c>
      <c r="L286" s="84">
        <f t="shared" si="48"/>
        <v>752902</v>
      </c>
      <c r="M286" s="84">
        <f t="shared" si="48"/>
        <v>648412</v>
      </c>
      <c r="N286" s="107">
        <f t="shared" si="48"/>
        <v>104490</v>
      </c>
      <c r="O286" s="54"/>
      <c r="P286" s="54"/>
      <c r="Q286" s="119" t="s">
        <v>193</v>
      </c>
      <c r="R286" s="122">
        <f>SUM(R203:R226)</f>
        <v>9418</v>
      </c>
      <c r="S286" s="84">
        <f aca="true" t="shared" si="49" ref="S286:AC286">SUM(S203:S226)</f>
        <v>9418</v>
      </c>
      <c r="T286" s="84">
        <f t="shared" si="49"/>
        <v>0</v>
      </c>
      <c r="U286" s="84">
        <f t="shared" si="49"/>
        <v>9418</v>
      </c>
      <c r="V286" s="84">
        <f t="shared" si="49"/>
        <v>3224306</v>
      </c>
      <c r="W286" s="84">
        <f t="shared" si="49"/>
        <v>3224306</v>
      </c>
      <c r="X286" s="84">
        <f t="shared" si="49"/>
        <v>0</v>
      </c>
      <c r="Y286" s="84">
        <f t="shared" si="49"/>
        <v>3224306</v>
      </c>
      <c r="Z286" s="84">
        <f t="shared" si="49"/>
        <v>138853055</v>
      </c>
      <c r="AA286" s="84">
        <f t="shared" si="49"/>
        <v>138654050</v>
      </c>
      <c r="AB286" s="84">
        <f t="shared" si="49"/>
        <v>647304</v>
      </c>
      <c r="AC286" s="107">
        <f t="shared" si="49"/>
        <v>138006746</v>
      </c>
      <c r="AD286" s="54"/>
      <c r="AE286" s="54"/>
      <c r="AF286" s="119" t="s">
        <v>193</v>
      </c>
      <c r="AG286" s="122">
        <f aca="true" t="shared" si="50" ref="AG286:AL286">SUM(AG203:AG226)</f>
        <v>0</v>
      </c>
      <c r="AH286" s="84">
        <f t="shared" si="50"/>
        <v>0</v>
      </c>
      <c r="AI286" s="84">
        <f t="shared" si="50"/>
        <v>565148493</v>
      </c>
      <c r="AJ286" s="84">
        <f t="shared" si="50"/>
        <v>555920071</v>
      </c>
      <c r="AK286" s="84">
        <f t="shared" si="50"/>
        <v>7969575</v>
      </c>
      <c r="AL286" s="107">
        <f t="shared" si="50"/>
        <v>547950496</v>
      </c>
    </row>
    <row r="287" spans="2:38" ht="14.25" customHeight="1">
      <c r="B287" s="119" t="s">
        <v>194</v>
      </c>
      <c r="C287" s="123">
        <f>SUM(C227:C284)</f>
        <v>78673606</v>
      </c>
      <c r="D287" s="94">
        <f aca="true" t="shared" si="51" ref="D287:N287">SUM(D227:D284)</f>
        <v>78299760</v>
      </c>
      <c r="E287" s="94">
        <f t="shared" si="51"/>
        <v>382454</v>
      </c>
      <c r="F287" s="94">
        <f t="shared" si="51"/>
        <v>77917306</v>
      </c>
      <c r="G287" s="94">
        <f t="shared" si="51"/>
        <v>256394530</v>
      </c>
      <c r="H287" s="94">
        <f t="shared" si="51"/>
        <v>254770853</v>
      </c>
      <c r="I287" s="94">
        <f t="shared" si="51"/>
        <v>1236985</v>
      </c>
      <c r="J287" s="94">
        <f t="shared" si="51"/>
        <v>253533868</v>
      </c>
      <c r="K287" s="94">
        <f t="shared" si="51"/>
        <v>858467</v>
      </c>
      <c r="L287" s="94">
        <f t="shared" si="51"/>
        <v>556437</v>
      </c>
      <c r="M287" s="94">
        <f t="shared" si="51"/>
        <v>302030</v>
      </c>
      <c r="N287" s="108">
        <f t="shared" si="51"/>
        <v>254407</v>
      </c>
      <c r="O287" s="58"/>
      <c r="P287" s="58"/>
      <c r="Q287" s="119" t="s">
        <v>194</v>
      </c>
      <c r="R287" s="123">
        <f>SUM(R227:R284)</f>
        <v>8257</v>
      </c>
      <c r="S287" s="94">
        <f aca="true" t="shared" si="52" ref="S287:AC287">SUM(S227:S284)</f>
        <v>8257</v>
      </c>
      <c r="T287" s="94">
        <f t="shared" si="52"/>
        <v>0</v>
      </c>
      <c r="U287" s="94">
        <f t="shared" si="52"/>
        <v>8257</v>
      </c>
      <c r="V287" s="94">
        <f t="shared" si="52"/>
        <v>3313528</v>
      </c>
      <c r="W287" s="94">
        <f t="shared" si="52"/>
        <v>3313452</v>
      </c>
      <c r="X287" s="94">
        <f t="shared" si="52"/>
        <v>40</v>
      </c>
      <c r="Y287" s="94">
        <f t="shared" si="52"/>
        <v>3313412</v>
      </c>
      <c r="Z287" s="94">
        <f t="shared" si="52"/>
        <v>73960714</v>
      </c>
      <c r="AA287" s="94">
        <f t="shared" si="52"/>
        <v>73955576</v>
      </c>
      <c r="AB287" s="94">
        <f t="shared" si="52"/>
        <v>5255</v>
      </c>
      <c r="AC287" s="108">
        <f t="shared" si="52"/>
        <v>73950321</v>
      </c>
      <c r="AD287" s="58"/>
      <c r="AE287" s="58"/>
      <c r="AF287" s="119" t="s">
        <v>194</v>
      </c>
      <c r="AG287" s="123">
        <f aca="true" t="shared" si="53" ref="AG287:AL287">SUM(AG227:AG284)</f>
        <v>0</v>
      </c>
      <c r="AH287" s="94">
        <f t="shared" si="53"/>
        <v>0</v>
      </c>
      <c r="AI287" s="94">
        <f t="shared" si="53"/>
        <v>413209102</v>
      </c>
      <c r="AJ287" s="94">
        <f t="shared" si="53"/>
        <v>410904335</v>
      </c>
      <c r="AK287" s="94">
        <f t="shared" si="53"/>
        <v>1926764</v>
      </c>
      <c r="AL287" s="108">
        <f t="shared" si="53"/>
        <v>408977571</v>
      </c>
    </row>
    <row r="288" spans="2:38" ht="14.25" customHeight="1" thickBot="1">
      <c r="B288" s="120" t="s">
        <v>195</v>
      </c>
      <c r="C288" s="124">
        <f>SUM(C285:C287)</f>
        <v>537697037</v>
      </c>
      <c r="D288" s="98">
        <f aca="true" t="shared" si="54" ref="D288:N288">SUM(D285:D287)</f>
        <v>524671448</v>
      </c>
      <c r="E288" s="98">
        <f t="shared" si="54"/>
        <v>5829907</v>
      </c>
      <c r="F288" s="98">
        <f t="shared" si="54"/>
        <v>518841541</v>
      </c>
      <c r="G288" s="98">
        <f t="shared" si="54"/>
        <v>1296449965</v>
      </c>
      <c r="H288" s="98">
        <f t="shared" si="54"/>
        <v>1249406622</v>
      </c>
      <c r="I288" s="98">
        <f t="shared" si="54"/>
        <v>33682507</v>
      </c>
      <c r="J288" s="98">
        <f t="shared" si="54"/>
        <v>1215724115</v>
      </c>
      <c r="K288" s="98">
        <f t="shared" si="54"/>
        <v>17565649</v>
      </c>
      <c r="L288" s="98">
        <f t="shared" si="54"/>
        <v>10597058</v>
      </c>
      <c r="M288" s="98">
        <f t="shared" si="54"/>
        <v>6739613</v>
      </c>
      <c r="N288" s="109">
        <f t="shared" si="54"/>
        <v>3857445</v>
      </c>
      <c r="O288" s="58"/>
      <c r="P288" s="58"/>
      <c r="Q288" s="120" t="s">
        <v>195</v>
      </c>
      <c r="R288" s="124">
        <f>SUM(R285:R287)</f>
        <v>1093267</v>
      </c>
      <c r="S288" s="98">
        <f aca="true" t="shared" si="55" ref="S288:AC288">SUM(S285:S287)</f>
        <v>1093267</v>
      </c>
      <c r="T288" s="98">
        <f t="shared" si="55"/>
        <v>0</v>
      </c>
      <c r="U288" s="98">
        <f t="shared" si="55"/>
        <v>1093267</v>
      </c>
      <c r="V288" s="98">
        <f t="shared" si="55"/>
        <v>16255567</v>
      </c>
      <c r="W288" s="98">
        <f t="shared" si="55"/>
        <v>16225137</v>
      </c>
      <c r="X288" s="98">
        <f t="shared" si="55"/>
        <v>90553</v>
      </c>
      <c r="Y288" s="98">
        <f t="shared" si="55"/>
        <v>16134584</v>
      </c>
      <c r="Z288" s="98">
        <f t="shared" si="55"/>
        <v>546311924</v>
      </c>
      <c r="AA288" s="98">
        <f t="shared" si="55"/>
        <v>545833494</v>
      </c>
      <c r="AB288" s="98">
        <f t="shared" si="55"/>
        <v>967142</v>
      </c>
      <c r="AC288" s="109">
        <f t="shared" si="55"/>
        <v>544866352</v>
      </c>
      <c r="AD288" s="58"/>
      <c r="AE288" s="58"/>
      <c r="AF288" s="120" t="s">
        <v>195</v>
      </c>
      <c r="AG288" s="124">
        <f aca="true" t="shared" si="56" ref="AG288:AL288">SUM(AG285:AG287)</f>
        <v>0</v>
      </c>
      <c r="AH288" s="98">
        <f t="shared" si="56"/>
        <v>0</v>
      </c>
      <c r="AI288" s="98">
        <f t="shared" si="56"/>
        <v>2415373409</v>
      </c>
      <c r="AJ288" s="98">
        <f t="shared" si="56"/>
        <v>2347827026</v>
      </c>
      <c r="AK288" s="98">
        <f t="shared" si="56"/>
        <v>47309722</v>
      </c>
      <c r="AL288" s="109">
        <f t="shared" si="56"/>
        <v>2300517304</v>
      </c>
    </row>
  </sheetData>
  <mergeCells count="30">
    <mergeCell ref="AK4:AL4"/>
    <mergeCell ref="E4:F4"/>
    <mergeCell ref="I4:J4"/>
    <mergeCell ref="X4:Y4"/>
    <mergeCell ref="T4:U4"/>
    <mergeCell ref="M4:N4"/>
    <mergeCell ref="AI100:AL100"/>
    <mergeCell ref="AG100:AH100"/>
    <mergeCell ref="C196:F196"/>
    <mergeCell ref="G196:J196"/>
    <mergeCell ref="K196:N196"/>
    <mergeCell ref="R196:U196"/>
    <mergeCell ref="V196:Y196"/>
    <mergeCell ref="Z196:AC196"/>
    <mergeCell ref="AI196:AL196"/>
    <mergeCell ref="AG196:AH196"/>
    <mergeCell ref="AI3:AL3"/>
    <mergeCell ref="AG3:AH3"/>
    <mergeCell ref="C3:F3"/>
    <mergeCell ref="G3:J3"/>
    <mergeCell ref="K3:N3"/>
    <mergeCell ref="R3:U3"/>
    <mergeCell ref="V3:Y3"/>
    <mergeCell ref="Z3:AC3"/>
    <mergeCell ref="V100:Y100"/>
    <mergeCell ref="Z100:AC100"/>
    <mergeCell ref="R100:U100"/>
    <mergeCell ref="C100:F100"/>
    <mergeCell ref="G100:J100"/>
    <mergeCell ref="K100:N100"/>
  </mergeCells>
  <printOptions/>
  <pageMargins left="0.31496062992125984" right="0.5905511811023623" top="0.6" bottom="0.39" header="0.5118110236220472" footer="0.1968503937007874"/>
  <pageSetup fitToHeight="6" fitToWidth="3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2007-01-26T10:23:54Z</cp:lastPrinted>
  <dcterms:created xsi:type="dcterms:W3CDTF">1999-01-19T04:56:45Z</dcterms:created>
  <dcterms:modified xsi:type="dcterms:W3CDTF">2007-02-27T07:24:12Z</dcterms:modified>
  <cp:category/>
  <cp:version/>
  <cp:contentType/>
  <cp:contentStatus/>
</cp:coreProperties>
</file>