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tabRatio="601" activeTab="0"/>
  </bookViews>
  <sheets>
    <sheet name="事業税額等" sheetId="1" r:id="rId1"/>
    <sheet name="所得階層別（１）" sheetId="2" r:id="rId2"/>
    <sheet name="所得階層別（２）" sheetId="3" r:id="rId3"/>
    <sheet name="分割法人" sheetId="4" r:id="rId4"/>
    <sheet name="資本金別法人数" sheetId="5" r:id="rId5"/>
    <sheet name="資本金及び所得階層別（１）" sheetId="6" r:id="rId6"/>
    <sheet name="資本金及び所得階層別（２）" sheetId="7" r:id="rId7"/>
    <sheet name="収入金額課税法人" sheetId="8" r:id="rId8"/>
  </sheets>
  <definedNames>
    <definedName name="_xlnm.Print_Area" localSheetId="5">'資本金及び所得階層別（１）'!$A$1:$T$24</definedName>
    <definedName name="_xlnm.Print_Area" localSheetId="6">'資本金及び所得階層別（２）'!$A$1:$T$24</definedName>
    <definedName name="_xlnm.Print_Area" localSheetId="4">'資本金別法人数'!$A$1:$R$24</definedName>
    <definedName name="_xlnm.Print_Area" localSheetId="0">'事業税額等'!$A$1:$AD$40</definedName>
    <definedName name="_xlnm.Print_Area" localSheetId="7">'収入金額課税法人'!$A$1:$M$14</definedName>
    <definedName name="_xlnm.Print_Area" localSheetId="1">'所得階層別（１）'!$A$1:$W$30</definedName>
    <definedName name="_xlnm.Print_Area" localSheetId="3">'分割法人'!$A$1:$M$46</definedName>
    <definedName name="_xlnm.Print_Area">'事業税額等'!$A$6:$P$40</definedName>
    <definedName name="PRINT_AREA_MI" localSheetId="5">'資本金及び所得階層別（１）'!$A$6:$J$24</definedName>
    <definedName name="PRINT_AREA_MI" localSheetId="1">'所得階層別（１）'!$M$6:$W$30</definedName>
    <definedName name="PRINT_AREA_MI" localSheetId="3">'分割法人'!$H$6:$M$46</definedName>
    <definedName name="PRINT_AREA_MI">'事業税額等'!$Q$7:$AD$40</definedName>
  </definedNames>
  <calcPr fullCalcOnLoad="1"/>
</workbook>
</file>

<file path=xl/sharedStrings.xml><?xml version="1.0" encoding="utf-8"?>
<sst xmlns="http://schemas.openxmlformats.org/spreadsheetml/2006/main" count="761" uniqueCount="266">
  <si>
    <t>（２）法人事業税に関する調</t>
  </si>
  <si>
    <t>（イ）事業税額等に関する調</t>
  </si>
  <si>
    <t>現     事     業     年     度     分</t>
  </si>
  <si>
    <t xml:space="preserve">  現   事   業   年   度   分</t>
  </si>
  <si>
    <t xml:space="preserve">     過事業年度分</t>
  </si>
  <si>
    <t xml:space="preserve">  確定事業税額に</t>
  </si>
  <si>
    <t xml:space="preserve">   確定申告が</t>
  </si>
  <si>
    <t xml:space="preserve"> 確定申告期限</t>
  </si>
  <si>
    <t xml:space="preserve">  中間納付額の</t>
  </si>
  <si>
    <t xml:space="preserve">     確          定          額</t>
  </si>
  <si>
    <t xml:space="preserve">  対応する前年度</t>
  </si>
  <si>
    <t xml:space="preserve">   翌年度になる</t>
  </si>
  <si>
    <t xml:space="preserve"> が翌年度とな</t>
  </si>
  <si>
    <t xml:space="preserve">  歳出還付額</t>
  </si>
  <si>
    <t>当該年度</t>
  </si>
  <si>
    <t xml:space="preserve">  分の中間申告額</t>
  </si>
  <si>
    <t xml:space="preserve">   中間申告額</t>
  </si>
  <si>
    <t xml:space="preserve"> る見込納付額</t>
  </si>
  <si>
    <t>において</t>
  </si>
  <si>
    <t xml:space="preserve"> 区      分</t>
  </si>
  <si>
    <t>確定申告及び決定</t>
  </si>
  <si>
    <t>調定額</t>
  </si>
  <si>
    <t>所    得</t>
  </si>
  <si>
    <t>合  計</t>
  </si>
  <si>
    <t>発生した</t>
  </si>
  <si>
    <t xml:space="preserve"> 事業年度数</t>
  </si>
  <si>
    <t xml:space="preserve">     税    額</t>
  </si>
  <si>
    <t>のない中間申告</t>
  </si>
  <si>
    <t>事業</t>
  </si>
  <si>
    <t>前年度</t>
  </si>
  <si>
    <t>当該年</t>
  </si>
  <si>
    <t>（収  入）</t>
  </si>
  <si>
    <t>歳出還付</t>
  </si>
  <si>
    <t>確定申告</t>
  </si>
  <si>
    <t>決定</t>
  </si>
  <si>
    <t>確定申告が</t>
  </si>
  <si>
    <t>決定し</t>
  </si>
  <si>
    <t>年度</t>
  </si>
  <si>
    <t>税  額</t>
  </si>
  <si>
    <t>に収入</t>
  </si>
  <si>
    <t>度に収</t>
  </si>
  <si>
    <t>①+②－③</t>
  </si>
  <si>
    <t>金    額</t>
  </si>
  <si>
    <t xml:space="preserve">   額</t>
  </si>
  <si>
    <t>があった</t>
  </si>
  <si>
    <t>した</t>
  </si>
  <si>
    <t>あったもの</t>
  </si>
  <si>
    <t>たもの</t>
  </si>
  <si>
    <t xml:space="preserve"> 数</t>
  </si>
  <si>
    <t>したも</t>
  </si>
  <si>
    <t>入した</t>
  </si>
  <si>
    <t>+④+⑤+⑥</t>
  </si>
  <si>
    <t>⑦+⑧</t>
  </si>
  <si>
    <t>もの</t>
  </si>
  <si>
    <t>①</t>
  </si>
  <si>
    <t>②</t>
  </si>
  <si>
    <t>③</t>
  </si>
  <si>
    <t>④</t>
  </si>
  <si>
    <t>⑤</t>
  </si>
  <si>
    <t>の  ⑥</t>
  </si>
  <si>
    <t xml:space="preserve">もの  </t>
  </si>
  <si>
    <t xml:space="preserve">         ⑦</t>
  </si>
  <si>
    <t>⑧</t>
  </si>
  <si>
    <t>⑨</t>
  </si>
  <si>
    <t>千円</t>
  </si>
  <si>
    <t>普</t>
  </si>
  <si>
    <t>分</t>
  </si>
  <si>
    <t>割</t>
  </si>
  <si>
    <t>本県本店分</t>
  </si>
  <si>
    <t>―</t>
  </si>
  <si>
    <t>所</t>
  </si>
  <si>
    <t>通</t>
  </si>
  <si>
    <t>法</t>
  </si>
  <si>
    <t>人</t>
  </si>
  <si>
    <t>他県本店分</t>
  </si>
  <si>
    <t>得</t>
  </si>
  <si>
    <t>課</t>
  </si>
  <si>
    <t>税</t>
  </si>
  <si>
    <t xml:space="preserve">  合     計</t>
  </si>
  <si>
    <t xml:space="preserve">  F+G</t>
  </si>
  <si>
    <t>A</t>
  </si>
  <si>
    <t>B</t>
  </si>
  <si>
    <t>C</t>
  </si>
  <si>
    <t>D</t>
  </si>
  <si>
    <t>E</t>
  </si>
  <si>
    <t>F</t>
  </si>
  <si>
    <t>G</t>
  </si>
  <si>
    <t>公益法人等</t>
  </si>
  <si>
    <t>人格なき社団等</t>
  </si>
  <si>
    <t>清 算 法 人</t>
  </si>
  <si>
    <t>計</t>
  </si>
  <si>
    <t xml:space="preserve">   A+B+C+D+E</t>
  </si>
  <si>
    <t>収入金額課税分</t>
  </si>
  <si>
    <t>県 内 法 人</t>
  </si>
  <si>
    <t xml:space="preserve">小   計 </t>
  </si>
  <si>
    <t>特 別 法 人</t>
  </si>
  <si>
    <t>欠損法人</t>
  </si>
  <si>
    <t xml:space="preserve"> 年所得 350万円以下</t>
  </si>
  <si>
    <t xml:space="preserve"> 年所得350万円超</t>
  </si>
  <si>
    <t xml:space="preserve"> 年所得700万円超</t>
  </si>
  <si>
    <t xml:space="preserve"> 年所得1,000万円超</t>
  </si>
  <si>
    <t xml:space="preserve"> 年所得5,000万円超</t>
  </si>
  <si>
    <t xml:space="preserve">  年所得 １億円超</t>
  </si>
  <si>
    <t xml:space="preserve"> 年所得１０億円超</t>
  </si>
  <si>
    <t xml:space="preserve">       700万円以下</t>
  </si>
  <si>
    <t xml:space="preserve">     1,000万円以下</t>
  </si>
  <si>
    <t xml:space="preserve">       5,000万円以下</t>
  </si>
  <si>
    <t xml:space="preserve">          １億円以下</t>
  </si>
  <si>
    <t xml:space="preserve">       １０億円以下</t>
  </si>
  <si>
    <t xml:space="preserve">     合      計</t>
  </si>
  <si>
    <t>区      分</t>
  </si>
  <si>
    <t>事  業</t>
  </si>
  <si>
    <t>年度数</t>
  </si>
  <si>
    <t>所得金額</t>
  </si>
  <si>
    <t>事</t>
  </si>
  <si>
    <t>業</t>
  </si>
  <si>
    <t xml:space="preserve"> 軽減税率</t>
  </si>
  <si>
    <t>年</t>
  </si>
  <si>
    <t>適用法人 A</t>
  </si>
  <si>
    <t>度</t>
  </si>
  <si>
    <t xml:space="preserve">  その他   B</t>
  </si>
  <si>
    <t>二</t>
  </si>
  <si>
    <t>回</t>
  </si>
  <si>
    <t xml:space="preserve"> 県 内 法 人  C</t>
  </si>
  <si>
    <t xml:space="preserve">   計(A+B+C)  D</t>
  </si>
  <si>
    <t>適用法人 E</t>
  </si>
  <si>
    <t xml:space="preserve">  その他   F</t>
  </si>
  <si>
    <t>一</t>
  </si>
  <si>
    <t xml:space="preserve"> 県 内 法 人  G</t>
  </si>
  <si>
    <t xml:space="preserve">   計(E+F+G)  H</t>
  </si>
  <si>
    <t>合      計</t>
  </si>
  <si>
    <t xml:space="preserve">   (D+H)</t>
  </si>
  <si>
    <t>（注）普通法人のみ（医療法人を除く。）、分支を除く、分本は総額の数値。</t>
  </si>
  <si>
    <t>（ロ）所得階層別に関する調</t>
  </si>
  <si>
    <t>（平成10年４月１日前に開始する事業年度分）</t>
  </si>
  <si>
    <t>（ロ）所得階層別に関する調</t>
  </si>
  <si>
    <t>（平成１０年４月１日以後に開始する事業年度分）</t>
  </si>
  <si>
    <t xml:space="preserve"> 年所得 400万円以下</t>
  </si>
  <si>
    <t xml:space="preserve"> 年所得400万円超</t>
  </si>
  <si>
    <t xml:space="preserve"> 年所得800万円超</t>
  </si>
  <si>
    <t xml:space="preserve">       800万円以下</t>
  </si>
  <si>
    <t>（ハ）分割法人に関する調</t>
  </si>
  <si>
    <t xml:space="preserve">     本  県  本  店  分</t>
  </si>
  <si>
    <t>他  県  本  店  分</t>
  </si>
  <si>
    <t>合        計</t>
  </si>
  <si>
    <t xml:space="preserve">      区           分</t>
  </si>
  <si>
    <t>事業税額</t>
  </si>
  <si>
    <t>法人数</t>
  </si>
  <si>
    <t xml:space="preserve"> 所得金額①</t>
  </si>
  <si>
    <t xml:space="preserve"> 所得金額③</t>
  </si>
  <si>
    <t>所得金額 ①+③</t>
  </si>
  <si>
    <t>②+④</t>
  </si>
  <si>
    <t>電  気</t>
  </si>
  <si>
    <t xml:space="preserve"> 発電用固定資産割</t>
  </si>
  <si>
    <t>供給業</t>
  </si>
  <si>
    <t xml:space="preserve"> 総 固 定 資 産 割</t>
  </si>
  <si>
    <t>収</t>
  </si>
  <si>
    <t>入</t>
  </si>
  <si>
    <t xml:space="preserve"> ガ  ス  供  給  業</t>
  </si>
  <si>
    <t>金</t>
  </si>
  <si>
    <t>額</t>
  </si>
  <si>
    <t>生命保</t>
  </si>
  <si>
    <t xml:space="preserve"> 事  務  所  数  割</t>
  </si>
  <si>
    <t>険事業</t>
  </si>
  <si>
    <t xml:space="preserve"> 従  業  者  数  割</t>
  </si>
  <si>
    <t>損額保</t>
  </si>
  <si>
    <t xml:space="preserve">          小        計</t>
  </si>
  <si>
    <t xml:space="preserve"> 倉          庫          業</t>
  </si>
  <si>
    <t xml:space="preserve"> 鉄 道 事 業 ・ 軌 道 事 業</t>
  </si>
  <si>
    <t>銀行業</t>
  </si>
  <si>
    <t>証券業</t>
  </si>
  <si>
    <t>製造業</t>
  </si>
  <si>
    <t>資本金１億円以上の法人</t>
  </si>
  <si>
    <t>資本金１億円未満の法人</t>
  </si>
  <si>
    <t xml:space="preserve"> 建          設          業</t>
  </si>
  <si>
    <t xml:space="preserve"> 運    輸 ・ 通    信    業</t>
  </si>
  <si>
    <t xml:space="preserve"> 卸 売 ・ 小 売 業 ・ 飲 食 店</t>
  </si>
  <si>
    <t xml:space="preserve"> そ の 他 の 金 融 ・ 保 険 業</t>
  </si>
  <si>
    <t xml:space="preserve"> 不      動      産      業</t>
  </si>
  <si>
    <t xml:space="preserve"> サ    ー    ビ    ス    業</t>
  </si>
  <si>
    <t xml:space="preserve"> 上  記  以  外  の  事  業</t>
  </si>
  <si>
    <t xml:space="preserve">      合           計</t>
  </si>
  <si>
    <t>収入金額又は</t>
  </si>
  <si>
    <t xml:space="preserve"> 従 業 者 数 割</t>
  </si>
  <si>
    <t>（ニ）資本金別法人数に関する調</t>
  </si>
  <si>
    <t xml:space="preserve">     分       割       法       人</t>
  </si>
  <si>
    <t xml:space="preserve">     県  内  法  人</t>
  </si>
  <si>
    <t xml:space="preserve">       合      計</t>
  </si>
  <si>
    <t xml:space="preserve"> そ    の    他</t>
  </si>
  <si>
    <t>区   分</t>
  </si>
  <si>
    <t xml:space="preserve">     利  益  法  人</t>
  </si>
  <si>
    <t xml:space="preserve">     欠  損  法  人</t>
  </si>
  <si>
    <t>２の県に</t>
  </si>
  <si>
    <t>３以上の</t>
  </si>
  <si>
    <t>小 計</t>
  </si>
  <si>
    <t>利益法人</t>
  </si>
  <si>
    <t>計</t>
  </si>
  <si>
    <t>不申告</t>
  </si>
  <si>
    <t>休業中の</t>
  </si>
  <si>
    <t>清算中の</t>
  </si>
  <si>
    <t>所在不明</t>
  </si>
  <si>
    <t xml:space="preserve"> 資 本 金 別</t>
  </si>
  <si>
    <t>ま た が</t>
  </si>
  <si>
    <t>県にまた</t>
  </si>
  <si>
    <t>①+②</t>
  </si>
  <si>
    <t>④+⑤</t>
  </si>
  <si>
    <t>①+④</t>
  </si>
  <si>
    <t>②+⑤</t>
  </si>
  <si>
    <t>③+⑥</t>
  </si>
  <si>
    <t>法  人</t>
  </si>
  <si>
    <t>る も の</t>
  </si>
  <si>
    <t>がるもの</t>
  </si>
  <si>
    <t>⑥</t>
  </si>
  <si>
    <t xml:space="preserve">  300万円未満</t>
  </si>
  <si>
    <t xml:space="preserve">  300万円以上1,000万円未満</t>
  </si>
  <si>
    <t xml:space="preserve">  1,000万円</t>
  </si>
  <si>
    <t>1,000万円超　5,000万円未満</t>
  </si>
  <si>
    <t>5,000万円以上   １億円未満</t>
  </si>
  <si>
    <t xml:space="preserve">   １億円</t>
  </si>
  <si>
    <t xml:space="preserve">   １億円超     10億円未満</t>
  </si>
  <si>
    <t xml:space="preserve">   10億円</t>
  </si>
  <si>
    <t xml:space="preserve">   10億円超     50億円未満</t>
  </si>
  <si>
    <t xml:space="preserve">   50億円</t>
  </si>
  <si>
    <t xml:space="preserve">   50億円超    100億円未満</t>
  </si>
  <si>
    <t xml:space="preserve">  100億円以上</t>
  </si>
  <si>
    <t>合       計</t>
  </si>
  <si>
    <t>（注）１．普通法人のみ（医療法人を除く）。２．分支を除く。</t>
  </si>
  <si>
    <t>欠  損</t>
  </si>
  <si>
    <t>所得階層</t>
  </si>
  <si>
    <t>年所得350万円以下</t>
  </si>
  <si>
    <t xml:space="preserve">  年所得  10億円超</t>
  </si>
  <si>
    <t>うち超過課</t>
  </si>
  <si>
    <t xml:space="preserve"> 資本金別</t>
  </si>
  <si>
    <t>　税相当額</t>
  </si>
  <si>
    <t>－</t>
  </si>
  <si>
    <t>1,000万円</t>
  </si>
  <si>
    <t>（注）１．普通法人のみ（医療法人を除く）。２．分支を除く。３．「税額」の欄は分支を含む。</t>
  </si>
  <si>
    <t>（ホ）資本金及び所得階層別に関する調（平成10年４月１日前に開始する事業年度分）</t>
  </si>
  <si>
    <t>年所得350万円超</t>
  </si>
  <si>
    <t>年所得700万円超</t>
  </si>
  <si>
    <t>年所得1,000万円超</t>
  </si>
  <si>
    <t>年所得5,000万円超</t>
  </si>
  <si>
    <t>年所得１億円超</t>
  </si>
  <si>
    <t>700万円以下</t>
  </si>
  <si>
    <t>1,000万円以下</t>
  </si>
  <si>
    <t>5,000万円以下</t>
  </si>
  <si>
    <t>１億円以下</t>
  </si>
  <si>
    <t>10億円以下</t>
  </si>
  <si>
    <t>（ホ）資本金及び所得階層別に関する調(平成１０年４月１日以後に開始する事業年度分）</t>
  </si>
  <si>
    <t>年所得400万円超</t>
  </si>
  <si>
    <t>年所得800万円超</t>
  </si>
  <si>
    <t>年所得400万円以下</t>
  </si>
  <si>
    <t>800万円以下</t>
  </si>
  <si>
    <t>（ヘ）収入金額課税法人に関する調</t>
  </si>
  <si>
    <t>分   割   法   人</t>
  </si>
  <si>
    <t xml:space="preserve">     県   内   法   人</t>
  </si>
  <si>
    <t xml:space="preserve">  計</t>
  </si>
  <si>
    <t>区    分</t>
  </si>
  <si>
    <t>事業年度数</t>
  </si>
  <si>
    <t>収 入 金 額</t>
  </si>
  <si>
    <t>電気供給業</t>
  </si>
  <si>
    <t>ガス供給業</t>
  </si>
  <si>
    <t>合    計</t>
  </si>
  <si>
    <t>生命保険業</t>
  </si>
  <si>
    <t>損害保険業</t>
  </si>
  <si>
    <t>２　事業税に関する調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</si>
</sst>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b/>
      <sz val="11"/>
      <color indexed="8"/>
      <name val="ＭＳ 明朝"/>
      <family val="1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b/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5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16" fillId="0" borderId="0">
      <alignment/>
      <protection/>
    </xf>
    <xf numFmtId="37" fontId="19" fillId="0" borderId="0">
      <alignment/>
      <protection/>
    </xf>
  </cellStyleXfs>
  <cellXfs count="25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0" fillId="0" borderId="2" xfId="0" applyBorder="1" applyAlignment="1">
      <alignment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7" fontId="5" fillId="0" borderId="9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0" fillId="0" borderId="7" xfId="0" applyBorder="1" applyAlignment="1">
      <alignment horizontal="center"/>
    </xf>
    <xf numFmtId="37" fontId="5" fillId="0" borderId="7" xfId="0" applyNumberFormat="1" applyFont="1" applyBorder="1" applyAlignment="1" applyProtection="1">
      <alignment horizontal="center"/>
      <protection/>
    </xf>
    <xf numFmtId="37" fontId="6" fillId="0" borderId="6" xfId="0" applyNumberFormat="1" applyFont="1" applyFill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11" fillId="0" borderId="0" xfId="0" applyNumberFormat="1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14" fillId="0" borderId="1" xfId="0" applyNumberFormat="1" applyFont="1" applyBorder="1" applyAlignment="1" applyProtection="1">
      <alignment horizontal="left"/>
      <protection/>
    </xf>
    <xf numFmtId="37" fontId="17" fillId="0" borderId="0" xfId="2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Protection="1">
      <alignment/>
      <protection/>
    </xf>
    <xf numFmtId="0" fontId="16" fillId="0" borderId="0" xfId="20" applyBorder="1">
      <alignment/>
      <protection/>
    </xf>
    <xf numFmtId="37" fontId="15" fillId="0" borderId="0" xfId="20" applyNumberFormat="1" applyFont="1" applyBorder="1" applyProtection="1">
      <alignment/>
      <protection/>
    </xf>
    <xf numFmtId="0" fontId="16" fillId="0" borderId="0" xfId="20">
      <alignment/>
      <protection/>
    </xf>
    <xf numFmtId="37" fontId="5" fillId="0" borderId="12" xfId="20" applyNumberFormat="1" applyFont="1" applyBorder="1" applyProtection="1">
      <alignment/>
      <protection/>
    </xf>
    <xf numFmtId="37" fontId="5" fillId="0" borderId="9" xfId="20" applyNumberFormat="1" applyFont="1" applyBorder="1" applyProtection="1">
      <alignment/>
      <protection/>
    </xf>
    <xf numFmtId="37" fontId="5" fillId="0" borderId="11" xfId="20" applyNumberFormat="1" applyFont="1" applyBorder="1" applyProtection="1">
      <alignment/>
      <protection/>
    </xf>
    <xf numFmtId="37" fontId="5" fillId="0" borderId="12" xfId="20" applyNumberFormat="1" applyFont="1" applyBorder="1" applyAlignment="1" applyProtection="1">
      <alignment horizontal="left"/>
      <protection/>
    </xf>
    <xf numFmtId="37" fontId="5" fillId="0" borderId="3" xfId="20" applyNumberFormat="1" applyFont="1" applyBorder="1" applyProtection="1">
      <alignment/>
      <protection/>
    </xf>
    <xf numFmtId="37" fontId="5" fillId="0" borderId="4" xfId="20" applyNumberFormat="1" applyFont="1" applyBorder="1" applyProtection="1">
      <alignment/>
      <protection/>
    </xf>
    <xf numFmtId="37" fontId="5" fillId="0" borderId="1" xfId="20" applyNumberFormat="1" applyFont="1" applyBorder="1" applyProtection="1">
      <alignment/>
      <protection/>
    </xf>
    <xf numFmtId="37" fontId="5" fillId="0" borderId="4" xfId="20" applyNumberFormat="1" applyFont="1" applyBorder="1" applyAlignment="1" applyProtection="1">
      <alignment horizontal="left"/>
      <protection/>
    </xf>
    <xf numFmtId="37" fontId="5" fillId="0" borderId="5" xfId="20" applyNumberFormat="1" applyFont="1" applyBorder="1" applyProtection="1">
      <alignment/>
      <protection/>
    </xf>
    <xf numFmtId="37" fontId="5" fillId="0" borderId="3" xfId="20" applyNumberFormat="1" applyFont="1" applyBorder="1" applyAlignment="1" applyProtection="1">
      <alignment horizontal="center"/>
      <protection/>
    </xf>
    <xf numFmtId="37" fontId="15" fillId="0" borderId="4" xfId="23" applyNumberFormat="1" applyFont="1" applyBorder="1" applyAlignment="1" applyProtection="1">
      <alignment horizontal="center"/>
      <protection/>
    </xf>
    <xf numFmtId="37" fontId="5" fillId="0" borderId="6" xfId="20" applyNumberFormat="1" applyFont="1" applyBorder="1" applyProtection="1">
      <alignment/>
      <protection/>
    </xf>
    <xf numFmtId="37" fontId="5" fillId="0" borderId="4" xfId="20" applyNumberFormat="1" applyFont="1" applyBorder="1" applyAlignment="1" applyProtection="1">
      <alignment horizontal="center"/>
      <protection/>
    </xf>
    <xf numFmtId="37" fontId="5" fillId="0" borderId="8" xfId="20" applyNumberFormat="1" applyFont="1" applyBorder="1" applyAlignment="1" applyProtection="1">
      <alignment horizontal="center"/>
      <protection/>
    </xf>
    <xf numFmtId="37" fontId="5" fillId="0" borderId="3" xfId="20" applyNumberFormat="1" applyFont="1" applyBorder="1" applyAlignment="1" applyProtection="1">
      <alignment horizontal="right"/>
      <protection/>
    </xf>
    <xf numFmtId="37" fontId="5" fillId="0" borderId="6" xfId="20" applyNumberFormat="1" applyFont="1" applyBorder="1" applyAlignment="1" applyProtection="1">
      <alignment horizontal="right"/>
      <protection/>
    </xf>
    <xf numFmtId="37" fontId="5" fillId="0" borderId="3" xfId="20" applyNumberFormat="1" applyFont="1" applyBorder="1" applyAlignment="1" applyProtection="1">
      <alignment horizontal="left"/>
      <protection/>
    </xf>
    <xf numFmtId="37" fontId="6" fillId="0" borderId="3" xfId="20" applyNumberFormat="1" applyFont="1" applyBorder="1" applyProtection="1">
      <alignment/>
      <protection locked="0"/>
    </xf>
    <xf numFmtId="37" fontId="6" fillId="0" borderId="6" xfId="20" applyNumberFormat="1" applyFont="1" applyBorder="1" applyProtection="1">
      <alignment/>
      <protection locked="0"/>
    </xf>
    <xf numFmtId="37" fontId="6" fillId="0" borderId="4" xfId="20" applyNumberFormat="1" applyFont="1" applyBorder="1" applyProtection="1">
      <alignment/>
      <protection locked="0"/>
    </xf>
    <xf numFmtId="37" fontId="6" fillId="0" borderId="8" xfId="20" applyNumberFormat="1" applyFont="1" applyBorder="1" applyProtection="1">
      <alignment/>
      <protection locked="0"/>
    </xf>
    <xf numFmtId="37" fontId="5" fillId="0" borderId="8" xfId="20" applyNumberFormat="1" applyFont="1" applyBorder="1" applyProtection="1">
      <alignment/>
      <protection/>
    </xf>
    <xf numFmtId="37" fontId="5" fillId="0" borderId="1" xfId="2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left"/>
      <protection/>
    </xf>
    <xf numFmtId="37" fontId="20" fillId="0" borderId="0" xfId="21" applyNumberFormat="1" applyFont="1" applyBorder="1" applyAlignment="1" applyProtection="1">
      <alignment horizontal="left"/>
      <protection/>
    </xf>
    <xf numFmtId="37" fontId="19" fillId="0" borderId="0" xfId="21" applyNumberFormat="1" applyFont="1" applyBorder="1" applyProtection="1">
      <alignment/>
      <protection/>
    </xf>
    <xf numFmtId="37" fontId="19" fillId="0" borderId="0" xfId="21" applyFont="1">
      <alignment/>
      <protection/>
    </xf>
    <xf numFmtId="37" fontId="19" fillId="0" borderId="0" xfId="21" applyNumberFormat="1" applyFont="1" applyBorder="1" applyAlignment="1" applyProtection="1">
      <alignment horizontal="left"/>
      <protection/>
    </xf>
    <xf numFmtId="37" fontId="19" fillId="0" borderId="1" xfId="21" applyNumberFormat="1" applyFont="1" applyBorder="1" applyProtection="1">
      <alignment/>
      <protection/>
    </xf>
    <xf numFmtId="37" fontId="19" fillId="0" borderId="13" xfId="21" applyNumberFormat="1" applyFont="1" applyBorder="1" applyProtection="1">
      <alignment/>
      <protection/>
    </xf>
    <xf numFmtId="37" fontId="19" fillId="0" borderId="14" xfId="21" applyNumberFormat="1" applyFont="1" applyBorder="1" applyProtection="1">
      <alignment/>
      <protection/>
    </xf>
    <xf numFmtId="37" fontId="19" fillId="0" borderId="15" xfId="21" applyNumberFormat="1" applyFont="1" applyBorder="1" applyProtection="1">
      <alignment/>
      <protection/>
    </xf>
    <xf numFmtId="37" fontId="19" fillId="0" borderId="16" xfId="21" applyNumberFormat="1" applyFont="1" applyBorder="1" applyProtection="1">
      <alignment/>
      <protection/>
    </xf>
    <xf numFmtId="37" fontId="19" fillId="0" borderId="16" xfId="21" applyNumberFormat="1" applyFont="1" applyBorder="1" applyAlignment="1" applyProtection="1">
      <alignment horizontal="left"/>
      <protection/>
    </xf>
    <xf numFmtId="37" fontId="19" fillId="0" borderId="10" xfId="21" applyNumberFormat="1" applyFont="1" applyBorder="1" applyProtection="1">
      <alignment/>
      <protection/>
    </xf>
    <xf numFmtId="37" fontId="19" fillId="0" borderId="17" xfId="21" applyNumberFormat="1" applyFont="1" applyBorder="1" applyAlignment="1" applyProtection="1">
      <alignment horizontal="centerContinuous"/>
      <protection/>
    </xf>
    <xf numFmtId="37" fontId="19" fillId="0" borderId="16" xfId="21" applyNumberFormat="1" applyFont="1" applyBorder="1" applyAlignment="1" applyProtection="1">
      <alignment horizontal="centerContinuous"/>
      <protection/>
    </xf>
    <xf numFmtId="37" fontId="19" fillId="0" borderId="10" xfId="21" applyNumberFormat="1" applyFont="1" applyBorder="1" applyAlignment="1" applyProtection="1">
      <alignment horizontal="centerContinuous"/>
      <protection/>
    </xf>
    <xf numFmtId="37" fontId="19" fillId="0" borderId="17" xfId="21" applyNumberFormat="1" applyFont="1" applyBorder="1" applyAlignment="1" applyProtection="1" quotePrefix="1">
      <alignment horizontal="centerContinuous"/>
      <protection/>
    </xf>
    <xf numFmtId="37" fontId="19" fillId="0" borderId="18" xfId="21" applyNumberFormat="1" applyFont="1" applyBorder="1" applyProtection="1">
      <alignment/>
      <protection/>
    </xf>
    <xf numFmtId="37" fontId="19" fillId="0" borderId="19" xfId="21" applyNumberFormat="1" applyFont="1" applyBorder="1" applyProtection="1">
      <alignment/>
      <protection/>
    </xf>
    <xf numFmtId="37" fontId="19" fillId="0" borderId="3" xfId="21" applyNumberFormat="1" applyFont="1" applyBorder="1" applyAlignment="1" applyProtection="1">
      <alignment horizontal="center"/>
      <protection/>
    </xf>
    <xf numFmtId="37" fontId="19" fillId="0" borderId="6" xfId="21" applyNumberFormat="1" applyFont="1" applyBorder="1" applyAlignment="1" applyProtection="1">
      <alignment horizontal="center"/>
      <protection/>
    </xf>
    <xf numFmtId="37" fontId="19" fillId="0" borderId="3" xfId="21" applyNumberFormat="1" applyFont="1" applyBorder="1" applyProtection="1">
      <alignment/>
      <protection/>
    </xf>
    <xf numFmtId="37" fontId="19" fillId="0" borderId="20" xfId="21" applyNumberFormat="1" applyFont="1" applyBorder="1" applyProtection="1">
      <alignment/>
      <protection/>
    </xf>
    <xf numFmtId="37" fontId="19" fillId="0" borderId="21" xfId="21" applyNumberFormat="1" applyFont="1" applyBorder="1" applyProtection="1">
      <alignment/>
      <protection/>
    </xf>
    <xf numFmtId="37" fontId="19" fillId="0" borderId="0" xfId="21" applyNumberFormat="1" applyFont="1" applyBorder="1" applyAlignment="1" applyProtection="1">
      <alignment horizontal="center"/>
      <protection/>
    </xf>
    <xf numFmtId="37" fontId="19" fillId="0" borderId="6" xfId="21" applyNumberFormat="1" applyFont="1" applyBorder="1" applyAlignment="1" applyProtection="1">
      <alignment horizontal="right"/>
      <protection/>
    </xf>
    <xf numFmtId="37" fontId="19" fillId="0" borderId="3" xfId="21" applyNumberFormat="1" applyFont="1" applyBorder="1" applyAlignment="1" applyProtection="1">
      <alignment horizontal="right"/>
      <protection/>
    </xf>
    <xf numFmtId="37" fontId="19" fillId="0" borderId="4" xfId="21" applyNumberFormat="1" applyFont="1" applyBorder="1" applyAlignment="1" applyProtection="1">
      <alignment horizontal="right"/>
      <protection/>
    </xf>
    <xf numFmtId="37" fontId="19" fillId="0" borderId="22" xfId="21" applyNumberFormat="1" applyFont="1" applyBorder="1" applyProtection="1">
      <alignment/>
      <protection/>
    </xf>
    <xf numFmtId="37" fontId="19" fillId="0" borderId="22" xfId="21" applyNumberFormat="1" applyFont="1" applyBorder="1" applyAlignment="1" applyProtection="1">
      <alignment horizontal="right"/>
      <protection/>
    </xf>
    <xf numFmtId="37" fontId="19" fillId="0" borderId="9" xfId="21" applyNumberFormat="1" applyFont="1" applyBorder="1" applyAlignment="1" applyProtection="1">
      <alignment horizontal="right"/>
      <protection/>
    </xf>
    <xf numFmtId="37" fontId="19" fillId="0" borderId="23" xfId="21" applyNumberFormat="1" applyFont="1" applyBorder="1" applyAlignment="1" applyProtection="1">
      <alignment horizontal="right"/>
      <protection/>
    </xf>
    <xf numFmtId="37" fontId="19" fillId="0" borderId="24" xfId="21" applyNumberFormat="1" applyFont="1" applyBorder="1" applyProtection="1">
      <alignment/>
      <protection/>
    </xf>
    <xf numFmtId="37" fontId="19" fillId="0" borderId="19" xfId="21" applyNumberFormat="1" applyFont="1" applyBorder="1" applyAlignment="1" applyProtection="1">
      <alignment horizontal="center"/>
      <protection/>
    </xf>
    <xf numFmtId="37" fontId="19" fillId="0" borderId="24" xfId="21" applyNumberFormat="1" applyFont="1" applyBorder="1" applyAlignment="1" applyProtection="1">
      <alignment horizontal="left"/>
      <protection/>
    </xf>
    <xf numFmtId="37" fontId="19" fillId="0" borderId="24" xfId="21" applyNumberFormat="1" applyFont="1" applyBorder="1" applyProtection="1">
      <alignment/>
      <protection locked="0"/>
    </xf>
    <xf numFmtId="37" fontId="19" fillId="0" borderId="6" xfId="21" applyNumberFormat="1" applyFont="1" applyBorder="1" applyProtection="1">
      <alignment/>
      <protection/>
    </xf>
    <xf numFmtId="37" fontId="19" fillId="0" borderId="21" xfId="21" applyNumberFormat="1" applyFont="1" applyFill="1" applyBorder="1" applyAlignment="1" applyProtection="1">
      <alignment horizontal="center"/>
      <protection/>
    </xf>
    <xf numFmtId="37" fontId="19" fillId="0" borderId="25" xfId="21" applyNumberFormat="1" applyFont="1" applyBorder="1" applyAlignment="1" applyProtection="1">
      <alignment horizontal="left"/>
      <protection/>
    </xf>
    <xf numFmtId="37" fontId="19" fillId="0" borderId="25" xfId="21" applyNumberFormat="1" applyFont="1" applyBorder="1" applyProtection="1">
      <alignment/>
      <protection locked="0"/>
    </xf>
    <xf numFmtId="37" fontId="15" fillId="0" borderId="25" xfId="21" applyNumberFormat="1" applyFont="1" applyBorder="1" applyProtection="1">
      <alignment/>
      <protection locked="0"/>
    </xf>
    <xf numFmtId="37" fontId="19" fillId="0" borderId="8" xfId="21" applyNumberFormat="1" applyFont="1" applyBorder="1" applyProtection="1">
      <alignment/>
      <protection/>
    </xf>
    <xf numFmtId="37" fontId="19" fillId="0" borderId="0" xfId="21" applyFont="1" applyBorder="1">
      <alignment/>
      <protection/>
    </xf>
    <xf numFmtId="37" fontId="19" fillId="0" borderId="24" xfId="21" applyNumberFormat="1" applyFont="1" applyBorder="1" applyAlignment="1" applyProtection="1">
      <alignment horizontal="center"/>
      <protection/>
    </xf>
    <xf numFmtId="37" fontId="19" fillId="0" borderId="1" xfId="21" applyNumberFormat="1" applyFont="1" applyBorder="1" applyAlignment="1" applyProtection="1">
      <alignment horizontal="left"/>
      <protection/>
    </xf>
    <xf numFmtId="37" fontId="19" fillId="0" borderId="4" xfId="21" applyNumberFormat="1" applyFont="1" applyBorder="1" applyProtection="1">
      <alignment/>
      <protection locked="0"/>
    </xf>
    <xf numFmtId="37" fontId="19" fillId="0" borderId="8" xfId="21" applyNumberFormat="1" applyFont="1" applyBorder="1" applyProtection="1">
      <alignment/>
      <protection locked="0"/>
    </xf>
    <xf numFmtId="37" fontId="19" fillId="0" borderId="4" xfId="21" applyNumberFormat="1" applyFont="1" applyBorder="1" applyProtection="1">
      <alignment/>
      <protection/>
    </xf>
    <xf numFmtId="37" fontId="19" fillId="0" borderId="3" xfId="21" applyNumberFormat="1" applyFont="1" applyBorder="1" applyAlignment="1" applyProtection="1">
      <alignment horizontal="left"/>
      <protection/>
    </xf>
    <xf numFmtId="37" fontId="19" fillId="0" borderId="3" xfId="21" applyNumberFormat="1" applyFont="1" applyBorder="1" applyProtection="1">
      <alignment/>
      <protection locked="0"/>
    </xf>
    <xf numFmtId="37" fontId="19" fillId="0" borderId="6" xfId="21" applyNumberFormat="1" applyFont="1" applyBorder="1" applyProtection="1">
      <alignment/>
      <protection locked="0"/>
    </xf>
    <xf numFmtId="37" fontId="19" fillId="0" borderId="1" xfId="21" applyNumberFormat="1" applyFont="1" applyBorder="1" applyAlignment="1" applyProtection="1">
      <alignment horizontal="center"/>
      <protection/>
    </xf>
    <xf numFmtId="37" fontId="19" fillId="0" borderId="4" xfId="21" applyNumberFormat="1" applyFont="1" applyBorder="1" applyAlignment="1" applyProtection="1">
      <alignment horizontal="left"/>
      <protection/>
    </xf>
    <xf numFmtId="37" fontId="19" fillId="0" borderId="26" xfId="21" applyNumberFormat="1" applyFont="1" applyBorder="1" applyProtection="1">
      <alignment/>
      <protection/>
    </xf>
    <xf numFmtId="37" fontId="19" fillId="0" borderId="4" xfId="21" applyNumberFormat="1" applyFont="1" applyBorder="1" applyAlignment="1" applyProtection="1">
      <alignment horizontal="center"/>
      <protection/>
    </xf>
    <xf numFmtId="37" fontId="14" fillId="0" borderId="0" xfId="22" applyNumberFormat="1" applyFont="1" applyBorder="1" applyAlignment="1" applyProtection="1">
      <alignment horizontal="left"/>
      <protection/>
    </xf>
    <xf numFmtId="37" fontId="15" fillId="0" borderId="0" xfId="22" applyNumberFormat="1" applyFont="1" applyBorder="1" applyProtection="1">
      <alignment/>
      <protection/>
    </xf>
    <xf numFmtId="37" fontId="19" fillId="0" borderId="0" xfId="22">
      <alignment/>
      <protection/>
    </xf>
    <xf numFmtId="37" fontId="15" fillId="0" borderId="12" xfId="22" applyNumberFormat="1" applyFont="1" applyBorder="1" applyProtection="1">
      <alignment/>
      <protection/>
    </xf>
    <xf numFmtId="37" fontId="15" fillId="0" borderId="17" xfId="22" applyNumberFormat="1" applyFont="1" applyBorder="1" applyProtection="1">
      <alignment/>
      <protection/>
    </xf>
    <xf numFmtId="37" fontId="15" fillId="0" borderId="16" xfId="22" applyNumberFormat="1" applyFont="1" applyBorder="1" applyAlignment="1" applyProtection="1">
      <alignment horizontal="left"/>
      <protection/>
    </xf>
    <xf numFmtId="37" fontId="15" fillId="0" borderId="16" xfId="22" applyNumberFormat="1" applyFont="1" applyBorder="1" applyProtection="1">
      <alignment/>
      <protection/>
    </xf>
    <xf numFmtId="37" fontId="15" fillId="0" borderId="17" xfId="22" applyNumberFormat="1" applyFont="1" applyBorder="1" applyAlignment="1" applyProtection="1">
      <alignment/>
      <protection/>
    </xf>
    <xf numFmtId="37" fontId="15" fillId="0" borderId="10" xfId="22" applyNumberFormat="1" applyFont="1" applyBorder="1" applyProtection="1">
      <alignment/>
      <protection/>
    </xf>
    <xf numFmtId="37" fontId="15" fillId="0" borderId="16" xfId="22" applyNumberFormat="1" applyFont="1" applyBorder="1" applyAlignment="1" applyProtection="1">
      <alignment horizontal="center"/>
      <protection/>
    </xf>
    <xf numFmtId="37" fontId="19" fillId="0" borderId="2" xfId="22" applyBorder="1">
      <alignment/>
      <protection/>
    </xf>
    <xf numFmtId="37" fontId="15" fillId="0" borderId="3" xfId="22" applyNumberFormat="1" applyFont="1" applyBorder="1" applyAlignment="1" applyProtection="1">
      <alignment horizontal="right"/>
      <protection/>
    </xf>
    <xf numFmtId="37" fontId="15" fillId="0" borderId="4" xfId="22" applyNumberFormat="1" applyFont="1" applyBorder="1" applyAlignment="1" applyProtection="1">
      <alignment horizontal="left"/>
      <protection/>
    </xf>
    <xf numFmtId="37" fontId="15" fillId="0" borderId="1" xfId="22" applyNumberFormat="1" applyFont="1" applyBorder="1" applyProtection="1">
      <alignment/>
      <protection/>
    </xf>
    <xf numFmtId="37" fontId="15" fillId="0" borderId="3" xfId="22" applyNumberFormat="1" applyFont="1" applyBorder="1" applyProtection="1">
      <alignment/>
      <protection/>
    </xf>
    <xf numFmtId="37" fontId="15" fillId="0" borderId="6" xfId="22" applyNumberFormat="1" applyFont="1" applyBorder="1" applyProtection="1">
      <alignment/>
      <protection/>
    </xf>
    <xf numFmtId="37" fontId="15" fillId="0" borderId="3" xfId="22" applyNumberFormat="1" applyFont="1" applyBorder="1" applyAlignment="1" applyProtection="1">
      <alignment horizontal="center"/>
      <protection/>
    </xf>
    <xf numFmtId="37" fontId="15" fillId="0" borderId="6" xfId="22" applyNumberFormat="1" applyFont="1" applyBorder="1" applyAlignment="1" applyProtection="1">
      <alignment horizontal="center"/>
      <protection/>
    </xf>
    <xf numFmtId="37" fontId="15" fillId="0" borderId="3" xfId="22" applyNumberFormat="1" applyFont="1" applyBorder="1" applyAlignment="1" applyProtection="1">
      <alignment horizontal="left"/>
      <protection/>
    </xf>
    <xf numFmtId="37" fontId="15" fillId="0" borderId="4" xfId="22" applyNumberFormat="1" applyFont="1" applyBorder="1" applyProtection="1">
      <alignment/>
      <protection/>
    </xf>
    <xf numFmtId="37" fontId="15" fillId="0" borderId="4" xfId="22" applyNumberFormat="1" applyFont="1" applyBorder="1" applyAlignment="1" applyProtection="1">
      <alignment horizontal="center"/>
      <protection/>
    </xf>
    <xf numFmtId="37" fontId="15" fillId="0" borderId="4" xfId="22" applyNumberFormat="1" applyFont="1" applyBorder="1" applyAlignment="1" applyProtection="1">
      <alignment horizontal="right"/>
      <protection/>
    </xf>
    <xf numFmtId="37" fontId="15" fillId="0" borderId="8" xfId="22" applyNumberFormat="1" applyFont="1" applyBorder="1" applyAlignment="1" applyProtection="1">
      <alignment horizontal="right"/>
      <protection/>
    </xf>
    <xf numFmtId="37" fontId="15" fillId="0" borderId="8" xfId="22" applyNumberFormat="1" applyFont="1" applyBorder="1" applyProtection="1">
      <alignment/>
      <protection/>
    </xf>
    <xf numFmtId="37" fontId="21" fillId="0" borderId="3" xfId="22" applyNumberFormat="1" applyFont="1" applyBorder="1" applyProtection="1">
      <alignment/>
      <protection locked="0"/>
    </xf>
    <xf numFmtId="37" fontId="21" fillId="0" borderId="6" xfId="22" applyNumberFormat="1" applyFont="1" applyBorder="1" applyProtection="1">
      <alignment/>
      <protection locked="0"/>
    </xf>
    <xf numFmtId="37" fontId="15" fillId="0" borderId="0" xfId="22" applyNumberFormat="1" applyFont="1" applyBorder="1" applyAlignment="1" applyProtection="1">
      <alignment horizontal="left"/>
      <protection/>
    </xf>
    <xf numFmtId="37" fontId="14" fillId="0" borderId="0" xfId="23" applyNumberFormat="1" applyFont="1" applyBorder="1" applyAlignment="1" applyProtection="1">
      <alignment horizontal="left"/>
      <protection/>
    </xf>
    <xf numFmtId="37" fontId="15" fillId="0" borderId="0" xfId="23" applyNumberFormat="1" applyFont="1" applyBorder="1" applyProtection="1">
      <alignment/>
      <protection/>
    </xf>
    <xf numFmtId="37" fontId="15" fillId="0" borderId="1" xfId="23" applyNumberFormat="1" applyFont="1" applyBorder="1" applyProtection="1">
      <alignment/>
      <protection/>
    </xf>
    <xf numFmtId="37" fontId="19" fillId="0" borderId="0" xfId="23">
      <alignment/>
      <protection/>
    </xf>
    <xf numFmtId="37" fontId="15" fillId="0" borderId="12" xfId="23" applyNumberFormat="1" applyFont="1" applyBorder="1" applyProtection="1">
      <alignment/>
      <protection/>
    </xf>
    <xf numFmtId="37" fontId="15" fillId="0" borderId="12" xfId="23" applyNumberFormat="1" applyFont="1" applyBorder="1" applyAlignment="1" applyProtection="1">
      <alignment horizontal="center"/>
      <protection/>
    </xf>
    <xf numFmtId="37" fontId="15" fillId="0" borderId="9" xfId="23" applyNumberFormat="1" applyFont="1" applyBorder="1" applyProtection="1">
      <alignment/>
      <protection/>
    </xf>
    <xf numFmtId="37" fontId="15" fillId="0" borderId="10" xfId="23" applyNumberFormat="1" applyFont="1" applyBorder="1" applyProtection="1">
      <alignment/>
      <protection/>
    </xf>
    <xf numFmtId="37" fontId="15" fillId="0" borderId="3" xfId="23" applyNumberFormat="1" applyFont="1" applyBorder="1" applyAlignment="1" applyProtection="1">
      <alignment horizontal="right"/>
      <protection/>
    </xf>
    <xf numFmtId="37" fontId="15" fillId="0" borderId="4" xfId="23" applyNumberFormat="1" applyFont="1" applyBorder="1" applyAlignment="1" applyProtection="1">
      <alignment horizontal="left"/>
      <protection/>
    </xf>
    <xf numFmtId="37" fontId="15" fillId="0" borderId="3" xfId="23" applyNumberFormat="1" applyFont="1" applyBorder="1" applyAlignment="1" applyProtection="1">
      <alignment horizontal="center"/>
      <protection/>
    </xf>
    <xf numFmtId="37" fontId="15" fillId="0" borderId="6" xfId="23" applyNumberFormat="1" applyFont="1" applyBorder="1" applyProtection="1">
      <alignment/>
      <protection/>
    </xf>
    <xf numFmtId="37" fontId="15" fillId="0" borderId="3" xfId="23" applyNumberFormat="1" applyFont="1" applyBorder="1" applyProtection="1">
      <alignment/>
      <protection/>
    </xf>
    <xf numFmtId="37" fontId="15" fillId="0" borderId="6" xfId="23" applyNumberFormat="1" applyFont="1" applyBorder="1" applyAlignment="1" applyProtection="1">
      <alignment horizontal="center"/>
      <protection/>
    </xf>
    <xf numFmtId="37" fontId="15" fillId="0" borderId="8" xfId="23" applyNumberFormat="1" applyFont="1" applyBorder="1" applyAlignment="1" applyProtection="1">
      <alignment horizontal="center"/>
      <protection/>
    </xf>
    <xf numFmtId="37" fontId="15" fillId="0" borderId="4" xfId="23" applyNumberFormat="1" applyFont="1" applyBorder="1" applyProtection="1">
      <alignment/>
      <protection/>
    </xf>
    <xf numFmtId="37" fontId="15" fillId="0" borderId="8" xfId="23" applyNumberFormat="1" applyFont="1" applyBorder="1" applyProtection="1">
      <alignment/>
      <protection/>
    </xf>
    <xf numFmtId="37" fontId="15" fillId="0" borderId="6" xfId="23" applyNumberFormat="1" applyFont="1" applyBorder="1" applyAlignment="1" applyProtection="1">
      <alignment horizontal="right"/>
      <protection/>
    </xf>
    <xf numFmtId="37" fontId="15" fillId="0" borderId="3" xfId="23" applyNumberFormat="1" applyFont="1" applyBorder="1" applyAlignment="1" applyProtection="1">
      <alignment horizontal="left"/>
      <protection/>
    </xf>
    <xf numFmtId="37" fontId="21" fillId="0" borderId="3" xfId="23" applyNumberFormat="1" applyFont="1" applyBorder="1" applyProtection="1">
      <alignment/>
      <protection locked="0"/>
    </xf>
    <xf numFmtId="37" fontId="21" fillId="0" borderId="6" xfId="23" applyNumberFormat="1" applyFont="1" applyBorder="1" applyProtection="1">
      <alignment/>
      <protection locked="0"/>
    </xf>
    <xf numFmtId="37" fontId="21" fillId="0" borderId="6" xfId="23" applyNumberFormat="1" applyFont="1" applyBorder="1" applyAlignment="1" applyProtection="1">
      <alignment horizontal="right"/>
      <protection locked="0"/>
    </xf>
    <xf numFmtId="37" fontId="15" fillId="0" borderId="0" xfId="23" applyNumberFormat="1" applyFont="1" applyBorder="1" applyAlignment="1" applyProtection="1">
      <alignment horizontal="right"/>
      <protection/>
    </xf>
    <xf numFmtId="37" fontId="21" fillId="0" borderId="8" xfId="23" applyNumberFormat="1" applyFont="1" applyBorder="1" applyAlignment="1" applyProtection="1">
      <alignment horizontal="right"/>
      <protection locked="0"/>
    </xf>
    <xf numFmtId="37" fontId="15" fillId="0" borderId="0" xfId="23" applyNumberFormat="1" applyFont="1" applyBorder="1" applyAlignment="1" applyProtection="1">
      <alignment horizontal="left"/>
      <protection/>
    </xf>
    <xf numFmtId="37" fontId="19" fillId="0" borderId="3" xfId="23" applyBorder="1">
      <alignment/>
      <protection/>
    </xf>
    <xf numFmtId="37" fontId="14" fillId="0" borderId="0" xfId="24" applyNumberFormat="1" applyFont="1" applyBorder="1" applyAlignment="1" applyProtection="1">
      <alignment horizontal="left"/>
      <protection/>
    </xf>
    <xf numFmtId="37" fontId="15" fillId="0" borderId="0" xfId="24" applyNumberFormat="1" applyFont="1" applyBorder="1" applyProtection="1">
      <alignment/>
      <protection/>
    </xf>
    <xf numFmtId="0" fontId="16" fillId="0" borderId="0" xfId="24">
      <alignment/>
      <protection/>
    </xf>
    <xf numFmtId="37" fontId="15" fillId="0" borderId="1" xfId="24" applyNumberFormat="1" applyFont="1" applyBorder="1" applyProtection="1">
      <alignment/>
      <protection/>
    </xf>
    <xf numFmtId="37" fontId="15" fillId="0" borderId="12" xfId="24" applyNumberFormat="1" applyFont="1" applyBorder="1" applyProtection="1">
      <alignment/>
      <protection/>
    </xf>
    <xf numFmtId="37" fontId="15" fillId="0" borderId="12" xfId="24" applyNumberFormat="1" applyFont="1" applyBorder="1" applyAlignment="1" applyProtection="1">
      <alignment horizontal="center"/>
      <protection/>
    </xf>
    <xf numFmtId="37" fontId="15" fillId="0" borderId="9" xfId="24" applyNumberFormat="1" applyFont="1" applyBorder="1" applyProtection="1">
      <alignment/>
      <protection/>
    </xf>
    <xf numFmtId="37" fontId="15" fillId="0" borderId="10" xfId="24" applyNumberFormat="1" applyFont="1" applyBorder="1" applyProtection="1">
      <alignment/>
      <protection/>
    </xf>
    <xf numFmtId="37" fontId="15" fillId="0" borderId="3" xfId="24" applyNumberFormat="1" applyFont="1" applyBorder="1" applyAlignment="1" applyProtection="1">
      <alignment horizontal="right"/>
      <protection/>
    </xf>
    <xf numFmtId="37" fontId="15" fillId="0" borderId="4" xfId="24" applyNumberFormat="1" applyFont="1" applyBorder="1" applyAlignment="1" applyProtection="1">
      <alignment horizontal="center"/>
      <protection/>
    </xf>
    <xf numFmtId="37" fontId="15" fillId="0" borderId="4" xfId="24" applyNumberFormat="1" applyFont="1" applyBorder="1" applyAlignment="1" applyProtection="1">
      <alignment horizontal="left"/>
      <protection/>
    </xf>
    <xf numFmtId="37" fontId="15" fillId="0" borderId="3" xfId="24" applyNumberFormat="1" applyFont="1" applyBorder="1" applyAlignment="1" applyProtection="1">
      <alignment horizontal="center"/>
      <protection/>
    </xf>
    <xf numFmtId="37" fontId="15" fillId="0" borderId="6" xfId="24" applyNumberFormat="1" applyFont="1" applyBorder="1" applyProtection="1">
      <alignment/>
      <protection/>
    </xf>
    <xf numFmtId="37" fontId="15" fillId="0" borderId="3" xfId="24" applyNumberFormat="1" applyFont="1" applyBorder="1" applyProtection="1">
      <alignment/>
      <protection/>
    </xf>
    <xf numFmtId="37" fontId="15" fillId="0" borderId="6" xfId="24" applyNumberFormat="1" applyFont="1" applyBorder="1" applyAlignment="1" applyProtection="1">
      <alignment horizontal="center"/>
      <protection/>
    </xf>
    <xf numFmtId="37" fontId="15" fillId="0" borderId="8" xfId="24" applyNumberFormat="1" applyFont="1" applyBorder="1" applyAlignment="1" applyProtection="1">
      <alignment horizontal="center"/>
      <protection/>
    </xf>
    <xf numFmtId="37" fontId="15" fillId="0" borderId="4" xfId="24" applyNumberFormat="1" applyFont="1" applyBorder="1" applyProtection="1">
      <alignment/>
      <protection/>
    </xf>
    <xf numFmtId="37" fontId="15" fillId="0" borderId="8" xfId="24" applyNumberFormat="1" applyFont="1" applyBorder="1" applyProtection="1">
      <alignment/>
      <protection/>
    </xf>
    <xf numFmtId="37" fontId="15" fillId="0" borderId="6" xfId="24" applyNumberFormat="1" applyFont="1" applyBorder="1" applyAlignment="1" applyProtection="1">
      <alignment horizontal="right"/>
      <protection/>
    </xf>
    <xf numFmtId="37" fontId="15" fillId="0" borderId="3" xfId="24" applyNumberFormat="1" applyFont="1" applyBorder="1" applyAlignment="1" applyProtection="1">
      <alignment horizontal="left"/>
      <protection/>
    </xf>
    <xf numFmtId="37" fontId="21" fillId="0" borderId="3" xfId="24" applyNumberFormat="1" applyFont="1" applyBorder="1" applyProtection="1">
      <alignment/>
      <protection locked="0"/>
    </xf>
    <xf numFmtId="37" fontId="21" fillId="0" borderId="6" xfId="24" applyNumberFormat="1" applyFont="1" applyBorder="1" applyProtection="1">
      <alignment/>
      <protection locked="0"/>
    </xf>
    <xf numFmtId="37" fontId="21" fillId="0" borderId="6" xfId="24" applyNumberFormat="1" applyFont="1" applyBorder="1" applyAlignment="1" applyProtection="1">
      <alignment horizontal="right"/>
      <protection locked="0"/>
    </xf>
    <xf numFmtId="37" fontId="15" fillId="0" borderId="0" xfId="24" applyNumberFormat="1" applyFont="1" applyBorder="1" applyAlignment="1" applyProtection="1">
      <alignment horizontal="right"/>
      <protection/>
    </xf>
    <xf numFmtId="0" fontId="16" fillId="0" borderId="2" xfId="24" applyBorder="1">
      <alignment/>
      <protection/>
    </xf>
    <xf numFmtId="37" fontId="21" fillId="0" borderId="8" xfId="24" applyNumberFormat="1" applyFont="1" applyBorder="1" applyAlignment="1" applyProtection="1">
      <alignment horizontal="right"/>
      <protection locked="0"/>
    </xf>
    <xf numFmtId="37" fontId="15" fillId="0" borderId="0" xfId="24" applyNumberFormat="1" applyFont="1" applyBorder="1" applyAlignment="1" applyProtection="1">
      <alignment horizontal="left"/>
      <protection/>
    </xf>
    <xf numFmtId="37" fontId="18" fillId="0" borderId="0" xfId="25" applyNumberFormat="1" applyFont="1" applyBorder="1" applyAlignment="1" applyProtection="1">
      <alignment horizontal="left"/>
      <protection/>
    </xf>
    <xf numFmtId="37" fontId="15" fillId="0" borderId="0" xfId="25" applyNumberFormat="1" applyFont="1" applyBorder="1" applyProtection="1">
      <alignment/>
      <protection/>
    </xf>
    <xf numFmtId="37" fontId="19" fillId="0" borderId="0" xfId="25">
      <alignment/>
      <protection/>
    </xf>
    <xf numFmtId="37" fontId="15" fillId="0" borderId="12" xfId="25" applyNumberFormat="1" applyFont="1" applyBorder="1" applyProtection="1">
      <alignment/>
      <protection/>
    </xf>
    <xf numFmtId="37" fontId="15" fillId="0" borderId="17" xfId="25" applyNumberFormat="1" applyFont="1" applyBorder="1" applyAlignment="1" applyProtection="1" quotePrefix="1">
      <alignment horizontal="centerContinuous"/>
      <protection/>
    </xf>
    <xf numFmtId="37" fontId="15" fillId="0" borderId="16" xfId="25" applyNumberFormat="1" applyFont="1" applyBorder="1" applyAlignment="1" applyProtection="1" quotePrefix="1">
      <alignment horizontal="centerContinuous"/>
      <protection/>
    </xf>
    <xf numFmtId="37" fontId="15" fillId="0" borderId="16" xfId="25" applyNumberFormat="1" applyFont="1" applyBorder="1" applyAlignment="1" applyProtection="1">
      <alignment horizontal="centerContinuous"/>
      <protection/>
    </xf>
    <xf numFmtId="37" fontId="15" fillId="0" borderId="17" xfId="25" applyNumberFormat="1" applyFont="1" applyBorder="1" applyAlignment="1" applyProtection="1">
      <alignment horizontal="centerContinuous"/>
      <protection/>
    </xf>
    <xf numFmtId="37" fontId="15" fillId="0" borderId="10" xfId="25" applyNumberFormat="1" applyFont="1" applyBorder="1" applyAlignment="1" applyProtection="1">
      <alignment horizontal="centerContinuous"/>
      <protection/>
    </xf>
    <xf numFmtId="37" fontId="15" fillId="0" borderId="17" xfId="25" applyNumberFormat="1" applyFont="1" applyBorder="1" applyProtection="1">
      <alignment/>
      <protection/>
    </xf>
    <xf numFmtId="37" fontId="15" fillId="0" borderId="16" xfId="25" applyNumberFormat="1" applyFont="1" applyBorder="1" applyProtection="1">
      <alignment/>
      <protection/>
    </xf>
    <xf numFmtId="37" fontId="15" fillId="0" borderId="16" xfId="25" applyNumberFormat="1" applyFont="1" applyBorder="1" applyAlignment="1" applyProtection="1">
      <alignment horizontal="left"/>
      <protection/>
    </xf>
    <xf numFmtId="37" fontId="15" fillId="0" borderId="10" xfId="25" applyNumberFormat="1" applyFont="1" applyBorder="1" applyProtection="1">
      <alignment/>
      <protection/>
    </xf>
    <xf numFmtId="37" fontId="15" fillId="0" borderId="3" xfId="25" applyNumberFormat="1" applyFont="1" applyBorder="1" applyProtection="1">
      <alignment/>
      <protection/>
    </xf>
    <xf numFmtId="37" fontId="15" fillId="0" borderId="4" xfId="25" applyNumberFormat="1" applyFont="1" applyBorder="1" applyAlignment="1" applyProtection="1">
      <alignment horizontal="center"/>
      <protection/>
    </xf>
    <xf numFmtId="37" fontId="15" fillId="0" borderId="8" xfId="25" applyNumberFormat="1" applyFont="1" applyBorder="1" applyAlignment="1" applyProtection="1">
      <alignment horizontal="center"/>
      <protection/>
    </xf>
    <xf numFmtId="37" fontId="15" fillId="0" borderId="3" xfId="25" applyNumberFormat="1" applyFont="1" applyBorder="1" applyAlignment="1" applyProtection="1">
      <alignment horizontal="right"/>
      <protection/>
    </xf>
    <xf numFmtId="37" fontId="15" fillId="0" borderId="6" xfId="25" applyNumberFormat="1" applyFont="1" applyBorder="1" applyAlignment="1" applyProtection="1">
      <alignment horizontal="right"/>
      <protection/>
    </xf>
    <xf numFmtId="37" fontId="15" fillId="0" borderId="3" xfId="25" applyNumberFormat="1" applyFont="1" applyBorder="1" applyAlignment="1" applyProtection="1">
      <alignment horizontal="center"/>
      <protection/>
    </xf>
    <xf numFmtId="37" fontId="21" fillId="0" borderId="3" xfId="25" applyNumberFormat="1" applyFont="1" applyBorder="1" applyProtection="1">
      <alignment/>
      <protection locked="0"/>
    </xf>
    <xf numFmtId="37" fontId="21" fillId="0" borderId="6" xfId="25" applyNumberFormat="1" applyFont="1" applyBorder="1" applyProtection="1">
      <alignment/>
      <protection locked="0"/>
    </xf>
    <xf numFmtId="37" fontId="15" fillId="0" borderId="6" xfId="25" applyNumberFormat="1" applyFont="1" applyBorder="1" applyProtection="1">
      <alignment/>
      <protection/>
    </xf>
    <xf numFmtId="37" fontId="21" fillId="0" borderId="4" xfId="25" applyNumberFormat="1" applyFont="1" applyBorder="1" applyProtection="1">
      <alignment/>
      <protection locked="0"/>
    </xf>
    <xf numFmtId="37" fontId="21" fillId="0" borderId="8" xfId="25" applyNumberFormat="1" applyFont="1" applyBorder="1" applyProtection="1">
      <alignment/>
      <protection locked="0"/>
    </xf>
    <xf numFmtId="37" fontId="15" fillId="0" borderId="4" xfId="25" applyNumberFormat="1" applyFont="1" applyBorder="1" applyProtection="1">
      <alignment/>
      <protection/>
    </xf>
    <xf numFmtId="37" fontId="15" fillId="0" borderId="8" xfId="25" applyNumberFormat="1" applyFont="1" applyBorder="1" applyProtection="1">
      <alignment/>
      <protection/>
    </xf>
    <xf numFmtId="37" fontId="15" fillId="0" borderId="9" xfId="25" applyNumberFormat="1" applyFont="1" applyBorder="1" applyProtection="1">
      <alignment/>
      <protection/>
    </xf>
    <xf numFmtId="37" fontId="22" fillId="0" borderId="0" xfId="0" applyFont="1" applyAlignment="1">
      <alignment/>
    </xf>
    <xf numFmtId="37" fontId="5" fillId="0" borderId="12" xfId="0" applyNumberFormat="1" applyFont="1" applyBorder="1" applyAlignment="1" applyProtection="1">
      <alignment horizontal="left" shrinkToFit="1"/>
      <protection/>
    </xf>
    <xf numFmtId="37" fontId="0" fillId="0" borderId="11" xfId="0" applyBorder="1" applyAlignment="1">
      <alignment shrinkToFit="1"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0" fillId="0" borderId="0" xfId="0" applyAlignment="1">
      <alignment/>
    </xf>
    <xf numFmtId="37" fontId="0" fillId="0" borderId="0" xfId="0" applyBorder="1" applyAlignment="1">
      <alignment/>
    </xf>
    <xf numFmtId="37" fontId="15" fillId="0" borderId="12" xfId="23" applyNumberFormat="1" applyFont="1" applyBorder="1" applyAlignment="1" applyProtection="1">
      <alignment horizontal="center"/>
      <protection/>
    </xf>
    <xf numFmtId="37" fontId="19" fillId="0" borderId="11" xfId="23" applyBorder="1" applyAlignment="1">
      <alignment/>
      <protection/>
    </xf>
    <xf numFmtId="37" fontId="15" fillId="0" borderId="4" xfId="23" applyNumberFormat="1" applyFont="1" applyBorder="1" applyAlignment="1" applyProtection="1">
      <alignment horizontal="center"/>
      <protection/>
    </xf>
    <xf numFmtId="37" fontId="19" fillId="0" borderId="5" xfId="23" applyBorder="1" applyAlignment="1">
      <alignment horizontal="center"/>
      <protection/>
    </xf>
    <xf numFmtId="37" fontId="19" fillId="0" borderId="11" xfId="23" applyBorder="1" applyAlignment="1">
      <alignment horizontal="center"/>
      <protection/>
    </xf>
    <xf numFmtId="37" fontId="15" fillId="0" borderId="12" xfId="24" applyNumberFormat="1" applyFont="1" applyBorder="1" applyAlignment="1" applyProtection="1">
      <alignment horizontal="center"/>
      <protection/>
    </xf>
    <xf numFmtId="0" fontId="16" fillId="0" borderId="11" xfId="24" applyBorder="1" applyAlignment="1">
      <alignment horizontal="center"/>
      <protection/>
    </xf>
    <xf numFmtId="37" fontId="15" fillId="0" borderId="4" xfId="24" applyNumberFormat="1" applyFont="1" applyBorder="1" applyAlignment="1" applyProtection="1">
      <alignment horizontal="center"/>
      <protection/>
    </xf>
    <xf numFmtId="0" fontId="16" fillId="0" borderId="5" xfId="24" applyBorder="1" applyAlignment="1">
      <alignment horizontal="center"/>
      <protection/>
    </xf>
    <xf numFmtId="0" fontId="16" fillId="0" borderId="11" xfId="24" applyBorder="1" applyAlignment="1">
      <alignment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113_113" xfId="20"/>
    <cellStyle name="標準_P114_115" xfId="21"/>
    <cellStyle name="標準_P116_3_1" xfId="22"/>
    <cellStyle name="標準_P116_3_2" xfId="23"/>
    <cellStyle name="標準_p116_3_2_2" xfId="24"/>
    <cellStyle name="標準_P116_3_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4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2.59765625" style="0" customWidth="1"/>
    <col min="2" max="2" width="3.59765625" style="0" customWidth="1"/>
    <col min="3" max="3" width="2.59765625" style="0" customWidth="1"/>
    <col min="4" max="4" width="8.69921875" style="0" customWidth="1"/>
    <col min="5" max="5" width="2.3984375" style="0" customWidth="1"/>
    <col min="6" max="6" width="8.59765625" style="0" customWidth="1"/>
    <col min="7" max="7" width="4.59765625" style="0" customWidth="1"/>
    <col min="8" max="8" width="15.19921875" style="0" customWidth="1"/>
    <col min="9" max="9" width="12.8984375" style="0" customWidth="1"/>
    <col min="10" max="10" width="6.59765625" style="0" customWidth="1"/>
    <col min="11" max="11" width="5.59765625" style="0" customWidth="1"/>
    <col min="13" max="13" width="7.59765625" style="0" customWidth="1"/>
    <col min="14" max="14" width="11.59765625" style="0" customWidth="1"/>
    <col min="15" max="15" width="7.8984375" style="0" customWidth="1"/>
    <col min="16" max="16" width="11.59765625" style="0" customWidth="1"/>
    <col min="17" max="17" width="2.59765625" style="0" customWidth="1"/>
    <col min="18" max="18" width="3.59765625" style="0" customWidth="1"/>
    <col min="19" max="19" width="2.59765625" style="0" customWidth="1"/>
    <col min="20" max="20" width="8.3984375" style="0" customWidth="1"/>
    <col min="21" max="21" width="2.59765625" style="0" customWidth="1"/>
    <col min="22" max="22" width="5.59765625" style="0" customWidth="1"/>
    <col min="23" max="23" width="9.59765625" style="0" customWidth="1"/>
    <col min="25" max="25" width="6.59765625" style="0" customWidth="1"/>
    <col min="26" max="26" width="12.59765625" style="0" customWidth="1"/>
    <col min="27" max="27" width="11.59765625" style="0" customWidth="1"/>
    <col min="29" max="29" width="12.59765625" style="0" customWidth="1"/>
    <col min="30" max="30" width="9.59765625" style="0" customWidth="1"/>
  </cols>
  <sheetData>
    <row r="1" ht="21">
      <c r="A1" s="236" t="s">
        <v>265</v>
      </c>
    </row>
    <row r="3" spans="1:30" s="40" customFormat="1" ht="18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3.5">
      <c r="A4" s="2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3.5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37" customFormat="1" ht="17.25">
      <c r="A6" s="4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1" ht="13.5">
      <c r="A7" s="4"/>
      <c r="B7" s="1"/>
      <c r="C7" s="1"/>
      <c r="D7" s="1"/>
      <c r="E7" s="1"/>
      <c r="F7" s="5"/>
      <c r="G7" s="2"/>
      <c r="H7" s="2"/>
      <c r="I7" s="6" t="s">
        <v>2</v>
      </c>
      <c r="J7" s="2"/>
      <c r="K7" s="2"/>
      <c r="L7" s="2"/>
      <c r="M7" s="2"/>
      <c r="N7" s="2"/>
      <c r="O7" s="2"/>
      <c r="P7" s="7"/>
      <c r="Q7" s="4"/>
      <c r="R7" s="1"/>
      <c r="S7" s="1"/>
      <c r="T7" s="1"/>
      <c r="U7" s="1"/>
      <c r="V7" s="5"/>
      <c r="W7" s="6" t="s">
        <v>3</v>
      </c>
      <c r="X7" s="2"/>
      <c r="Y7" s="2"/>
      <c r="Z7" s="2"/>
      <c r="AA7" s="8" t="s">
        <v>4</v>
      </c>
      <c r="AB7" s="2"/>
      <c r="AC7" s="4"/>
      <c r="AD7" s="9"/>
      <c r="AE7" s="3"/>
    </row>
    <row r="8" spans="1:31" ht="13.5">
      <c r="A8" s="4"/>
      <c r="B8" s="1"/>
      <c r="C8" s="1"/>
      <c r="D8" s="1"/>
      <c r="E8" s="1"/>
      <c r="F8" s="4"/>
      <c r="G8" s="1"/>
      <c r="H8" s="1"/>
      <c r="I8" s="1"/>
      <c r="J8" s="1"/>
      <c r="K8" s="1"/>
      <c r="L8" s="1"/>
      <c r="M8" s="10" t="s">
        <v>5</v>
      </c>
      <c r="N8" s="1"/>
      <c r="O8" s="10" t="s">
        <v>6</v>
      </c>
      <c r="P8" s="11"/>
      <c r="Q8" s="4"/>
      <c r="R8" s="1"/>
      <c r="S8" s="1"/>
      <c r="T8" s="1"/>
      <c r="U8" s="1"/>
      <c r="V8" s="10" t="s">
        <v>7</v>
      </c>
      <c r="W8" s="1"/>
      <c r="X8" s="10" t="s">
        <v>8</v>
      </c>
      <c r="Y8" s="1"/>
      <c r="Z8" s="4"/>
      <c r="AA8" s="4"/>
      <c r="AB8" s="4"/>
      <c r="AC8" s="4"/>
      <c r="AD8" s="9"/>
      <c r="AE8" s="3"/>
    </row>
    <row r="9" spans="1:31" ht="13.5">
      <c r="A9" s="4"/>
      <c r="B9" s="1"/>
      <c r="C9" s="1"/>
      <c r="D9" s="1"/>
      <c r="E9" s="1"/>
      <c r="F9" s="4"/>
      <c r="G9" s="1"/>
      <c r="H9" s="12" t="s">
        <v>9</v>
      </c>
      <c r="I9" s="1"/>
      <c r="J9" s="1"/>
      <c r="K9" s="1"/>
      <c r="L9" s="1"/>
      <c r="M9" s="10" t="s">
        <v>10</v>
      </c>
      <c r="N9" s="1"/>
      <c r="O9" s="10" t="s">
        <v>11</v>
      </c>
      <c r="P9" s="11"/>
      <c r="Q9" s="4"/>
      <c r="R9" s="1"/>
      <c r="S9" s="1"/>
      <c r="T9" s="1"/>
      <c r="U9" s="1"/>
      <c r="V9" s="10" t="s">
        <v>12</v>
      </c>
      <c r="W9" s="1"/>
      <c r="X9" s="10" t="s">
        <v>13</v>
      </c>
      <c r="Y9" s="1"/>
      <c r="Z9" s="4"/>
      <c r="AA9" s="4"/>
      <c r="AB9" s="4"/>
      <c r="AC9" s="4"/>
      <c r="AD9" s="13" t="s">
        <v>14</v>
      </c>
      <c r="AE9" s="3"/>
    </row>
    <row r="10" spans="1:31" ht="13.5">
      <c r="A10" s="4"/>
      <c r="B10" s="1"/>
      <c r="C10" s="1"/>
      <c r="D10" s="1"/>
      <c r="E10" s="1"/>
      <c r="F10" s="5"/>
      <c r="G10" s="2"/>
      <c r="H10" s="2"/>
      <c r="I10" s="2"/>
      <c r="J10" s="2"/>
      <c r="K10" s="2"/>
      <c r="L10" s="2"/>
      <c r="M10" s="8" t="s">
        <v>15</v>
      </c>
      <c r="N10" s="2"/>
      <c r="O10" s="8" t="s">
        <v>16</v>
      </c>
      <c r="P10" s="7"/>
      <c r="Q10" s="4"/>
      <c r="R10" s="1"/>
      <c r="S10" s="1"/>
      <c r="T10" s="1"/>
      <c r="U10" s="1"/>
      <c r="V10" s="8" t="s">
        <v>17</v>
      </c>
      <c r="W10" s="2"/>
      <c r="X10" s="5"/>
      <c r="Y10" s="2"/>
      <c r="Z10" s="4"/>
      <c r="AA10" s="4"/>
      <c r="AB10" s="4"/>
      <c r="AC10" s="4"/>
      <c r="AD10" s="13" t="s">
        <v>18</v>
      </c>
      <c r="AE10" s="3"/>
    </row>
    <row r="11" spans="1:31" ht="13.5">
      <c r="A11" s="4"/>
      <c r="B11" s="1" t="s">
        <v>19</v>
      </c>
      <c r="C11" s="1"/>
      <c r="D11" s="1"/>
      <c r="E11" s="1"/>
      <c r="F11" s="4"/>
      <c r="G11" s="1"/>
      <c r="H11" s="4"/>
      <c r="I11" s="4"/>
      <c r="J11" s="1"/>
      <c r="K11" s="237" t="s">
        <v>20</v>
      </c>
      <c r="L11" s="238"/>
      <c r="M11" s="4"/>
      <c r="N11" s="4"/>
      <c r="O11" s="4"/>
      <c r="P11" s="9"/>
      <c r="Q11" s="4"/>
      <c r="R11" s="1" t="s">
        <v>19</v>
      </c>
      <c r="S11" s="1"/>
      <c r="T11" s="1"/>
      <c r="U11" s="1"/>
      <c r="V11" s="4"/>
      <c r="W11" s="4"/>
      <c r="X11" s="4"/>
      <c r="Y11" s="4"/>
      <c r="Z11" s="14" t="s">
        <v>21</v>
      </c>
      <c r="AA11" s="14" t="s">
        <v>22</v>
      </c>
      <c r="AB11" s="14" t="s">
        <v>21</v>
      </c>
      <c r="AC11" s="14" t="s">
        <v>23</v>
      </c>
      <c r="AD11" s="13" t="s">
        <v>24</v>
      </c>
      <c r="AE11" s="3"/>
    </row>
    <row r="12" spans="1:31" ht="13.5">
      <c r="A12" s="4"/>
      <c r="B12" s="1"/>
      <c r="C12" s="1"/>
      <c r="D12" s="1"/>
      <c r="E12" s="1"/>
      <c r="F12" s="8" t="s">
        <v>25</v>
      </c>
      <c r="G12" s="2"/>
      <c r="H12" s="14" t="s">
        <v>22</v>
      </c>
      <c r="I12" s="8" t="s">
        <v>26</v>
      </c>
      <c r="J12" s="2"/>
      <c r="K12" s="8" t="s">
        <v>27</v>
      </c>
      <c r="L12" s="2"/>
      <c r="M12" s="14" t="s">
        <v>28</v>
      </c>
      <c r="N12" s="4"/>
      <c r="O12" s="14" t="s">
        <v>28</v>
      </c>
      <c r="P12" s="9"/>
      <c r="Q12" s="4"/>
      <c r="R12" s="1"/>
      <c r="S12" s="1"/>
      <c r="T12" s="1"/>
      <c r="U12" s="1"/>
      <c r="V12" s="14" t="s">
        <v>28</v>
      </c>
      <c r="W12" s="4"/>
      <c r="X12" s="14" t="s">
        <v>29</v>
      </c>
      <c r="Y12" s="14" t="s">
        <v>30</v>
      </c>
      <c r="Z12" s="4"/>
      <c r="AA12" s="14" t="s">
        <v>31</v>
      </c>
      <c r="AB12" s="4"/>
      <c r="AC12" s="4"/>
      <c r="AD12" s="13" t="s">
        <v>32</v>
      </c>
      <c r="AE12" s="3"/>
    </row>
    <row r="13" spans="1:31" ht="13.5">
      <c r="A13" s="4"/>
      <c r="B13" s="1"/>
      <c r="C13" s="1"/>
      <c r="D13" s="1"/>
      <c r="E13" s="1"/>
      <c r="F13" s="10" t="s">
        <v>33</v>
      </c>
      <c r="G13" s="10" t="s">
        <v>34</v>
      </c>
      <c r="H13" s="14" t="s">
        <v>31</v>
      </c>
      <c r="I13" s="14" t="s">
        <v>35</v>
      </c>
      <c r="J13" s="28"/>
      <c r="K13" s="14" t="s">
        <v>28</v>
      </c>
      <c r="L13" s="4"/>
      <c r="M13" s="14" t="s">
        <v>37</v>
      </c>
      <c r="N13" s="14" t="s">
        <v>38</v>
      </c>
      <c r="O13" s="14" t="s">
        <v>37</v>
      </c>
      <c r="P13" s="13" t="s">
        <v>38</v>
      </c>
      <c r="Q13" s="4"/>
      <c r="R13" s="1"/>
      <c r="S13" s="1"/>
      <c r="T13" s="1"/>
      <c r="U13" s="1"/>
      <c r="V13" s="14" t="s">
        <v>37</v>
      </c>
      <c r="W13" s="14" t="s">
        <v>38</v>
      </c>
      <c r="X13" s="14" t="s">
        <v>39</v>
      </c>
      <c r="Y13" s="14" t="s">
        <v>40</v>
      </c>
      <c r="Z13" s="14" t="s">
        <v>41</v>
      </c>
      <c r="AA13" s="14" t="s">
        <v>42</v>
      </c>
      <c r="AB13" s="4"/>
      <c r="AC13" s="4"/>
      <c r="AD13" s="15" t="s">
        <v>43</v>
      </c>
      <c r="AE13" s="3"/>
    </row>
    <row r="14" spans="1:31" ht="13.5">
      <c r="A14" s="4"/>
      <c r="B14" s="1"/>
      <c r="C14" s="1"/>
      <c r="D14" s="1"/>
      <c r="E14" s="1"/>
      <c r="F14" s="10" t="s">
        <v>44</v>
      </c>
      <c r="G14" s="10" t="s">
        <v>45</v>
      </c>
      <c r="H14" s="14" t="s">
        <v>42</v>
      </c>
      <c r="I14" s="14" t="s">
        <v>46</v>
      </c>
      <c r="J14" s="10" t="s">
        <v>36</v>
      </c>
      <c r="K14" s="14" t="s">
        <v>37</v>
      </c>
      <c r="L14" s="14" t="s">
        <v>38</v>
      </c>
      <c r="M14" s="14" t="s">
        <v>48</v>
      </c>
      <c r="N14" s="4"/>
      <c r="O14" s="14" t="s">
        <v>48</v>
      </c>
      <c r="P14" s="9"/>
      <c r="Q14" s="4"/>
      <c r="R14" s="1"/>
      <c r="S14" s="1"/>
      <c r="T14" s="1"/>
      <c r="U14" s="1"/>
      <c r="V14" s="10" t="s">
        <v>48</v>
      </c>
      <c r="W14" s="4"/>
      <c r="X14" s="14" t="s">
        <v>49</v>
      </c>
      <c r="Y14" s="14" t="s">
        <v>50</v>
      </c>
      <c r="Z14" s="14" t="s">
        <v>51</v>
      </c>
      <c r="AA14" s="4"/>
      <c r="AB14" s="4"/>
      <c r="AC14" s="14" t="s">
        <v>52</v>
      </c>
      <c r="AD14" s="9"/>
      <c r="AE14" s="3"/>
    </row>
    <row r="15" spans="1:31" ht="13.5">
      <c r="A15" s="5"/>
      <c r="B15" s="2"/>
      <c r="C15" s="2"/>
      <c r="D15" s="2"/>
      <c r="E15" s="2"/>
      <c r="F15" s="8" t="s">
        <v>53</v>
      </c>
      <c r="G15" s="8" t="s">
        <v>53</v>
      </c>
      <c r="H15" s="5"/>
      <c r="I15" s="16" t="s">
        <v>54</v>
      </c>
      <c r="J15" s="8" t="s">
        <v>47</v>
      </c>
      <c r="K15" s="17" t="s">
        <v>48</v>
      </c>
      <c r="L15" s="16" t="s">
        <v>55</v>
      </c>
      <c r="M15" s="5"/>
      <c r="N15" s="16" t="s">
        <v>56</v>
      </c>
      <c r="O15" s="5"/>
      <c r="P15" s="18" t="s">
        <v>57</v>
      </c>
      <c r="Q15" s="5"/>
      <c r="R15" s="2"/>
      <c r="S15" s="2"/>
      <c r="T15" s="2"/>
      <c r="U15" s="2"/>
      <c r="V15" s="5"/>
      <c r="W15" s="16" t="s">
        <v>58</v>
      </c>
      <c r="X15" s="17" t="s">
        <v>59</v>
      </c>
      <c r="Y15" s="17" t="s">
        <v>60</v>
      </c>
      <c r="Z15" s="8" t="s">
        <v>61</v>
      </c>
      <c r="AA15" s="5"/>
      <c r="AB15" s="16" t="s">
        <v>62</v>
      </c>
      <c r="AC15" s="16" t="s">
        <v>63</v>
      </c>
      <c r="AD15" s="19"/>
      <c r="AE15" s="3"/>
    </row>
    <row r="16" spans="1:31" ht="13.5">
      <c r="A16" s="4"/>
      <c r="B16" s="4"/>
      <c r="C16" s="4"/>
      <c r="D16" s="4"/>
      <c r="E16" s="29"/>
      <c r="F16" s="4"/>
      <c r="G16" s="4"/>
      <c r="H16" s="20" t="s">
        <v>64</v>
      </c>
      <c r="I16" s="20" t="s">
        <v>64</v>
      </c>
      <c r="J16" s="20" t="s">
        <v>64</v>
      </c>
      <c r="K16" s="4"/>
      <c r="L16" s="20" t="s">
        <v>64</v>
      </c>
      <c r="M16" s="4"/>
      <c r="N16" s="20" t="s">
        <v>64</v>
      </c>
      <c r="O16" s="4"/>
      <c r="P16" s="21" t="s">
        <v>64</v>
      </c>
      <c r="Q16" s="4"/>
      <c r="R16" s="4"/>
      <c r="S16" s="4"/>
      <c r="T16" s="4"/>
      <c r="U16" s="29"/>
      <c r="V16" s="4"/>
      <c r="W16" s="20" t="s">
        <v>64</v>
      </c>
      <c r="X16" s="20" t="s">
        <v>64</v>
      </c>
      <c r="Y16" s="20" t="s">
        <v>64</v>
      </c>
      <c r="Z16" s="20" t="s">
        <v>64</v>
      </c>
      <c r="AA16" s="20" t="s">
        <v>64</v>
      </c>
      <c r="AB16" s="20" t="s">
        <v>64</v>
      </c>
      <c r="AC16" s="20" t="s">
        <v>64</v>
      </c>
      <c r="AD16" s="21" t="s">
        <v>64</v>
      </c>
      <c r="AE16" s="3"/>
    </row>
    <row r="17" spans="1:31" ht="13.5">
      <c r="A17" s="4"/>
      <c r="B17" s="14" t="s">
        <v>65</v>
      </c>
      <c r="C17" s="14" t="s">
        <v>66</v>
      </c>
      <c r="D17" s="4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9"/>
      <c r="Q17" s="4"/>
      <c r="R17" s="14" t="s">
        <v>65</v>
      </c>
      <c r="S17" s="14" t="s">
        <v>66</v>
      </c>
      <c r="T17" s="4"/>
      <c r="U17" s="11"/>
      <c r="V17" s="4"/>
      <c r="W17" s="4"/>
      <c r="X17" s="4"/>
      <c r="Y17" s="4"/>
      <c r="Z17" s="4"/>
      <c r="AA17" s="4"/>
      <c r="AB17" s="4"/>
      <c r="AC17" s="4"/>
      <c r="AD17" s="9"/>
      <c r="AE17" s="3"/>
    </row>
    <row r="18" spans="1:31" ht="13.5">
      <c r="A18" s="4"/>
      <c r="B18" s="4"/>
      <c r="C18" s="14" t="s">
        <v>67</v>
      </c>
      <c r="D18" s="10" t="s">
        <v>68</v>
      </c>
      <c r="E18" s="30"/>
      <c r="F18" s="22">
        <v>3766</v>
      </c>
      <c r="G18" s="22">
        <v>1</v>
      </c>
      <c r="H18" s="22">
        <v>279220974</v>
      </c>
      <c r="I18" s="22">
        <v>30607595</v>
      </c>
      <c r="J18" s="22">
        <v>0</v>
      </c>
      <c r="K18" s="22">
        <v>0</v>
      </c>
      <c r="L18" s="22">
        <v>0</v>
      </c>
      <c r="M18" s="22">
        <v>1265</v>
      </c>
      <c r="N18" s="22">
        <v>9153948</v>
      </c>
      <c r="O18" s="22">
        <v>1375</v>
      </c>
      <c r="P18" s="23">
        <v>9992829</v>
      </c>
      <c r="Q18" s="4"/>
      <c r="R18" s="4"/>
      <c r="S18" s="14" t="s">
        <v>67</v>
      </c>
      <c r="T18" s="10" t="s">
        <v>68</v>
      </c>
      <c r="U18" s="30"/>
      <c r="V18" s="22">
        <v>22</v>
      </c>
      <c r="W18" s="22">
        <v>192066</v>
      </c>
      <c r="X18" s="22">
        <v>579670</v>
      </c>
      <c r="Y18" s="22">
        <v>0</v>
      </c>
      <c r="Z18" s="4">
        <v>32218212</v>
      </c>
      <c r="AA18" s="22">
        <v>5352739</v>
      </c>
      <c r="AB18" s="22">
        <v>596286</v>
      </c>
      <c r="AC18" s="4">
        <v>32814498</v>
      </c>
      <c r="AD18" s="21" t="s">
        <v>69</v>
      </c>
      <c r="AE18" s="3"/>
    </row>
    <row r="19" spans="1:31" ht="13.5">
      <c r="A19" s="14" t="s">
        <v>70</v>
      </c>
      <c r="B19" s="14" t="s">
        <v>71</v>
      </c>
      <c r="C19" s="14" t="s">
        <v>72</v>
      </c>
      <c r="D19" s="4"/>
      <c r="E19" s="11"/>
      <c r="F19" s="4"/>
      <c r="G19" s="4"/>
      <c r="H19" s="4"/>
      <c r="I19" s="4"/>
      <c r="J19" s="4"/>
      <c r="K19" s="4"/>
      <c r="L19" s="4"/>
      <c r="M19" s="4"/>
      <c r="N19" s="4"/>
      <c r="O19" s="4"/>
      <c r="P19" s="9"/>
      <c r="Q19" s="14" t="s">
        <v>70</v>
      </c>
      <c r="R19" s="14" t="s">
        <v>71</v>
      </c>
      <c r="S19" s="14" t="s">
        <v>72</v>
      </c>
      <c r="T19" s="4"/>
      <c r="U19" s="11"/>
      <c r="V19" s="4"/>
      <c r="W19" s="4"/>
      <c r="X19" s="4"/>
      <c r="Y19" s="4"/>
      <c r="Z19" s="4"/>
      <c r="AA19" s="4"/>
      <c r="AB19" s="4"/>
      <c r="AC19" s="4"/>
      <c r="AD19" s="9"/>
      <c r="AE19" s="3"/>
    </row>
    <row r="20" spans="1:31" ht="13.5">
      <c r="A20" s="4"/>
      <c r="B20" s="4"/>
      <c r="C20" s="17" t="s">
        <v>73</v>
      </c>
      <c r="D20" s="8" t="s">
        <v>74</v>
      </c>
      <c r="E20" s="31"/>
      <c r="F20" s="24">
        <v>13842</v>
      </c>
      <c r="G20" s="24">
        <v>4</v>
      </c>
      <c r="H20" s="24">
        <v>416259311</v>
      </c>
      <c r="I20" s="24">
        <v>45615650</v>
      </c>
      <c r="J20" s="24">
        <v>1152</v>
      </c>
      <c r="K20" s="24">
        <v>25</v>
      </c>
      <c r="L20" s="24">
        <v>6524</v>
      </c>
      <c r="M20" s="24">
        <v>5258</v>
      </c>
      <c r="N20" s="24">
        <v>18252034</v>
      </c>
      <c r="O20" s="24">
        <v>6105</v>
      </c>
      <c r="P20" s="25">
        <v>16267410</v>
      </c>
      <c r="Q20" s="4"/>
      <c r="R20" s="4"/>
      <c r="S20" s="17" t="s">
        <v>73</v>
      </c>
      <c r="T20" s="8" t="s">
        <v>74</v>
      </c>
      <c r="U20" s="31"/>
      <c r="V20" s="24">
        <v>47</v>
      </c>
      <c r="W20" s="24">
        <v>96911</v>
      </c>
      <c r="X20" s="24">
        <v>4326061</v>
      </c>
      <c r="Y20" s="24">
        <v>0</v>
      </c>
      <c r="Z20" s="5">
        <v>48060522</v>
      </c>
      <c r="AA20" s="24">
        <v>11779569</v>
      </c>
      <c r="AB20" s="24">
        <v>1408447</v>
      </c>
      <c r="AC20" s="5">
        <v>49468969</v>
      </c>
      <c r="AD20" s="18" t="s">
        <v>69</v>
      </c>
      <c r="AE20" s="3"/>
    </row>
    <row r="21" spans="1:31" ht="13.5">
      <c r="A21" s="4"/>
      <c r="B21" s="14" t="s">
        <v>72</v>
      </c>
      <c r="C21" s="4"/>
      <c r="D21" s="1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9"/>
      <c r="Q21" s="4"/>
      <c r="R21" s="14" t="s">
        <v>72</v>
      </c>
      <c r="S21" s="4"/>
      <c r="T21" s="1"/>
      <c r="U21" s="11"/>
      <c r="V21" s="4"/>
      <c r="W21" s="4"/>
      <c r="X21" s="4"/>
      <c r="Y21" s="4"/>
      <c r="Z21" s="4"/>
      <c r="AA21" s="4"/>
      <c r="AB21" s="4"/>
      <c r="AC21" s="4"/>
      <c r="AD21" s="9"/>
      <c r="AE21" s="3"/>
    </row>
    <row r="22" spans="1:31" ht="13.5">
      <c r="A22" s="14" t="s">
        <v>75</v>
      </c>
      <c r="B22" s="4"/>
      <c r="C22" s="10" t="s">
        <v>93</v>
      </c>
      <c r="D22" s="1"/>
      <c r="E22" s="11"/>
      <c r="F22" s="22">
        <v>71587</v>
      </c>
      <c r="G22" s="22">
        <v>161</v>
      </c>
      <c r="H22" s="22">
        <v>274244139</v>
      </c>
      <c r="I22" s="22">
        <v>26362277</v>
      </c>
      <c r="J22" s="22">
        <v>464</v>
      </c>
      <c r="K22" s="22">
        <v>32</v>
      </c>
      <c r="L22" s="22">
        <v>12866</v>
      </c>
      <c r="M22" s="22">
        <v>9914</v>
      </c>
      <c r="N22" s="22">
        <v>8286389</v>
      </c>
      <c r="O22" s="22">
        <v>10658</v>
      </c>
      <c r="P22" s="23">
        <v>8265176</v>
      </c>
      <c r="Q22" s="14" t="s">
        <v>75</v>
      </c>
      <c r="R22" s="4"/>
      <c r="S22" s="10" t="s">
        <v>93</v>
      </c>
      <c r="T22" s="1"/>
      <c r="U22" s="11"/>
      <c r="V22" s="22">
        <v>30</v>
      </c>
      <c r="W22" s="22">
        <v>19770</v>
      </c>
      <c r="X22" s="22">
        <v>1070196</v>
      </c>
      <c r="Y22" s="22">
        <v>0</v>
      </c>
      <c r="Z22" s="4">
        <v>27443896</v>
      </c>
      <c r="AA22" s="22">
        <v>8229425</v>
      </c>
      <c r="AB22" s="22">
        <v>799069</v>
      </c>
      <c r="AC22" s="4">
        <v>28242965</v>
      </c>
      <c r="AD22" s="21" t="s">
        <v>69</v>
      </c>
      <c r="AE22" s="3"/>
    </row>
    <row r="23" spans="1:31" ht="13.5">
      <c r="A23" s="4"/>
      <c r="B23" s="14" t="s">
        <v>73</v>
      </c>
      <c r="C23" s="4"/>
      <c r="D23" s="1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  <c r="Q23" s="4"/>
      <c r="R23" s="14" t="s">
        <v>73</v>
      </c>
      <c r="S23" s="4"/>
      <c r="T23" s="1"/>
      <c r="U23" s="11"/>
      <c r="V23" s="4"/>
      <c r="W23" s="4"/>
      <c r="X23" s="4"/>
      <c r="Y23" s="4"/>
      <c r="Z23" s="4"/>
      <c r="AA23" s="4"/>
      <c r="AB23" s="4"/>
      <c r="AC23" s="4"/>
      <c r="AD23" s="9"/>
      <c r="AE23" s="3"/>
    </row>
    <row r="24" spans="1:31" ht="13.5">
      <c r="A24" s="4"/>
      <c r="B24" s="5"/>
      <c r="C24" s="241" t="s">
        <v>94</v>
      </c>
      <c r="D24" s="242"/>
      <c r="E24" s="32" t="s">
        <v>80</v>
      </c>
      <c r="F24" s="5">
        <v>89195</v>
      </c>
      <c r="G24" s="5">
        <v>166</v>
      </c>
      <c r="H24" s="5">
        <v>969724424</v>
      </c>
      <c r="I24" s="5">
        <v>102585522</v>
      </c>
      <c r="J24" s="5">
        <v>1616</v>
      </c>
      <c r="K24" s="5">
        <v>57</v>
      </c>
      <c r="L24" s="5">
        <v>19390</v>
      </c>
      <c r="M24" s="5">
        <v>16437</v>
      </c>
      <c r="N24" s="5">
        <v>35692371</v>
      </c>
      <c r="O24" s="5">
        <v>18138</v>
      </c>
      <c r="P24" s="19">
        <v>34525415</v>
      </c>
      <c r="Q24" s="4"/>
      <c r="R24" s="5"/>
      <c r="S24" s="241" t="s">
        <v>94</v>
      </c>
      <c r="T24" s="242"/>
      <c r="U24" s="32" t="s">
        <v>80</v>
      </c>
      <c r="V24" s="5">
        <v>99</v>
      </c>
      <c r="W24" s="5">
        <v>308747</v>
      </c>
      <c r="X24" s="5">
        <v>5975927</v>
      </c>
      <c r="Y24" s="5">
        <v>0</v>
      </c>
      <c r="Z24" s="5">
        <v>107722630</v>
      </c>
      <c r="AA24" s="5">
        <v>25361733</v>
      </c>
      <c r="AB24" s="5">
        <v>2803802</v>
      </c>
      <c r="AC24" s="5">
        <v>110526432</v>
      </c>
      <c r="AD24" s="18" t="s">
        <v>69</v>
      </c>
      <c r="AE24" s="3"/>
    </row>
    <row r="25" spans="1:31" ht="13.5">
      <c r="A25" s="14" t="s">
        <v>76</v>
      </c>
      <c r="B25" s="4"/>
      <c r="C25" s="1"/>
      <c r="D25" s="1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14" t="s">
        <v>76</v>
      </c>
      <c r="R25" s="4"/>
      <c r="S25" s="1"/>
      <c r="T25" s="1"/>
      <c r="U25" s="11"/>
      <c r="V25" s="4"/>
      <c r="W25" s="4"/>
      <c r="X25" s="4"/>
      <c r="Y25" s="4"/>
      <c r="Z25" s="4"/>
      <c r="AA25" s="4"/>
      <c r="AB25" s="4"/>
      <c r="AC25" s="4"/>
      <c r="AD25" s="9"/>
      <c r="AE25" s="3"/>
    </row>
    <row r="26" spans="1:31" ht="13.5" customHeight="1">
      <c r="A26" s="4"/>
      <c r="B26" s="243" t="s">
        <v>95</v>
      </c>
      <c r="C26" s="244"/>
      <c r="D26" s="245"/>
      <c r="E26" s="33" t="s">
        <v>81</v>
      </c>
      <c r="F26" s="22">
        <v>3499</v>
      </c>
      <c r="G26" s="22">
        <v>3</v>
      </c>
      <c r="H26" s="22">
        <v>43870253</v>
      </c>
      <c r="I26" s="22">
        <v>3243763</v>
      </c>
      <c r="J26" s="22">
        <v>0</v>
      </c>
      <c r="K26" s="35">
        <v>0</v>
      </c>
      <c r="L26" s="22">
        <v>0</v>
      </c>
      <c r="M26" s="22">
        <v>0</v>
      </c>
      <c r="N26" s="22">
        <v>0</v>
      </c>
      <c r="O26" s="22">
        <v>0</v>
      </c>
      <c r="P26" s="23">
        <v>0</v>
      </c>
      <c r="Q26" s="4"/>
      <c r="R26" s="243" t="s">
        <v>95</v>
      </c>
      <c r="S26" s="244"/>
      <c r="T26" s="245"/>
      <c r="U26" s="33" t="s">
        <v>81</v>
      </c>
      <c r="V26" s="22">
        <v>0</v>
      </c>
      <c r="W26" s="22">
        <v>0</v>
      </c>
      <c r="X26" s="22">
        <v>0</v>
      </c>
      <c r="Y26" s="20" t="s">
        <v>69</v>
      </c>
      <c r="Z26" s="4">
        <v>3243763</v>
      </c>
      <c r="AA26" s="22">
        <v>455354</v>
      </c>
      <c r="AB26" s="22">
        <v>34576</v>
      </c>
      <c r="AC26" s="4">
        <v>3278339</v>
      </c>
      <c r="AD26" s="21" t="s">
        <v>69</v>
      </c>
      <c r="AE26" s="3"/>
    </row>
    <row r="27" spans="1:31" ht="13.5">
      <c r="A27" s="4"/>
      <c r="B27" s="4"/>
      <c r="C27" s="1"/>
      <c r="D27" s="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  <c r="Q27" s="4"/>
      <c r="R27" s="4"/>
      <c r="S27" s="1"/>
      <c r="T27" s="1"/>
      <c r="U27" s="11"/>
      <c r="V27" s="4"/>
      <c r="W27" s="4"/>
      <c r="X27" s="4"/>
      <c r="Y27" s="4"/>
      <c r="Z27" s="4"/>
      <c r="AA27" s="4"/>
      <c r="AB27" s="4"/>
      <c r="AC27" s="4"/>
      <c r="AD27" s="9"/>
      <c r="AE27" s="3"/>
    </row>
    <row r="28" spans="1:31" ht="13.5" customHeight="1">
      <c r="A28" s="14" t="s">
        <v>77</v>
      </c>
      <c r="B28" s="243" t="s">
        <v>87</v>
      </c>
      <c r="C28" s="244"/>
      <c r="D28" s="245"/>
      <c r="E28" s="33" t="s">
        <v>82</v>
      </c>
      <c r="F28" s="22">
        <v>824</v>
      </c>
      <c r="G28" s="22">
        <v>4</v>
      </c>
      <c r="H28" s="22">
        <v>7415179</v>
      </c>
      <c r="I28" s="22">
        <v>771839</v>
      </c>
      <c r="J28" s="22">
        <v>46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v>0</v>
      </c>
      <c r="Q28" s="14" t="s">
        <v>77</v>
      </c>
      <c r="R28" s="243" t="s">
        <v>87</v>
      </c>
      <c r="S28" s="244"/>
      <c r="T28" s="245"/>
      <c r="U28" s="33" t="s">
        <v>82</v>
      </c>
      <c r="V28" s="22">
        <v>0</v>
      </c>
      <c r="W28" s="22">
        <v>0</v>
      </c>
      <c r="X28" s="22">
        <v>0</v>
      </c>
      <c r="Y28" s="20" t="s">
        <v>69</v>
      </c>
      <c r="Z28" s="4">
        <v>771839</v>
      </c>
      <c r="AA28" s="22">
        <v>166421</v>
      </c>
      <c r="AB28" s="22">
        <v>16512</v>
      </c>
      <c r="AC28" s="4">
        <v>788351</v>
      </c>
      <c r="AD28" s="21" t="s">
        <v>69</v>
      </c>
      <c r="AE28" s="3"/>
    </row>
    <row r="29" spans="1:31" ht="13.5">
      <c r="A29" s="4"/>
      <c r="B29" s="4"/>
      <c r="C29" s="1"/>
      <c r="D29" s="1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9"/>
      <c r="Q29" s="4"/>
      <c r="R29" s="4"/>
      <c r="S29" s="1"/>
      <c r="T29" s="1"/>
      <c r="U29" s="11"/>
      <c r="V29" s="4"/>
      <c r="W29" s="4"/>
      <c r="X29" s="4"/>
      <c r="Y29" s="4"/>
      <c r="Z29" s="4"/>
      <c r="AA29" s="4"/>
      <c r="AB29" s="4"/>
      <c r="AC29" s="4"/>
      <c r="AD29" s="9"/>
      <c r="AE29" s="3"/>
    </row>
    <row r="30" spans="1:31" ht="13.5" customHeight="1">
      <c r="A30" s="4"/>
      <c r="B30" s="243" t="s">
        <v>88</v>
      </c>
      <c r="C30" s="244"/>
      <c r="D30" s="245"/>
      <c r="E30" s="33" t="s">
        <v>83</v>
      </c>
      <c r="F30" s="22">
        <v>206</v>
      </c>
      <c r="G30" s="22">
        <v>1</v>
      </c>
      <c r="H30" s="22">
        <v>177532</v>
      </c>
      <c r="I30" s="22">
        <v>13197</v>
      </c>
      <c r="J30" s="22">
        <v>16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v>0</v>
      </c>
      <c r="Q30" s="4"/>
      <c r="R30" s="243" t="s">
        <v>88</v>
      </c>
      <c r="S30" s="244"/>
      <c r="T30" s="245"/>
      <c r="U30" s="33" t="s">
        <v>83</v>
      </c>
      <c r="V30" s="22">
        <v>0</v>
      </c>
      <c r="W30" s="22">
        <v>0</v>
      </c>
      <c r="X30" s="22">
        <v>0</v>
      </c>
      <c r="Y30" s="20" t="s">
        <v>69</v>
      </c>
      <c r="Z30" s="4">
        <v>13197</v>
      </c>
      <c r="AA30" s="22">
        <v>16546</v>
      </c>
      <c r="AB30" s="22">
        <v>1107</v>
      </c>
      <c r="AC30" s="4">
        <v>14304</v>
      </c>
      <c r="AD30" s="21" t="s">
        <v>69</v>
      </c>
      <c r="AE30" s="3"/>
    </row>
    <row r="31" spans="1:31" ht="13.5">
      <c r="A31" s="14" t="s">
        <v>66</v>
      </c>
      <c r="B31" s="4"/>
      <c r="C31" s="1"/>
      <c r="D31" s="1"/>
      <c r="E31" s="11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  <c r="Q31" s="14" t="s">
        <v>66</v>
      </c>
      <c r="R31" s="4"/>
      <c r="S31" s="1"/>
      <c r="T31" s="1"/>
      <c r="U31" s="11"/>
      <c r="V31" s="4"/>
      <c r="W31" s="4"/>
      <c r="X31" s="4"/>
      <c r="Y31" s="4"/>
      <c r="Z31" s="4"/>
      <c r="AA31" s="4"/>
      <c r="AB31" s="4"/>
      <c r="AC31" s="4"/>
      <c r="AD31" s="9"/>
      <c r="AE31" s="3"/>
    </row>
    <row r="32" spans="1:31" ht="13.5" customHeight="1">
      <c r="A32" s="4"/>
      <c r="B32" s="243" t="s">
        <v>89</v>
      </c>
      <c r="C32" s="244"/>
      <c r="D32" s="245"/>
      <c r="E32" s="33" t="s">
        <v>84</v>
      </c>
      <c r="F32" s="22">
        <v>726</v>
      </c>
      <c r="G32" s="20">
        <v>4</v>
      </c>
      <c r="H32" s="22">
        <v>1230574</v>
      </c>
      <c r="I32" s="22">
        <v>116502</v>
      </c>
      <c r="J32" s="20">
        <v>0</v>
      </c>
      <c r="K32" s="22">
        <v>0</v>
      </c>
      <c r="L32" s="22">
        <v>0</v>
      </c>
      <c r="M32" s="22">
        <v>7</v>
      </c>
      <c r="N32" s="22">
        <v>58494</v>
      </c>
      <c r="O32" s="22">
        <v>268</v>
      </c>
      <c r="P32" s="23">
        <v>28437</v>
      </c>
      <c r="Q32" s="4"/>
      <c r="R32" s="243" t="s">
        <v>89</v>
      </c>
      <c r="S32" s="244"/>
      <c r="T32" s="245"/>
      <c r="U32" s="33" t="s">
        <v>84</v>
      </c>
      <c r="V32" s="22">
        <v>0</v>
      </c>
      <c r="W32" s="22">
        <v>0</v>
      </c>
      <c r="X32" s="22">
        <v>32391</v>
      </c>
      <c r="Y32" s="20" t="s">
        <v>69</v>
      </c>
      <c r="Z32" s="4">
        <v>118836</v>
      </c>
      <c r="AA32" s="22">
        <v>25990</v>
      </c>
      <c r="AB32" s="22">
        <v>1864</v>
      </c>
      <c r="AC32" s="4">
        <v>120700</v>
      </c>
      <c r="AD32" s="21" t="s">
        <v>69</v>
      </c>
      <c r="AE32" s="3"/>
    </row>
    <row r="33" spans="1:31" ht="13.5">
      <c r="A33" s="4"/>
      <c r="B33" s="4"/>
      <c r="C33" s="1"/>
      <c r="D33" s="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9"/>
      <c r="Q33" s="4"/>
      <c r="R33" s="4"/>
      <c r="S33" s="1"/>
      <c r="T33" s="1"/>
      <c r="U33" s="11"/>
      <c r="V33" s="4"/>
      <c r="W33" s="4"/>
      <c r="X33" s="4"/>
      <c r="Y33" s="4"/>
      <c r="Z33" s="4"/>
      <c r="AA33" s="4"/>
      <c r="AB33" s="4"/>
      <c r="AC33" s="4"/>
      <c r="AD33" s="9"/>
      <c r="AE33" s="3"/>
    </row>
    <row r="34" spans="1:31" ht="13.5">
      <c r="A34" s="4"/>
      <c r="B34" s="239" t="s">
        <v>90</v>
      </c>
      <c r="C34" s="240"/>
      <c r="D34" s="240"/>
      <c r="E34" s="30"/>
      <c r="F34" s="4">
        <v>94450</v>
      </c>
      <c r="G34" s="4">
        <v>178</v>
      </c>
      <c r="H34" s="4">
        <v>1022417962</v>
      </c>
      <c r="I34" s="4">
        <v>106730823</v>
      </c>
      <c r="J34" s="4">
        <v>1678</v>
      </c>
      <c r="K34" s="4">
        <v>57</v>
      </c>
      <c r="L34" s="4">
        <v>19390</v>
      </c>
      <c r="M34" s="4">
        <v>16444</v>
      </c>
      <c r="N34" s="4">
        <v>35750865</v>
      </c>
      <c r="O34" s="4">
        <v>18406</v>
      </c>
      <c r="P34" s="4">
        <v>34553852</v>
      </c>
      <c r="Q34" s="4"/>
      <c r="R34" s="239" t="s">
        <v>90</v>
      </c>
      <c r="S34" s="240"/>
      <c r="T34" s="240"/>
      <c r="U34" s="30"/>
      <c r="V34" s="4">
        <v>99</v>
      </c>
      <c r="W34" s="4">
        <v>308747</v>
      </c>
      <c r="X34" s="4">
        <v>6008318</v>
      </c>
      <c r="Y34" s="4">
        <v>0</v>
      </c>
      <c r="Z34" s="4">
        <v>111870265</v>
      </c>
      <c r="AA34" s="4">
        <v>26026044</v>
      </c>
      <c r="AB34" s="4">
        <v>2857861</v>
      </c>
      <c r="AC34" s="4">
        <v>114728126</v>
      </c>
      <c r="AD34" s="21" t="s">
        <v>69</v>
      </c>
      <c r="AE34" s="3"/>
    </row>
    <row r="35" spans="1:31" ht="13.5">
      <c r="A35" s="5"/>
      <c r="B35" s="8" t="s">
        <v>91</v>
      </c>
      <c r="C35" s="2"/>
      <c r="D35" s="2"/>
      <c r="E35" s="32" t="s">
        <v>85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19"/>
      <c r="Q35" s="5"/>
      <c r="R35" s="8" t="s">
        <v>91</v>
      </c>
      <c r="S35" s="2"/>
      <c r="T35" s="2"/>
      <c r="U35" s="32" t="s">
        <v>85</v>
      </c>
      <c r="V35" s="5"/>
      <c r="W35" s="5"/>
      <c r="X35" s="5"/>
      <c r="Y35" s="5"/>
      <c r="Z35" s="5"/>
      <c r="AA35" s="5"/>
      <c r="AB35" s="5"/>
      <c r="AC35" s="5"/>
      <c r="AD35" s="19"/>
      <c r="AE35" s="3"/>
    </row>
    <row r="36" spans="1:31" ht="13.5">
      <c r="A36" s="4"/>
      <c r="B36" s="1"/>
      <c r="C36" s="1"/>
      <c r="D36" s="1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9"/>
      <c r="Q36" s="4"/>
      <c r="R36" s="1"/>
      <c r="S36" s="1"/>
      <c r="T36" s="1"/>
      <c r="U36" s="11"/>
      <c r="V36" s="4"/>
      <c r="W36" s="4"/>
      <c r="X36" s="4"/>
      <c r="Y36" s="4"/>
      <c r="Z36" s="4"/>
      <c r="AA36" s="4"/>
      <c r="AB36" s="4"/>
      <c r="AC36" s="4"/>
      <c r="AD36" s="9"/>
      <c r="AE36" s="3"/>
    </row>
    <row r="37" spans="1:31" ht="13.5">
      <c r="A37" s="10" t="s">
        <v>92</v>
      </c>
      <c r="B37" s="1"/>
      <c r="C37" s="1"/>
      <c r="D37" s="1"/>
      <c r="E37" s="34" t="s">
        <v>86</v>
      </c>
      <c r="F37" s="22">
        <v>116</v>
      </c>
      <c r="G37" s="22">
        <v>0</v>
      </c>
      <c r="H37" s="22">
        <v>488636100</v>
      </c>
      <c r="I37" s="22">
        <v>7350806</v>
      </c>
      <c r="J37" s="22">
        <v>0</v>
      </c>
      <c r="K37" s="22">
        <v>3</v>
      </c>
      <c r="L37" s="22">
        <v>7905</v>
      </c>
      <c r="M37" s="22">
        <v>96</v>
      </c>
      <c r="N37" s="22">
        <v>3663452</v>
      </c>
      <c r="O37" s="22">
        <v>94</v>
      </c>
      <c r="P37" s="23">
        <v>3590202</v>
      </c>
      <c r="Q37" s="10" t="s">
        <v>92</v>
      </c>
      <c r="R37" s="1"/>
      <c r="S37" s="1"/>
      <c r="T37" s="1"/>
      <c r="U37" s="34" t="s">
        <v>86</v>
      </c>
      <c r="V37" s="22">
        <v>3</v>
      </c>
      <c r="W37" s="22">
        <v>4971</v>
      </c>
      <c r="X37" s="22">
        <v>0</v>
      </c>
      <c r="Y37" s="22">
        <v>0</v>
      </c>
      <c r="Z37" s="4">
        <v>7290432</v>
      </c>
      <c r="AA37" s="22">
        <v>65474</v>
      </c>
      <c r="AB37" s="22">
        <v>1692</v>
      </c>
      <c r="AC37" s="4">
        <v>7292124</v>
      </c>
      <c r="AD37" s="21" t="s">
        <v>69</v>
      </c>
      <c r="AE37" s="3"/>
    </row>
    <row r="38" spans="1:31" ht="13.5">
      <c r="A38" s="4"/>
      <c r="B38" s="1"/>
      <c r="C38" s="1"/>
      <c r="D38" s="1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9"/>
      <c r="Q38" s="4"/>
      <c r="R38" s="1"/>
      <c r="S38" s="1"/>
      <c r="T38" s="1"/>
      <c r="U38" s="11"/>
      <c r="V38" s="4"/>
      <c r="W38" s="4"/>
      <c r="X38" s="4"/>
      <c r="Y38" s="4"/>
      <c r="Z38" s="4"/>
      <c r="AA38" s="4"/>
      <c r="AB38" s="4"/>
      <c r="AC38" s="4"/>
      <c r="AD38" s="9"/>
      <c r="AE38" s="3"/>
    </row>
    <row r="39" spans="1:31" ht="13.5">
      <c r="A39" s="4"/>
      <c r="B39" s="12" t="s">
        <v>78</v>
      </c>
      <c r="C39" s="1"/>
      <c r="D39" s="1"/>
      <c r="E39" s="11"/>
      <c r="F39" s="4">
        <v>94566</v>
      </c>
      <c r="G39" s="4">
        <v>178</v>
      </c>
      <c r="H39" s="20" t="s">
        <v>69</v>
      </c>
      <c r="I39" s="4">
        <v>114081629</v>
      </c>
      <c r="J39" s="4">
        <v>1678</v>
      </c>
      <c r="K39" s="4">
        <v>60</v>
      </c>
      <c r="L39" s="4">
        <v>27295</v>
      </c>
      <c r="M39" s="4">
        <v>16540</v>
      </c>
      <c r="N39" s="4">
        <v>39414317</v>
      </c>
      <c r="O39" s="4">
        <v>18500</v>
      </c>
      <c r="P39" s="9">
        <v>38144054</v>
      </c>
      <c r="Q39" s="4"/>
      <c r="R39" s="12" t="s">
        <v>78</v>
      </c>
      <c r="S39" s="1"/>
      <c r="T39" s="1"/>
      <c r="U39" s="11"/>
      <c r="V39" s="4">
        <v>102</v>
      </c>
      <c r="W39" s="4">
        <v>313718</v>
      </c>
      <c r="X39" s="4">
        <v>6008318</v>
      </c>
      <c r="Y39" s="4">
        <v>0</v>
      </c>
      <c r="Z39" s="4">
        <v>119160697</v>
      </c>
      <c r="AA39" s="20" t="s">
        <v>69</v>
      </c>
      <c r="AB39" s="4">
        <v>2859553</v>
      </c>
      <c r="AC39" s="4">
        <v>122020250</v>
      </c>
      <c r="AD39" s="23">
        <v>438245</v>
      </c>
      <c r="AE39" s="3"/>
    </row>
    <row r="40" spans="1:31" ht="13.5">
      <c r="A40" s="5"/>
      <c r="B40" s="2"/>
      <c r="C40" s="6" t="s">
        <v>79</v>
      </c>
      <c r="D40" s="2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19"/>
      <c r="Q40" s="5"/>
      <c r="R40" s="2"/>
      <c r="S40" s="6" t="s">
        <v>79</v>
      </c>
      <c r="T40" s="2"/>
      <c r="U40" s="7"/>
      <c r="V40" s="5"/>
      <c r="W40" s="5"/>
      <c r="X40" s="5"/>
      <c r="Y40" s="5"/>
      <c r="Z40" s="5"/>
      <c r="AA40" s="5"/>
      <c r="AB40" s="5"/>
      <c r="AC40" s="5"/>
      <c r="AD40" s="19"/>
      <c r="AE40" s="3"/>
    </row>
    <row r="41" spans="1:30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</sheetData>
  <mergeCells count="13">
    <mergeCell ref="B28:D28"/>
    <mergeCell ref="B30:D30"/>
    <mergeCell ref="B32:D32"/>
    <mergeCell ref="K11:L11"/>
    <mergeCell ref="B34:D34"/>
    <mergeCell ref="C24:D24"/>
    <mergeCell ref="S24:T24"/>
    <mergeCell ref="R26:T26"/>
    <mergeCell ref="R28:T28"/>
    <mergeCell ref="R30:T30"/>
    <mergeCell ref="R32:T32"/>
    <mergeCell ref="R34:T34"/>
    <mergeCell ref="B26:D26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30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2" width="3.59765625" style="0" customWidth="1"/>
    <col min="3" max="3" width="14.59765625" style="0" customWidth="1"/>
    <col min="4" max="5" width="8.59765625" style="0" customWidth="1"/>
    <col min="6" max="6" width="12.59765625" style="0" customWidth="1"/>
    <col min="7" max="7" width="8.59765625" style="0" customWidth="1"/>
    <col min="8" max="8" width="12.59765625" style="0" customWidth="1"/>
    <col min="9" max="9" width="8.59765625" style="0" customWidth="1"/>
    <col min="10" max="10" width="12.59765625" style="0" customWidth="1"/>
    <col min="11" max="11" width="8.59765625" style="0" customWidth="1"/>
    <col min="12" max="12" width="12.59765625" style="0" customWidth="1"/>
    <col min="13" max="14" width="3.59765625" style="0" hidden="1" customWidth="1"/>
    <col min="15" max="15" width="14.59765625" style="0" hidden="1" customWidth="1"/>
    <col min="16" max="16" width="8.59765625" style="0" customWidth="1"/>
    <col min="17" max="17" width="12.59765625" style="0" customWidth="1"/>
    <col min="18" max="18" width="8.59765625" style="0" customWidth="1"/>
    <col min="19" max="19" width="13.59765625" style="0" customWidth="1"/>
    <col min="20" max="20" width="8.59765625" style="0" customWidth="1"/>
    <col min="21" max="21" width="13.69921875" style="0" customWidth="1"/>
    <col min="22" max="22" width="8.59765625" style="0" customWidth="1"/>
    <col min="23" max="23" width="13.59765625" style="0" customWidth="1"/>
    <col min="24" max="24" width="1.59765625" style="0" customWidth="1"/>
  </cols>
  <sheetData>
    <row r="1" ht="18">
      <c r="A1" s="38" t="s">
        <v>0</v>
      </c>
    </row>
    <row r="2" ht="18">
      <c r="A2" s="38"/>
    </row>
    <row r="3" spans="2:24" ht="13.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25">
      <c r="A4" s="41" t="s">
        <v>133</v>
      </c>
      <c r="B4" s="1"/>
      <c r="C4" s="1"/>
      <c r="D4" s="1"/>
      <c r="E4" s="1"/>
      <c r="F4" s="42" t="s">
        <v>134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>
      <c r="A5" s="41"/>
      <c r="B5" s="1"/>
      <c r="C5" s="1"/>
      <c r="D5" s="1"/>
      <c r="E5" s="1"/>
      <c r="F5" s="4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43"/>
      <c r="B6" s="26"/>
      <c r="C6" s="29"/>
      <c r="D6" s="44" t="s">
        <v>96</v>
      </c>
      <c r="E6" s="44" t="s">
        <v>97</v>
      </c>
      <c r="F6" s="26"/>
      <c r="G6" s="44" t="s">
        <v>98</v>
      </c>
      <c r="H6" s="26"/>
      <c r="I6" s="44" t="s">
        <v>99</v>
      </c>
      <c r="J6" s="26"/>
      <c r="K6" s="44" t="s">
        <v>100</v>
      </c>
      <c r="L6" s="29"/>
      <c r="M6" s="43"/>
      <c r="N6" s="26"/>
      <c r="O6" s="26"/>
      <c r="P6" s="44" t="s">
        <v>101</v>
      </c>
      <c r="Q6" s="26"/>
      <c r="R6" s="44" t="s">
        <v>102</v>
      </c>
      <c r="S6" s="26"/>
      <c r="T6" s="44" t="s">
        <v>103</v>
      </c>
      <c r="U6" s="26"/>
      <c r="V6" s="43"/>
      <c r="W6" s="29"/>
      <c r="X6" s="4"/>
    </row>
    <row r="7" spans="1:24" ht="15.75" customHeight="1">
      <c r="A7" s="4"/>
      <c r="B7" s="1"/>
      <c r="C7" s="1"/>
      <c r="D7" s="5"/>
      <c r="E7" s="5"/>
      <c r="F7" s="2"/>
      <c r="G7" s="8" t="s">
        <v>104</v>
      </c>
      <c r="H7" s="2"/>
      <c r="I7" s="8" t="s">
        <v>105</v>
      </c>
      <c r="J7" s="2"/>
      <c r="K7" s="8" t="s">
        <v>106</v>
      </c>
      <c r="L7" s="7"/>
      <c r="M7" s="4"/>
      <c r="N7" s="1"/>
      <c r="O7" s="1"/>
      <c r="P7" s="8" t="s">
        <v>107</v>
      </c>
      <c r="Q7" s="2"/>
      <c r="R7" s="8" t="s">
        <v>108</v>
      </c>
      <c r="S7" s="2"/>
      <c r="T7" s="5"/>
      <c r="U7" s="2"/>
      <c r="V7" s="8" t="s">
        <v>109</v>
      </c>
      <c r="W7" s="7"/>
      <c r="X7" s="4"/>
    </row>
    <row r="8" spans="1:24" ht="15.75" customHeight="1">
      <c r="A8" s="4"/>
      <c r="B8" s="1" t="s">
        <v>110</v>
      </c>
      <c r="C8" s="1"/>
      <c r="D8" s="14" t="s">
        <v>111</v>
      </c>
      <c r="E8" s="14" t="s">
        <v>111</v>
      </c>
      <c r="F8" s="4"/>
      <c r="G8" s="14" t="s">
        <v>111</v>
      </c>
      <c r="H8" s="4"/>
      <c r="I8" s="14" t="s">
        <v>111</v>
      </c>
      <c r="J8" s="4"/>
      <c r="K8" s="14" t="s">
        <v>111</v>
      </c>
      <c r="L8" s="9"/>
      <c r="M8" s="4"/>
      <c r="N8" s="1" t="s">
        <v>110</v>
      </c>
      <c r="O8" s="1"/>
      <c r="P8" s="14" t="s">
        <v>111</v>
      </c>
      <c r="Q8" s="4"/>
      <c r="R8" s="14" t="s">
        <v>111</v>
      </c>
      <c r="S8" s="4"/>
      <c r="T8" s="14" t="s">
        <v>111</v>
      </c>
      <c r="U8" s="4"/>
      <c r="V8" s="14" t="s">
        <v>111</v>
      </c>
      <c r="W8" s="9"/>
      <c r="X8" s="4"/>
    </row>
    <row r="9" spans="1:24" ht="15.75" customHeight="1">
      <c r="A9" s="5"/>
      <c r="B9" s="2"/>
      <c r="C9" s="2"/>
      <c r="D9" s="17" t="s">
        <v>112</v>
      </c>
      <c r="E9" s="17" t="s">
        <v>112</v>
      </c>
      <c r="F9" s="17" t="s">
        <v>113</v>
      </c>
      <c r="G9" s="17" t="s">
        <v>112</v>
      </c>
      <c r="H9" s="17" t="s">
        <v>113</v>
      </c>
      <c r="I9" s="17" t="s">
        <v>112</v>
      </c>
      <c r="J9" s="17" t="s">
        <v>113</v>
      </c>
      <c r="K9" s="17" t="s">
        <v>112</v>
      </c>
      <c r="L9" s="45" t="s">
        <v>113</v>
      </c>
      <c r="M9" s="5"/>
      <c r="N9" s="2"/>
      <c r="O9" s="2"/>
      <c r="P9" s="17" t="s">
        <v>112</v>
      </c>
      <c r="Q9" s="17" t="s">
        <v>113</v>
      </c>
      <c r="R9" s="17" t="s">
        <v>112</v>
      </c>
      <c r="S9" s="17" t="s">
        <v>113</v>
      </c>
      <c r="T9" s="17" t="s">
        <v>112</v>
      </c>
      <c r="U9" s="17" t="s">
        <v>113</v>
      </c>
      <c r="V9" s="17" t="s">
        <v>112</v>
      </c>
      <c r="W9" s="45" t="s">
        <v>113</v>
      </c>
      <c r="X9" s="4"/>
    </row>
    <row r="10" spans="1:24" ht="15.75" customHeight="1">
      <c r="A10" s="14" t="s">
        <v>114</v>
      </c>
      <c r="B10" s="4"/>
      <c r="C10" s="4"/>
      <c r="D10" s="4"/>
      <c r="E10" s="4"/>
      <c r="F10" s="20" t="s">
        <v>64</v>
      </c>
      <c r="G10" s="4"/>
      <c r="H10" s="20" t="s">
        <v>64</v>
      </c>
      <c r="I10" s="4"/>
      <c r="J10" s="20" t="s">
        <v>64</v>
      </c>
      <c r="K10" s="4"/>
      <c r="L10" s="21" t="s">
        <v>64</v>
      </c>
      <c r="M10" s="14" t="s">
        <v>114</v>
      </c>
      <c r="N10" s="4"/>
      <c r="O10" s="4"/>
      <c r="P10" s="4"/>
      <c r="Q10" s="20" t="s">
        <v>64</v>
      </c>
      <c r="R10" s="4"/>
      <c r="S10" s="20" t="s">
        <v>64</v>
      </c>
      <c r="T10" s="4"/>
      <c r="U10" s="20" t="s">
        <v>64</v>
      </c>
      <c r="V10" s="4"/>
      <c r="W10" s="21" t="s">
        <v>64</v>
      </c>
      <c r="X10" s="4"/>
    </row>
    <row r="11" spans="1:24" ht="15.75" customHeight="1">
      <c r="A11" s="14" t="s">
        <v>115</v>
      </c>
      <c r="B11" s="14" t="s">
        <v>66</v>
      </c>
      <c r="C11" s="10" t="s">
        <v>116</v>
      </c>
      <c r="D11" s="4"/>
      <c r="E11" s="4"/>
      <c r="F11" s="4"/>
      <c r="G11" s="4"/>
      <c r="H11" s="4"/>
      <c r="I11" s="4"/>
      <c r="J11" s="4"/>
      <c r="K11" s="4"/>
      <c r="L11" s="9"/>
      <c r="M11" s="14" t="s">
        <v>115</v>
      </c>
      <c r="N11" s="14" t="s">
        <v>66</v>
      </c>
      <c r="O11" s="10" t="s">
        <v>116</v>
      </c>
      <c r="P11" s="4"/>
      <c r="Q11" s="4"/>
      <c r="R11" s="4"/>
      <c r="S11" s="4"/>
      <c r="T11" s="4"/>
      <c r="U11" s="4"/>
      <c r="V11" s="4"/>
      <c r="W11" s="9"/>
      <c r="X11" s="4"/>
    </row>
    <row r="12" spans="1:24" ht="15.75" customHeight="1">
      <c r="A12" s="14" t="s">
        <v>117</v>
      </c>
      <c r="B12" s="14" t="s">
        <v>67</v>
      </c>
      <c r="C12" s="14" t="s">
        <v>118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14" t="s">
        <v>117</v>
      </c>
      <c r="N12" s="14" t="s">
        <v>67</v>
      </c>
      <c r="O12" s="14" t="s">
        <v>118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4"/>
    </row>
    <row r="13" spans="1:24" ht="15.75" customHeight="1">
      <c r="A13" s="14" t="s">
        <v>119</v>
      </c>
      <c r="B13" s="14" t="s">
        <v>72</v>
      </c>
      <c r="C13" s="4"/>
      <c r="D13" s="22"/>
      <c r="E13" s="22"/>
      <c r="F13" s="22"/>
      <c r="G13" s="22"/>
      <c r="H13" s="22"/>
      <c r="I13" s="22"/>
      <c r="J13" s="22"/>
      <c r="K13" s="22"/>
      <c r="L13" s="23"/>
      <c r="M13" s="14" t="s">
        <v>119</v>
      </c>
      <c r="N13" s="14" t="s">
        <v>72</v>
      </c>
      <c r="O13" s="4"/>
      <c r="P13" s="22"/>
      <c r="Q13" s="22"/>
      <c r="R13" s="22"/>
      <c r="S13" s="22"/>
      <c r="T13" s="22"/>
      <c r="U13" s="22"/>
      <c r="V13" s="22"/>
      <c r="W13" s="23"/>
      <c r="X13" s="4"/>
    </row>
    <row r="14" spans="1:24" ht="15.75" customHeight="1">
      <c r="A14" s="14" t="s">
        <v>117</v>
      </c>
      <c r="B14" s="17" t="s">
        <v>73</v>
      </c>
      <c r="C14" s="8" t="s">
        <v>120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0</v>
      </c>
      <c r="M14" s="14" t="s">
        <v>117</v>
      </c>
      <c r="N14" s="17" t="s">
        <v>73</v>
      </c>
      <c r="O14" s="8" t="s">
        <v>120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5">
        <v>0</v>
      </c>
      <c r="X14" s="4"/>
    </row>
    <row r="15" spans="1:24" ht="15.75" customHeight="1">
      <c r="A15" s="14" t="s">
        <v>121</v>
      </c>
      <c r="B15" s="4"/>
      <c r="C15" s="1"/>
      <c r="D15" s="22"/>
      <c r="E15" s="22"/>
      <c r="F15" s="22"/>
      <c r="G15" s="22"/>
      <c r="H15" s="22"/>
      <c r="I15" s="22"/>
      <c r="J15" s="22"/>
      <c r="K15" s="22"/>
      <c r="L15" s="23"/>
      <c r="M15" s="14" t="s">
        <v>121</v>
      </c>
      <c r="N15" s="4"/>
      <c r="O15" s="1"/>
      <c r="P15" s="22"/>
      <c r="Q15" s="22"/>
      <c r="R15" s="22"/>
      <c r="S15" s="22"/>
      <c r="T15" s="22"/>
      <c r="U15" s="22"/>
      <c r="V15" s="22"/>
      <c r="W15" s="23"/>
      <c r="X15" s="4"/>
    </row>
    <row r="16" spans="1:24" ht="15.75" customHeight="1">
      <c r="A16" s="14" t="s">
        <v>122</v>
      </c>
      <c r="B16" s="10" t="s">
        <v>123</v>
      </c>
      <c r="C16" s="1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14" t="s">
        <v>122</v>
      </c>
      <c r="N16" s="10" t="s">
        <v>123</v>
      </c>
      <c r="O16" s="1"/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4"/>
    </row>
    <row r="17" spans="1:24" ht="15.75" customHeight="1">
      <c r="A17" s="14" t="s">
        <v>72</v>
      </c>
      <c r="B17" s="4"/>
      <c r="C17" s="1"/>
      <c r="D17" s="4"/>
      <c r="E17" s="4"/>
      <c r="F17" s="4"/>
      <c r="G17" s="4"/>
      <c r="H17" s="4"/>
      <c r="I17" s="4"/>
      <c r="J17" s="4"/>
      <c r="K17" s="4"/>
      <c r="L17" s="9"/>
      <c r="M17" s="14" t="s">
        <v>72</v>
      </c>
      <c r="N17" s="4"/>
      <c r="O17" s="1"/>
      <c r="P17" s="4"/>
      <c r="Q17" s="4"/>
      <c r="R17" s="4"/>
      <c r="S17" s="4"/>
      <c r="T17" s="4"/>
      <c r="U17" s="4"/>
      <c r="V17" s="4"/>
      <c r="W17" s="9"/>
      <c r="X17" s="4"/>
    </row>
    <row r="18" spans="1:24" ht="15.75" customHeight="1">
      <c r="A18" s="17" t="s">
        <v>73</v>
      </c>
      <c r="B18" s="8" t="s">
        <v>124</v>
      </c>
      <c r="C18" s="2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9">
        <v>0</v>
      </c>
      <c r="M18" s="17" t="s">
        <v>73</v>
      </c>
      <c r="N18" s="8" t="s">
        <v>124</v>
      </c>
      <c r="O18" s="2"/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19">
        <v>0</v>
      </c>
      <c r="X18" s="4"/>
    </row>
    <row r="19" spans="1:24" ht="15.75" customHeight="1">
      <c r="A19" s="14" t="s">
        <v>114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14" t="s">
        <v>114</v>
      </c>
      <c r="N19" s="4"/>
      <c r="O19" s="4"/>
      <c r="P19" s="4"/>
      <c r="Q19" s="4"/>
      <c r="R19" s="4"/>
      <c r="S19" s="4"/>
      <c r="T19" s="4"/>
      <c r="U19" s="4"/>
      <c r="V19" s="4"/>
      <c r="W19" s="9"/>
      <c r="X19" s="4"/>
    </row>
    <row r="20" spans="1:24" ht="15.75" customHeight="1">
      <c r="A20" s="14" t="s">
        <v>115</v>
      </c>
      <c r="B20" s="14" t="s">
        <v>66</v>
      </c>
      <c r="C20" s="10" t="s">
        <v>116</v>
      </c>
      <c r="D20" s="4"/>
      <c r="E20" s="4"/>
      <c r="F20" s="4"/>
      <c r="G20" s="4"/>
      <c r="H20" s="4"/>
      <c r="I20" s="4"/>
      <c r="J20" s="4"/>
      <c r="K20" s="4"/>
      <c r="L20" s="9"/>
      <c r="M20" s="14" t="s">
        <v>115</v>
      </c>
      <c r="N20" s="14" t="s">
        <v>66</v>
      </c>
      <c r="O20" s="10" t="s">
        <v>116</v>
      </c>
      <c r="P20" s="4"/>
      <c r="Q20" s="4"/>
      <c r="R20" s="4"/>
      <c r="S20" s="4"/>
      <c r="T20" s="4"/>
      <c r="U20" s="4"/>
      <c r="V20" s="4"/>
      <c r="W20" s="9"/>
      <c r="X20" s="4"/>
    </row>
    <row r="21" spans="1:24" ht="15.75" customHeight="1">
      <c r="A21" s="14" t="s">
        <v>117</v>
      </c>
      <c r="B21" s="14" t="s">
        <v>67</v>
      </c>
      <c r="C21" s="14" t="s">
        <v>125</v>
      </c>
      <c r="D21" s="22">
        <v>72</v>
      </c>
      <c r="E21" s="22">
        <v>20</v>
      </c>
      <c r="F21" s="22">
        <v>26624</v>
      </c>
      <c r="G21" s="22">
        <v>9</v>
      </c>
      <c r="H21" s="22">
        <v>46956</v>
      </c>
      <c r="I21" s="22">
        <v>6</v>
      </c>
      <c r="J21" s="22">
        <v>50197</v>
      </c>
      <c r="K21" s="22">
        <v>23</v>
      </c>
      <c r="L21" s="23">
        <v>508154</v>
      </c>
      <c r="M21" s="14" t="s">
        <v>117</v>
      </c>
      <c r="N21" s="14" t="s">
        <v>67</v>
      </c>
      <c r="O21" s="14" t="s">
        <v>125</v>
      </c>
      <c r="P21" s="22">
        <v>5</v>
      </c>
      <c r="Q21" s="22">
        <v>330796</v>
      </c>
      <c r="R21" s="22">
        <v>5</v>
      </c>
      <c r="S21" s="22">
        <v>1199736</v>
      </c>
      <c r="T21" s="22">
        <v>0</v>
      </c>
      <c r="U21" s="22">
        <v>0</v>
      </c>
      <c r="V21" s="22">
        <v>140</v>
      </c>
      <c r="W21" s="23">
        <v>2162463</v>
      </c>
      <c r="X21" s="4"/>
    </row>
    <row r="22" spans="1:24" ht="15.75" customHeight="1">
      <c r="A22" s="14" t="s">
        <v>119</v>
      </c>
      <c r="B22" s="14" t="s">
        <v>72</v>
      </c>
      <c r="C22" s="4"/>
      <c r="D22" s="22"/>
      <c r="E22" s="22"/>
      <c r="F22" s="22"/>
      <c r="G22" s="22"/>
      <c r="H22" s="22"/>
      <c r="I22" s="22"/>
      <c r="J22" s="22"/>
      <c r="K22" s="22"/>
      <c r="L22" s="23"/>
      <c r="M22" s="14" t="s">
        <v>119</v>
      </c>
      <c r="N22" s="14" t="s">
        <v>72</v>
      </c>
      <c r="O22" s="4"/>
      <c r="P22" s="22"/>
      <c r="Q22" s="22"/>
      <c r="R22" s="22"/>
      <c r="S22" s="22"/>
      <c r="T22" s="22"/>
      <c r="U22" s="22"/>
      <c r="V22" s="22"/>
      <c r="W22" s="23"/>
      <c r="X22" s="4"/>
    </row>
    <row r="23" spans="1:24" ht="15.75" customHeight="1">
      <c r="A23" s="14" t="s">
        <v>117</v>
      </c>
      <c r="B23" s="17" t="s">
        <v>73</v>
      </c>
      <c r="C23" s="8" t="s">
        <v>126</v>
      </c>
      <c r="D23" s="24">
        <v>41</v>
      </c>
      <c r="E23" s="24">
        <v>12</v>
      </c>
      <c r="F23" s="24">
        <v>20185</v>
      </c>
      <c r="G23" s="24">
        <v>5</v>
      </c>
      <c r="H23" s="24">
        <v>25484</v>
      </c>
      <c r="I23" s="24">
        <v>2</v>
      </c>
      <c r="J23" s="24">
        <v>18467</v>
      </c>
      <c r="K23" s="24">
        <v>24</v>
      </c>
      <c r="L23" s="25">
        <v>634366</v>
      </c>
      <c r="M23" s="14" t="s">
        <v>117</v>
      </c>
      <c r="N23" s="17" t="s">
        <v>73</v>
      </c>
      <c r="O23" s="8" t="s">
        <v>126</v>
      </c>
      <c r="P23" s="24">
        <v>11</v>
      </c>
      <c r="Q23" s="24">
        <v>757092</v>
      </c>
      <c r="R23" s="24">
        <v>21</v>
      </c>
      <c r="S23" s="24">
        <v>7992871</v>
      </c>
      <c r="T23" s="24">
        <v>2</v>
      </c>
      <c r="U23" s="24">
        <v>6158654</v>
      </c>
      <c r="V23" s="24">
        <v>118</v>
      </c>
      <c r="W23" s="25">
        <v>15607119</v>
      </c>
      <c r="X23" s="4"/>
    </row>
    <row r="24" spans="1:24" ht="15.75" customHeight="1">
      <c r="A24" s="14" t="s">
        <v>127</v>
      </c>
      <c r="B24" s="4"/>
      <c r="C24" s="1"/>
      <c r="D24" s="22"/>
      <c r="E24" s="22"/>
      <c r="F24" s="22"/>
      <c r="G24" s="22"/>
      <c r="H24" s="22"/>
      <c r="I24" s="22"/>
      <c r="J24" s="22"/>
      <c r="K24" s="22"/>
      <c r="L24" s="23"/>
      <c r="M24" s="14" t="s">
        <v>127</v>
      </c>
      <c r="N24" s="4"/>
      <c r="O24" s="1"/>
      <c r="P24" s="22"/>
      <c r="Q24" s="22"/>
      <c r="R24" s="22"/>
      <c r="S24" s="22"/>
      <c r="T24" s="22"/>
      <c r="U24" s="22"/>
      <c r="V24" s="22"/>
      <c r="W24" s="23"/>
      <c r="X24" s="4"/>
    </row>
    <row r="25" spans="1:24" ht="15.75" customHeight="1">
      <c r="A25" s="14" t="s">
        <v>122</v>
      </c>
      <c r="B25" s="10" t="s">
        <v>128</v>
      </c>
      <c r="C25" s="1"/>
      <c r="D25" s="22">
        <v>2880</v>
      </c>
      <c r="E25" s="22">
        <v>1033</v>
      </c>
      <c r="F25" s="22">
        <v>982635</v>
      </c>
      <c r="G25" s="22">
        <v>183</v>
      </c>
      <c r="H25" s="22">
        <v>876670</v>
      </c>
      <c r="I25" s="22">
        <v>63</v>
      </c>
      <c r="J25" s="22">
        <v>533072</v>
      </c>
      <c r="K25" s="22">
        <v>187</v>
      </c>
      <c r="L25" s="23">
        <v>4185827</v>
      </c>
      <c r="M25" s="14" t="s">
        <v>122</v>
      </c>
      <c r="N25" s="10" t="s">
        <v>128</v>
      </c>
      <c r="O25" s="1"/>
      <c r="P25" s="22">
        <v>24</v>
      </c>
      <c r="Q25" s="22">
        <v>1727893</v>
      </c>
      <c r="R25" s="22">
        <v>16</v>
      </c>
      <c r="S25" s="22">
        <v>3686845</v>
      </c>
      <c r="T25" s="22">
        <v>0</v>
      </c>
      <c r="U25" s="22">
        <v>0</v>
      </c>
      <c r="V25" s="22">
        <v>4386</v>
      </c>
      <c r="W25" s="23">
        <v>11992942</v>
      </c>
      <c r="X25" s="4"/>
    </row>
    <row r="26" spans="1:24" ht="15.75" customHeight="1">
      <c r="A26" s="14" t="s">
        <v>72</v>
      </c>
      <c r="B26" s="4"/>
      <c r="C26" s="1"/>
      <c r="D26" s="4"/>
      <c r="E26" s="4"/>
      <c r="F26" s="4"/>
      <c r="G26" s="4"/>
      <c r="H26" s="4"/>
      <c r="I26" s="4"/>
      <c r="J26" s="4"/>
      <c r="K26" s="4"/>
      <c r="L26" s="9"/>
      <c r="M26" s="14" t="s">
        <v>72</v>
      </c>
      <c r="N26" s="4"/>
      <c r="O26" s="1"/>
      <c r="P26" s="4"/>
      <c r="Q26" s="4"/>
      <c r="R26" s="4"/>
      <c r="S26" s="4"/>
      <c r="T26" s="4"/>
      <c r="U26" s="4"/>
      <c r="V26" s="4"/>
      <c r="W26" s="9"/>
      <c r="X26" s="4"/>
    </row>
    <row r="27" spans="1:24" ht="15.75" customHeight="1">
      <c r="A27" s="17" t="s">
        <v>73</v>
      </c>
      <c r="B27" s="8" t="s">
        <v>129</v>
      </c>
      <c r="C27" s="2"/>
      <c r="D27" s="5">
        <v>2993</v>
      </c>
      <c r="E27" s="5">
        <v>1065</v>
      </c>
      <c r="F27" s="5">
        <v>1029444</v>
      </c>
      <c r="G27" s="5">
        <v>197</v>
      </c>
      <c r="H27" s="5">
        <v>949110</v>
      </c>
      <c r="I27" s="5">
        <v>71</v>
      </c>
      <c r="J27" s="5">
        <v>601736</v>
      </c>
      <c r="K27" s="5">
        <v>234</v>
      </c>
      <c r="L27" s="19">
        <v>5328347</v>
      </c>
      <c r="M27" s="17" t="s">
        <v>73</v>
      </c>
      <c r="N27" s="8" t="s">
        <v>129</v>
      </c>
      <c r="O27" s="2"/>
      <c r="P27" s="5">
        <v>40</v>
      </c>
      <c r="Q27" s="5">
        <v>2815781</v>
      </c>
      <c r="R27" s="5">
        <v>42</v>
      </c>
      <c r="S27" s="5">
        <v>12879452</v>
      </c>
      <c r="T27" s="5">
        <v>2</v>
      </c>
      <c r="U27" s="5">
        <v>6158654</v>
      </c>
      <c r="V27" s="5">
        <v>4644</v>
      </c>
      <c r="W27" s="19">
        <v>29762524</v>
      </c>
      <c r="X27" s="4"/>
    </row>
    <row r="28" spans="1:24" ht="15.75" customHeight="1">
      <c r="A28" s="4"/>
      <c r="B28" s="1" t="s">
        <v>130</v>
      </c>
      <c r="C28" s="1"/>
      <c r="D28" s="4"/>
      <c r="E28" s="4"/>
      <c r="F28" s="4"/>
      <c r="G28" s="4"/>
      <c r="H28" s="4"/>
      <c r="I28" s="4"/>
      <c r="J28" s="4"/>
      <c r="K28" s="4"/>
      <c r="L28" s="9"/>
      <c r="M28" s="4"/>
      <c r="N28" s="1" t="s">
        <v>130</v>
      </c>
      <c r="O28" s="1"/>
      <c r="P28" s="4"/>
      <c r="Q28" s="4"/>
      <c r="R28" s="4"/>
      <c r="S28" s="4"/>
      <c r="T28" s="4"/>
      <c r="U28" s="4"/>
      <c r="V28" s="4"/>
      <c r="W28" s="9"/>
      <c r="X28" s="4"/>
    </row>
    <row r="29" spans="1:24" ht="15.75" customHeight="1">
      <c r="A29" s="5"/>
      <c r="B29" s="6" t="s">
        <v>131</v>
      </c>
      <c r="C29" s="2"/>
      <c r="D29" s="5">
        <v>2993</v>
      </c>
      <c r="E29" s="5">
        <v>1065</v>
      </c>
      <c r="F29" s="5">
        <v>1029444</v>
      </c>
      <c r="G29" s="5">
        <v>197</v>
      </c>
      <c r="H29" s="5">
        <v>949110</v>
      </c>
      <c r="I29" s="5">
        <v>71</v>
      </c>
      <c r="J29" s="5">
        <v>601736</v>
      </c>
      <c r="K29" s="5">
        <v>234</v>
      </c>
      <c r="L29" s="19">
        <v>5328347</v>
      </c>
      <c r="M29" s="5"/>
      <c r="N29" s="6" t="s">
        <v>131</v>
      </c>
      <c r="O29" s="2"/>
      <c r="P29" s="5">
        <v>40</v>
      </c>
      <c r="Q29" s="5">
        <v>2815781</v>
      </c>
      <c r="R29" s="5">
        <v>42</v>
      </c>
      <c r="S29" s="5">
        <v>12879452</v>
      </c>
      <c r="T29" s="5">
        <v>2</v>
      </c>
      <c r="U29" s="5">
        <v>6158654</v>
      </c>
      <c r="V29" s="5">
        <v>4644</v>
      </c>
      <c r="W29" s="19">
        <v>29762524</v>
      </c>
      <c r="X29" s="4"/>
    </row>
    <row r="30" spans="1:24" ht="13.5">
      <c r="A30" s="12" t="s">
        <v>132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1" sqref="A1"/>
    </sheetView>
  </sheetViews>
  <sheetFormatPr defaultColWidth="10.59765625" defaultRowHeight="14.25"/>
  <cols>
    <col min="1" max="2" width="3.59765625" style="51" customWidth="1"/>
    <col min="3" max="3" width="14.59765625" style="51" customWidth="1"/>
    <col min="4" max="5" width="8.59765625" style="51" customWidth="1"/>
    <col min="6" max="6" width="12.59765625" style="51" customWidth="1"/>
    <col min="7" max="7" width="8.59765625" style="51" customWidth="1"/>
    <col min="8" max="8" width="12.59765625" style="51" customWidth="1"/>
    <col min="9" max="9" width="8.59765625" style="51" customWidth="1"/>
    <col min="10" max="10" width="12.59765625" style="51" customWidth="1"/>
    <col min="11" max="11" width="8.59765625" style="51" customWidth="1"/>
    <col min="12" max="12" width="12.59765625" style="51" customWidth="1"/>
    <col min="13" max="14" width="3.59765625" style="51" hidden="1" customWidth="1"/>
    <col min="15" max="15" width="14.59765625" style="51" hidden="1" customWidth="1"/>
    <col min="16" max="16" width="8.59765625" style="51" customWidth="1"/>
    <col min="17" max="17" width="12.59765625" style="51" customWidth="1"/>
    <col min="18" max="18" width="8.59765625" style="51" customWidth="1"/>
    <col min="19" max="19" width="13.59765625" style="51" customWidth="1"/>
    <col min="20" max="20" width="8.59765625" style="51" customWidth="1"/>
    <col min="21" max="21" width="13.69921875" style="51" customWidth="1"/>
    <col min="22" max="22" width="8.59765625" style="51" customWidth="1"/>
    <col min="23" max="23" width="13.59765625" style="51" customWidth="1"/>
    <col min="24" max="24" width="1.59765625" style="51" customWidth="1"/>
    <col min="25" max="16384" width="10.59765625" style="51" customWidth="1"/>
  </cols>
  <sheetData>
    <row r="1" ht="18">
      <c r="A1" s="38" t="s">
        <v>0</v>
      </c>
    </row>
    <row r="2" ht="21" customHeight="1"/>
    <row r="4" spans="1:24" s="49" customFormat="1" ht="15">
      <c r="A4" s="47" t="s">
        <v>135</v>
      </c>
      <c r="B4" s="48"/>
      <c r="C4" s="48"/>
      <c r="D4" s="48"/>
      <c r="F4" s="50" t="s">
        <v>136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49" customFormat="1" ht="15">
      <c r="A5" s="47"/>
      <c r="B5" s="48"/>
      <c r="C5" s="48"/>
      <c r="D5" s="48"/>
      <c r="F5" s="5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5.75" customHeight="1">
      <c r="A6" s="52"/>
      <c r="B6" s="53"/>
      <c r="C6" s="54"/>
      <c r="D6" s="55" t="s">
        <v>96</v>
      </c>
      <c r="E6" s="55" t="s">
        <v>137</v>
      </c>
      <c r="F6" s="53"/>
      <c r="G6" s="55" t="s">
        <v>138</v>
      </c>
      <c r="H6" s="53"/>
      <c r="I6" s="55" t="s">
        <v>139</v>
      </c>
      <c r="J6" s="53"/>
      <c r="K6" s="55" t="s">
        <v>100</v>
      </c>
      <c r="L6" s="54"/>
      <c r="M6" s="52"/>
      <c r="N6" s="53"/>
      <c r="O6" s="53"/>
      <c r="P6" s="55" t="s">
        <v>101</v>
      </c>
      <c r="Q6" s="53"/>
      <c r="R6" s="55" t="s">
        <v>102</v>
      </c>
      <c r="S6" s="53"/>
      <c r="T6" s="55" t="s">
        <v>103</v>
      </c>
      <c r="U6" s="53"/>
      <c r="V6" s="52"/>
      <c r="W6" s="54"/>
      <c r="X6" s="56"/>
    </row>
    <row r="7" spans="1:24" ht="15.75" customHeight="1">
      <c r="A7" s="56"/>
      <c r="B7" s="48"/>
      <c r="C7" s="48"/>
      <c r="D7" s="57"/>
      <c r="E7" s="57"/>
      <c r="F7" s="58"/>
      <c r="G7" s="59" t="s">
        <v>140</v>
      </c>
      <c r="H7" s="58"/>
      <c r="I7" s="59" t="s">
        <v>105</v>
      </c>
      <c r="J7" s="58"/>
      <c r="K7" s="59" t="s">
        <v>106</v>
      </c>
      <c r="L7" s="60"/>
      <c r="M7" s="56"/>
      <c r="N7" s="48"/>
      <c r="O7" s="48"/>
      <c r="P7" s="59" t="s">
        <v>107</v>
      </c>
      <c r="Q7" s="58"/>
      <c r="R7" s="59" t="s">
        <v>108</v>
      </c>
      <c r="S7" s="58"/>
      <c r="T7" s="57"/>
      <c r="U7" s="58"/>
      <c r="V7" s="59" t="s">
        <v>109</v>
      </c>
      <c r="W7" s="60"/>
      <c r="X7" s="56"/>
    </row>
    <row r="8" spans="1:24" ht="15.75" customHeight="1">
      <c r="A8" s="56"/>
      <c r="B8" s="48" t="s">
        <v>110</v>
      </c>
      <c r="C8" s="48"/>
      <c r="D8" s="61" t="s">
        <v>111</v>
      </c>
      <c r="E8" s="61" t="s">
        <v>111</v>
      </c>
      <c r="F8" s="56"/>
      <c r="G8" s="61" t="s">
        <v>111</v>
      </c>
      <c r="H8" s="56"/>
      <c r="I8" s="61" t="s">
        <v>111</v>
      </c>
      <c r="J8" s="56"/>
      <c r="K8" s="61" t="s">
        <v>111</v>
      </c>
      <c r="L8" s="63"/>
      <c r="M8" s="56"/>
      <c r="N8" s="48" t="s">
        <v>110</v>
      </c>
      <c r="O8" s="48"/>
      <c r="P8" s="61" t="s">
        <v>111</v>
      </c>
      <c r="Q8" s="56"/>
      <c r="R8" s="61" t="s">
        <v>111</v>
      </c>
      <c r="S8" s="56"/>
      <c r="T8" s="61" t="s">
        <v>111</v>
      </c>
      <c r="U8" s="56"/>
      <c r="V8" s="61" t="s">
        <v>111</v>
      </c>
      <c r="W8" s="63"/>
      <c r="X8" s="56"/>
    </row>
    <row r="9" spans="1:24" ht="15.75" customHeight="1">
      <c r="A9" s="57"/>
      <c r="B9" s="58"/>
      <c r="C9" s="58"/>
      <c r="D9" s="64" t="s">
        <v>112</v>
      </c>
      <c r="E9" s="64" t="s">
        <v>112</v>
      </c>
      <c r="F9" s="64" t="s">
        <v>113</v>
      </c>
      <c r="G9" s="64" t="s">
        <v>112</v>
      </c>
      <c r="H9" s="64" t="s">
        <v>113</v>
      </c>
      <c r="I9" s="64" t="s">
        <v>112</v>
      </c>
      <c r="J9" s="64" t="s">
        <v>113</v>
      </c>
      <c r="K9" s="64" t="s">
        <v>112</v>
      </c>
      <c r="L9" s="65" t="s">
        <v>113</v>
      </c>
      <c r="M9" s="57"/>
      <c r="N9" s="58"/>
      <c r="O9" s="58"/>
      <c r="P9" s="64" t="s">
        <v>112</v>
      </c>
      <c r="Q9" s="64" t="s">
        <v>113</v>
      </c>
      <c r="R9" s="64" t="s">
        <v>112</v>
      </c>
      <c r="S9" s="64" t="s">
        <v>113</v>
      </c>
      <c r="T9" s="64" t="s">
        <v>112</v>
      </c>
      <c r="U9" s="64" t="s">
        <v>113</v>
      </c>
      <c r="V9" s="64" t="s">
        <v>112</v>
      </c>
      <c r="W9" s="65" t="s">
        <v>113</v>
      </c>
      <c r="X9" s="56"/>
    </row>
    <row r="10" spans="1:24" ht="15.75" customHeight="1">
      <c r="A10" s="61" t="s">
        <v>114</v>
      </c>
      <c r="B10" s="56"/>
      <c r="C10" s="56"/>
      <c r="D10" s="56"/>
      <c r="E10" s="56"/>
      <c r="F10" s="66" t="s">
        <v>64</v>
      </c>
      <c r="G10" s="56"/>
      <c r="H10" s="66" t="s">
        <v>64</v>
      </c>
      <c r="I10" s="56"/>
      <c r="J10" s="66" t="s">
        <v>64</v>
      </c>
      <c r="K10" s="56"/>
      <c r="L10" s="67" t="s">
        <v>64</v>
      </c>
      <c r="M10" s="61" t="s">
        <v>114</v>
      </c>
      <c r="N10" s="56"/>
      <c r="O10" s="56"/>
      <c r="P10" s="56"/>
      <c r="Q10" s="66" t="s">
        <v>64</v>
      </c>
      <c r="R10" s="56"/>
      <c r="S10" s="66" t="s">
        <v>64</v>
      </c>
      <c r="T10" s="56"/>
      <c r="U10" s="66" t="s">
        <v>64</v>
      </c>
      <c r="V10" s="56"/>
      <c r="W10" s="67" t="s">
        <v>64</v>
      </c>
      <c r="X10" s="56"/>
    </row>
    <row r="11" spans="1:24" ht="15.75" customHeight="1">
      <c r="A11" s="61" t="s">
        <v>115</v>
      </c>
      <c r="B11" s="61" t="s">
        <v>66</v>
      </c>
      <c r="C11" s="68" t="s">
        <v>116</v>
      </c>
      <c r="D11" s="56"/>
      <c r="E11" s="56"/>
      <c r="F11" s="56"/>
      <c r="G11" s="56"/>
      <c r="H11" s="56"/>
      <c r="I11" s="56"/>
      <c r="J11" s="56"/>
      <c r="K11" s="56"/>
      <c r="L11" s="63"/>
      <c r="M11" s="61" t="s">
        <v>115</v>
      </c>
      <c r="N11" s="61" t="s">
        <v>66</v>
      </c>
      <c r="O11" s="68" t="s">
        <v>116</v>
      </c>
      <c r="P11" s="56"/>
      <c r="Q11" s="56"/>
      <c r="R11" s="56"/>
      <c r="S11" s="56"/>
      <c r="T11" s="56"/>
      <c r="U11" s="56"/>
      <c r="V11" s="56"/>
      <c r="W11" s="63"/>
      <c r="X11" s="56"/>
    </row>
    <row r="12" spans="1:24" ht="15.75" customHeight="1">
      <c r="A12" s="61" t="s">
        <v>117</v>
      </c>
      <c r="B12" s="61" t="s">
        <v>67</v>
      </c>
      <c r="C12" s="61" t="s">
        <v>118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70">
        <v>0</v>
      </c>
      <c r="M12" s="61" t="s">
        <v>117</v>
      </c>
      <c r="N12" s="61" t="s">
        <v>67</v>
      </c>
      <c r="O12" s="61" t="s">
        <v>118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f>SUM(D12,E12,G12,I12,K12,P12,R12,T12)</f>
        <v>0</v>
      </c>
      <c r="W12" s="70">
        <f>SUM(F12,H12,J12,L12,Q12,S12,U12)</f>
        <v>0</v>
      </c>
      <c r="X12" s="56"/>
    </row>
    <row r="13" spans="1:24" ht="15.75" customHeight="1">
      <c r="A13" s="61" t="s">
        <v>119</v>
      </c>
      <c r="B13" s="61" t="s">
        <v>72</v>
      </c>
      <c r="C13" s="56"/>
      <c r="D13" s="69"/>
      <c r="E13" s="69"/>
      <c r="F13" s="69"/>
      <c r="G13" s="69"/>
      <c r="H13" s="69"/>
      <c r="I13" s="69"/>
      <c r="J13" s="69"/>
      <c r="K13" s="69"/>
      <c r="L13" s="70"/>
      <c r="M13" s="61" t="s">
        <v>119</v>
      </c>
      <c r="N13" s="61" t="s">
        <v>72</v>
      </c>
      <c r="O13" s="56"/>
      <c r="P13" s="69"/>
      <c r="Q13" s="69"/>
      <c r="R13" s="69"/>
      <c r="S13" s="69"/>
      <c r="T13" s="69"/>
      <c r="U13" s="69"/>
      <c r="V13" s="69"/>
      <c r="W13" s="70"/>
      <c r="X13" s="56"/>
    </row>
    <row r="14" spans="1:24" ht="15.75" customHeight="1">
      <c r="A14" s="61" t="s">
        <v>117</v>
      </c>
      <c r="B14" s="64" t="s">
        <v>73</v>
      </c>
      <c r="C14" s="59" t="s">
        <v>120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2">
        <v>0</v>
      </c>
      <c r="M14" s="61" t="s">
        <v>117</v>
      </c>
      <c r="N14" s="64" t="s">
        <v>73</v>
      </c>
      <c r="O14" s="59" t="s">
        <v>120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f>SUM(D14,E14,G14,I14,K14,P14,R14,T14)</f>
        <v>0</v>
      </c>
      <c r="W14" s="72">
        <f>SUM(F14,H14,J14,L14,Q14,S14,U14)</f>
        <v>0</v>
      </c>
      <c r="X14" s="56"/>
    </row>
    <row r="15" spans="1:24" ht="15.75" customHeight="1">
      <c r="A15" s="61" t="s">
        <v>121</v>
      </c>
      <c r="B15" s="56"/>
      <c r="C15" s="48"/>
      <c r="D15" s="69"/>
      <c r="E15" s="69"/>
      <c r="F15" s="69"/>
      <c r="G15" s="69"/>
      <c r="H15" s="69"/>
      <c r="I15" s="69"/>
      <c r="J15" s="69"/>
      <c r="K15" s="69"/>
      <c r="L15" s="70"/>
      <c r="M15" s="61" t="s">
        <v>121</v>
      </c>
      <c r="N15" s="56"/>
      <c r="O15" s="48"/>
      <c r="P15" s="69"/>
      <c r="Q15" s="69"/>
      <c r="R15" s="69"/>
      <c r="S15" s="69"/>
      <c r="T15" s="69"/>
      <c r="U15" s="69"/>
      <c r="V15" s="69"/>
      <c r="W15" s="70"/>
      <c r="X15" s="56"/>
    </row>
    <row r="16" spans="1:24" ht="15.75" customHeight="1">
      <c r="A16" s="61" t="s">
        <v>122</v>
      </c>
      <c r="B16" s="68" t="s">
        <v>123</v>
      </c>
      <c r="C16" s="48"/>
      <c r="D16" s="69">
        <v>13</v>
      </c>
      <c r="E16" s="69">
        <v>4</v>
      </c>
      <c r="F16" s="69">
        <v>172</v>
      </c>
      <c r="G16" s="69">
        <v>2</v>
      </c>
      <c r="H16" s="69">
        <v>5966</v>
      </c>
      <c r="I16" s="69">
        <v>0</v>
      </c>
      <c r="J16" s="69">
        <v>0</v>
      </c>
      <c r="K16" s="69">
        <v>0</v>
      </c>
      <c r="L16" s="70">
        <v>0</v>
      </c>
      <c r="M16" s="61" t="s">
        <v>122</v>
      </c>
      <c r="N16" s="68" t="s">
        <v>123</v>
      </c>
      <c r="O16" s="48"/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f>SUM(D16,E16,G16,I16,K16,P16,R16,T16)</f>
        <v>19</v>
      </c>
      <c r="W16" s="70">
        <f>SUM(F16,H16,J16,L16,Q16,S16,U16)</f>
        <v>6138</v>
      </c>
      <c r="X16" s="56"/>
    </row>
    <row r="17" spans="1:24" ht="15.75" customHeight="1">
      <c r="A17" s="61" t="s">
        <v>72</v>
      </c>
      <c r="B17" s="56"/>
      <c r="C17" s="48"/>
      <c r="D17" s="56"/>
      <c r="E17" s="56"/>
      <c r="F17" s="56"/>
      <c r="G17" s="56"/>
      <c r="H17" s="56"/>
      <c r="I17" s="56"/>
      <c r="J17" s="56"/>
      <c r="K17" s="56"/>
      <c r="L17" s="63"/>
      <c r="M17" s="61" t="s">
        <v>72</v>
      </c>
      <c r="N17" s="56"/>
      <c r="O17" s="48"/>
      <c r="P17" s="56"/>
      <c r="Q17" s="56"/>
      <c r="R17" s="56"/>
      <c r="S17" s="56"/>
      <c r="T17" s="56"/>
      <c r="U17" s="56"/>
      <c r="V17" s="56"/>
      <c r="W17" s="63"/>
      <c r="X17" s="56"/>
    </row>
    <row r="18" spans="1:24" ht="15.75" customHeight="1">
      <c r="A18" s="64" t="s">
        <v>73</v>
      </c>
      <c r="B18" s="59" t="s">
        <v>124</v>
      </c>
      <c r="C18" s="58"/>
      <c r="D18" s="57">
        <f aca="true" t="shared" si="0" ref="D18:L18">SUM(D12:D16)</f>
        <v>13</v>
      </c>
      <c r="E18" s="57">
        <f t="shared" si="0"/>
        <v>4</v>
      </c>
      <c r="F18" s="57">
        <f t="shared" si="0"/>
        <v>172</v>
      </c>
      <c r="G18" s="57">
        <f t="shared" si="0"/>
        <v>2</v>
      </c>
      <c r="H18" s="57">
        <f t="shared" si="0"/>
        <v>5966</v>
      </c>
      <c r="I18" s="57">
        <f t="shared" si="0"/>
        <v>0</v>
      </c>
      <c r="J18" s="57">
        <f t="shared" si="0"/>
        <v>0</v>
      </c>
      <c r="K18" s="57">
        <f t="shared" si="0"/>
        <v>0</v>
      </c>
      <c r="L18" s="73">
        <f t="shared" si="0"/>
        <v>0</v>
      </c>
      <c r="M18" s="64" t="s">
        <v>73</v>
      </c>
      <c r="N18" s="59" t="s">
        <v>124</v>
      </c>
      <c r="O18" s="58"/>
      <c r="P18" s="57">
        <f aca="true" t="shared" si="1" ref="P18:W18">SUM(P12:P16)</f>
        <v>0</v>
      </c>
      <c r="Q18" s="57">
        <f t="shared" si="1"/>
        <v>0</v>
      </c>
      <c r="R18" s="57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7">
        <f t="shared" si="1"/>
        <v>19</v>
      </c>
      <c r="W18" s="73">
        <f t="shared" si="1"/>
        <v>6138</v>
      </c>
      <c r="X18" s="56"/>
    </row>
    <row r="19" spans="1:24" ht="15.75" customHeight="1">
      <c r="A19" s="61" t="s">
        <v>114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63"/>
      <c r="M19" s="61" t="s">
        <v>114</v>
      </c>
      <c r="N19" s="56"/>
      <c r="O19" s="56"/>
      <c r="P19" s="56"/>
      <c r="Q19" s="56"/>
      <c r="R19" s="56"/>
      <c r="S19" s="56"/>
      <c r="T19" s="56"/>
      <c r="U19" s="56"/>
      <c r="V19" s="56"/>
      <c r="W19" s="63"/>
      <c r="X19" s="56"/>
    </row>
    <row r="20" spans="1:24" ht="15.75" customHeight="1">
      <c r="A20" s="61" t="s">
        <v>115</v>
      </c>
      <c r="B20" s="61" t="s">
        <v>66</v>
      </c>
      <c r="C20" s="68" t="s">
        <v>116</v>
      </c>
      <c r="D20" s="56"/>
      <c r="E20" s="56"/>
      <c r="F20" s="56"/>
      <c r="G20" s="56"/>
      <c r="H20" s="56"/>
      <c r="I20" s="56"/>
      <c r="J20" s="56"/>
      <c r="K20" s="56"/>
      <c r="L20" s="63"/>
      <c r="M20" s="61" t="s">
        <v>115</v>
      </c>
      <c r="N20" s="61" t="s">
        <v>66</v>
      </c>
      <c r="O20" s="68" t="s">
        <v>116</v>
      </c>
      <c r="P20" s="56"/>
      <c r="Q20" s="56"/>
      <c r="R20" s="56"/>
      <c r="S20" s="56"/>
      <c r="T20" s="56"/>
      <c r="U20" s="56"/>
      <c r="V20" s="56"/>
      <c r="W20" s="63"/>
      <c r="X20" s="56"/>
    </row>
    <row r="21" spans="1:24" ht="15.75" customHeight="1">
      <c r="A21" s="61" t="s">
        <v>117</v>
      </c>
      <c r="B21" s="61" t="s">
        <v>67</v>
      </c>
      <c r="C21" s="61" t="s">
        <v>125</v>
      </c>
      <c r="D21" s="69">
        <v>958</v>
      </c>
      <c r="E21" s="69">
        <v>401</v>
      </c>
      <c r="F21" s="69">
        <v>591473</v>
      </c>
      <c r="G21" s="69">
        <v>175</v>
      </c>
      <c r="H21" s="69">
        <v>1050460</v>
      </c>
      <c r="I21" s="69">
        <v>49</v>
      </c>
      <c r="J21" s="69">
        <v>427455</v>
      </c>
      <c r="K21" s="69">
        <v>389</v>
      </c>
      <c r="L21" s="70">
        <v>9234809</v>
      </c>
      <c r="M21" s="61" t="s">
        <v>117</v>
      </c>
      <c r="N21" s="61" t="s">
        <v>67</v>
      </c>
      <c r="O21" s="61" t="s">
        <v>125</v>
      </c>
      <c r="P21" s="69">
        <v>139</v>
      </c>
      <c r="Q21" s="69">
        <v>9665514</v>
      </c>
      <c r="R21" s="69">
        <v>107</v>
      </c>
      <c r="S21" s="69">
        <v>26663118</v>
      </c>
      <c r="T21" s="69">
        <v>5</v>
      </c>
      <c r="U21" s="69">
        <v>6252124</v>
      </c>
      <c r="V21" s="69">
        <f>SUM(D21,E21,G21,I21,K21,P21,R21,T21)</f>
        <v>2223</v>
      </c>
      <c r="W21" s="70">
        <f>SUM(F21,H21,J21,L21,Q21,S21,U21)</f>
        <v>53884953</v>
      </c>
      <c r="X21" s="56"/>
    </row>
    <row r="22" spans="1:24" ht="15.75" customHeight="1">
      <c r="A22" s="61" t="s">
        <v>119</v>
      </c>
      <c r="B22" s="61" t="s">
        <v>72</v>
      </c>
      <c r="C22" s="56"/>
      <c r="D22" s="69"/>
      <c r="E22" s="69"/>
      <c r="F22" s="69"/>
      <c r="G22" s="69"/>
      <c r="H22" s="69"/>
      <c r="I22" s="69"/>
      <c r="J22" s="69"/>
      <c r="K22" s="69"/>
      <c r="L22" s="70"/>
      <c r="M22" s="61" t="s">
        <v>119</v>
      </c>
      <c r="N22" s="61" t="s">
        <v>72</v>
      </c>
      <c r="O22" s="56"/>
      <c r="P22" s="69"/>
      <c r="Q22" s="69"/>
      <c r="R22" s="69"/>
      <c r="S22" s="69"/>
      <c r="T22" s="69"/>
      <c r="U22" s="69"/>
      <c r="V22" s="69"/>
      <c r="W22" s="70"/>
      <c r="X22" s="56"/>
    </row>
    <row r="23" spans="1:24" ht="15.75" customHeight="1">
      <c r="A23" s="61" t="s">
        <v>117</v>
      </c>
      <c r="B23" s="64" t="s">
        <v>73</v>
      </c>
      <c r="C23" s="59" t="s">
        <v>126</v>
      </c>
      <c r="D23" s="71">
        <v>382</v>
      </c>
      <c r="E23" s="71">
        <v>88</v>
      </c>
      <c r="F23" s="71">
        <v>182249</v>
      </c>
      <c r="G23" s="71">
        <v>62</v>
      </c>
      <c r="H23" s="71">
        <v>368681</v>
      </c>
      <c r="I23" s="71">
        <v>15</v>
      </c>
      <c r="J23" s="71">
        <v>132484</v>
      </c>
      <c r="K23" s="71">
        <v>265</v>
      </c>
      <c r="L23" s="72">
        <v>7067223</v>
      </c>
      <c r="M23" s="61" t="s">
        <v>117</v>
      </c>
      <c r="N23" s="64" t="s">
        <v>73</v>
      </c>
      <c r="O23" s="59" t="s">
        <v>126</v>
      </c>
      <c r="P23" s="71">
        <v>135</v>
      </c>
      <c r="Q23" s="71">
        <v>9568544</v>
      </c>
      <c r="R23" s="71">
        <v>285</v>
      </c>
      <c r="S23" s="71">
        <v>90549403</v>
      </c>
      <c r="T23" s="71">
        <v>53</v>
      </c>
      <c r="U23" s="71">
        <v>353946874</v>
      </c>
      <c r="V23" s="71">
        <f>SUM(D23,E23,G23,I23,K23,P23,R23,T23)</f>
        <v>1285</v>
      </c>
      <c r="W23" s="72">
        <f>SUM(F23,H23,J23,L23,Q23,S23,U23)</f>
        <v>461815458</v>
      </c>
      <c r="X23" s="56"/>
    </row>
    <row r="24" spans="1:24" ht="15.75" customHeight="1">
      <c r="A24" s="61" t="s">
        <v>127</v>
      </c>
      <c r="B24" s="56"/>
      <c r="C24" s="48"/>
      <c r="D24" s="69"/>
      <c r="E24" s="69"/>
      <c r="F24" s="69"/>
      <c r="G24" s="69"/>
      <c r="H24" s="69"/>
      <c r="I24" s="69"/>
      <c r="J24" s="69"/>
      <c r="K24" s="69"/>
      <c r="L24" s="70"/>
      <c r="M24" s="61" t="s">
        <v>127</v>
      </c>
      <c r="N24" s="56"/>
      <c r="O24" s="48"/>
      <c r="P24" s="69"/>
      <c r="Q24" s="69"/>
      <c r="R24" s="69"/>
      <c r="S24" s="69"/>
      <c r="T24" s="69"/>
      <c r="U24" s="69"/>
      <c r="V24" s="69"/>
      <c r="W24" s="70"/>
      <c r="X24" s="56"/>
    </row>
    <row r="25" spans="1:24" ht="15.75" customHeight="1">
      <c r="A25" s="61" t="s">
        <v>122</v>
      </c>
      <c r="B25" s="68" t="s">
        <v>128</v>
      </c>
      <c r="C25" s="48"/>
      <c r="D25" s="69">
        <v>42213</v>
      </c>
      <c r="E25" s="69">
        <v>16958</v>
      </c>
      <c r="F25" s="69">
        <v>18729181</v>
      </c>
      <c r="G25" s="69">
        <v>2945</v>
      </c>
      <c r="H25" s="69">
        <v>16702641</v>
      </c>
      <c r="I25" s="69">
        <v>753</v>
      </c>
      <c r="J25" s="69">
        <v>6697642</v>
      </c>
      <c r="K25" s="69">
        <v>3438</v>
      </c>
      <c r="L25" s="70">
        <v>73901362</v>
      </c>
      <c r="M25" s="61" t="s">
        <v>122</v>
      </c>
      <c r="N25" s="68" t="s">
        <v>128</v>
      </c>
      <c r="O25" s="48"/>
      <c r="P25" s="69">
        <v>526</v>
      </c>
      <c r="Q25" s="69">
        <v>35674328</v>
      </c>
      <c r="R25" s="69">
        <v>341</v>
      </c>
      <c r="S25" s="69">
        <v>73702260</v>
      </c>
      <c r="T25" s="69">
        <v>8</v>
      </c>
      <c r="U25" s="69">
        <v>36837645</v>
      </c>
      <c r="V25" s="69">
        <f>SUM(D25,E25,G25,I25,K25,P25,R25,T25)</f>
        <v>67182</v>
      </c>
      <c r="W25" s="70">
        <f>SUM(F25,H25,J25,L25,Q25,S25,U25)</f>
        <v>262245059</v>
      </c>
      <c r="X25" s="56"/>
    </row>
    <row r="26" spans="1:24" ht="15.75" customHeight="1">
      <c r="A26" s="61" t="s">
        <v>72</v>
      </c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63"/>
      <c r="M26" s="61" t="s">
        <v>72</v>
      </c>
      <c r="N26" s="56"/>
      <c r="O26" s="48"/>
      <c r="P26" s="56"/>
      <c r="Q26" s="56"/>
      <c r="R26" s="56"/>
      <c r="S26" s="56"/>
      <c r="T26" s="56"/>
      <c r="U26" s="56"/>
      <c r="V26" s="56"/>
      <c r="W26" s="63"/>
      <c r="X26" s="56"/>
    </row>
    <row r="27" spans="1:24" ht="15.75" customHeight="1">
      <c r="A27" s="64" t="s">
        <v>73</v>
      </c>
      <c r="B27" s="59" t="s">
        <v>129</v>
      </c>
      <c r="C27" s="58"/>
      <c r="D27" s="57">
        <f aca="true" t="shared" si="2" ref="D27:L27">SUM(D21:D25)</f>
        <v>43553</v>
      </c>
      <c r="E27" s="57">
        <f t="shared" si="2"/>
        <v>17447</v>
      </c>
      <c r="F27" s="57">
        <f t="shared" si="2"/>
        <v>19502903</v>
      </c>
      <c r="G27" s="57">
        <f t="shared" si="2"/>
        <v>3182</v>
      </c>
      <c r="H27" s="57">
        <f t="shared" si="2"/>
        <v>18121782</v>
      </c>
      <c r="I27" s="57">
        <f t="shared" si="2"/>
        <v>817</v>
      </c>
      <c r="J27" s="57">
        <f t="shared" si="2"/>
        <v>7257581</v>
      </c>
      <c r="K27" s="57">
        <f t="shared" si="2"/>
        <v>4092</v>
      </c>
      <c r="L27" s="73">
        <f t="shared" si="2"/>
        <v>90203394</v>
      </c>
      <c r="M27" s="64" t="s">
        <v>73</v>
      </c>
      <c r="N27" s="59" t="s">
        <v>129</v>
      </c>
      <c r="O27" s="58"/>
      <c r="P27" s="57">
        <f aca="true" t="shared" si="3" ref="P27:W27">SUM(P21:P25)</f>
        <v>800</v>
      </c>
      <c r="Q27" s="57">
        <f t="shared" si="3"/>
        <v>54908386</v>
      </c>
      <c r="R27" s="57">
        <f t="shared" si="3"/>
        <v>733</v>
      </c>
      <c r="S27" s="57">
        <f t="shared" si="3"/>
        <v>190914781</v>
      </c>
      <c r="T27" s="57">
        <f t="shared" si="3"/>
        <v>66</v>
      </c>
      <c r="U27" s="57">
        <f t="shared" si="3"/>
        <v>397036643</v>
      </c>
      <c r="V27" s="57">
        <f t="shared" si="3"/>
        <v>70690</v>
      </c>
      <c r="W27" s="73">
        <f t="shared" si="3"/>
        <v>777945470</v>
      </c>
      <c r="X27" s="56"/>
    </row>
    <row r="28" spans="1:24" ht="15.75" customHeight="1">
      <c r="A28" s="56"/>
      <c r="B28" s="48" t="s">
        <v>130</v>
      </c>
      <c r="C28" s="48"/>
      <c r="D28" s="56"/>
      <c r="E28" s="56"/>
      <c r="F28" s="56"/>
      <c r="G28" s="56"/>
      <c r="H28" s="56"/>
      <c r="I28" s="56"/>
      <c r="J28" s="56"/>
      <c r="K28" s="56"/>
      <c r="L28" s="63"/>
      <c r="M28" s="56"/>
      <c r="N28" s="48" t="s">
        <v>130</v>
      </c>
      <c r="O28" s="48"/>
      <c r="P28" s="56"/>
      <c r="Q28" s="56"/>
      <c r="R28" s="56"/>
      <c r="S28" s="56"/>
      <c r="T28" s="56"/>
      <c r="U28" s="56"/>
      <c r="V28" s="56"/>
      <c r="W28" s="63"/>
      <c r="X28" s="56"/>
    </row>
    <row r="29" spans="1:24" ht="15.75" customHeight="1">
      <c r="A29" s="57"/>
      <c r="B29" s="74" t="s">
        <v>131</v>
      </c>
      <c r="C29" s="58"/>
      <c r="D29" s="57">
        <f aca="true" t="shared" si="4" ref="D29:L29">SUM(D18,D27)</f>
        <v>43566</v>
      </c>
      <c r="E29" s="57">
        <f t="shared" si="4"/>
        <v>17451</v>
      </c>
      <c r="F29" s="57">
        <f t="shared" si="4"/>
        <v>19503075</v>
      </c>
      <c r="G29" s="57">
        <f t="shared" si="4"/>
        <v>3184</v>
      </c>
      <c r="H29" s="57">
        <f t="shared" si="4"/>
        <v>18127748</v>
      </c>
      <c r="I29" s="57">
        <f t="shared" si="4"/>
        <v>817</v>
      </c>
      <c r="J29" s="57">
        <f t="shared" si="4"/>
        <v>7257581</v>
      </c>
      <c r="K29" s="57">
        <f t="shared" si="4"/>
        <v>4092</v>
      </c>
      <c r="L29" s="73">
        <f t="shared" si="4"/>
        <v>90203394</v>
      </c>
      <c r="M29" s="57"/>
      <c r="N29" s="74" t="s">
        <v>131</v>
      </c>
      <c r="O29" s="58"/>
      <c r="P29" s="57">
        <f aca="true" t="shared" si="5" ref="P29:W29">SUM(P18,P27)</f>
        <v>800</v>
      </c>
      <c r="Q29" s="57">
        <f t="shared" si="5"/>
        <v>54908386</v>
      </c>
      <c r="R29" s="57">
        <f t="shared" si="5"/>
        <v>733</v>
      </c>
      <c r="S29" s="57">
        <f t="shared" si="5"/>
        <v>190914781</v>
      </c>
      <c r="T29" s="57">
        <f t="shared" si="5"/>
        <v>66</v>
      </c>
      <c r="U29" s="57">
        <f t="shared" si="5"/>
        <v>397036643</v>
      </c>
      <c r="V29" s="57">
        <f t="shared" si="5"/>
        <v>70709</v>
      </c>
      <c r="W29" s="73">
        <f t="shared" si="5"/>
        <v>777951608</v>
      </c>
      <c r="X29" s="56"/>
    </row>
    <row r="30" spans="1:24" ht="13.5">
      <c r="A30" s="48"/>
      <c r="B30" s="75" t="s">
        <v>132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2" spans="14:15" ht="13.5">
      <c r="N32" s="49"/>
      <c r="O32" s="49"/>
    </row>
    <row r="33" spans="14:15" ht="13.5">
      <c r="N33" s="49"/>
      <c r="O33" s="49"/>
    </row>
  </sheetData>
  <printOptions/>
  <pageMargins left="0.75" right="0.27" top="1" bottom="1" header="0.512" footer="0.512"/>
  <pageSetup horizontalDpi="400" verticalDpi="4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46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4.59765625" style="78" customWidth="1"/>
    <col min="2" max="2" width="8.59765625" style="78" customWidth="1"/>
    <col min="3" max="3" width="23.59765625" style="78" customWidth="1"/>
    <col min="4" max="5" width="10.59765625" style="78" customWidth="1"/>
    <col min="6" max="6" width="15.59765625" style="78" customWidth="1"/>
    <col min="7" max="7" width="13.59765625" style="78" customWidth="1"/>
    <col min="8" max="9" width="10.59765625" style="78" customWidth="1"/>
    <col min="10" max="10" width="15.59765625" style="78" customWidth="1"/>
    <col min="11" max="11" width="14.09765625" style="78" customWidth="1"/>
    <col min="12" max="13" width="16.59765625" style="78" customWidth="1"/>
    <col min="14" max="16384" width="10.59765625" style="78" customWidth="1"/>
  </cols>
  <sheetData>
    <row r="1" ht="18">
      <c r="A1" s="38" t="s">
        <v>0</v>
      </c>
    </row>
    <row r="4" spans="1:13" ht="15.75" customHeight="1">
      <c r="A4" s="76" t="s">
        <v>141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4.25">
      <c r="A6" s="81"/>
      <c r="B6" s="82"/>
      <c r="C6" s="83"/>
      <c r="D6" s="84"/>
      <c r="E6" s="85" t="s">
        <v>142</v>
      </c>
      <c r="F6" s="84"/>
      <c r="G6" s="86"/>
      <c r="H6" s="87" t="s">
        <v>143</v>
      </c>
      <c r="I6" s="88"/>
      <c r="J6" s="88"/>
      <c r="K6" s="89"/>
      <c r="L6" s="90" t="s">
        <v>144</v>
      </c>
      <c r="M6" s="89"/>
    </row>
    <row r="7" spans="1:13" ht="14.25">
      <c r="A7" s="91"/>
      <c r="B7" s="79" t="s">
        <v>145</v>
      </c>
      <c r="C7" s="92"/>
      <c r="D7" s="77"/>
      <c r="E7" s="93" t="s">
        <v>111</v>
      </c>
      <c r="F7" s="93" t="s">
        <v>182</v>
      </c>
      <c r="G7" s="94" t="s">
        <v>146</v>
      </c>
      <c r="H7" s="95"/>
      <c r="I7" s="93" t="s">
        <v>111</v>
      </c>
      <c r="J7" s="93" t="s">
        <v>182</v>
      </c>
      <c r="K7" s="93" t="s">
        <v>146</v>
      </c>
      <c r="L7" s="93" t="s">
        <v>182</v>
      </c>
      <c r="M7" s="94" t="s">
        <v>146</v>
      </c>
    </row>
    <row r="8" spans="1:13" ht="14.25">
      <c r="A8" s="96"/>
      <c r="B8" s="77"/>
      <c r="C8" s="97"/>
      <c r="D8" s="98" t="s">
        <v>147</v>
      </c>
      <c r="E8" s="93" t="s">
        <v>112</v>
      </c>
      <c r="F8" s="93" t="s">
        <v>148</v>
      </c>
      <c r="G8" s="99" t="s">
        <v>55</v>
      </c>
      <c r="H8" s="93" t="s">
        <v>147</v>
      </c>
      <c r="I8" s="93" t="s">
        <v>112</v>
      </c>
      <c r="J8" s="93" t="s">
        <v>149</v>
      </c>
      <c r="K8" s="100" t="s">
        <v>57</v>
      </c>
      <c r="L8" s="101" t="s">
        <v>150</v>
      </c>
      <c r="M8" s="99" t="s">
        <v>151</v>
      </c>
    </row>
    <row r="9" spans="1:13" ht="14.25">
      <c r="A9" s="102"/>
      <c r="B9" s="83"/>
      <c r="C9" s="102"/>
      <c r="D9" s="102"/>
      <c r="E9" s="102"/>
      <c r="F9" s="103" t="s">
        <v>64</v>
      </c>
      <c r="G9" s="103" t="s">
        <v>64</v>
      </c>
      <c r="H9" s="102"/>
      <c r="I9" s="102"/>
      <c r="J9" s="103" t="s">
        <v>64</v>
      </c>
      <c r="K9" s="103" t="s">
        <v>64</v>
      </c>
      <c r="L9" s="104" t="s">
        <v>64</v>
      </c>
      <c r="M9" s="105" t="s">
        <v>64</v>
      </c>
    </row>
    <row r="10" spans="1:13" ht="14.25">
      <c r="A10" s="106"/>
      <c r="B10" s="107" t="s">
        <v>152</v>
      </c>
      <c r="C10" s="108" t="s">
        <v>153</v>
      </c>
      <c r="D10" s="106"/>
      <c r="E10" s="106"/>
      <c r="F10" s="109">
        <v>24184123</v>
      </c>
      <c r="G10" s="109">
        <v>374516</v>
      </c>
      <c r="H10" s="106"/>
      <c r="I10" s="106"/>
      <c r="J10" s="109">
        <v>1889765</v>
      </c>
      <c r="K10" s="109">
        <v>28020</v>
      </c>
      <c r="L10" s="77">
        <f aca="true" t="shared" si="0" ref="L10:M12">F10+J10</f>
        <v>26073888</v>
      </c>
      <c r="M10" s="110">
        <f t="shared" si="0"/>
        <v>402536</v>
      </c>
    </row>
    <row r="11" spans="1:13" ht="14.25">
      <c r="A11" s="106"/>
      <c r="B11" s="107" t="s">
        <v>154</v>
      </c>
      <c r="C11" s="108" t="s">
        <v>155</v>
      </c>
      <c r="D11" s="109">
        <v>2</v>
      </c>
      <c r="E11" s="109">
        <v>2</v>
      </c>
      <c r="F11" s="109">
        <v>81312193</v>
      </c>
      <c r="G11" s="109">
        <v>1259202</v>
      </c>
      <c r="H11" s="109">
        <v>1</v>
      </c>
      <c r="I11" s="109">
        <v>1</v>
      </c>
      <c r="J11" s="109">
        <v>2747411</v>
      </c>
      <c r="K11" s="109">
        <v>40736</v>
      </c>
      <c r="L11" s="77">
        <f t="shared" si="0"/>
        <v>84059604</v>
      </c>
      <c r="M11" s="110">
        <f t="shared" si="0"/>
        <v>1299938</v>
      </c>
    </row>
    <row r="12" spans="1:13" s="116" customFormat="1" ht="14.25">
      <c r="A12" s="106"/>
      <c r="B12" s="111"/>
      <c r="C12" s="112" t="s">
        <v>183</v>
      </c>
      <c r="D12" s="113">
        <v>0</v>
      </c>
      <c r="E12" s="113">
        <v>0</v>
      </c>
      <c r="F12" s="114">
        <v>0</v>
      </c>
      <c r="G12" s="113">
        <v>0</v>
      </c>
      <c r="H12" s="113">
        <v>2</v>
      </c>
      <c r="I12" s="113">
        <v>2</v>
      </c>
      <c r="J12" s="113">
        <v>129527</v>
      </c>
      <c r="K12" s="113">
        <v>1921</v>
      </c>
      <c r="L12" s="96">
        <f t="shared" si="0"/>
        <v>129527</v>
      </c>
      <c r="M12" s="115">
        <f t="shared" si="0"/>
        <v>1921</v>
      </c>
    </row>
    <row r="13" spans="1:13" ht="14.25">
      <c r="A13" s="117" t="s">
        <v>156</v>
      </c>
      <c r="B13" s="77"/>
      <c r="C13" s="77"/>
      <c r="D13" s="95"/>
      <c r="E13" s="95"/>
      <c r="F13" s="95"/>
      <c r="G13" s="110"/>
      <c r="H13" s="95"/>
      <c r="I13" s="95"/>
      <c r="J13" s="95"/>
      <c r="K13" s="95"/>
      <c r="L13" s="95"/>
      <c r="M13" s="110"/>
    </row>
    <row r="14" spans="1:13" ht="14.25">
      <c r="A14" s="117" t="s">
        <v>157</v>
      </c>
      <c r="B14" s="118" t="s">
        <v>158</v>
      </c>
      <c r="C14" s="80"/>
      <c r="D14" s="119">
        <v>3</v>
      </c>
      <c r="E14" s="119">
        <v>3</v>
      </c>
      <c r="F14" s="119">
        <v>64651744</v>
      </c>
      <c r="G14" s="120">
        <v>928246</v>
      </c>
      <c r="H14" s="119">
        <v>1</v>
      </c>
      <c r="I14" s="119">
        <v>1</v>
      </c>
      <c r="J14" s="119">
        <v>2582966</v>
      </c>
      <c r="K14" s="119">
        <v>42492</v>
      </c>
      <c r="L14" s="121">
        <f>F14+J14</f>
        <v>67234710</v>
      </c>
      <c r="M14" s="115">
        <f>G14+K14</f>
        <v>970738</v>
      </c>
    </row>
    <row r="15" spans="1:13" ht="14.25">
      <c r="A15" s="117" t="s">
        <v>159</v>
      </c>
      <c r="B15" s="77"/>
      <c r="C15" s="95"/>
      <c r="D15" s="95"/>
      <c r="E15" s="95"/>
      <c r="F15" s="95"/>
      <c r="G15" s="110"/>
      <c r="H15" s="95"/>
      <c r="I15" s="95"/>
      <c r="J15" s="95"/>
      <c r="K15" s="95"/>
      <c r="L15" s="95"/>
      <c r="M15" s="110"/>
    </row>
    <row r="16" spans="1:13" ht="14.25">
      <c r="A16" s="117" t="s">
        <v>160</v>
      </c>
      <c r="B16" s="98" t="s">
        <v>161</v>
      </c>
      <c r="C16" s="122" t="s">
        <v>162</v>
      </c>
      <c r="D16" s="95"/>
      <c r="E16" s="95"/>
      <c r="F16" s="123">
        <v>0</v>
      </c>
      <c r="G16" s="124">
        <v>0</v>
      </c>
      <c r="H16" s="95"/>
      <c r="I16" s="95"/>
      <c r="J16" s="123">
        <v>104083417</v>
      </c>
      <c r="K16" s="123">
        <v>1559190</v>
      </c>
      <c r="L16" s="95">
        <f>F16+J16</f>
        <v>104083417</v>
      </c>
      <c r="M16" s="110">
        <f>G16+K16</f>
        <v>1559190</v>
      </c>
    </row>
    <row r="17" spans="1:13" ht="14.25">
      <c r="A17" s="117" t="s">
        <v>76</v>
      </c>
      <c r="B17" s="125" t="s">
        <v>163</v>
      </c>
      <c r="C17" s="126" t="s">
        <v>164</v>
      </c>
      <c r="D17" s="119">
        <v>0</v>
      </c>
      <c r="E17" s="119">
        <v>0</v>
      </c>
      <c r="F17" s="119">
        <v>0</v>
      </c>
      <c r="G17" s="120">
        <v>0</v>
      </c>
      <c r="H17" s="119">
        <v>43</v>
      </c>
      <c r="I17" s="119">
        <v>43</v>
      </c>
      <c r="J17" s="119">
        <v>94426488</v>
      </c>
      <c r="K17" s="119">
        <v>1414527</v>
      </c>
      <c r="L17" s="121">
        <f>F17+J17</f>
        <v>94426488</v>
      </c>
      <c r="M17" s="115">
        <f>G17+K17</f>
        <v>1414527</v>
      </c>
    </row>
    <row r="18" spans="1:13" ht="14.25">
      <c r="A18" s="117" t="s">
        <v>77</v>
      </c>
      <c r="B18" s="77"/>
      <c r="C18" s="95"/>
      <c r="D18" s="95"/>
      <c r="E18" s="95"/>
      <c r="F18" s="95"/>
      <c r="G18" s="110"/>
      <c r="H18" s="95"/>
      <c r="I18" s="95"/>
      <c r="J18" s="95"/>
      <c r="K18" s="95"/>
      <c r="L18" s="95"/>
      <c r="M18" s="110"/>
    </row>
    <row r="19" spans="1:13" ht="14.25">
      <c r="A19" s="117" t="s">
        <v>66</v>
      </c>
      <c r="B19" s="98" t="s">
        <v>165</v>
      </c>
      <c r="C19" s="122" t="s">
        <v>162</v>
      </c>
      <c r="D19" s="95"/>
      <c r="E19" s="95"/>
      <c r="F19" s="123">
        <v>1582</v>
      </c>
      <c r="G19" s="124">
        <v>24</v>
      </c>
      <c r="H19" s="95"/>
      <c r="I19" s="95"/>
      <c r="J19" s="123">
        <v>35664599</v>
      </c>
      <c r="K19" s="123">
        <v>522560</v>
      </c>
      <c r="L19" s="95">
        <f>F19+J19</f>
        <v>35666181</v>
      </c>
      <c r="M19" s="110">
        <f>G19+K19</f>
        <v>522584</v>
      </c>
    </row>
    <row r="20" spans="1:13" ht="14.25">
      <c r="A20" s="106"/>
      <c r="B20" s="125" t="s">
        <v>163</v>
      </c>
      <c r="C20" s="126" t="s">
        <v>164</v>
      </c>
      <c r="D20" s="119">
        <v>1</v>
      </c>
      <c r="E20" s="119">
        <v>1</v>
      </c>
      <c r="F20" s="119">
        <v>2109</v>
      </c>
      <c r="G20" s="120">
        <v>31</v>
      </c>
      <c r="H20" s="119">
        <v>29</v>
      </c>
      <c r="I20" s="119">
        <v>29</v>
      </c>
      <c r="J20" s="119">
        <v>50845455</v>
      </c>
      <c r="K20" s="119">
        <v>744993</v>
      </c>
      <c r="L20" s="121">
        <f>F20+J20</f>
        <v>50847564</v>
      </c>
      <c r="M20" s="115">
        <f>G20+K20</f>
        <v>745024</v>
      </c>
    </row>
    <row r="21" spans="1:13" ht="14.25">
      <c r="A21" s="106"/>
      <c r="B21" s="77"/>
      <c r="C21" s="77"/>
      <c r="D21" s="95"/>
      <c r="E21" s="95"/>
      <c r="F21" s="95"/>
      <c r="G21" s="110"/>
      <c r="H21" s="95"/>
      <c r="I21" s="95"/>
      <c r="J21" s="95"/>
      <c r="K21" s="95"/>
      <c r="L21" s="95"/>
      <c r="M21" s="110"/>
    </row>
    <row r="22" spans="1:13" ht="14.25">
      <c r="A22" s="127"/>
      <c r="B22" s="118" t="s">
        <v>166</v>
      </c>
      <c r="C22" s="80"/>
      <c r="D22" s="121">
        <f aca="true" t="shared" si="1" ref="D22:M22">SUM(D10:D20)</f>
        <v>6</v>
      </c>
      <c r="E22" s="121">
        <f t="shared" si="1"/>
        <v>6</v>
      </c>
      <c r="F22" s="121">
        <f t="shared" si="1"/>
        <v>170151751</v>
      </c>
      <c r="G22" s="115">
        <f t="shared" si="1"/>
        <v>2562019</v>
      </c>
      <c r="H22" s="121">
        <f t="shared" si="1"/>
        <v>76</v>
      </c>
      <c r="I22" s="121">
        <f t="shared" si="1"/>
        <v>76</v>
      </c>
      <c r="J22" s="121">
        <f t="shared" si="1"/>
        <v>292369628</v>
      </c>
      <c r="K22" s="121">
        <f t="shared" si="1"/>
        <v>4354439</v>
      </c>
      <c r="L22" s="121">
        <f t="shared" si="1"/>
        <v>462521379</v>
      </c>
      <c r="M22" s="115">
        <f t="shared" si="1"/>
        <v>6916458</v>
      </c>
    </row>
    <row r="23" spans="1:13" ht="14.25">
      <c r="A23" s="95"/>
      <c r="B23" s="95"/>
      <c r="C23" s="77"/>
      <c r="D23" s="95"/>
      <c r="E23" s="95"/>
      <c r="F23" s="95"/>
      <c r="G23" s="110"/>
      <c r="H23" s="95"/>
      <c r="I23" s="95"/>
      <c r="J23" s="95"/>
      <c r="K23" s="95"/>
      <c r="L23" s="95"/>
      <c r="M23" s="110"/>
    </row>
    <row r="24" spans="1:13" ht="14.25">
      <c r="A24" s="95"/>
      <c r="B24" s="122" t="s">
        <v>167</v>
      </c>
      <c r="C24" s="77"/>
      <c r="D24" s="123">
        <v>2</v>
      </c>
      <c r="E24" s="123">
        <v>2</v>
      </c>
      <c r="F24" s="123">
        <v>0</v>
      </c>
      <c r="G24" s="124">
        <v>0</v>
      </c>
      <c r="H24" s="123">
        <v>17</v>
      </c>
      <c r="I24" s="123">
        <v>17</v>
      </c>
      <c r="J24" s="123">
        <v>3005942</v>
      </c>
      <c r="K24" s="123">
        <v>339658</v>
      </c>
      <c r="L24" s="95">
        <f>F24+J24</f>
        <v>3005942</v>
      </c>
      <c r="M24" s="110">
        <f>G24+K24</f>
        <v>339658</v>
      </c>
    </row>
    <row r="25" spans="1:13" ht="14.25">
      <c r="A25" s="93" t="s">
        <v>70</v>
      </c>
      <c r="B25" s="126" t="s">
        <v>168</v>
      </c>
      <c r="C25" s="80"/>
      <c r="D25" s="119">
        <v>2</v>
      </c>
      <c r="E25" s="119">
        <v>2</v>
      </c>
      <c r="F25" s="119">
        <v>7489899</v>
      </c>
      <c r="G25" s="120">
        <v>959862</v>
      </c>
      <c r="H25" s="119">
        <v>9</v>
      </c>
      <c r="I25" s="119">
        <v>9</v>
      </c>
      <c r="J25" s="119">
        <v>411079</v>
      </c>
      <c r="K25" s="119">
        <v>39408</v>
      </c>
      <c r="L25" s="121">
        <f>F25+J25</f>
        <v>7900978</v>
      </c>
      <c r="M25" s="115">
        <f>G25+K25</f>
        <v>999270</v>
      </c>
    </row>
    <row r="26" spans="1:13" ht="14.25">
      <c r="A26" s="95"/>
      <c r="B26" s="95"/>
      <c r="C26" s="95"/>
      <c r="D26" s="95"/>
      <c r="E26" s="95"/>
      <c r="F26" s="95"/>
      <c r="G26" s="110"/>
      <c r="H26" s="95"/>
      <c r="I26" s="95"/>
      <c r="J26" s="95"/>
      <c r="K26" s="95"/>
      <c r="L26" s="95"/>
      <c r="M26" s="110"/>
    </row>
    <row r="27" spans="1:13" ht="14.25">
      <c r="A27" s="95"/>
      <c r="B27" s="93" t="s">
        <v>169</v>
      </c>
      <c r="C27" s="122" t="s">
        <v>162</v>
      </c>
      <c r="D27" s="95"/>
      <c r="E27" s="95"/>
      <c r="F27" s="123">
        <v>21867925</v>
      </c>
      <c r="G27" s="124">
        <v>2940236</v>
      </c>
      <c r="H27" s="95"/>
      <c r="I27" s="95"/>
      <c r="J27" s="123">
        <v>4078829</v>
      </c>
      <c r="K27" s="123">
        <v>435150</v>
      </c>
      <c r="L27" s="95">
        <f>F27+J27</f>
        <v>25946754</v>
      </c>
      <c r="M27" s="110">
        <f>G27+K27</f>
        <v>3375386</v>
      </c>
    </row>
    <row r="28" spans="1:13" ht="14.25">
      <c r="A28" s="95"/>
      <c r="B28" s="121"/>
      <c r="C28" s="126" t="s">
        <v>164</v>
      </c>
      <c r="D28" s="119">
        <v>4</v>
      </c>
      <c r="E28" s="119">
        <v>4</v>
      </c>
      <c r="F28" s="119">
        <v>22385892</v>
      </c>
      <c r="G28" s="120">
        <v>3620430</v>
      </c>
      <c r="H28" s="119">
        <v>39</v>
      </c>
      <c r="I28" s="119">
        <v>39</v>
      </c>
      <c r="J28" s="119">
        <v>3924124</v>
      </c>
      <c r="K28" s="119">
        <v>500475</v>
      </c>
      <c r="L28" s="121">
        <f>F28+J28</f>
        <v>26310016</v>
      </c>
      <c r="M28" s="115">
        <f>G28+K28</f>
        <v>4120905</v>
      </c>
    </row>
    <row r="29" spans="1:13" ht="14.25">
      <c r="A29" s="93" t="s">
        <v>75</v>
      </c>
      <c r="B29" s="95"/>
      <c r="C29" s="95"/>
      <c r="D29" s="95"/>
      <c r="E29" s="95"/>
      <c r="F29" s="95"/>
      <c r="G29" s="110"/>
      <c r="H29" s="95"/>
      <c r="I29" s="95"/>
      <c r="J29" s="95"/>
      <c r="K29" s="95"/>
      <c r="L29" s="95"/>
      <c r="M29" s="110"/>
    </row>
    <row r="30" spans="1:13" ht="14.25">
      <c r="A30" s="95"/>
      <c r="B30" s="93" t="s">
        <v>170</v>
      </c>
      <c r="C30" s="122" t="s">
        <v>162</v>
      </c>
      <c r="D30" s="95"/>
      <c r="E30" s="95"/>
      <c r="F30" s="123">
        <v>0</v>
      </c>
      <c r="G30" s="124">
        <v>0</v>
      </c>
      <c r="H30" s="95"/>
      <c r="I30" s="95"/>
      <c r="J30" s="123">
        <v>0</v>
      </c>
      <c r="K30" s="123">
        <v>0</v>
      </c>
      <c r="L30" s="95">
        <f>F30+J30</f>
        <v>0</v>
      </c>
      <c r="M30" s="110">
        <f>G30+K30</f>
        <v>0</v>
      </c>
    </row>
    <row r="31" spans="1:13" ht="14.25">
      <c r="A31" s="95"/>
      <c r="B31" s="121"/>
      <c r="C31" s="126" t="s">
        <v>164</v>
      </c>
      <c r="D31" s="119">
        <v>1</v>
      </c>
      <c r="E31" s="119">
        <v>1</v>
      </c>
      <c r="F31" s="119">
        <v>0</v>
      </c>
      <c r="G31" s="120">
        <v>0</v>
      </c>
      <c r="H31" s="119">
        <v>21</v>
      </c>
      <c r="I31" s="119">
        <v>21</v>
      </c>
      <c r="J31" s="119">
        <v>0</v>
      </c>
      <c r="K31" s="119">
        <v>0</v>
      </c>
      <c r="L31" s="121">
        <f>F31+J31</f>
        <v>0</v>
      </c>
      <c r="M31" s="115">
        <f>G31+K31</f>
        <v>0</v>
      </c>
    </row>
    <row r="32" spans="1:13" ht="14.25">
      <c r="A32" s="95"/>
      <c r="B32" s="95"/>
      <c r="C32" s="95"/>
      <c r="D32" s="95"/>
      <c r="E32" s="95"/>
      <c r="F32" s="95"/>
      <c r="G32" s="110"/>
      <c r="H32" s="95"/>
      <c r="I32" s="95"/>
      <c r="J32" s="95"/>
      <c r="K32" s="95"/>
      <c r="L32" s="95"/>
      <c r="M32" s="110"/>
    </row>
    <row r="33" spans="1:13" ht="14.25">
      <c r="A33" s="93" t="s">
        <v>76</v>
      </c>
      <c r="B33" s="93" t="s">
        <v>171</v>
      </c>
      <c r="C33" s="93" t="s">
        <v>172</v>
      </c>
      <c r="D33" s="123">
        <v>85</v>
      </c>
      <c r="E33" s="123">
        <v>85</v>
      </c>
      <c r="F33" s="123">
        <v>45039230</v>
      </c>
      <c r="G33" s="124">
        <v>5135413</v>
      </c>
      <c r="H33" s="123">
        <v>2053</v>
      </c>
      <c r="I33" s="123">
        <v>2073</v>
      </c>
      <c r="J33" s="123">
        <v>109796273</v>
      </c>
      <c r="K33" s="123">
        <v>12194024</v>
      </c>
      <c r="L33" s="95">
        <f>F33+J33</f>
        <v>154835503</v>
      </c>
      <c r="M33" s="110">
        <f>G33+K33</f>
        <v>17329437</v>
      </c>
    </row>
    <row r="34" spans="1:13" ht="14.25">
      <c r="A34" s="95"/>
      <c r="B34" s="121"/>
      <c r="C34" s="128" t="s">
        <v>173</v>
      </c>
      <c r="D34" s="119">
        <v>458</v>
      </c>
      <c r="E34" s="119">
        <v>463</v>
      </c>
      <c r="F34" s="119">
        <v>12156822</v>
      </c>
      <c r="G34" s="120">
        <v>1348237</v>
      </c>
      <c r="H34" s="119">
        <v>1626</v>
      </c>
      <c r="I34" s="119">
        <v>1638</v>
      </c>
      <c r="J34" s="119">
        <v>14461711</v>
      </c>
      <c r="K34" s="119">
        <v>1635951</v>
      </c>
      <c r="L34" s="121">
        <f>F34+J34</f>
        <v>26618533</v>
      </c>
      <c r="M34" s="115">
        <f>G34+K34</f>
        <v>2984188</v>
      </c>
    </row>
    <row r="35" spans="1:13" ht="14.25">
      <c r="A35" s="95"/>
      <c r="B35" s="95"/>
      <c r="C35" s="77"/>
      <c r="D35" s="95"/>
      <c r="E35" s="95"/>
      <c r="F35" s="95"/>
      <c r="G35" s="110"/>
      <c r="H35" s="95"/>
      <c r="I35" s="95"/>
      <c r="J35" s="95"/>
      <c r="K35" s="95"/>
      <c r="L35" s="95"/>
      <c r="M35" s="110"/>
    </row>
    <row r="36" spans="1:13" ht="14.25">
      <c r="A36" s="95"/>
      <c r="B36" s="122" t="s">
        <v>174</v>
      </c>
      <c r="C36" s="77"/>
      <c r="D36" s="123">
        <v>399</v>
      </c>
      <c r="E36" s="123">
        <v>402</v>
      </c>
      <c r="F36" s="123">
        <v>21764459</v>
      </c>
      <c r="G36" s="124">
        <v>2340069</v>
      </c>
      <c r="H36" s="123">
        <v>1103</v>
      </c>
      <c r="I36" s="123">
        <v>1118</v>
      </c>
      <c r="J36" s="123">
        <v>29907030</v>
      </c>
      <c r="K36" s="123">
        <v>3625428</v>
      </c>
      <c r="L36" s="95">
        <f aca="true" t="shared" si="2" ref="L36:M42">F36+J36</f>
        <v>51671489</v>
      </c>
      <c r="M36" s="110">
        <f t="shared" si="2"/>
        <v>5965497</v>
      </c>
    </row>
    <row r="37" spans="1:13" ht="14.25">
      <c r="A37" s="93" t="s">
        <v>77</v>
      </c>
      <c r="B37" s="122" t="s">
        <v>175</v>
      </c>
      <c r="C37" s="77"/>
      <c r="D37" s="123">
        <v>197</v>
      </c>
      <c r="E37" s="123">
        <v>197</v>
      </c>
      <c r="F37" s="123">
        <v>30640521</v>
      </c>
      <c r="G37" s="124">
        <v>3299182</v>
      </c>
      <c r="H37" s="123">
        <v>549</v>
      </c>
      <c r="I37" s="123">
        <v>551</v>
      </c>
      <c r="J37" s="123">
        <v>56779148</v>
      </c>
      <c r="K37" s="123">
        <v>7758090</v>
      </c>
      <c r="L37" s="95">
        <f t="shared" si="2"/>
        <v>87419669</v>
      </c>
      <c r="M37" s="110">
        <f t="shared" si="2"/>
        <v>11057272</v>
      </c>
    </row>
    <row r="38" spans="1:13" ht="14.25">
      <c r="A38" s="95"/>
      <c r="B38" s="122" t="s">
        <v>176</v>
      </c>
      <c r="C38" s="77"/>
      <c r="D38" s="123">
        <v>1603</v>
      </c>
      <c r="E38" s="123">
        <v>1623</v>
      </c>
      <c r="F38" s="123">
        <v>56057035</v>
      </c>
      <c r="G38" s="124">
        <v>6265236</v>
      </c>
      <c r="H38" s="123">
        <v>5082</v>
      </c>
      <c r="I38" s="123">
        <v>5169</v>
      </c>
      <c r="J38" s="123">
        <v>103482516</v>
      </c>
      <c r="K38" s="123">
        <v>12313620</v>
      </c>
      <c r="L38" s="95">
        <f t="shared" si="2"/>
        <v>159539551</v>
      </c>
      <c r="M38" s="110">
        <f t="shared" si="2"/>
        <v>18578856</v>
      </c>
    </row>
    <row r="39" spans="1:13" ht="14.25">
      <c r="A39" s="95"/>
      <c r="B39" s="122" t="s">
        <v>177</v>
      </c>
      <c r="C39" s="77"/>
      <c r="D39" s="123">
        <v>29</v>
      </c>
      <c r="E39" s="123">
        <v>30</v>
      </c>
      <c r="F39" s="123">
        <v>19502244</v>
      </c>
      <c r="G39" s="124">
        <v>1910816</v>
      </c>
      <c r="H39" s="123">
        <v>169</v>
      </c>
      <c r="I39" s="123">
        <v>175</v>
      </c>
      <c r="J39" s="123">
        <v>34258679</v>
      </c>
      <c r="K39" s="123">
        <v>3968871</v>
      </c>
      <c r="L39" s="95">
        <f t="shared" si="2"/>
        <v>53760923</v>
      </c>
      <c r="M39" s="110">
        <f t="shared" si="2"/>
        <v>5879687</v>
      </c>
    </row>
    <row r="40" spans="1:13" ht="14.25">
      <c r="A40" s="95"/>
      <c r="B40" s="122" t="s">
        <v>178</v>
      </c>
      <c r="C40" s="77"/>
      <c r="D40" s="123">
        <v>82</v>
      </c>
      <c r="E40" s="123">
        <v>83</v>
      </c>
      <c r="F40" s="123">
        <v>5756234</v>
      </c>
      <c r="G40" s="124">
        <v>719367</v>
      </c>
      <c r="H40" s="123">
        <v>238</v>
      </c>
      <c r="I40" s="123">
        <v>242</v>
      </c>
      <c r="J40" s="123">
        <v>3336041</v>
      </c>
      <c r="K40" s="123">
        <v>416087</v>
      </c>
      <c r="L40" s="95">
        <f t="shared" si="2"/>
        <v>9092275</v>
      </c>
      <c r="M40" s="110">
        <f t="shared" si="2"/>
        <v>1135454</v>
      </c>
    </row>
    <row r="41" spans="1:13" ht="14.25">
      <c r="A41" s="93" t="s">
        <v>66</v>
      </c>
      <c r="B41" s="122" t="s">
        <v>179</v>
      </c>
      <c r="C41" s="77"/>
      <c r="D41" s="123">
        <v>719</v>
      </c>
      <c r="E41" s="123">
        <v>724</v>
      </c>
      <c r="F41" s="123">
        <v>33400549</v>
      </c>
      <c r="G41" s="124">
        <v>3897628</v>
      </c>
      <c r="H41" s="123">
        <v>2204</v>
      </c>
      <c r="I41" s="123">
        <v>2232</v>
      </c>
      <c r="J41" s="123">
        <v>43057441</v>
      </c>
      <c r="K41" s="123">
        <v>5073603</v>
      </c>
      <c r="L41" s="95">
        <f t="shared" si="2"/>
        <v>76457990</v>
      </c>
      <c r="M41" s="110">
        <f t="shared" si="2"/>
        <v>8971231</v>
      </c>
    </row>
    <row r="42" spans="1:13" ht="14.25">
      <c r="A42" s="95"/>
      <c r="B42" s="122" t="s">
        <v>180</v>
      </c>
      <c r="C42" s="77"/>
      <c r="D42" s="123">
        <v>146</v>
      </c>
      <c r="E42" s="123">
        <v>150</v>
      </c>
      <c r="F42" s="123">
        <v>3160164</v>
      </c>
      <c r="G42" s="124">
        <v>378022</v>
      </c>
      <c r="H42" s="123">
        <v>551</v>
      </c>
      <c r="I42" s="123">
        <v>558</v>
      </c>
      <c r="J42" s="123">
        <v>9760498</v>
      </c>
      <c r="K42" s="123">
        <v>1168604</v>
      </c>
      <c r="L42" s="95">
        <f t="shared" si="2"/>
        <v>12920662</v>
      </c>
      <c r="M42" s="110">
        <f t="shared" si="2"/>
        <v>1546626</v>
      </c>
    </row>
    <row r="43" spans="1:13" ht="14.25">
      <c r="A43" s="95"/>
      <c r="B43" s="95"/>
      <c r="C43" s="77"/>
      <c r="D43" s="95"/>
      <c r="E43" s="95"/>
      <c r="F43" s="95"/>
      <c r="G43" s="110"/>
      <c r="H43" s="95"/>
      <c r="I43" s="95"/>
      <c r="J43" s="95"/>
      <c r="K43" s="95"/>
      <c r="L43" s="95"/>
      <c r="M43" s="110"/>
    </row>
    <row r="44" spans="1:13" ht="14.25">
      <c r="A44" s="121"/>
      <c r="B44" s="126" t="s">
        <v>166</v>
      </c>
      <c r="C44" s="80"/>
      <c r="D44" s="121">
        <f aca="true" t="shared" si="3" ref="D44:M44">SUM(D24:D42)</f>
        <v>3727</v>
      </c>
      <c r="E44" s="121">
        <f t="shared" si="3"/>
        <v>3766</v>
      </c>
      <c r="F44" s="121">
        <f t="shared" si="3"/>
        <v>279220974</v>
      </c>
      <c r="G44" s="115">
        <f t="shared" si="3"/>
        <v>32814498</v>
      </c>
      <c r="H44" s="121">
        <f t="shared" si="3"/>
        <v>13661</v>
      </c>
      <c r="I44" s="121">
        <f t="shared" si="3"/>
        <v>13842</v>
      </c>
      <c r="J44" s="121">
        <f t="shared" si="3"/>
        <v>416259311</v>
      </c>
      <c r="K44" s="121">
        <f t="shared" si="3"/>
        <v>49468969</v>
      </c>
      <c r="L44" s="121">
        <f t="shared" si="3"/>
        <v>695480285</v>
      </c>
      <c r="M44" s="115">
        <f t="shared" si="3"/>
        <v>82283467</v>
      </c>
    </row>
    <row r="45" spans="1:13" ht="14.25">
      <c r="A45" s="95"/>
      <c r="B45" s="77"/>
      <c r="C45" s="77"/>
      <c r="D45" s="95"/>
      <c r="E45" s="95"/>
      <c r="F45" s="95"/>
      <c r="G45" s="110"/>
      <c r="H45" s="95"/>
      <c r="I45" s="95"/>
      <c r="J45" s="95"/>
      <c r="K45" s="95"/>
      <c r="L45" s="95"/>
      <c r="M45" s="110"/>
    </row>
    <row r="46" spans="1:13" ht="14.25">
      <c r="A46" s="121"/>
      <c r="B46" s="118" t="s">
        <v>181</v>
      </c>
      <c r="C46" s="80"/>
      <c r="D46" s="121">
        <f aca="true" t="shared" si="4" ref="D46:M46">SUM(D22,D44)</f>
        <v>3733</v>
      </c>
      <c r="E46" s="121">
        <f t="shared" si="4"/>
        <v>3772</v>
      </c>
      <c r="F46" s="121">
        <f t="shared" si="4"/>
        <v>449372725</v>
      </c>
      <c r="G46" s="115">
        <f t="shared" si="4"/>
        <v>35376517</v>
      </c>
      <c r="H46" s="121">
        <f t="shared" si="4"/>
        <v>13737</v>
      </c>
      <c r="I46" s="121">
        <f t="shared" si="4"/>
        <v>13918</v>
      </c>
      <c r="J46" s="121">
        <f t="shared" si="4"/>
        <v>708628939</v>
      </c>
      <c r="K46" s="121">
        <f t="shared" si="4"/>
        <v>53823408</v>
      </c>
      <c r="L46" s="121">
        <f t="shared" si="4"/>
        <v>1158001664</v>
      </c>
      <c r="M46" s="115">
        <f t="shared" si="4"/>
        <v>89199925</v>
      </c>
    </row>
  </sheetData>
  <printOptions/>
  <pageMargins left="0.5905511811023623" right="0.5905511811023623" top="0.5511811023622047" bottom="0.5905511811023623" header="0.5118110236220472" footer="0.5118110236220472"/>
  <pageSetup horizontalDpi="240" verticalDpi="24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24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26.59765625" style="131" customWidth="1"/>
    <col min="2" max="7" width="8.59765625" style="131" customWidth="1"/>
    <col min="8" max="8" width="9.59765625" style="131" customWidth="1"/>
    <col min="9" max="18" width="8.59765625" style="131" customWidth="1"/>
    <col min="19" max="16384" width="10.59765625" style="131" customWidth="1"/>
  </cols>
  <sheetData>
    <row r="1" ht="18">
      <c r="A1" s="38" t="s">
        <v>0</v>
      </c>
    </row>
    <row r="4" spans="1:18" ht="17.25">
      <c r="A4" s="129" t="s">
        <v>184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7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9" ht="15.75" customHeight="1">
      <c r="A6" s="132"/>
      <c r="B6" s="133"/>
      <c r="C6" s="134" t="s">
        <v>185</v>
      </c>
      <c r="D6" s="135"/>
      <c r="E6" s="135"/>
      <c r="F6" s="135"/>
      <c r="G6" s="135"/>
      <c r="H6" s="135"/>
      <c r="I6" s="136" t="s">
        <v>186</v>
      </c>
      <c r="J6" s="135"/>
      <c r="K6" s="137"/>
      <c r="L6" s="133" t="s">
        <v>187</v>
      </c>
      <c r="M6" s="135"/>
      <c r="N6" s="135"/>
      <c r="O6" s="133"/>
      <c r="P6" s="138" t="s">
        <v>188</v>
      </c>
      <c r="Q6" s="135"/>
      <c r="R6" s="137"/>
      <c r="S6" s="139"/>
    </row>
    <row r="7" spans="1:19" ht="15.75" customHeight="1">
      <c r="A7" s="140" t="s">
        <v>189</v>
      </c>
      <c r="B7" s="141" t="s">
        <v>190</v>
      </c>
      <c r="C7" s="142"/>
      <c r="D7" s="142"/>
      <c r="E7" s="141" t="s">
        <v>191</v>
      </c>
      <c r="F7" s="142"/>
      <c r="G7" s="142"/>
      <c r="H7" s="143"/>
      <c r="I7" s="143"/>
      <c r="J7" s="143"/>
      <c r="K7" s="144"/>
      <c r="L7" s="143"/>
      <c r="M7" s="143"/>
      <c r="N7" s="143"/>
      <c r="O7" s="143"/>
      <c r="P7" s="143"/>
      <c r="Q7" s="143"/>
      <c r="R7" s="144"/>
      <c r="S7" s="139"/>
    </row>
    <row r="8" spans="1:19" ht="15.75" customHeight="1">
      <c r="A8" s="143"/>
      <c r="B8" s="145" t="s">
        <v>192</v>
      </c>
      <c r="C8" s="145" t="s">
        <v>193</v>
      </c>
      <c r="D8" s="143"/>
      <c r="E8" s="145" t="s">
        <v>192</v>
      </c>
      <c r="F8" s="145" t="s">
        <v>193</v>
      </c>
      <c r="G8" s="143"/>
      <c r="H8" s="145" t="s">
        <v>194</v>
      </c>
      <c r="I8" s="145" t="s">
        <v>195</v>
      </c>
      <c r="J8" s="145" t="s">
        <v>96</v>
      </c>
      <c r="K8" s="146" t="s">
        <v>194</v>
      </c>
      <c r="L8" s="145" t="s">
        <v>195</v>
      </c>
      <c r="M8" s="145" t="s">
        <v>96</v>
      </c>
      <c r="N8" s="145" t="s">
        <v>196</v>
      </c>
      <c r="O8" s="145" t="s">
        <v>197</v>
      </c>
      <c r="P8" s="145" t="s">
        <v>198</v>
      </c>
      <c r="Q8" s="145" t="s">
        <v>199</v>
      </c>
      <c r="R8" s="146" t="s">
        <v>200</v>
      </c>
      <c r="S8" s="139"/>
    </row>
    <row r="9" spans="1:19" ht="15.75" customHeight="1">
      <c r="A9" s="147" t="s">
        <v>201</v>
      </c>
      <c r="B9" s="145" t="s">
        <v>202</v>
      </c>
      <c r="C9" s="145" t="s">
        <v>203</v>
      </c>
      <c r="D9" s="145" t="s">
        <v>196</v>
      </c>
      <c r="E9" s="145" t="s">
        <v>202</v>
      </c>
      <c r="F9" s="145" t="s">
        <v>203</v>
      </c>
      <c r="G9" s="145" t="s">
        <v>196</v>
      </c>
      <c r="H9" s="145" t="s">
        <v>204</v>
      </c>
      <c r="I9" s="143"/>
      <c r="J9" s="143"/>
      <c r="K9" s="146" t="s">
        <v>205</v>
      </c>
      <c r="L9" s="145" t="s">
        <v>206</v>
      </c>
      <c r="M9" s="145" t="s">
        <v>207</v>
      </c>
      <c r="N9" s="145" t="s">
        <v>208</v>
      </c>
      <c r="O9" s="145" t="s">
        <v>209</v>
      </c>
      <c r="P9" s="145" t="s">
        <v>209</v>
      </c>
      <c r="Q9" s="145" t="s">
        <v>209</v>
      </c>
      <c r="R9" s="146" t="s">
        <v>209</v>
      </c>
      <c r="S9" s="139"/>
    </row>
    <row r="10" spans="1:19" ht="15.75" customHeight="1">
      <c r="A10" s="148"/>
      <c r="B10" s="149" t="s">
        <v>210</v>
      </c>
      <c r="C10" s="149" t="s">
        <v>211</v>
      </c>
      <c r="D10" s="150" t="s">
        <v>54</v>
      </c>
      <c r="E10" s="149" t="s">
        <v>210</v>
      </c>
      <c r="F10" s="149" t="s">
        <v>211</v>
      </c>
      <c r="G10" s="150" t="s">
        <v>55</v>
      </c>
      <c r="H10" s="150" t="s">
        <v>56</v>
      </c>
      <c r="I10" s="150" t="s">
        <v>57</v>
      </c>
      <c r="J10" s="150" t="s">
        <v>58</v>
      </c>
      <c r="K10" s="151" t="s">
        <v>212</v>
      </c>
      <c r="L10" s="148"/>
      <c r="M10" s="148"/>
      <c r="N10" s="148"/>
      <c r="O10" s="148"/>
      <c r="P10" s="148"/>
      <c r="Q10" s="148"/>
      <c r="R10" s="152"/>
      <c r="S10" s="139"/>
    </row>
    <row r="11" spans="1:19" ht="15.75" customHeight="1">
      <c r="A11" s="147" t="s">
        <v>213</v>
      </c>
      <c r="B11" s="153">
        <v>2</v>
      </c>
      <c r="C11" s="153">
        <v>0</v>
      </c>
      <c r="D11" s="143">
        <f aca="true" t="shared" si="0" ref="D11:D22">B11+C11</f>
        <v>2</v>
      </c>
      <c r="E11" s="153">
        <v>3</v>
      </c>
      <c r="F11" s="153">
        <v>2</v>
      </c>
      <c r="G11" s="143">
        <f aca="true" t="shared" si="1" ref="G11:G22">E11+F11</f>
        <v>5</v>
      </c>
      <c r="H11" s="143">
        <f aca="true" t="shared" si="2" ref="H11:H22">D11+G11</f>
        <v>7</v>
      </c>
      <c r="I11" s="153">
        <v>223</v>
      </c>
      <c r="J11" s="153">
        <v>659</v>
      </c>
      <c r="K11" s="144">
        <f aca="true" t="shared" si="3" ref="K11:K22">I11+J11</f>
        <v>882</v>
      </c>
      <c r="L11" s="143">
        <f aca="true" t="shared" si="4" ref="L11:L22">D11+I11</f>
        <v>225</v>
      </c>
      <c r="M11" s="143">
        <f aca="true" t="shared" si="5" ref="M11:M22">G11+J11</f>
        <v>664</v>
      </c>
      <c r="N11" s="143">
        <f aca="true" t="shared" si="6" ref="N11:N22">H11+K11</f>
        <v>889</v>
      </c>
      <c r="O11" s="153">
        <v>244</v>
      </c>
      <c r="P11" s="153">
        <v>19</v>
      </c>
      <c r="Q11" s="153">
        <v>69</v>
      </c>
      <c r="R11" s="154">
        <v>0</v>
      </c>
      <c r="S11" s="139"/>
    </row>
    <row r="12" spans="1:19" ht="15.75" customHeight="1">
      <c r="A12" s="147" t="s">
        <v>214</v>
      </c>
      <c r="B12" s="153">
        <v>179</v>
      </c>
      <c r="C12" s="153">
        <v>25</v>
      </c>
      <c r="D12" s="143">
        <f t="shared" si="0"/>
        <v>204</v>
      </c>
      <c r="E12" s="153">
        <v>229</v>
      </c>
      <c r="F12" s="153">
        <v>14</v>
      </c>
      <c r="G12" s="143">
        <f t="shared" si="1"/>
        <v>243</v>
      </c>
      <c r="H12" s="143">
        <f t="shared" si="2"/>
        <v>447</v>
      </c>
      <c r="I12" s="153">
        <v>12537</v>
      </c>
      <c r="J12" s="153">
        <v>27213</v>
      </c>
      <c r="K12" s="144">
        <f t="shared" si="3"/>
        <v>39750</v>
      </c>
      <c r="L12" s="143">
        <f t="shared" si="4"/>
        <v>12741</v>
      </c>
      <c r="M12" s="143">
        <f t="shared" si="5"/>
        <v>27456</v>
      </c>
      <c r="N12" s="143">
        <f t="shared" si="6"/>
        <v>40197</v>
      </c>
      <c r="O12" s="153">
        <v>2603</v>
      </c>
      <c r="P12" s="153">
        <v>438</v>
      </c>
      <c r="Q12" s="153">
        <v>353</v>
      </c>
      <c r="R12" s="154">
        <v>3</v>
      </c>
      <c r="S12" s="139"/>
    </row>
    <row r="13" spans="1:19" ht="15.75" customHeight="1">
      <c r="A13" s="147" t="s">
        <v>215</v>
      </c>
      <c r="B13" s="153">
        <v>500</v>
      </c>
      <c r="C13" s="153">
        <v>195</v>
      </c>
      <c r="D13" s="143">
        <f t="shared" si="0"/>
        <v>695</v>
      </c>
      <c r="E13" s="153">
        <v>396</v>
      </c>
      <c r="F13" s="153">
        <v>97</v>
      </c>
      <c r="G13" s="143">
        <f t="shared" si="1"/>
        <v>493</v>
      </c>
      <c r="H13" s="143">
        <f t="shared" si="2"/>
        <v>1188</v>
      </c>
      <c r="I13" s="153">
        <v>8378</v>
      </c>
      <c r="J13" s="153">
        <v>12468</v>
      </c>
      <c r="K13" s="144">
        <f t="shared" si="3"/>
        <v>20846</v>
      </c>
      <c r="L13" s="143">
        <f t="shared" si="4"/>
        <v>9073</v>
      </c>
      <c r="M13" s="143">
        <f t="shared" si="5"/>
        <v>12961</v>
      </c>
      <c r="N13" s="143">
        <f t="shared" si="6"/>
        <v>22034</v>
      </c>
      <c r="O13" s="153">
        <v>1044</v>
      </c>
      <c r="P13" s="153">
        <v>142</v>
      </c>
      <c r="Q13" s="153">
        <v>224</v>
      </c>
      <c r="R13" s="154">
        <v>1</v>
      </c>
      <c r="S13" s="139"/>
    </row>
    <row r="14" spans="1:19" ht="15.75" customHeight="1">
      <c r="A14" s="147" t="s">
        <v>216</v>
      </c>
      <c r="B14" s="153">
        <v>448</v>
      </c>
      <c r="C14" s="153">
        <v>362</v>
      </c>
      <c r="D14" s="143">
        <f t="shared" si="0"/>
        <v>810</v>
      </c>
      <c r="E14" s="153">
        <v>257</v>
      </c>
      <c r="F14" s="153">
        <v>133</v>
      </c>
      <c r="G14" s="143">
        <f t="shared" si="1"/>
        <v>390</v>
      </c>
      <c r="H14" s="143">
        <f t="shared" si="2"/>
        <v>1200</v>
      </c>
      <c r="I14" s="153">
        <v>4476</v>
      </c>
      <c r="J14" s="153">
        <v>3736</v>
      </c>
      <c r="K14" s="144">
        <f t="shared" si="3"/>
        <v>8212</v>
      </c>
      <c r="L14" s="143">
        <f t="shared" si="4"/>
        <v>5286</v>
      </c>
      <c r="M14" s="143">
        <f t="shared" si="5"/>
        <v>4126</v>
      </c>
      <c r="N14" s="143">
        <f t="shared" si="6"/>
        <v>9412</v>
      </c>
      <c r="O14" s="153">
        <v>346</v>
      </c>
      <c r="P14" s="153">
        <v>52</v>
      </c>
      <c r="Q14" s="153">
        <v>125</v>
      </c>
      <c r="R14" s="154">
        <v>0</v>
      </c>
      <c r="S14" s="139"/>
    </row>
    <row r="15" spans="1:19" ht="15.75" customHeight="1">
      <c r="A15" s="147" t="s">
        <v>217</v>
      </c>
      <c r="B15" s="153">
        <v>118</v>
      </c>
      <c r="C15" s="153">
        <v>201</v>
      </c>
      <c r="D15" s="143">
        <f t="shared" si="0"/>
        <v>319</v>
      </c>
      <c r="E15" s="153">
        <v>66</v>
      </c>
      <c r="F15" s="153">
        <v>67</v>
      </c>
      <c r="G15" s="143">
        <f t="shared" si="1"/>
        <v>133</v>
      </c>
      <c r="H15" s="143">
        <f t="shared" si="2"/>
        <v>452</v>
      </c>
      <c r="I15" s="153">
        <v>537</v>
      </c>
      <c r="J15" s="153">
        <v>445</v>
      </c>
      <c r="K15" s="144">
        <f t="shared" si="3"/>
        <v>982</v>
      </c>
      <c r="L15" s="143">
        <f t="shared" si="4"/>
        <v>856</v>
      </c>
      <c r="M15" s="143">
        <f t="shared" si="5"/>
        <v>578</v>
      </c>
      <c r="N15" s="143">
        <f t="shared" si="6"/>
        <v>1434</v>
      </c>
      <c r="O15" s="153">
        <v>46</v>
      </c>
      <c r="P15" s="153">
        <v>7</v>
      </c>
      <c r="Q15" s="153">
        <v>26</v>
      </c>
      <c r="R15" s="154">
        <v>0</v>
      </c>
      <c r="S15" s="139"/>
    </row>
    <row r="16" spans="1:19" ht="15.75" customHeight="1">
      <c r="A16" s="147" t="s">
        <v>218</v>
      </c>
      <c r="B16" s="153">
        <v>7</v>
      </c>
      <c r="C16" s="153">
        <v>30</v>
      </c>
      <c r="D16" s="143">
        <f t="shared" si="0"/>
        <v>37</v>
      </c>
      <c r="E16" s="153">
        <v>17</v>
      </c>
      <c r="F16" s="153">
        <v>11</v>
      </c>
      <c r="G16" s="143">
        <f t="shared" si="1"/>
        <v>28</v>
      </c>
      <c r="H16" s="143">
        <f t="shared" si="2"/>
        <v>65</v>
      </c>
      <c r="I16" s="153">
        <v>46</v>
      </c>
      <c r="J16" s="153">
        <v>61</v>
      </c>
      <c r="K16" s="144">
        <f t="shared" si="3"/>
        <v>107</v>
      </c>
      <c r="L16" s="143">
        <f t="shared" si="4"/>
        <v>83</v>
      </c>
      <c r="M16" s="143">
        <f t="shared" si="5"/>
        <v>89</v>
      </c>
      <c r="N16" s="143">
        <f t="shared" si="6"/>
        <v>172</v>
      </c>
      <c r="O16" s="153">
        <v>6</v>
      </c>
      <c r="P16" s="153">
        <v>1</v>
      </c>
      <c r="Q16" s="153">
        <v>8</v>
      </c>
      <c r="R16" s="154">
        <v>0</v>
      </c>
      <c r="S16" s="139"/>
    </row>
    <row r="17" spans="1:19" ht="15.75" customHeight="1">
      <c r="A17" s="147" t="s">
        <v>219</v>
      </c>
      <c r="B17" s="153">
        <v>41</v>
      </c>
      <c r="C17" s="153">
        <v>139</v>
      </c>
      <c r="D17" s="143">
        <f t="shared" si="0"/>
        <v>180</v>
      </c>
      <c r="E17" s="153">
        <v>25</v>
      </c>
      <c r="F17" s="153">
        <v>81</v>
      </c>
      <c r="G17" s="143">
        <f t="shared" si="1"/>
        <v>106</v>
      </c>
      <c r="H17" s="143">
        <f t="shared" si="2"/>
        <v>286</v>
      </c>
      <c r="I17" s="153">
        <v>113</v>
      </c>
      <c r="J17" s="153">
        <v>169</v>
      </c>
      <c r="K17" s="144">
        <f t="shared" si="3"/>
        <v>282</v>
      </c>
      <c r="L17" s="143">
        <f t="shared" si="4"/>
        <v>293</v>
      </c>
      <c r="M17" s="143">
        <f t="shared" si="5"/>
        <v>275</v>
      </c>
      <c r="N17" s="143">
        <f t="shared" si="6"/>
        <v>568</v>
      </c>
      <c r="O17" s="153">
        <v>9</v>
      </c>
      <c r="P17" s="153">
        <v>2</v>
      </c>
      <c r="Q17" s="153">
        <v>24</v>
      </c>
      <c r="R17" s="154">
        <v>0</v>
      </c>
      <c r="S17" s="139"/>
    </row>
    <row r="18" spans="1:19" ht="15.75" customHeight="1">
      <c r="A18" s="147" t="s">
        <v>220</v>
      </c>
      <c r="B18" s="153">
        <v>0</v>
      </c>
      <c r="C18" s="153">
        <v>3</v>
      </c>
      <c r="D18" s="143">
        <f t="shared" si="0"/>
        <v>3</v>
      </c>
      <c r="E18" s="153">
        <v>1</v>
      </c>
      <c r="F18" s="153">
        <v>1</v>
      </c>
      <c r="G18" s="143">
        <f t="shared" si="1"/>
        <v>2</v>
      </c>
      <c r="H18" s="143">
        <f t="shared" si="2"/>
        <v>5</v>
      </c>
      <c r="I18" s="153">
        <v>2</v>
      </c>
      <c r="J18" s="153">
        <v>9</v>
      </c>
      <c r="K18" s="144">
        <f t="shared" si="3"/>
        <v>11</v>
      </c>
      <c r="L18" s="143">
        <f t="shared" si="4"/>
        <v>5</v>
      </c>
      <c r="M18" s="143">
        <f t="shared" si="5"/>
        <v>11</v>
      </c>
      <c r="N18" s="143">
        <f t="shared" si="6"/>
        <v>16</v>
      </c>
      <c r="O18" s="153">
        <v>0</v>
      </c>
      <c r="P18" s="153">
        <v>0</v>
      </c>
      <c r="Q18" s="153">
        <v>1</v>
      </c>
      <c r="R18" s="154">
        <v>0</v>
      </c>
      <c r="S18" s="139"/>
    </row>
    <row r="19" spans="1:19" ht="15.75" customHeight="1">
      <c r="A19" s="147" t="s">
        <v>221</v>
      </c>
      <c r="B19" s="153">
        <v>4</v>
      </c>
      <c r="C19" s="153">
        <v>30</v>
      </c>
      <c r="D19" s="143">
        <f t="shared" si="0"/>
        <v>34</v>
      </c>
      <c r="E19" s="153">
        <v>2</v>
      </c>
      <c r="F19" s="153">
        <v>15</v>
      </c>
      <c r="G19" s="143">
        <f t="shared" si="1"/>
        <v>17</v>
      </c>
      <c r="H19" s="143">
        <f t="shared" si="2"/>
        <v>51</v>
      </c>
      <c r="I19" s="153">
        <v>16</v>
      </c>
      <c r="J19" s="153">
        <v>31</v>
      </c>
      <c r="K19" s="144">
        <f t="shared" si="3"/>
        <v>47</v>
      </c>
      <c r="L19" s="143">
        <f t="shared" si="4"/>
        <v>50</v>
      </c>
      <c r="M19" s="143">
        <f t="shared" si="5"/>
        <v>48</v>
      </c>
      <c r="N19" s="143">
        <f t="shared" si="6"/>
        <v>98</v>
      </c>
      <c r="O19" s="153">
        <v>0</v>
      </c>
      <c r="P19" s="153">
        <v>0</v>
      </c>
      <c r="Q19" s="153">
        <v>9</v>
      </c>
      <c r="R19" s="154">
        <v>0</v>
      </c>
      <c r="S19" s="139"/>
    </row>
    <row r="20" spans="1:19" ht="15.75" customHeight="1">
      <c r="A20" s="147" t="s">
        <v>222</v>
      </c>
      <c r="B20" s="153">
        <v>0</v>
      </c>
      <c r="C20" s="153">
        <v>0</v>
      </c>
      <c r="D20" s="143">
        <f t="shared" si="0"/>
        <v>0</v>
      </c>
      <c r="E20" s="153">
        <v>1</v>
      </c>
      <c r="F20" s="153">
        <v>0</v>
      </c>
      <c r="G20" s="143">
        <f t="shared" si="1"/>
        <v>1</v>
      </c>
      <c r="H20" s="143">
        <f t="shared" si="2"/>
        <v>1</v>
      </c>
      <c r="I20" s="153">
        <v>0</v>
      </c>
      <c r="J20" s="153">
        <v>1</v>
      </c>
      <c r="K20" s="144">
        <f t="shared" si="3"/>
        <v>1</v>
      </c>
      <c r="L20" s="143">
        <f t="shared" si="4"/>
        <v>0</v>
      </c>
      <c r="M20" s="143">
        <f t="shared" si="5"/>
        <v>2</v>
      </c>
      <c r="N20" s="143">
        <f t="shared" si="6"/>
        <v>2</v>
      </c>
      <c r="O20" s="153">
        <v>0</v>
      </c>
      <c r="P20" s="153">
        <v>0</v>
      </c>
      <c r="Q20" s="153">
        <v>0</v>
      </c>
      <c r="R20" s="154">
        <v>0</v>
      </c>
      <c r="S20" s="139"/>
    </row>
    <row r="21" spans="1:19" ht="15.75" customHeight="1">
      <c r="A21" s="147" t="s">
        <v>223</v>
      </c>
      <c r="B21" s="153">
        <v>0</v>
      </c>
      <c r="C21" s="153">
        <v>4</v>
      </c>
      <c r="D21" s="143">
        <f t="shared" si="0"/>
        <v>4</v>
      </c>
      <c r="E21" s="153">
        <v>0</v>
      </c>
      <c r="F21" s="153">
        <v>4</v>
      </c>
      <c r="G21" s="143">
        <f t="shared" si="1"/>
        <v>4</v>
      </c>
      <c r="H21" s="143">
        <f t="shared" si="2"/>
        <v>8</v>
      </c>
      <c r="I21" s="153">
        <v>1</v>
      </c>
      <c r="J21" s="153">
        <v>2</v>
      </c>
      <c r="K21" s="144">
        <f t="shared" si="3"/>
        <v>3</v>
      </c>
      <c r="L21" s="143">
        <f t="shared" si="4"/>
        <v>5</v>
      </c>
      <c r="M21" s="143">
        <f t="shared" si="5"/>
        <v>6</v>
      </c>
      <c r="N21" s="143">
        <f t="shared" si="6"/>
        <v>11</v>
      </c>
      <c r="O21" s="153">
        <v>0</v>
      </c>
      <c r="P21" s="153">
        <v>0</v>
      </c>
      <c r="Q21" s="153">
        <v>0</v>
      </c>
      <c r="R21" s="154">
        <v>0</v>
      </c>
      <c r="S21" s="139"/>
    </row>
    <row r="22" spans="1:19" ht="15.75" customHeight="1">
      <c r="A22" s="147" t="s">
        <v>224</v>
      </c>
      <c r="B22" s="153">
        <v>0</v>
      </c>
      <c r="C22" s="153">
        <v>11</v>
      </c>
      <c r="D22" s="143">
        <f t="shared" si="0"/>
        <v>11</v>
      </c>
      <c r="E22" s="153">
        <v>0</v>
      </c>
      <c r="F22" s="153">
        <v>6</v>
      </c>
      <c r="G22" s="143">
        <f t="shared" si="1"/>
        <v>6</v>
      </c>
      <c r="H22" s="143">
        <f t="shared" si="2"/>
        <v>17</v>
      </c>
      <c r="I22" s="153">
        <v>1</v>
      </c>
      <c r="J22" s="153">
        <v>5</v>
      </c>
      <c r="K22" s="144">
        <f t="shared" si="3"/>
        <v>6</v>
      </c>
      <c r="L22" s="143">
        <f t="shared" si="4"/>
        <v>12</v>
      </c>
      <c r="M22" s="143">
        <f t="shared" si="5"/>
        <v>11</v>
      </c>
      <c r="N22" s="143">
        <f t="shared" si="6"/>
        <v>23</v>
      </c>
      <c r="O22" s="153">
        <v>0</v>
      </c>
      <c r="P22" s="153">
        <v>0</v>
      </c>
      <c r="Q22" s="153">
        <v>1</v>
      </c>
      <c r="R22" s="154">
        <v>0</v>
      </c>
      <c r="S22" s="139"/>
    </row>
    <row r="23" spans="1:19" ht="15.75" customHeight="1">
      <c r="A23" s="149" t="s">
        <v>225</v>
      </c>
      <c r="B23" s="148">
        <f aca="true" t="shared" si="7" ref="B23:R23">SUM(B11:B22)</f>
        <v>1299</v>
      </c>
      <c r="C23" s="148">
        <f t="shared" si="7"/>
        <v>1000</v>
      </c>
      <c r="D23" s="148">
        <f t="shared" si="7"/>
        <v>2299</v>
      </c>
      <c r="E23" s="148">
        <f t="shared" si="7"/>
        <v>997</v>
      </c>
      <c r="F23" s="148">
        <f t="shared" si="7"/>
        <v>431</v>
      </c>
      <c r="G23" s="148">
        <f t="shared" si="7"/>
        <v>1428</v>
      </c>
      <c r="H23" s="148">
        <f t="shared" si="7"/>
        <v>3727</v>
      </c>
      <c r="I23" s="148">
        <f t="shared" si="7"/>
        <v>26330</v>
      </c>
      <c r="J23" s="148">
        <f t="shared" si="7"/>
        <v>44799</v>
      </c>
      <c r="K23" s="152">
        <f t="shared" si="7"/>
        <v>71129</v>
      </c>
      <c r="L23" s="148">
        <f t="shared" si="7"/>
        <v>28629</v>
      </c>
      <c r="M23" s="148">
        <f t="shared" si="7"/>
        <v>46227</v>
      </c>
      <c r="N23" s="148">
        <f t="shared" si="7"/>
        <v>74856</v>
      </c>
      <c r="O23" s="148">
        <f t="shared" si="7"/>
        <v>4298</v>
      </c>
      <c r="P23" s="148">
        <f t="shared" si="7"/>
        <v>661</v>
      </c>
      <c r="Q23" s="148">
        <f t="shared" si="7"/>
        <v>840</v>
      </c>
      <c r="R23" s="152">
        <f t="shared" si="7"/>
        <v>4</v>
      </c>
      <c r="S23" s="139"/>
    </row>
    <row r="24" spans="1:18" ht="14.25">
      <c r="A24" s="155" t="s">
        <v>226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24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26.59765625" style="159" customWidth="1"/>
    <col min="2" max="3" width="7.59765625" style="159" customWidth="1"/>
    <col min="4" max="4" width="12.59765625" style="159" customWidth="1"/>
    <col min="5" max="5" width="8.59765625" style="159" customWidth="1"/>
    <col min="6" max="6" width="12.59765625" style="159" customWidth="1"/>
    <col min="7" max="7" width="8.59765625" style="159" customWidth="1"/>
    <col min="8" max="8" width="12.59765625" style="159" customWidth="1"/>
    <col min="9" max="9" width="8.59765625" style="159" customWidth="1"/>
    <col min="10" max="10" width="13.59765625" style="159" customWidth="1"/>
    <col min="11" max="11" width="8.59765625" style="159" customWidth="1"/>
    <col min="12" max="12" width="12.59765625" style="159" customWidth="1"/>
    <col min="13" max="13" width="8.59765625" style="159" customWidth="1"/>
    <col min="14" max="14" width="14.69921875" style="159" customWidth="1"/>
    <col min="15" max="15" width="8.59765625" style="159" customWidth="1"/>
    <col min="16" max="16" width="13.59765625" style="159" customWidth="1"/>
    <col min="17" max="17" width="8.59765625" style="159" customWidth="1"/>
    <col min="18" max="18" width="14.59765625" style="159" customWidth="1"/>
    <col min="19" max="19" width="15.59765625" style="159" customWidth="1"/>
    <col min="20" max="20" width="10.59765625" style="159" customWidth="1"/>
    <col min="21" max="16384" width="10.59765625" style="159" customWidth="1"/>
  </cols>
  <sheetData>
    <row r="1" ht="18">
      <c r="A1" s="38" t="s">
        <v>0</v>
      </c>
    </row>
    <row r="4" spans="1:22" ht="17.25">
      <c r="A4" s="156" t="s">
        <v>237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7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8"/>
      <c r="U5" s="157"/>
      <c r="V5" s="157"/>
    </row>
    <row r="6" spans="1:22" ht="15.75" customHeight="1">
      <c r="A6" s="160"/>
      <c r="B6" s="161" t="s">
        <v>227</v>
      </c>
      <c r="C6" s="160"/>
      <c r="D6" s="162"/>
      <c r="E6" s="246" t="s">
        <v>238</v>
      </c>
      <c r="F6" s="247"/>
      <c r="G6" s="246" t="s">
        <v>239</v>
      </c>
      <c r="H6" s="247"/>
      <c r="I6" s="246" t="s">
        <v>240</v>
      </c>
      <c r="J6" s="250"/>
      <c r="K6" s="246" t="s">
        <v>241</v>
      </c>
      <c r="L6" s="250"/>
      <c r="M6" s="246" t="s">
        <v>242</v>
      </c>
      <c r="N6" s="250"/>
      <c r="O6" s="160"/>
      <c r="P6" s="162"/>
      <c r="Q6" s="160"/>
      <c r="R6" s="162"/>
      <c r="S6" s="160"/>
      <c r="T6" s="163"/>
      <c r="U6" s="157"/>
      <c r="V6" s="157"/>
    </row>
    <row r="7" spans="1:22" ht="15.75" customHeight="1">
      <c r="A7" s="164" t="s">
        <v>228</v>
      </c>
      <c r="B7" s="62" t="s">
        <v>209</v>
      </c>
      <c r="C7" s="165" t="s">
        <v>229</v>
      </c>
      <c r="D7" s="158"/>
      <c r="E7" s="248" t="s">
        <v>243</v>
      </c>
      <c r="F7" s="249"/>
      <c r="G7" s="248" t="s">
        <v>244</v>
      </c>
      <c r="H7" s="249"/>
      <c r="I7" s="248" t="s">
        <v>245</v>
      </c>
      <c r="J7" s="249"/>
      <c r="K7" s="248" t="s">
        <v>246</v>
      </c>
      <c r="L7" s="249"/>
      <c r="M7" s="248" t="s">
        <v>247</v>
      </c>
      <c r="N7" s="249"/>
      <c r="O7" s="165" t="s">
        <v>230</v>
      </c>
      <c r="P7" s="158"/>
      <c r="Q7" s="165" t="s">
        <v>109</v>
      </c>
      <c r="R7" s="158"/>
      <c r="S7" s="166" t="s">
        <v>38</v>
      </c>
      <c r="T7" s="167"/>
      <c r="U7" s="157"/>
      <c r="V7" s="157"/>
    </row>
    <row r="8" spans="1:22" ht="15.75" customHeight="1">
      <c r="A8" s="168"/>
      <c r="B8" s="168"/>
      <c r="C8" s="168"/>
      <c r="D8" s="168"/>
      <c r="E8" s="168"/>
      <c r="F8" s="168"/>
      <c r="G8" s="168"/>
      <c r="H8" s="168"/>
      <c r="I8" s="168"/>
      <c r="J8" s="167"/>
      <c r="K8" s="168"/>
      <c r="L8" s="168"/>
      <c r="M8" s="168"/>
      <c r="N8" s="168"/>
      <c r="O8" s="168"/>
      <c r="P8" s="168"/>
      <c r="Q8" s="168"/>
      <c r="R8" s="168"/>
      <c r="S8" s="168"/>
      <c r="T8" s="169" t="s">
        <v>231</v>
      </c>
      <c r="U8" s="157"/>
      <c r="V8" s="157"/>
    </row>
    <row r="9" spans="1:22" ht="15.75" customHeight="1">
      <c r="A9" s="165" t="s">
        <v>232</v>
      </c>
      <c r="B9" s="62" t="s">
        <v>147</v>
      </c>
      <c r="C9" s="62" t="s">
        <v>147</v>
      </c>
      <c r="D9" s="62" t="s">
        <v>113</v>
      </c>
      <c r="E9" s="62" t="s">
        <v>147</v>
      </c>
      <c r="F9" s="62" t="s">
        <v>113</v>
      </c>
      <c r="G9" s="62" t="s">
        <v>147</v>
      </c>
      <c r="H9" s="62" t="s">
        <v>113</v>
      </c>
      <c r="I9" s="62" t="s">
        <v>147</v>
      </c>
      <c r="J9" s="170" t="s">
        <v>113</v>
      </c>
      <c r="K9" s="62" t="s">
        <v>147</v>
      </c>
      <c r="L9" s="62" t="s">
        <v>113</v>
      </c>
      <c r="M9" s="62" t="s">
        <v>147</v>
      </c>
      <c r="N9" s="62" t="s">
        <v>113</v>
      </c>
      <c r="O9" s="62" t="s">
        <v>147</v>
      </c>
      <c r="P9" s="62" t="s">
        <v>113</v>
      </c>
      <c r="Q9" s="62" t="s">
        <v>147</v>
      </c>
      <c r="R9" s="62" t="s">
        <v>113</v>
      </c>
      <c r="S9" s="171"/>
      <c r="T9" s="172" t="s">
        <v>233</v>
      </c>
      <c r="U9" s="157"/>
      <c r="V9" s="157"/>
    </row>
    <row r="10" spans="1:22" ht="15.75" customHeight="1">
      <c r="A10" s="168"/>
      <c r="B10" s="168"/>
      <c r="C10" s="168"/>
      <c r="D10" s="164" t="s">
        <v>64</v>
      </c>
      <c r="E10" s="168"/>
      <c r="F10" s="164" t="s">
        <v>64</v>
      </c>
      <c r="G10" s="168"/>
      <c r="H10" s="164" t="s">
        <v>64</v>
      </c>
      <c r="I10" s="168"/>
      <c r="J10" s="173" t="s">
        <v>64</v>
      </c>
      <c r="K10" s="168"/>
      <c r="L10" s="164" t="s">
        <v>64</v>
      </c>
      <c r="M10" s="168"/>
      <c r="N10" s="164" t="s">
        <v>64</v>
      </c>
      <c r="O10" s="168"/>
      <c r="P10" s="164" t="s">
        <v>64</v>
      </c>
      <c r="Q10" s="168"/>
      <c r="R10" s="164" t="s">
        <v>64</v>
      </c>
      <c r="S10" s="164" t="s">
        <v>64</v>
      </c>
      <c r="T10" s="173" t="s">
        <v>64</v>
      </c>
      <c r="U10" s="157"/>
      <c r="V10" s="157"/>
    </row>
    <row r="11" spans="1:22" ht="15.75" customHeight="1">
      <c r="A11" s="174" t="s">
        <v>213</v>
      </c>
      <c r="B11" s="175">
        <v>61</v>
      </c>
      <c r="C11" s="175">
        <v>8</v>
      </c>
      <c r="D11" s="175">
        <v>7189</v>
      </c>
      <c r="E11" s="175">
        <v>2</v>
      </c>
      <c r="F11" s="175">
        <v>7738</v>
      </c>
      <c r="G11" s="175">
        <v>1</v>
      </c>
      <c r="H11" s="175">
        <v>8265</v>
      </c>
      <c r="I11" s="175">
        <v>2</v>
      </c>
      <c r="J11" s="176">
        <v>52641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68">
        <v>74</v>
      </c>
      <c r="R11" s="168">
        <v>75833</v>
      </c>
      <c r="S11" s="175">
        <v>7281</v>
      </c>
      <c r="T11" s="177" t="s">
        <v>234</v>
      </c>
      <c r="U11" s="157"/>
      <c r="V11" s="157"/>
    </row>
    <row r="12" spans="1:22" ht="15.75" customHeight="1">
      <c r="A12" s="174" t="s">
        <v>214</v>
      </c>
      <c r="B12" s="175">
        <v>1818</v>
      </c>
      <c r="C12" s="175">
        <v>609</v>
      </c>
      <c r="D12" s="175">
        <v>500491</v>
      </c>
      <c r="E12" s="175">
        <v>81</v>
      </c>
      <c r="F12" s="175">
        <v>379834</v>
      </c>
      <c r="G12" s="175">
        <v>18</v>
      </c>
      <c r="H12" s="175">
        <v>151853</v>
      </c>
      <c r="I12" s="175">
        <v>50</v>
      </c>
      <c r="J12" s="176">
        <v>1071566</v>
      </c>
      <c r="K12" s="175">
        <v>4</v>
      </c>
      <c r="L12" s="175">
        <v>253463</v>
      </c>
      <c r="M12" s="175">
        <v>0</v>
      </c>
      <c r="N12" s="175">
        <v>0</v>
      </c>
      <c r="O12" s="175">
        <v>0</v>
      </c>
      <c r="P12" s="175">
        <v>0</v>
      </c>
      <c r="Q12" s="168">
        <v>2580</v>
      </c>
      <c r="R12" s="168">
        <v>2357207</v>
      </c>
      <c r="S12" s="175">
        <v>211156</v>
      </c>
      <c r="T12" s="177" t="s">
        <v>234</v>
      </c>
      <c r="U12" s="178"/>
      <c r="V12" s="157"/>
    </row>
    <row r="13" spans="1:22" ht="15.75" customHeight="1">
      <c r="A13" s="174" t="s">
        <v>235</v>
      </c>
      <c r="B13" s="175">
        <v>786</v>
      </c>
      <c r="C13" s="175">
        <v>343</v>
      </c>
      <c r="D13" s="175">
        <v>368499</v>
      </c>
      <c r="E13" s="175">
        <v>71</v>
      </c>
      <c r="F13" s="175">
        <v>349966</v>
      </c>
      <c r="G13" s="175">
        <v>31</v>
      </c>
      <c r="H13" s="175">
        <v>257398</v>
      </c>
      <c r="I13" s="175">
        <v>84</v>
      </c>
      <c r="J13" s="176">
        <v>1924014</v>
      </c>
      <c r="K13" s="175">
        <v>13</v>
      </c>
      <c r="L13" s="175">
        <v>903779</v>
      </c>
      <c r="M13" s="175">
        <v>7</v>
      </c>
      <c r="N13" s="175">
        <v>1967153</v>
      </c>
      <c r="O13" s="175">
        <v>0</v>
      </c>
      <c r="P13" s="175">
        <v>0</v>
      </c>
      <c r="Q13" s="168">
        <v>1335</v>
      </c>
      <c r="R13" s="168">
        <v>5770809</v>
      </c>
      <c r="S13" s="175">
        <v>611235</v>
      </c>
      <c r="T13" s="177" t="s">
        <v>234</v>
      </c>
      <c r="U13" s="157"/>
      <c r="V13" s="157"/>
    </row>
    <row r="14" spans="1:22" ht="15.75" customHeight="1">
      <c r="A14" s="174" t="s">
        <v>216</v>
      </c>
      <c r="B14" s="175">
        <v>255</v>
      </c>
      <c r="C14" s="175">
        <v>95</v>
      </c>
      <c r="D14" s="175">
        <v>137049</v>
      </c>
      <c r="E14" s="175">
        <v>37</v>
      </c>
      <c r="F14" s="175">
        <v>183070</v>
      </c>
      <c r="G14" s="175">
        <v>20</v>
      </c>
      <c r="H14" s="175">
        <v>175127</v>
      </c>
      <c r="I14" s="175">
        <v>79</v>
      </c>
      <c r="J14" s="176">
        <v>1848914</v>
      </c>
      <c r="K14" s="175">
        <v>14</v>
      </c>
      <c r="L14" s="175">
        <v>996397</v>
      </c>
      <c r="M14" s="175">
        <v>12</v>
      </c>
      <c r="N14" s="175">
        <v>2601292</v>
      </c>
      <c r="O14" s="175">
        <v>0</v>
      </c>
      <c r="P14" s="175">
        <v>0</v>
      </c>
      <c r="Q14" s="168">
        <v>512</v>
      </c>
      <c r="R14" s="168">
        <v>5941849</v>
      </c>
      <c r="S14" s="175">
        <v>753122</v>
      </c>
      <c r="T14" s="177" t="s">
        <v>234</v>
      </c>
      <c r="U14" s="178"/>
      <c r="V14" s="157"/>
    </row>
    <row r="15" spans="1:22" ht="15.75" customHeight="1">
      <c r="A15" s="174" t="s">
        <v>217</v>
      </c>
      <c r="B15" s="175">
        <v>30</v>
      </c>
      <c r="C15" s="175">
        <v>7</v>
      </c>
      <c r="D15" s="175">
        <v>10757</v>
      </c>
      <c r="E15" s="175">
        <v>4</v>
      </c>
      <c r="F15" s="175">
        <v>18933</v>
      </c>
      <c r="G15" s="175">
        <v>1</v>
      </c>
      <c r="H15" s="175">
        <v>9093</v>
      </c>
      <c r="I15" s="175">
        <v>16</v>
      </c>
      <c r="J15" s="176">
        <v>368509</v>
      </c>
      <c r="K15" s="175">
        <v>6</v>
      </c>
      <c r="L15" s="175">
        <v>451098</v>
      </c>
      <c r="M15" s="175">
        <v>10</v>
      </c>
      <c r="N15" s="175">
        <v>2950604</v>
      </c>
      <c r="O15" s="175">
        <v>0</v>
      </c>
      <c r="P15" s="175">
        <v>0</v>
      </c>
      <c r="Q15" s="168">
        <v>74</v>
      </c>
      <c r="R15" s="168">
        <v>3808994</v>
      </c>
      <c r="S15" s="175">
        <v>599442</v>
      </c>
      <c r="T15" s="177" t="s">
        <v>234</v>
      </c>
      <c r="U15" s="157"/>
      <c r="V15" s="157"/>
    </row>
    <row r="16" spans="1:22" ht="15.75" customHeight="1">
      <c r="A16" s="174" t="s">
        <v>218</v>
      </c>
      <c r="B16" s="175">
        <v>9</v>
      </c>
      <c r="C16" s="175">
        <v>0</v>
      </c>
      <c r="D16" s="175">
        <v>0</v>
      </c>
      <c r="E16" s="175">
        <v>1</v>
      </c>
      <c r="F16" s="175">
        <v>3577</v>
      </c>
      <c r="G16" s="175">
        <v>0</v>
      </c>
      <c r="H16" s="175">
        <v>0</v>
      </c>
      <c r="I16" s="175">
        <v>0</v>
      </c>
      <c r="J16" s="176">
        <v>0</v>
      </c>
      <c r="K16" s="175">
        <v>1</v>
      </c>
      <c r="L16" s="175">
        <v>82222</v>
      </c>
      <c r="M16" s="175">
        <v>0</v>
      </c>
      <c r="N16" s="175">
        <v>0</v>
      </c>
      <c r="O16" s="175">
        <v>0</v>
      </c>
      <c r="P16" s="175">
        <v>0</v>
      </c>
      <c r="Q16" s="168">
        <v>11</v>
      </c>
      <c r="R16" s="168">
        <v>85799</v>
      </c>
      <c r="S16" s="175">
        <v>32546</v>
      </c>
      <c r="T16" s="177" t="s">
        <v>234</v>
      </c>
      <c r="U16" s="157"/>
      <c r="V16" s="157"/>
    </row>
    <row r="17" spans="1:22" ht="15.75" customHeight="1">
      <c r="A17" s="174" t="s">
        <v>219</v>
      </c>
      <c r="B17" s="175">
        <v>22</v>
      </c>
      <c r="C17" s="175">
        <v>3</v>
      </c>
      <c r="D17" s="175">
        <v>5459</v>
      </c>
      <c r="E17" s="175">
        <v>1</v>
      </c>
      <c r="F17" s="175">
        <v>5992</v>
      </c>
      <c r="G17" s="175">
        <v>0</v>
      </c>
      <c r="H17" s="175">
        <v>0</v>
      </c>
      <c r="I17" s="175">
        <v>3</v>
      </c>
      <c r="J17" s="176">
        <v>62703</v>
      </c>
      <c r="K17" s="175">
        <v>2</v>
      </c>
      <c r="L17" s="175">
        <v>128822</v>
      </c>
      <c r="M17" s="175">
        <v>10</v>
      </c>
      <c r="N17" s="175">
        <v>3897330</v>
      </c>
      <c r="O17" s="175">
        <v>1</v>
      </c>
      <c r="P17" s="175">
        <v>1637405</v>
      </c>
      <c r="Q17" s="168">
        <v>42</v>
      </c>
      <c r="R17" s="168">
        <v>5737711</v>
      </c>
      <c r="S17" s="175">
        <v>688707</v>
      </c>
      <c r="T17" s="177" t="s">
        <v>234</v>
      </c>
      <c r="U17" s="157"/>
      <c r="V17" s="157"/>
    </row>
    <row r="18" spans="1:22" ht="15.75" customHeight="1">
      <c r="A18" s="174" t="s">
        <v>220</v>
      </c>
      <c r="B18" s="175">
        <v>1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6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68">
        <v>1</v>
      </c>
      <c r="R18" s="168">
        <v>0</v>
      </c>
      <c r="S18" s="175">
        <v>14636</v>
      </c>
      <c r="T18" s="177" t="s">
        <v>234</v>
      </c>
      <c r="U18" s="157"/>
      <c r="V18" s="157"/>
    </row>
    <row r="19" spans="1:22" ht="15.75" customHeight="1">
      <c r="A19" s="174" t="s">
        <v>221</v>
      </c>
      <c r="B19" s="175">
        <v>6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6">
        <v>0</v>
      </c>
      <c r="K19" s="175">
        <v>0</v>
      </c>
      <c r="L19" s="175">
        <v>0</v>
      </c>
      <c r="M19" s="175">
        <v>2</v>
      </c>
      <c r="N19" s="175">
        <v>1312705</v>
      </c>
      <c r="O19" s="175">
        <v>1</v>
      </c>
      <c r="P19" s="175">
        <v>4521249</v>
      </c>
      <c r="Q19" s="168">
        <v>9</v>
      </c>
      <c r="R19" s="168">
        <v>5833954</v>
      </c>
      <c r="S19" s="175">
        <v>1018166</v>
      </c>
      <c r="T19" s="177" t="s">
        <v>234</v>
      </c>
      <c r="U19" s="157"/>
      <c r="V19" s="157"/>
    </row>
    <row r="20" spans="1:22" ht="15.75" customHeight="1">
      <c r="A20" s="174" t="s">
        <v>222</v>
      </c>
      <c r="B20" s="175">
        <v>1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6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68">
        <v>1</v>
      </c>
      <c r="R20" s="168">
        <v>0</v>
      </c>
      <c r="S20" s="175">
        <v>0</v>
      </c>
      <c r="T20" s="177" t="s">
        <v>234</v>
      </c>
      <c r="U20" s="168"/>
      <c r="V20" s="157"/>
    </row>
    <row r="21" spans="1:21" ht="15.75" customHeight="1">
      <c r="A21" s="174" t="s">
        <v>223</v>
      </c>
      <c r="B21" s="175">
        <v>1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6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68">
        <v>1</v>
      </c>
      <c r="R21" s="168">
        <v>0</v>
      </c>
      <c r="S21" s="175">
        <v>181367</v>
      </c>
      <c r="T21" s="177" t="s">
        <v>234</v>
      </c>
      <c r="U21" s="181"/>
    </row>
    <row r="22" spans="1:21" ht="15.75" customHeight="1">
      <c r="A22" s="174" t="s">
        <v>224</v>
      </c>
      <c r="B22" s="175">
        <v>3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6">
        <v>0</v>
      </c>
      <c r="K22" s="175">
        <v>0</v>
      </c>
      <c r="L22" s="175">
        <v>0</v>
      </c>
      <c r="M22" s="175">
        <v>1</v>
      </c>
      <c r="N22" s="175">
        <v>150368</v>
      </c>
      <c r="O22" s="175">
        <v>0</v>
      </c>
      <c r="P22" s="175">
        <v>0</v>
      </c>
      <c r="Q22" s="168">
        <v>4</v>
      </c>
      <c r="R22" s="168">
        <v>150368</v>
      </c>
      <c r="S22" s="175">
        <v>1232526</v>
      </c>
      <c r="T22" s="177" t="s">
        <v>234</v>
      </c>
      <c r="U22" s="181"/>
    </row>
    <row r="23" spans="1:21" ht="15.75" customHeight="1">
      <c r="A23" s="62" t="s">
        <v>225</v>
      </c>
      <c r="B23" s="171">
        <v>2993</v>
      </c>
      <c r="C23" s="171">
        <v>1065</v>
      </c>
      <c r="D23" s="171">
        <v>1029444</v>
      </c>
      <c r="E23" s="171">
        <v>197</v>
      </c>
      <c r="F23" s="171">
        <v>949110</v>
      </c>
      <c r="G23" s="171">
        <v>71</v>
      </c>
      <c r="H23" s="171">
        <v>601736</v>
      </c>
      <c r="I23" s="171">
        <v>234</v>
      </c>
      <c r="J23" s="172">
        <v>5328347</v>
      </c>
      <c r="K23" s="171">
        <v>40</v>
      </c>
      <c r="L23" s="171">
        <v>2815781</v>
      </c>
      <c r="M23" s="171">
        <v>42</v>
      </c>
      <c r="N23" s="171">
        <v>12879452</v>
      </c>
      <c r="O23" s="171">
        <v>2</v>
      </c>
      <c r="P23" s="171">
        <v>6158654</v>
      </c>
      <c r="Q23" s="171">
        <v>4644</v>
      </c>
      <c r="R23" s="171">
        <v>29762524</v>
      </c>
      <c r="S23" s="171">
        <v>5350184</v>
      </c>
      <c r="T23" s="179" t="s">
        <v>234</v>
      </c>
      <c r="U23" s="181"/>
    </row>
    <row r="24" spans="1:20" ht="14.25">
      <c r="A24" s="180" t="s">
        <v>236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</sheetData>
  <mergeCells count="10">
    <mergeCell ref="M6:N6"/>
    <mergeCell ref="M7:N7"/>
    <mergeCell ref="I6:J6"/>
    <mergeCell ref="I7:J7"/>
    <mergeCell ref="K6:L6"/>
    <mergeCell ref="K7:L7"/>
    <mergeCell ref="E6:F6"/>
    <mergeCell ref="E7:F7"/>
    <mergeCell ref="G6:H6"/>
    <mergeCell ref="G7:H7"/>
  </mergeCells>
  <printOptions/>
  <pageMargins left="0.5905511811023623" right="0.31496062992125984" top="0.6692913385826772" bottom="0.5905511811023623" header="0.5905511811023623" footer="0.5118110236220472"/>
  <pageSetup horizontalDpi="240" verticalDpi="24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"/>
    </sheetView>
  </sheetViews>
  <sheetFormatPr defaultColWidth="10.59765625" defaultRowHeight="14.25"/>
  <cols>
    <col min="1" max="1" width="29.09765625" style="184" customWidth="1"/>
    <col min="2" max="3" width="7.59765625" style="184" customWidth="1"/>
    <col min="4" max="4" width="12.59765625" style="184" customWidth="1"/>
    <col min="5" max="5" width="8.59765625" style="184" customWidth="1"/>
    <col min="6" max="6" width="12.59765625" style="184" customWidth="1"/>
    <col min="7" max="7" width="8.59765625" style="184" customWidth="1"/>
    <col min="8" max="8" width="12.59765625" style="184" customWidth="1"/>
    <col min="9" max="9" width="8.59765625" style="184" customWidth="1"/>
    <col min="10" max="10" width="13.59765625" style="184" customWidth="1"/>
    <col min="11" max="11" width="8.59765625" style="184" customWidth="1"/>
    <col min="12" max="12" width="12.59765625" style="184" customWidth="1"/>
    <col min="13" max="13" width="8.59765625" style="184" customWidth="1"/>
    <col min="14" max="14" width="14.69921875" style="184" customWidth="1"/>
    <col min="15" max="15" width="8.59765625" style="184" customWidth="1"/>
    <col min="16" max="16" width="13.59765625" style="184" customWidth="1"/>
    <col min="17" max="17" width="8.59765625" style="184" customWidth="1"/>
    <col min="18" max="18" width="14.59765625" style="184" customWidth="1"/>
    <col min="19" max="19" width="15.59765625" style="184" customWidth="1"/>
    <col min="20" max="20" width="12.09765625" style="184" customWidth="1"/>
    <col min="21" max="16384" width="10.59765625" style="184" customWidth="1"/>
  </cols>
  <sheetData>
    <row r="1" ht="18">
      <c r="A1" s="38" t="s">
        <v>0</v>
      </c>
    </row>
    <row r="4" spans="1:22" ht="17.25">
      <c r="A4" s="182" t="s">
        <v>248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17.2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ht="15.75" customHeight="1">
      <c r="A6" s="186"/>
      <c r="B6" s="187" t="s">
        <v>227</v>
      </c>
      <c r="C6" s="186"/>
      <c r="D6" s="188"/>
      <c r="E6" s="251" t="s">
        <v>249</v>
      </c>
      <c r="F6" s="255"/>
      <c r="G6" s="251" t="s">
        <v>250</v>
      </c>
      <c r="H6" s="255"/>
      <c r="I6" s="251" t="s">
        <v>240</v>
      </c>
      <c r="J6" s="252"/>
      <c r="K6" s="251" t="s">
        <v>241</v>
      </c>
      <c r="L6" s="252"/>
      <c r="M6" s="251" t="s">
        <v>242</v>
      </c>
      <c r="N6" s="252"/>
      <c r="O6" s="186"/>
      <c r="P6" s="188"/>
      <c r="Q6" s="186"/>
      <c r="R6" s="188"/>
      <c r="S6" s="186"/>
      <c r="T6" s="189"/>
      <c r="U6" s="183"/>
      <c r="V6" s="183"/>
    </row>
    <row r="7" spans="1:22" ht="15.75" customHeight="1">
      <c r="A7" s="190" t="s">
        <v>228</v>
      </c>
      <c r="B7" s="191" t="s">
        <v>209</v>
      </c>
      <c r="C7" s="192" t="s">
        <v>251</v>
      </c>
      <c r="D7" s="185"/>
      <c r="E7" s="253" t="s">
        <v>252</v>
      </c>
      <c r="F7" s="254"/>
      <c r="G7" s="253" t="s">
        <v>244</v>
      </c>
      <c r="H7" s="254"/>
      <c r="I7" s="253" t="s">
        <v>245</v>
      </c>
      <c r="J7" s="254"/>
      <c r="K7" s="253" t="s">
        <v>246</v>
      </c>
      <c r="L7" s="254"/>
      <c r="M7" s="253" t="s">
        <v>247</v>
      </c>
      <c r="N7" s="254"/>
      <c r="O7" s="192" t="s">
        <v>230</v>
      </c>
      <c r="P7" s="185"/>
      <c r="Q7" s="192" t="s">
        <v>109</v>
      </c>
      <c r="R7" s="185"/>
      <c r="S7" s="193" t="s">
        <v>38</v>
      </c>
      <c r="T7" s="194"/>
      <c r="U7" s="183"/>
      <c r="V7" s="183"/>
    </row>
    <row r="8" spans="1:22" ht="15.75" customHeight="1">
      <c r="A8" s="195"/>
      <c r="B8" s="195"/>
      <c r="C8" s="195"/>
      <c r="D8" s="195"/>
      <c r="E8" s="195"/>
      <c r="F8" s="195"/>
      <c r="G8" s="195"/>
      <c r="H8" s="195"/>
      <c r="I8" s="195"/>
      <c r="J8" s="194"/>
      <c r="K8" s="195"/>
      <c r="L8" s="195"/>
      <c r="M8" s="195"/>
      <c r="N8" s="195"/>
      <c r="O8" s="195"/>
      <c r="P8" s="195"/>
      <c r="Q8" s="195"/>
      <c r="R8" s="195"/>
      <c r="S8" s="195"/>
      <c r="T8" s="196" t="s">
        <v>231</v>
      </c>
      <c r="U8" s="183"/>
      <c r="V8" s="183"/>
    </row>
    <row r="9" spans="1:22" ht="15.75" customHeight="1">
      <c r="A9" s="192" t="s">
        <v>232</v>
      </c>
      <c r="B9" s="191" t="s">
        <v>147</v>
      </c>
      <c r="C9" s="191" t="s">
        <v>147</v>
      </c>
      <c r="D9" s="191" t="s">
        <v>113</v>
      </c>
      <c r="E9" s="191" t="s">
        <v>147</v>
      </c>
      <c r="F9" s="191" t="s">
        <v>113</v>
      </c>
      <c r="G9" s="191" t="s">
        <v>147</v>
      </c>
      <c r="H9" s="191" t="s">
        <v>113</v>
      </c>
      <c r="I9" s="191" t="s">
        <v>147</v>
      </c>
      <c r="J9" s="197" t="s">
        <v>113</v>
      </c>
      <c r="K9" s="191" t="s">
        <v>147</v>
      </c>
      <c r="L9" s="191" t="s">
        <v>113</v>
      </c>
      <c r="M9" s="191" t="s">
        <v>147</v>
      </c>
      <c r="N9" s="191" t="s">
        <v>113</v>
      </c>
      <c r="O9" s="191" t="s">
        <v>147</v>
      </c>
      <c r="P9" s="191" t="s">
        <v>113</v>
      </c>
      <c r="Q9" s="191" t="s">
        <v>147</v>
      </c>
      <c r="R9" s="191" t="s">
        <v>113</v>
      </c>
      <c r="S9" s="198"/>
      <c r="T9" s="199" t="s">
        <v>233</v>
      </c>
      <c r="U9" s="183"/>
      <c r="V9" s="183"/>
    </row>
    <row r="10" spans="1:22" ht="15.75" customHeight="1">
      <c r="A10" s="195"/>
      <c r="B10" s="195"/>
      <c r="C10" s="195"/>
      <c r="D10" s="190" t="s">
        <v>64</v>
      </c>
      <c r="E10" s="195"/>
      <c r="F10" s="190" t="s">
        <v>64</v>
      </c>
      <c r="G10" s="195"/>
      <c r="H10" s="190" t="s">
        <v>64</v>
      </c>
      <c r="I10" s="195"/>
      <c r="J10" s="200" t="s">
        <v>64</v>
      </c>
      <c r="K10" s="195"/>
      <c r="L10" s="190" t="s">
        <v>64</v>
      </c>
      <c r="M10" s="195"/>
      <c r="N10" s="190" t="s">
        <v>64</v>
      </c>
      <c r="O10" s="195"/>
      <c r="P10" s="190" t="s">
        <v>64</v>
      </c>
      <c r="Q10" s="195"/>
      <c r="R10" s="190" t="s">
        <v>64</v>
      </c>
      <c r="S10" s="190" t="s">
        <v>64</v>
      </c>
      <c r="T10" s="200" t="s">
        <v>64</v>
      </c>
      <c r="U10" s="183"/>
      <c r="V10" s="183"/>
    </row>
    <row r="11" spans="1:22" ht="15.75" customHeight="1">
      <c r="A11" s="201" t="s">
        <v>213</v>
      </c>
      <c r="B11" s="202">
        <v>603</v>
      </c>
      <c r="C11" s="202">
        <v>185</v>
      </c>
      <c r="D11" s="202">
        <v>160487</v>
      </c>
      <c r="E11" s="202">
        <v>13</v>
      </c>
      <c r="F11" s="202">
        <v>69355</v>
      </c>
      <c r="G11" s="202">
        <v>5</v>
      </c>
      <c r="H11" s="202">
        <v>45155</v>
      </c>
      <c r="I11" s="202">
        <v>9</v>
      </c>
      <c r="J11" s="203">
        <v>180327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195">
        <v>815</v>
      </c>
      <c r="R11" s="195">
        <v>455324</v>
      </c>
      <c r="S11" s="202">
        <v>2</v>
      </c>
      <c r="T11" s="204" t="s">
        <v>234</v>
      </c>
      <c r="U11" s="183"/>
      <c r="V11" s="183"/>
    </row>
    <row r="12" spans="1:22" ht="15.75" customHeight="1">
      <c r="A12" s="201" t="s">
        <v>214</v>
      </c>
      <c r="B12" s="202">
        <v>25638</v>
      </c>
      <c r="C12" s="202">
        <v>9693</v>
      </c>
      <c r="D12" s="202">
        <v>9318116</v>
      </c>
      <c r="E12" s="202">
        <v>1105</v>
      </c>
      <c r="F12" s="202">
        <v>6272575</v>
      </c>
      <c r="G12" s="202">
        <v>254</v>
      </c>
      <c r="H12" s="202">
        <v>2242828</v>
      </c>
      <c r="I12" s="202">
        <v>821</v>
      </c>
      <c r="J12" s="203">
        <v>15702220</v>
      </c>
      <c r="K12" s="202">
        <v>80</v>
      </c>
      <c r="L12" s="202">
        <v>5385122</v>
      </c>
      <c r="M12" s="202">
        <v>26</v>
      </c>
      <c r="N12" s="202">
        <v>5536941</v>
      </c>
      <c r="O12" s="202">
        <v>0</v>
      </c>
      <c r="P12" s="202">
        <v>0</v>
      </c>
      <c r="Q12" s="195">
        <v>37617</v>
      </c>
      <c r="R12" s="195">
        <v>44457802</v>
      </c>
      <c r="S12" s="202">
        <v>9533</v>
      </c>
      <c r="T12" s="204" t="s">
        <v>234</v>
      </c>
      <c r="U12" s="205"/>
      <c r="V12" s="183"/>
    </row>
    <row r="13" spans="1:22" ht="15.75" customHeight="1">
      <c r="A13" s="201" t="s">
        <v>235</v>
      </c>
      <c r="B13" s="202">
        <v>12175</v>
      </c>
      <c r="C13" s="202">
        <v>5216</v>
      </c>
      <c r="D13" s="202">
        <v>6478255</v>
      </c>
      <c r="E13" s="202">
        <v>1173</v>
      </c>
      <c r="F13" s="202">
        <v>6748433</v>
      </c>
      <c r="G13" s="202">
        <v>295</v>
      </c>
      <c r="H13" s="202">
        <v>2637703</v>
      </c>
      <c r="I13" s="202">
        <v>1470</v>
      </c>
      <c r="J13" s="203">
        <v>31529496</v>
      </c>
      <c r="K13" s="202">
        <v>221</v>
      </c>
      <c r="L13" s="202">
        <v>15244529</v>
      </c>
      <c r="M13" s="202">
        <v>147</v>
      </c>
      <c r="N13" s="202">
        <v>32360081</v>
      </c>
      <c r="O13" s="202">
        <v>2</v>
      </c>
      <c r="P13" s="202">
        <v>2900508</v>
      </c>
      <c r="Q13" s="195">
        <v>20699</v>
      </c>
      <c r="R13" s="195">
        <v>97899005</v>
      </c>
      <c r="S13" s="202">
        <v>17462</v>
      </c>
      <c r="T13" s="204" t="s">
        <v>234</v>
      </c>
      <c r="U13" s="183"/>
      <c r="V13" s="183"/>
    </row>
    <row r="14" spans="1:22" ht="15.75" customHeight="1">
      <c r="A14" s="201" t="s">
        <v>216</v>
      </c>
      <c r="B14" s="202">
        <v>3871</v>
      </c>
      <c r="C14" s="202">
        <v>2104</v>
      </c>
      <c r="D14" s="202">
        <v>3247118</v>
      </c>
      <c r="E14" s="202">
        <v>786</v>
      </c>
      <c r="F14" s="202">
        <v>4562827</v>
      </c>
      <c r="G14" s="202">
        <v>225</v>
      </c>
      <c r="H14" s="202">
        <v>2014099</v>
      </c>
      <c r="I14" s="202">
        <v>1378</v>
      </c>
      <c r="J14" s="203">
        <v>32719909</v>
      </c>
      <c r="K14" s="202">
        <v>313</v>
      </c>
      <c r="L14" s="202">
        <v>21555368</v>
      </c>
      <c r="M14" s="202">
        <v>223</v>
      </c>
      <c r="N14" s="202">
        <v>52595627</v>
      </c>
      <c r="O14" s="202">
        <v>0</v>
      </c>
      <c r="P14" s="202">
        <v>0</v>
      </c>
      <c r="Q14" s="195">
        <v>8900</v>
      </c>
      <c r="R14" s="195">
        <v>116694948</v>
      </c>
      <c r="S14" s="202">
        <v>34373</v>
      </c>
      <c r="T14" s="204" t="s">
        <v>234</v>
      </c>
      <c r="U14" s="205"/>
      <c r="V14" s="183"/>
    </row>
    <row r="15" spans="1:22" ht="15.75" customHeight="1">
      <c r="A15" s="201" t="s">
        <v>217</v>
      </c>
      <c r="B15" s="202">
        <v>548</v>
      </c>
      <c r="C15" s="202">
        <v>139</v>
      </c>
      <c r="D15" s="202">
        <v>249772</v>
      </c>
      <c r="E15" s="202">
        <v>67</v>
      </c>
      <c r="F15" s="202">
        <v>396491</v>
      </c>
      <c r="G15" s="202">
        <v>29</v>
      </c>
      <c r="H15" s="202">
        <v>255445</v>
      </c>
      <c r="I15" s="202">
        <v>300</v>
      </c>
      <c r="J15" s="203">
        <v>7916175</v>
      </c>
      <c r="K15" s="202">
        <v>122</v>
      </c>
      <c r="L15" s="202">
        <v>8625696</v>
      </c>
      <c r="M15" s="202">
        <v>150</v>
      </c>
      <c r="N15" s="202">
        <v>36107501</v>
      </c>
      <c r="O15" s="202">
        <v>5</v>
      </c>
      <c r="P15" s="202">
        <v>8912717</v>
      </c>
      <c r="Q15" s="195">
        <v>1360</v>
      </c>
      <c r="R15" s="195">
        <v>62463797</v>
      </c>
      <c r="S15" s="202">
        <v>26200</v>
      </c>
      <c r="T15" s="204" t="s">
        <v>234</v>
      </c>
      <c r="U15" s="183"/>
      <c r="V15" s="183"/>
    </row>
    <row r="16" spans="1:22" ht="15.75" customHeight="1">
      <c r="A16" s="201" t="s">
        <v>218</v>
      </c>
      <c r="B16" s="202">
        <v>80</v>
      </c>
      <c r="C16" s="202">
        <v>8</v>
      </c>
      <c r="D16" s="202">
        <v>16000</v>
      </c>
      <c r="E16" s="202">
        <v>4</v>
      </c>
      <c r="F16" s="202">
        <v>27524</v>
      </c>
      <c r="G16" s="202">
        <v>3</v>
      </c>
      <c r="H16" s="202">
        <v>28600</v>
      </c>
      <c r="I16" s="202">
        <v>23</v>
      </c>
      <c r="J16" s="203">
        <v>658291</v>
      </c>
      <c r="K16" s="202">
        <v>11</v>
      </c>
      <c r="L16" s="202">
        <v>804880</v>
      </c>
      <c r="M16" s="202">
        <v>29</v>
      </c>
      <c r="N16" s="202">
        <v>9023787</v>
      </c>
      <c r="O16" s="202">
        <v>3</v>
      </c>
      <c r="P16" s="202">
        <v>4910915</v>
      </c>
      <c r="Q16" s="195">
        <v>161</v>
      </c>
      <c r="R16" s="195">
        <v>15469997</v>
      </c>
      <c r="S16" s="202">
        <v>150</v>
      </c>
      <c r="T16" s="204" t="s">
        <v>234</v>
      </c>
      <c r="U16" s="183"/>
      <c r="V16" s="183"/>
    </row>
    <row r="17" spans="1:22" ht="15.75" customHeight="1">
      <c r="A17" s="201" t="s">
        <v>219</v>
      </c>
      <c r="B17" s="202">
        <v>253</v>
      </c>
      <c r="C17" s="202">
        <v>17</v>
      </c>
      <c r="D17" s="202">
        <v>23609</v>
      </c>
      <c r="E17" s="202">
        <v>7</v>
      </c>
      <c r="F17" s="202">
        <v>45546</v>
      </c>
      <c r="G17" s="202">
        <v>4</v>
      </c>
      <c r="H17" s="202">
        <v>33751</v>
      </c>
      <c r="I17" s="202">
        <v>51</v>
      </c>
      <c r="J17" s="203">
        <v>1380331</v>
      </c>
      <c r="K17" s="202">
        <v>41</v>
      </c>
      <c r="L17" s="202">
        <v>3108214</v>
      </c>
      <c r="M17" s="202">
        <v>133</v>
      </c>
      <c r="N17" s="202">
        <v>46636344</v>
      </c>
      <c r="O17" s="202">
        <v>20</v>
      </c>
      <c r="P17" s="202">
        <v>39231306</v>
      </c>
      <c r="Q17" s="195">
        <v>526</v>
      </c>
      <c r="R17" s="195">
        <v>90459101</v>
      </c>
      <c r="S17" s="202">
        <v>11481</v>
      </c>
      <c r="T17" s="204" t="s">
        <v>234</v>
      </c>
      <c r="U17" s="183"/>
      <c r="V17" s="183"/>
    </row>
    <row r="18" spans="1:22" ht="15.75" customHeight="1">
      <c r="A18" s="201" t="s">
        <v>220</v>
      </c>
      <c r="B18" s="202">
        <v>10</v>
      </c>
      <c r="C18" s="202">
        <v>0</v>
      </c>
      <c r="D18" s="202">
        <v>0</v>
      </c>
      <c r="E18" s="202">
        <v>1</v>
      </c>
      <c r="F18" s="202">
        <v>4997</v>
      </c>
      <c r="G18" s="202">
        <v>0</v>
      </c>
      <c r="H18" s="202">
        <v>0</v>
      </c>
      <c r="I18" s="202">
        <v>0</v>
      </c>
      <c r="J18" s="203">
        <v>0</v>
      </c>
      <c r="K18" s="202">
        <v>1</v>
      </c>
      <c r="L18" s="202">
        <v>75867</v>
      </c>
      <c r="M18" s="202">
        <v>1</v>
      </c>
      <c r="N18" s="202">
        <v>246685</v>
      </c>
      <c r="O18" s="202">
        <v>2</v>
      </c>
      <c r="P18" s="202">
        <v>10848305</v>
      </c>
      <c r="Q18" s="195">
        <v>15</v>
      </c>
      <c r="R18" s="195">
        <v>11175854</v>
      </c>
      <c r="S18" s="202">
        <v>0</v>
      </c>
      <c r="T18" s="204" t="s">
        <v>234</v>
      </c>
      <c r="U18" s="183"/>
      <c r="V18" s="183"/>
    </row>
    <row r="19" spans="1:22" ht="15.75" customHeight="1">
      <c r="A19" s="201" t="s">
        <v>221</v>
      </c>
      <c r="B19" s="202">
        <v>42</v>
      </c>
      <c r="C19" s="202">
        <v>4</v>
      </c>
      <c r="D19" s="202">
        <v>9718</v>
      </c>
      <c r="E19" s="202">
        <v>0</v>
      </c>
      <c r="F19" s="202">
        <v>0</v>
      </c>
      <c r="G19" s="202">
        <v>0</v>
      </c>
      <c r="H19" s="202">
        <v>0</v>
      </c>
      <c r="I19" s="202">
        <v>3</v>
      </c>
      <c r="J19" s="203">
        <v>116645</v>
      </c>
      <c r="K19" s="202">
        <v>2</v>
      </c>
      <c r="L19" s="202">
        <v>108710</v>
      </c>
      <c r="M19" s="202">
        <v>20</v>
      </c>
      <c r="N19" s="202">
        <v>8239728</v>
      </c>
      <c r="O19" s="202">
        <v>18</v>
      </c>
      <c r="P19" s="202">
        <v>76339515</v>
      </c>
      <c r="Q19" s="195">
        <v>89</v>
      </c>
      <c r="R19" s="195">
        <v>84814316</v>
      </c>
      <c r="S19" s="202">
        <v>87989</v>
      </c>
      <c r="T19" s="204" t="s">
        <v>234</v>
      </c>
      <c r="U19" s="183"/>
      <c r="V19" s="183"/>
    </row>
    <row r="20" spans="1:22" ht="15.75" customHeight="1">
      <c r="A20" s="201" t="s">
        <v>222</v>
      </c>
      <c r="B20" s="202">
        <v>1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3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195">
        <v>1</v>
      </c>
      <c r="R20" s="195">
        <v>0</v>
      </c>
      <c r="S20" s="202">
        <v>0</v>
      </c>
      <c r="T20" s="204" t="s">
        <v>234</v>
      </c>
      <c r="U20" s="183"/>
      <c r="V20" s="183"/>
    </row>
    <row r="21" spans="1:21" ht="15.75" customHeight="1">
      <c r="A21" s="201" t="s">
        <v>223</v>
      </c>
      <c r="B21" s="202">
        <v>5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3">
        <v>0</v>
      </c>
      <c r="K21" s="202">
        <v>0</v>
      </c>
      <c r="L21" s="202">
        <v>0</v>
      </c>
      <c r="M21" s="202">
        <v>1</v>
      </c>
      <c r="N21" s="202">
        <v>168087</v>
      </c>
      <c r="O21" s="202">
        <v>4</v>
      </c>
      <c r="P21" s="202">
        <v>14400574</v>
      </c>
      <c r="Q21" s="195">
        <v>10</v>
      </c>
      <c r="R21" s="195">
        <v>14568661</v>
      </c>
      <c r="S21" s="202">
        <v>9057</v>
      </c>
      <c r="T21" s="204" t="s">
        <v>234</v>
      </c>
      <c r="U21" s="206"/>
    </row>
    <row r="22" spans="1:21" ht="15.75" customHeight="1">
      <c r="A22" s="201" t="s">
        <v>224</v>
      </c>
      <c r="B22" s="202">
        <v>8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3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11</v>
      </c>
      <c r="P22" s="202">
        <v>239492803</v>
      </c>
      <c r="Q22" s="195">
        <v>19</v>
      </c>
      <c r="R22" s="195">
        <v>239492803</v>
      </c>
      <c r="S22" s="202">
        <v>38016</v>
      </c>
      <c r="T22" s="204" t="s">
        <v>234</v>
      </c>
      <c r="U22" s="206"/>
    </row>
    <row r="23" spans="1:21" ht="15.75" customHeight="1">
      <c r="A23" s="191" t="s">
        <v>225</v>
      </c>
      <c r="B23" s="198">
        <v>43234</v>
      </c>
      <c r="C23" s="198">
        <v>17366</v>
      </c>
      <c r="D23" s="198">
        <v>19503075</v>
      </c>
      <c r="E23" s="198">
        <v>3156</v>
      </c>
      <c r="F23" s="198">
        <v>18127748</v>
      </c>
      <c r="G23" s="198">
        <v>815</v>
      </c>
      <c r="H23" s="198">
        <v>7257581</v>
      </c>
      <c r="I23" s="198">
        <v>4055</v>
      </c>
      <c r="J23" s="199">
        <v>90203394</v>
      </c>
      <c r="K23" s="198">
        <v>791</v>
      </c>
      <c r="L23" s="198">
        <v>54908386</v>
      </c>
      <c r="M23" s="198">
        <v>730</v>
      </c>
      <c r="N23" s="198">
        <v>190914781</v>
      </c>
      <c r="O23" s="198">
        <v>65</v>
      </c>
      <c r="P23" s="198">
        <v>397036643</v>
      </c>
      <c r="Q23" s="198">
        <v>70212</v>
      </c>
      <c r="R23" s="198">
        <v>777951608</v>
      </c>
      <c r="S23" s="198">
        <v>234263</v>
      </c>
      <c r="T23" s="207" t="s">
        <v>234</v>
      </c>
      <c r="U23" s="206"/>
    </row>
    <row r="24" spans="1:20" ht="14.25">
      <c r="A24" s="208" t="s">
        <v>236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</sheetData>
  <mergeCells count="10">
    <mergeCell ref="M6:N6"/>
    <mergeCell ref="E7:F7"/>
    <mergeCell ref="G7:H7"/>
    <mergeCell ref="I7:J7"/>
    <mergeCell ref="K7:L7"/>
    <mergeCell ref="M7:N7"/>
    <mergeCell ref="E6:F6"/>
    <mergeCell ref="G6:H6"/>
    <mergeCell ref="I6:J6"/>
    <mergeCell ref="K6:L6"/>
  </mergeCells>
  <printOptions/>
  <pageMargins left="0.7874015748031497" right="0.7874015748031497" top="0.6299212598425197" bottom="0.5905511811023623" header="0.5118110236220472" footer="0.5118110236220472"/>
  <pageSetup horizontalDpi="400" verticalDpi="4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15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13.8984375" style="211" customWidth="1"/>
    <col min="2" max="2" width="8.09765625" style="211" customWidth="1"/>
    <col min="3" max="3" width="10.59765625" style="211" customWidth="1"/>
    <col min="4" max="4" width="18.19921875" style="211" customWidth="1"/>
    <col min="5" max="5" width="13.5" style="211" customWidth="1"/>
    <col min="6" max="6" width="7.8984375" style="211" customWidth="1"/>
    <col min="7" max="7" width="10.59765625" style="211" customWidth="1"/>
    <col min="8" max="8" width="14.8984375" style="211" customWidth="1"/>
    <col min="9" max="9" width="12" style="211" customWidth="1"/>
    <col min="10" max="10" width="8.59765625" style="211" customWidth="1"/>
    <col min="11" max="11" width="10.59765625" style="211" customWidth="1"/>
    <col min="12" max="12" width="15.59765625" style="211" customWidth="1"/>
    <col min="13" max="13" width="12.59765625" style="211" customWidth="1"/>
    <col min="14" max="14" width="1.59765625" style="211" customWidth="1"/>
    <col min="15" max="16384" width="10.59765625" style="211" customWidth="1"/>
  </cols>
  <sheetData>
    <row r="1" ht="18">
      <c r="A1" s="38" t="s">
        <v>0</v>
      </c>
    </row>
    <row r="4" spans="1:14" ht="14.25">
      <c r="A4" s="209" t="s">
        <v>253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ht="14.25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5.75" customHeight="1">
      <c r="A6" s="212"/>
      <c r="B6" s="213" t="s">
        <v>254</v>
      </c>
      <c r="C6" s="214"/>
      <c r="D6" s="215"/>
      <c r="E6" s="215"/>
      <c r="F6" s="216" t="s">
        <v>255</v>
      </c>
      <c r="G6" s="215"/>
      <c r="H6" s="215"/>
      <c r="I6" s="217"/>
      <c r="J6" s="218"/>
      <c r="K6" s="219"/>
      <c r="L6" s="220" t="s">
        <v>256</v>
      </c>
      <c r="M6" s="221"/>
      <c r="N6" s="222"/>
    </row>
    <row r="7" spans="1:14" ht="15.75" customHeight="1">
      <c r="A7" s="223" t="s">
        <v>257</v>
      </c>
      <c r="B7" s="223" t="s">
        <v>147</v>
      </c>
      <c r="C7" s="223" t="s">
        <v>258</v>
      </c>
      <c r="D7" s="223" t="s">
        <v>259</v>
      </c>
      <c r="E7" s="223" t="s">
        <v>113</v>
      </c>
      <c r="F7" s="223" t="s">
        <v>147</v>
      </c>
      <c r="G7" s="223" t="s">
        <v>258</v>
      </c>
      <c r="H7" s="223" t="s">
        <v>259</v>
      </c>
      <c r="I7" s="224" t="s">
        <v>113</v>
      </c>
      <c r="J7" s="223" t="s">
        <v>147</v>
      </c>
      <c r="K7" s="223" t="s">
        <v>258</v>
      </c>
      <c r="L7" s="223" t="s">
        <v>259</v>
      </c>
      <c r="M7" s="224" t="s">
        <v>113</v>
      </c>
      <c r="N7" s="222"/>
    </row>
    <row r="8" spans="1:14" ht="15.75" customHeight="1">
      <c r="A8" s="222"/>
      <c r="B8" s="222"/>
      <c r="C8" s="222"/>
      <c r="D8" s="225" t="s">
        <v>64</v>
      </c>
      <c r="E8" s="225" t="s">
        <v>64</v>
      </c>
      <c r="F8" s="222"/>
      <c r="G8" s="222"/>
      <c r="H8" s="225" t="s">
        <v>64</v>
      </c>
      <c r="I8" s="226" t="s">
        <v>64</v>
      </c>
      <c r="J8" s="222"/>
      <c r="K8" s="222"/>
      <c r="L8" s="225" t="s">
        <v>64</v>
      </c>
      <c r="M8" s="226" t="s">
        <v>64</v>
      </c>
      <c r="N8" s="222"/>
    </row>
    <row r="9" spans="1:14" ht="15.75" customHeight="1">
      <c r="A9" s="227" t="s">
        <v>260</v>
      </c>
      <c r="B9" s="228">
        <v>2</v>
      </c>
      <c r="C9" s="228">
        <v>2</v>
      </c>
      <c r="D9" s="228">
        <v>1334045035</v>
      </c>
      <c r="E9" s="228">
        <v>72817324</v>
      </c>
      <c r="F9" s="228">
        <v>1</v>
      </c>
      <c r="G9" s="228">
        <v>1</v>
      </c>
      <c r="H9" s="228">
        <v>20197150</v>
      </c>
      <c r="I9" s="229">
        <v>579757</v>
      </c>
      <c r="J9" s="222">
        <v>3</v>
      </c>
      <c r="K9" s="222">
        <v>3</v>
      </c>
      <c r="L9" s="222">
        <v>1354242185</v>
      </c>
      <c r="M9" s="230">
        <v>73397081</v>
      </c>
      <c r="N9" s="222"/>
    </row>
    <row r="10" spans="1:14" ht="15.75" customHeight="1">
      <c r="A10" s="227" t="s">
        <v>261</v>
      </c>
      <c r="B10" s="228">
        <v>3</v>
      </c>
      <c r="C10" s="228">
        <v>3</v>
      </c>
      <c r="D10" s="228">
        <v>81150349</v>
      </c>
      <c r="E10" s="228">
        <v>4023573</v>
      </c>
      <c r="F10" s="228">
        <v>33</v>
      </c>
      <c r="G10" s="228">
        <v>33</v>
      </c>
      <c r="H10" s="228">
        <v>5917571</v>
      </c>
      <c r="I10" s="229">
        <v>693879</v>
      </c>
      <c r="J10" s="222">
        <v>36</v>
      </c>
      <c r="K10" s="222">
        <v>36</v>
      </c>
      <c r="L10" s="222">
        <v>87067920</v>
      </c>
      <c r="M10" s="230">
        <v>4717452</v>
      </c>
      <c r="N10" s="222"/>
    </row>
    <row r="11" spans="1:14" ht="15.75" customHeight="1">
      <c r="A11" s="227" t="s">
        <v>263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9">
        <v>0</v>
      </c>
      <c r="J11" s="222">
        <v>0</v>
      </c>
      <c r="K11" s="222">
        <v>0</v>
      </c>
      <c r="L11" s="222">
        <v>0</v>
      </c>
      <c r="M11" s="230">
        <v>0</v>
      </c>
      <c r="N11" s="222"/>
    </row>
    <row r="12" spans="1:14" ht="15.75" customHeight="1">
      <c r="A12" s="223" t="s">
        <v>264</v>
      </c>
      <c r="B12" s="231">
        <v>1</v>
      </c>
      <c r="C12" s="231">
        <v>1</v>
      </c>
      <c r="D12" s="231">
        <v>6330</v>
      </c>
      <c r="E12" s="231">
        <v>0</v>
      </c>
      <c r="F12" s="231">
        <v>0</v>
      </c>
      <c r="G12" s="231">
        <v>0</v>
      </c>
      <c r="H12" s="231">
        <v>0</v>
      </c>
      <c r="I12" s="232">
        <v>0</v>
      </c>
      <c r="J12" s="233">
        <v>1</v>
      </c>
      <c r="K12" s="233">
        <v>1</v>
      </c>
      <c r="L12" s="233">
        <v>6330</v>
      </c>
      <c r="M12" s="234">
        <v>0</v>
      </c>
      <c r="N12" s="222"/>
    </row>
    <row r="13" spans="1:14" ht="15.75" customHeight="1">
      <c r="A13" s="222"/>
      <c r="B13" s="222"/>
      <c r="C13" s="222"/>
      <c r="D13" s="222"/>
      <c r="E13" s="222"/>
      <c r="F13" s="222"/>
      <c r="G13" s="222"/>
      <c r="H13" s="222"/>
      <c r="I13" s="230"/>
      <c r="J13" s="222"/>
      <c r="K13" s="222"/>
      <c r="L13" s="222"/>
      <c r="M13" s="230"/>
      <c r="N13" s="222"/>
    </row>
    <row r="14" spans="1:14" ht="15.75" customHeight="1">
      <c r="A14" s="223" t="s">
        <v>262</v>
      </c>
      <c r="B14" s="233">
        <v>6</v>
      </c>
      <c r="C14" s="233">
        <v>6</v>
      </c>
      <c r="D14" s="233">
        <v>1415201714</v>
      </c>
      <c r="E14" s="233">
        <v>76840897</v>
      </c>
      <c r="F14" s="233">
        <v>34</v>
      </c>
      <c r="G14" s="233">
        <v>34</v>
      </c>
      <c r="H14" s="233">
        <v>26114721</v>
      </c>
      <c r="I14" s="234">
        <v>1273636</v>
      </c>
      <c r="J14" s="233">
        <v>40</v>
      </c>
      <c r="K14" s="233">
        <v>40</v>
      </c>
      <c r="L14" s="233">
        <v>1441316435</v>
      </c>
      <c r="M14" s="234">
        <v>78114533</v>
      </c>
      <c r="N14" s="222"/>
    </row>
    <row r="15" spans="1:14" ht="14.2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10"/>
    </row>
  </sheetData>
  <printOptions/>
  <pageMargins left="0.5905511811023623" right="0.4330708661417323" top="0.7874015748031497" bottom="0.7874015748031497" header="0.5118110236220472" footer="0.5118110236220472"/>
  <pageSetup horizontalDpi="240" verticalDpi="24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Preferred Customer</cp:lastModifiedBy>
  <cp:lastPrinted>2001-10-25T09:29:04Z</cp:lastPrinted>
  <dcterms:created xsi:type="dcterms:W3CDTF">1997-11-26T07:49:07Z</dcterms:created>
  <dcterms:modified xsi:type="dcterms:W3CDTF">2001-11-01T09:54:42Z</dcterms:modified>
  <cp:category/>
  <cp:version/>
  <cp:contentType/>
  <cp:contentStatus/>
</cp:coreProperties>
</file>