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605" activeTab="4"/>
  </bookViews>
  <sheets>
    <sheet name="わい性台りんご" sheetId="1" r:id="rId1"/>
    <sheet name="ぶどう" sheetId="2" r:id="rId2"/>
    <sheet name="小梅" sheetId="3" r:id="rId3"/>
    <sheet name="普通梅" sheetId="4" r:id="rId4"/>
    <sheet name="干し柿" sheetId="5" r:id="rId5"/>
  </sheets>
  <definedNames>
    <definedName name="_Regression_Int" localSheetId="4" hidden="1">1</definedName>
    <definedName name="\a" localSheetId="4">'干し柿'!#REF!</definedName>
    <definedName name="\a">#REF!</definedName>
    <definedName name="_xlnm.Print_Area" localSheetId="1">'ぶどう'!$A$1:$K$10</definedName>
    <definedName name="_xlnm.Print_Area" localSheetId="0">'わい性台りんご'!$A$1:$R$20</definedName>
    <definedName name="_xlnm.Print_Area" localSheetId="4">'干し柿'!$A$1:$J$20</definedName>
    <definedName name="_xlnm.Print_Area" localSheetId="2">'小梅'!$A$1:$I$35</definedName>
    <definedName name="_xlnm.Print_Area" localSheetId="3">'普通梅'!$A$1:$I$93</definedName>
    <definedName name="Print_Area_MI" localSheetId="4">'干し柿'!#REF!</definedName>
    <definedName name="_xlnm.Print_Titles" localSheetId="3">'普通梅'!$1:$6</definedName>
  </definedNames>
  <calcPr fullCalcOnLoad="1"/>
</workbook>
</file>

<file path=xl/comments3.xml><?xml version="1.0" encoding="utf-8"?>
<comments xmlns="http://schemas.openxmlformats.org/spreadsheetml/2006/main">
  <authors>
    <author>福岡県</author>
  </authors>
  <commentList>
    <comment ref="B34" authorId="0">
      <text>
        <r>
          <rPr>
            <sz val="9"/>
            <rFont val="ＭＳ Ｐゴシック"/>
            <family val="3"/>
          </rPr>
          <t xml:space="preserve">宗像市
梅　１．４haは　小梅、普通梅　どちらか不明
</t>
        </r>
      </text>
    </comment>
  </commentList>
</comments>
</file>

<file path=xl/sharedStrings.xml><?xml version="1.0" encoding="utf-8"?>
<sst xmlns="http://schemas.openxmlformats.org/spreadsheetml/2006/main" count="271" uniqueCount="150">
  <si>
    <t>品種名</t>
  </si>
  <si>
    <t xml:space="preserve"> 市町村名</t>
  </si>
  <si>
    <t xml:space="preserve"> ゴールド</t>
  </si>
  <si>
    <t>飯塚農林計</t>
  </si>
  <si>
    <t>３　わい性台りんご苗普及実績調査　（平成２３年産）</t>
  </si>
  <si>
    <t>（単位：ｈａ）</t>
  </si>
  <si>
    <t>台木</t>
  </si>
  <si>
    <t>つがる</t>
  </si>
  <si>
    <t>ふ　じ</t>
  </si>
  <si>
    <t>陽　光</t>
  </si>
  <si>
    <t>王　林</t>
  </si>
  <si>
    <t>千　秋</t>
  </si>
  <si>
    <t>ジョナ</t>
  </si>
  <si>
    <t>ﾆｭｰｼﾞｮﾅ</t>
  </si>
  <si>
    <t>あかぎ</t>
  </si>
  <si>
    <t>計</t>
  </si>
  <si>
    <t>系統名</t>
  </si>
  <si>
    <t>ぐんま名月</t>
  </si>
  <si>
    <t>嘉麻市</t>
  </si>
  <si>
    <t>Ｍ２４</t>
  </si>
  <si>
    <t>川崎町</t>
  </si>
  <si>
    <t>Ｍ２６</t>
  </si>
  <si>
    <t>※　その他の品種がある場合は、具体的な品種名をあげて記入すること。</t>
  </si>
  <si>
    <t>※　その他の台木系統がある場合は、具体的な系統名をあげて記入すること。</t>
  </si>
  <si>
    <t>Ｍ９</t>
  </si>
  <si>
    <t>豊前市</t>
  </si>
  <si>
    <t>行橋農林計</t>
  </si>
  <si>
    <t>県計</t>
  </si>
  <si>
    <t>北九州市</t>
  </si>
  <si>
    <t>八幡農林計</t>
  </si>
  <si>
    <t>紅月</t>
  </si>
  <si>
    <t>ひめかみ</t>
  </si>
  <si>
    <t>秋映</t>
  </si>
  <si>
    <t>新世界</t>
  </si>
  <si>
    <t>４　ぶどう用途別仕向実績調査　（平成２３年産）</t>
  </si>
  <si>
    <t>　　用　途　別　仕　向　量　（t）</t>
  </si>
  <si>
    <t>　品種名</t>
  </si>
  <si>
    <t xml:space="preserve"> 栽培面積</t>
  </si>
  <si>
    <t>　収穫量</t>
  </si>
  <si>
    <t>生食向け</t>
  </si>
  <si>
    <t>加　　　工　　　向　　　け</t>
  </si>
  <si>
    <t>（ha）</t>
  </si>
  <si>
    <t>（t）</t>
  </si>
  <si>
    <t>缶詰用</t>
  </si>
  <si>
    <t>醸造用</t>
  </si>
  <si>
    <t>果汁用</t>
  </si>
  <si>
    <t>計</t>
  </si>
  <si>
    <t>巨峰</t>
  </si>
  <si>
    <t>久留米市</t>
  </si>
  <si>
    <t xml:space="preserve"> 朝倉農林計</t>
  </si>
  <si>
    <t>※　生食用品種だけでなく、加工専用品種がある場合は、具体的な品種名を記入の上、記載すること。</t>
  </si>
  <si>
    <t>５　うめ用途別仕向実績調査　（平成２３年産）</t>
  </si>
  <si>
    <t>1) 小梅</t>
  </si>
  <si>
    <t>栽培品種名</t>
  </si>
  <si>
    <t>市町村名</t>
  </si>
  <si>
    <t>栽培面積</t>
  </si>
  <si>
    <t>収穫量</t>
  </si>
  <si>
    <t>青梅用</t>
  </si>
  <si>
    <t>加　　工　　向　　け</t>
  </si>
  <si>
    <t>(ha)</t>
  </si>
  <si>
    <t>梅干・梅漬け用</t>
  </si>
  <si>
    <t>梅酒等飲料用</t>
  </si>
  <si>
    <t>甲州小梅</t>
  </si>
  <si>
    <t>甲州最小</t>
  </si>
  <si>
    <t>添田町</t>
  </si>
  <si>
    <t>飯塚農林計</t>
  </si>
  <si>
    <t>小梅</t>
  </si>
  <si>
    <t>うきは市</t>
  </si>
  <si>
    <t>朝倉市</t>
  </si>
  <si>
    <t>朝倉農林計</t>
  </si>
  <si>
    <t>みやこ町</t>
  </si>
  <si>
    <t>光陽</t>
  </si>
  <si>
    <t>八女市</t>
  </si>
  <si>
    <t>筑後農林計</t>
  </si>
  <si>
    <t>信濃小梅</t>
  </si>
  <si>
    <t>苅田町</t>
  </si>
  <si>
    <t>竜峡小梅</t>
  </si>
  <si>
    <t>古賀市</t>
  </si>
  <si>
    <t>新宮町</t>
  </si>
  <si>
    <t>福岡農林計</t>
  </si>
  <si>
    <t>福岡市</t>
  </si>
  <si>
    <t>小梅計</t>
  </si>
  <si>
    <t>※　「１　果樹品種別生産動向調査　調査様式 1-8 うめ　」の記載内容と一致すること。</t>
  </si>
  <si>
    <t>　　（栽培面積は上記と同じとなる）</t>
  </si>
  <si>
    <t>※　「小梅」について、上記記載以外に該当があれば、その他の欄に具体品種名を</t>
  </si>
  <si>
    <t>　　記入の上、記載すること。</t>
  </si>
  <si>
    <t>用　途　別　仕　向　量　（t）</t>
  </si>
  <si>
    <t>紅陽</t>
  </si>
  <si>
    <t>2) 普通梅</t>
  </si>
  <si>
    <t>伊那豊後</t>
  </si>
  <si>
    <t>北九州市</t>
  </si>
  <si>
    <t>飯塚市</t>
  </si>
  <si>
    <t>嘉麻市</t>
  </si>
  <si>
    <t>玉英</t>
  </si>
  <si>
    <t>那珂川町</t>
  </si>
  <si>
    <t>月世界</t>
  </si>
  <si>
    <t>古城</t>
  </si>
  <si>
    <t>東峰村</t>
  </si>
  <si>
    <t>白加賀</t>
  </si>
  <si>
    <t>太宰府市</t>
  </si>
  <si>
    <t>岡垣町</t>
  </si>
  <si>
    <t>香春町</t>
  </si>
  <si>
    <t>築上町</t>
  </si>
  <si>
    <t>玉梅（青軸）</t>
  </si>
  <si>
    <t>南高</t>
  </si>
  <si>
    <t>豊後</t>
  </si>
  <si>
    <t>品種不明</t>
  </si>
  <si>
    <t>桂川町</t>
  </si>
  <si>
    <t>大任町</t>
  </si>
  <si>
    <t>赤村</t>
  </si>
  <si>
    <t>上毛町</t>
  </si>
  <si>
    <t>普通梅計</t>
  </si>
  <si>
    <t>※　「１　果樹品種別生産動向調査　調査様式 1-8　うめ　」の記載内容と一致すること。</t>
  </si>
  <si>
    <t>※　「普通梅」について、上記記載以外に該当があれば、その他の欄に具体品種名</t>
  </si>
  <si>
    <t>　　を記入の上、記載すること。</t>
  </si>
  <si>
    <t>用　途　別　仕　向　量　（t）</t>
  </si>
  <si>
    <t>鶯宿</t>
  </si>
  <si>
    <t>-</t>
  </si>
  <si>
    <t>長束</t>
  </si>
  <si>
    <t>-</t>
  </si>
  <si>
    <t>干し柿出荷量（t）</t>
  </si>
  <si>
    <t>　乾 燥 方 法（％）</t>
  </si>
  <si>
    <t>干し柿生産量（t）</t>
  </si>
  <si>
    <t xml:space="preserve"> 自　　然</t>
  </si>
  <si>
    <t xml:space="preserve"> 人　　工</t>
  </si>
  <si>
    <t>６　干し柿生産出荷実績調査　（平成２３年産）</t>
  </si>
  <si>
    <t>品種名</t>
  </si>
  <si>
    <t>品　　名</t>
  </si>
  <si>
    <t>市町村名</t>
  </si>
  <si>
    <t>干し柿用仕向量（t）</t>
  </si>
  <si>
    <t>尾谷</t>
  </si>
  <si>
    <t>西条</t>
  </si>
  <si>
    <t>串柿</t>
  </si>
  <si>
    <t>八女市</t>
  </si>
  <si>
    <t>つるし柿</t>
  </si>
  <si>
    <t>筑後農林計</t>
  </si>
  <si>
    <t>-</t>
  </si>
  <si>
    <t>県計</t>
  </si>
  <si>
    <t>-</t>
  </si>
  <si>
    <t>葉隠</t>
  </si>
  <si>
    <t>香春町</t>
  </si>
  <si>
    <t>川崎町</t>
  </si>
  <si>
    <t>-</t>
  </si>
  <si>
    <t>川底</t>
  </si>
  <si>
    <t>豊前市</t>
  </si>
  <si>
    <t>上毛町</t>
  </si>
  <si>
    <t>行橋農林計</t>
  </si>
  <si>
    <t>※　乾燥方法は、自然乾燥（天日乾燥）、人工乾燥（火力乾燥、</t>
  </si>
  <si>
    <t>　　火力と天日の併用も含む）に分け、その割合を記入すること。</t>
  </si>
  <si>
    <t>※　他の品種での生産がある場合は、具体的な品種名を記入の上、記載すること。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</si>
</sst>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.0_);[Red]\(#,##0.0\)"/>
    <numFmt numFmtId="180" formatCode="#,##0.0_ "/>
    <numFmt numFmtId="181" formatCode="0.0_ "/>
    <numFmt numFmtId="182" formatCode="0.00_);[Red]\(0.00\)"/>
    <numFmt numFmtId="183" formatCode="0.00_ "/>
    <numFmt numFmtId="184" formatCode="#,##0.00_ "/>
    <numFmt numFmtId="185" formatCode="#,##0_ "/>
  </numFmts>
  <fonts count="3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7"/>
      <name val="ＭＳ Ｐ明朝"/>
      <family val="1"/>
    </font>
    <font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181" fontId="3" fillId="0" borderId="0" xfId="0" applyNumberFormat="1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 applyProtection="1">
      <alignment horizontal="right" vertical="center"/>
      <protection/>
    </xf>
    <xf numFmtId="179" fontId="3" fillId="0" borderId="12" xfId="0" applyNumberFormat="1" applyFont="1" applyBorder="1" applyAlignment="1" applyProtection="1">
      <alignment horizontal="center" vertical="center" shrinkToFit="1"/>
      <protection/>
    </xf>
    <xf numFmtId="179" fontId="3" fillId="0" borderId="27" xfId="0" applyNumberFormat="1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Border="1" applyAlignment="1" applyProtection="1">
      <alignment horizontal="center" vertical="center" shrinkToFit="1"/>
      <protection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8" xfId="0" applyNumberFormat="1" applyFont="1" applyBorder="1" applyAlignment="1" applyProtection="1">
      <alignment horizontal="center" vertical="center" shrinkToFit="1"/>
      <protection/>
    </xf>
    <xf numFmtId="179" fontId="3" fillId="0" borderId="10" xfId="0" applyNumberFormat="1" applyFont="1" applyBorder="1" applyAlignment="1" applyProtection="1">
      <alignment horizontal="center" vertical="center" shrinkToFit="1"/>
      <protection/>
    </xf>
    <xf numFmtId="179" fontId="6" fillId="0" borderId="20" xfId="0" applyNumberFormat="1" applyFont="1" applyBorder="1" applyAlignment="1">
      <alignment horizontal="center" vertical="center" shrinkToFit="1"/>
    </xf>
    <xf numFmtId="179" fontId="3" fillId="0" borderId="29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16" xfId="0" applyNumberFormat="1" applyFont="1" applyBorder="1" applyAlignment="1" applyProtection="1">
      <alignment vertical="center"/>
      <protection/>
    </xf>
    <xf numFmtId="179" fontId="3" fillId="0" borderId="31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20" xfId="0" applyNumberFormat="1" applyFont="1" applyBorder="1" applyAlignment="1" applyProtection="1">
      <alignment vertical="center"/>
      <protection/>
    </xf>
    <xf numFmtId="179" fontId="3" fillId="0" borderId="0" xfId="0" applyNumberFormat="1" applyFont="1" applyBorder="1" applyAlignment="1" applyProtection="1">
      <alignment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9" fontId="3" fillId="0" borderId="16" xfId="0" applyNumberFormat="1" applyFont="1" applyBorder="1" applyAlignment="1" applyProtection="1">
      <alignment horizontal="center" vertical="center" shrinkToFit="1"/>
      <protection/>
    </xf>
    <xf numFmtId="179" fontId="3" fillId="0" borderId="19" xfId="0" applyNumberFormat="1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 applyProtection="1">
      <alignment horizontal="left" vertical="center"/>
      <protection/>
    </xf>
    <xf numFmtId="178" fontId="3" fillId="0" borderId="36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/>
    </xf>
    <xf numFmtId="178" fontId="3" fillId="0" borderId="12" xfId="0" applyNumberFormat="1" applyFont="1" applyBorder="1" applyAlignment="1" applyProtection="1">
      <alignment horizontal="left" vertical="center"/>
      <protection/>
    </xf>
    <xf numFmtId="178" fontId="3" fillId="0" borderId="12" xfId="0" applyNumberFormat="1" applyFont="1" applyBorder="1" applyAlignment="1" applyProtection="1">
      <alignment horizontal="center" vertical="center"/>
      <protection/>
    </xf>
    <xf numFmtId="178" fontId="3" fillId="0" borderId="18" xfId="0" applyNumberFormat="1" applyFont="1" applyBorder="1" applyAlignment="1" applyProtection="1">
      <alignment horizontal="center" vertical="center"/>
      <protection/>
    </xf>
    <xf numFmtId="178" fontId="3" fillId="0" borderId="37" xfId="0" applyNumberFormat="1" applyFont="1" applyBorder="1" applyAlignment="1" applyProtection="1">
      <alignment horizontal="center" vertical="center"/>
      <protection/>
    </xf>
    <xf numFmtId="178" fontId="3" fillId="0" borderId="38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8" fontId="3" fillId="0" borderId="10" xfId="0" applyNumberFormat="1" applyFont="1" applyBorder="1" applyAlignment="1" applyProtection="1">
      <alignment horizontal="center" vertical="center"/>
      <protection/>
    </xf>
    <xf numFmtId="178" fontId="3" fillId="0" borderId="20" xfId="0" applyNumberFormat="1" applyFont="1" applyBorder="1" applyAlignment="1" applyProtection="1">
      <alignment horizontal="center" vertical="center"/>
      <protection/>
    </xf>
    <xf numFmtId="178" fontId="3" fillId="0" borderId="20" xfId="0" applyNumberFormat="1" applyFont="1" applyBorder="1" applyAlignment="1">
      <alignment vertical="center"/>
    </xf>
    <xf numFmtId="0" fontId="24" fillId="0" borderId="21" xfId="0" applyFont="1" applyBorder="1" applyAlignment="1" applyProtection="1">
      <alignment horizontal="center" vertical="center"/>
      <protection/>
    </xf>
    <xf numFmtId="178" fontId="3" fillId="0" borderId="39" xfId="0" applyNumberFormat="1" applyFont="1" applyBorder="1" applyAlignment="1" applyProtection="1">
      <alignment vertical="center"/>
      <protection/>
    </xf>
    <xf numFmtId="178" fontId="3" fillId="0" borderId="40" xfId="48" applyNumberFormat="1" applyFont="1" applyBorder="1" applyAlignment="1" applyProtection="1">
      <alignment vertical="center"/>
      <protection/>
    </xf>
    <xf numFmtId="178" fontId="3" fillId="0" borderId="40" xfId="0" applyNumberFormat="1" applyFont="1" applyBorder="1" applyAlignment="1" applyProtection="1">
      <alignment vertical="center"/>
      <protection/>
    </xf>
    <xf numFmtId="178" fontId="3" fillId="0" borderId="40" xfId="0" applyNumberFormat="1" applyFont="1" applyBorder="1" applyAlignment="1">
      <alignment vertical="center"/>
    </xf>
    <xf numFmtId="178" fontId="3" fillId="0" borderId="23" xfId="0" applyNumberFormat="1" applyFont="1" applyBorder="1" applyAlignment="1" applyProtection="1">
      <alignment vertical="center"/>
      <protection/>
    </xf>
    <xf numFmtId="178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78" fontId="3" fillId="0" borderId="27" xfId="0" applyNumberFormat="1" applyFont="1" applyBorder="1" applyAlignment="1">
      <alignment vertical="center" shrinkToFit="1"/>
    </xf>
    <xf numFmtId="178" fontId="3" fillId="0" borderId="42" xfId="0" applyNumberFormat="1" applyFont="1" applyBorder="1" applyAlignment="1" applyProtection="1">
      <alignment horizontal="centerContinuous" vertical="center" shrinkToFit="1"/>
      <protection/>
    </xf>
    <xf numFmtId="178" fontId="3" fillId="0" borderId="43" xfId="0" applyNumberFormat="1" applyFont="1" applyBorder="1" applyAlignment="1">
      <alignment horizontal="centerContinuous" vertical="center" shrinkToFit="1"/>
    </xf>
    <xf numFmtId="0" fontId="3" fillId="0" borderId="17" xfId="0" applyFont="1" applyBorder="1" applyAlignment="1" applyProtection="1">
      <alignment horizontal="left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178" fontId="3" fillId="0" borderId="12" xfId="0" applyNumberFormat="1" applyFont="1" applyBorder="1" applyAlignment="1" applyProtection="1">
      <alignment horizontal="center" vertical="center" shrinkToFit="1"/>
      <protection/>
    </xf>
    <xf numFmtId="178" fontId="3" fillId="0" borderId="18" xfId="0" applyNumberFormat="1" applyFont="1" applyBorder="1" applyAlignment="1" applyProtection="1">
      <alignment horizontal="center" vertical="center" shrinkToFit="1"/>
      <protection/>
    </xf>
    <xf numFmtId="178" fontId="3" fillId="0" borderId="38" xfId="0" applyNumberFormat="1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45" xfId="0" applyNumberFormat="1" applyFont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180" fontId="3" fillId="0" borderId="40" xfId="0" applyNumberFormat="1" applyFont="1" applyFill="1" applyBorder="1" applyAlignment="1" applyProtection="1">
      <alignment vertical="center"/>
      <protection/>
    </xf>
    <xf numFmtId="178" fontId="3" fillId="0" borderId="47" xfId="48" applyNumberFormat="1" applyFont="1" applyFill="1" applyBorder="1" applyAlignment="1" applyProtection="1">
      <alignment vertical="center"/>
      <protection/>
    </xf>
    <xf numFmtId="178" fontId="6" fillId="0" borderId="47" xfId="48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0" fontId="3" fillId="0" borderId="48" xfId="0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178" fontId="3" fillId="0" borderId="49" xfId="48" applyNumberFormat="1" applyFont="1" applyFill="1" applyBorder="1" applyAlignment="1" applyProtection="1">
      <alignment vertical="center"/>
      <protection/>
    </xf>
    <xf numFmtId="178" fontId="25" fillId="0" borderId="49" xfId="0" applyNumberFormat="1" applyFont="1" applyFill="1" applyBorder="1" applyAlignment="1" applyProtection="1">
      <alignment vertical="center"/>
      <protection/>
    </xf>
    <xf numFmtId="178" fontId="3" fillId="0" borderId="50" xfId="0" applyNumberFormat="1" applyFont="1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180" fontId="3" fillId="0" borderId="52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180" fontId="3" fillId="0" borderId="52" xfId="0" applyNumberFormat="1" applyFont="1" applyBorder="1" applyAlignment="1" applyProtection="1">
      <alignment vertical="center"/>
      <protection/>
    </xf>
    <xf numFmtId="178" fontId="3" fillId="0" borderId="52" xfId="48" applyNumberFormat="1" applyFont="1" applyBorder="1" applyAlignment="1" applyProtection="1">
      <alignment vertical="center"/>
      <protection/>
    </xf>
    <xf numFmtId="178" fontId="3" fillId="0" borderId="52" xfId="0" applyNumberFormat="1" applyFont="1" applyBorder="1" applyAlignment="1" applyProtection="1">
      <alignment vertical="center"/>
      <protection/>
    </xf>
    <xf numFmtId="178" fontId="3" fillId="0" borderId="24" xfId="0" applyNumberFormat="1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180" fontId="3" fillId="0" borderId="54" xfId="0" applyNumberFormat="1" applyFont="1" applyBorder="1" applyAlignment="1" applyProtection="1">
      <alignment vertical="center"/>
      <protection/>
    </xf>
    <xf numFmtId="180" fontId="3" fillId="0" borderId="55" xfId="0" applyNumberFormat="1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80" fontId="3" fillId="0" borderId="49" xfId="0" applyNumberFormat="1" applyFont="1" applyBorder="1" applyAlignment="1" applyProtection="1">
      <alignment vertical="center"/>
      <protection/>
    </xf>
    <xf numFmtId="178" fontId="3" fillId="0" borderId="49" xfId="48" applyNumberFormat="1" applyFont="1" applyBorder="1" applyAlignment="1" applyProtection="1">
      <alignment vertical="center"/>
      <protection/>
    </xf>
    <xf numFmtId="178" fontId="3" fillId="0" borderId="49" xfId="48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8" fontId="3" fillId="0" borderId="50" xfId="0" applyNumberFormat="1" applyFont="1" applyBorder="1" applyAlignment="1">
      <alignment vertical="center"/>
    </xf>
    <xf numFmtId="178" fontId="3" fillId="0" borderId="52" xfId="48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55" xfId="0" applyNumberFormat="1" applyFont="1" applyBorder="1" applyAlignment="1">
      <alignment vertical="center"/>
    </xf>
    <xf numFmtId="0" fontId="3" fillId="0" borderId="48" xfId="0" applyFont="1" applyFill="1" applyBorder="1" applyAlignment="1" applyProtection="1">
      <alignment horizontal="center" vertical="center" shrinkToFit="1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178" fontId="3" fillId="0" borderId="49" xfId="48" applyNumberFormat="1" applyFont="1" applyFill="1" applyBorder="1" applyAlignment="1" applyProtection="1">
      <alignment vertical="center"/>
      <protection/>
    </xf>
    <xf numFmtId="178" fontId="3" fillId="0" borderId="49" xfId="0" applyNumberFormat="1" applyFont="1" applyFill="1" applyBorder="1" applyAlignment="1" applyProtection="1">
      <alignment vertical="center"/>
      <protection/>
    </xf>
    <xf numFmtId="178" fontId="3" fillId="0" borderId="50" xfId="0" applyNumberFormat="1" applyFont="1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horizontal="center" vertical="center" shrinkToFit="1"/>
      <protection/>
    </xf>
    <xf numFmtId="180" fontId="3" fillId="0" borderId="52" xfId="0" applyNumberFormat="1" applyFont="1" applyFill="1" applyBorder="1" applyAlignment="1" applyProtection="1">
      <alignment vertical="center"/>
      <protection/>
    </xf>
    <xf numFmtId="178" fontId="3" fillId="0" borderId="24" xfId="0" applyNumberFormat="1" applyFont="1" applyFill="1" applyBorder="1" applyAlignment="1" applyProtection="1">
      <alignment vertical="center"/>
      <protection/>
    </xf>
    <xf numFmtId="180" fontId="3" fillId="0" borderId="54" xfId="0" applyNumberFormat="1" applyFont="1" applyFill="1" applyBorder="1" applyAlignment="1" applyProtection="1">
      <alignment vertical="center"/>
      <protection/>
    </xf>
    <xf numFmtId="178" fontId="3" fillId="0" borderId="55" xfId="0" applyNumberFormat="1" applyFont="1" applyFill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178" fontId="3" fillId="0" borderId="50" xfId="48" applyNumberFormat="1" applyFont="1" applyBorder="1" applyAlignment="1">
      <alignment vertical="center"/>
    </xf>
    <xf numFmtId="178" fontId="3" fillId="0" borderId="24" xfId="48" applyNumberFormat="1" applyFont="1" applyBorder="1" applyAlignment="1">
      <alignment vertical="center"/>
    </xf>
    <xf numFmtId="0" fontId="3" fillId="0" borderId="51" xfId="0" applyFont="1" applyBorder="1" applyAlignment="1" applyProtection="1">
      <alignment horizontal="center" vertical="center" shrinkToFit="1"/>
      <protection/>
    </xf>
    <xf numFmtId="178" fontId="3" fillId="0" borderId="55" xfId="48" applyNumberFormat="1" applyFont="1" applyBorder="1" applyAlignment="1">
      <alignment vertical="center"/>
    </xf>
    <xf numFmtId="178" fontId="3" fillId="0" borderId="49" xfId="0" applyNumberFormat="1" applyFont="1" applyBorder="1" applyAlignment="1" applyProtection="1">
      <alignment vertical="center"/>
      <protection/>
    </xf>
    <xf numFmtId="178" fontId="3" fillId="0" borderId="54" xfId="0" applyNumberFormat="1" applyFont="1" applyBorder="1" applyAlignment="1" applyProtection="1">
      <alignment vertical="center"/>
      <protection/>
    </xf>
    <xf numFmtId="178" fontId="3" fillId="0" borderId="54" xfId="48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178" fontId="3" fillId="0" borderId="47" xfId="0" applyNumberFormat="1" applyFont="1" applyBorder="1" applyAlignment="1" applyProtection="1">
      <alignment vertical="center"/>
      <protection/>
    </xf>
    <xf numFmtId="180" fontId="3" fillId="0" borderId="47" xfId="0" applyNumberFormat="1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178" fontId="3" fillId="0" borderId="27" xfId="0" applyNumberFormat="1" applyFont="1" applyFill="1" applyBorder="1" applyAlignment="1">
      <alignment vertical="center" shrinkToFit="1"/>
    </xf>
    <xf numFmtId="178" fontId="3" fillId="0" borderId="42" xfId="0" applyNumberFormat="1" applyFont="1" applyFill="1" applyBorder="1" applyAlignment="1" applyProtection="1">
      <alignment horizontal="centerContinuous" vertical="center" shrinkToFit="1"/>
      <protection/>
    </xf>
    <xf numFmtId="178" fontId="3" fillId="0" borderId="43" xfId="0" applyNumberFormat="1" applyFont="1" applyFill="1" applyBorder="1" applyAlignment="1">
      <alignment horizontal="centerContinuous" vertical="center" shrinkToFit="1"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178" fontId="3" fillId="0" borderId="12" xfId="0" applyNumberFormat="1" applyFont="1" applyFill="1" applyBorder="1" applyAlignment="1" applyProtection="1">
      <alignment horizontal="center" vertical="center" shrinkToFit="1"/>
      <protection/>
    </xf>
    <xf numFmtId="178" fontId="3" fillId="0" borderId="18" xfId="0" applyNumberFormat="1" applyFont="1" applyFill="1" applyBorder="1" applyAlignment="1" applyProtection="1">
      <alignment horizontal="center" vertical="center" shrinkToFit="1"/>
      <protection/>
    </xf>
    <xf numFmtId="178" fontId="3" fillId="0" borderId="38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vertical="center" shrinkToFit="1"/>
    </xf>
    <xf numFmtId="178" fontId="3" fillId="0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41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vertical="center"/>
    </xf>
    <xf numFmtId="178" fontId="3" fillId="0" borderId="27" xfId="0" applyNumberFormat="1" applyFont="1" applyBorder="1" applyAlignment="1" applyProtection="1">
      <alignment horizontal="right" vertical="center"/>
      <protection/>
    </xf>
    <xf numFmtId="178" fontId="3" fillId="0" borderId="27" xfId="0" applyNumberFormat="1" applyFont="1" applyBorder="1" applyAlignment="1">
      <alignment vertical="center"/>
    </xf>
    <xf numFmtId="178" fontId="3" fillId="0" borderId="27" xfId="0" applyNumberFormat="1" applyFont="1" applyBorder="1" applyAlignment="1" applyProtection="1">
      <alignment horizontal="right" vertical="center" shrinkToFit="1"/>
      <protection/>
    </xf>
    <xf numFmtId="178" fontId="3" fillId="0" borderId="22" xfId="0" applyNumberFormat="1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/>
      <protection/>
    </xf>
    <xf numFmtId="180" fontId="3" fillId="0" borderId="52" xfId="0" applyNumberFormat="1" applyFont="1" applyBorder="1" applyAlignment="1">
      <alignment vertical="center"/>
    </xf>
    <xf numFmtId="178" fontId="3" fillId="0" borderId="24" xfId="0" applyNumberFormat="1" applyFont="1" applyBorder="1" applyAlignment="1" applyProtection="1">
      <alignment horizontal="center" vertical="center" shrinkToFit="1"/>
      <protection/>
    </xf>
    <xf numFmtId="0" fontId="3" fillId="0" borderId="57" xfId="0" applyFont="1" applyBorder="1" applyAlignment="1" applyProtection="1">
      <alignment horizontal="center" vertical="center"/>
      <protection/>
    </xf>
    <xf numFmtId="180" fontId="3" fillId="0" borderId="28" xfId="0" applyNumberFormat="1" applyFont="1" applyBorder="1" applyAlignment="1">
      <alignment vertical="center"/>
    </xf>
    <xf numFmtId="178" fontId="3" fillId="0" borderId="58" xfId="0" applyNumberFormat="1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/>
      <protection/>
    </xf>
    <xf numFmtId="178" fontId="3" fillId="0" borderId="29" xfId="48" applyNumberFormat="1" applyFont="1" applyBorder="1" applyAlignment="1">
      <alignment vertical="center"/>
    </xf>
    <xf numFmtId="178" fontId="3" fillId="0" borderId="22" xfId="48" applyNumberFormat="1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/>
      <protection/>
    </xf>
    <xf numFmtId="178" fontId="3" fillId="0" borderId="54" xfId="0" applyNumberFormat="1" applyFont="1" applyBorder="1" applyAlignment="1">
      <alignment vertical="center"/>
    </xf>
    <xf numFmtId="178" fontId="3" fillId="0" borderId="31" xfId="48" applyNumberFormat="1" applyFont="1" applyBorder="1" applyAlignment="1">
      <alignment vertical="center"/>
    </xf>
    <xf numFmtId="0" fontId="3" fillId="0" borderId="41" xfId="0" applyFont="1" applyBorder="1" applyAlignment="1" applyProtection="1">
      <alignment horizontal="center" vertical="center" shrinkToFit="1"/>
      <protection/>
    </xf>
    <xf numFmtId="178" fontId="3" fillId="0" borderId="27" xfId="0" applyNumberFormat="1" applyFont="1" applyBorder="1" applyAlignment="1">
      <alignment horizontal="right" vertical="center"/>
    </xf>
    <xf numFmtId="178" fontId="3" fillId="0" borderId="29" xfId="48" applyNumberFormat="1" applyFont="1" applyBorder="1" applyAlignment="1">
      <alignment horizontal="right" vertical="center"/>
    </xf>
    <xf numFmtId="182" fontId="3" fillId="0" borderId="29" xfId="48" applyNumberFormat="1" applyFont="1" applyBorder="1" applyAlignment="1">
      <alignment horizontal="right" vertical="center"/>
    </xf>
    <xf numFmtId="182" fontId="3" fillId="0" borderId="22" xfId="48" applyNumberFormat="1" applyFont="1" applyBorder="1" applyAlignment="1">
      <alignment horizontal="right" vertical="center"/>
    </xf>
    <xf numFmtId="0" fontId="3" fillId="0" borderId="59" xfId="0" applyFont="1" applyBorder="1" applyAlignment="1" applyProtection="1">
      <alignment horizontal="center" vertical="center" shrinkToFit="1"/>
      <protection/>
    </xf>
    <xf numFmtId="178" fontId="3" fillId="0" borderId="54" xfId="0" applyNumberFormat="1" applyFont="1" applyBorder="1" applyAlignment="1">
      <alignment horizontal="right" vertical="center"/>
    </xf>
    <xf numFmtId="182" fontId="3" fillId="0" borderId="31" xfId="48" applyNumberFormat="1" applyFont="1" applyBorder="1" applyAlignment="1">
      <alignment horizontal="right" vertical="center"/>
    </xf>
    <xf numFmtId="182" fontId="3" fillId="0" borderId="55" xfId="48" applyNumberFormat="1" applyFont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 applyProtection="1">
      <alignment horizontal="right" vertical="center"/>
      <protection/>
    </xf>
    <xf numFmtId="178" fontId="3" fillId="0" borderId="29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 applyProtection="1">
      <alignment horizontal="right" vertical="center" shrinkToFit="1"/>
      <protection/>
    </xf>
    <xf numFmtId="178" fontId="3" fillId="0" borderId="22" xfId="0" applyNumberFormat="1" applyFont="1" applyFill="1" applyBorder="1" applyAlignment="1" applyProtection="1">
      <alignment horizontal="right" vertical="center" shrinkToFit="1"/>
      <protection/>
    </xf>
    <xf numFmtId="0" fontId="3" fillId="0" borderId="56" xfId="0" applyFont="1" applyFill="1" applyBorder="1" applyAlignment="1">
      <alignment horizontal="center" vertical="center"/>
    </xf>
    <xf numFmtId="180" fontId="3" fillId="0" borderId="52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 applyProtection="1">
      <alignment horizontal="right" vertical="center"/>
      <protection/>
    </xf>
    <xf numFmtId="178" fontId="3" fillId="0" borderId="18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 applyProtection="1">
      <alignment horizontal="right" vertical="center" shrinkToFit="1"/>
      <protection/>
    </xf>
    <xf numFmtId="178" fontId="3" fillId="0" borderId="24" xfId="0" applyNumberFormat="1" applyFont="1" applyFill="1" applyBorder="1" applyAlignment="1" applyProtection="1">
      <alignment horizontal="right" vertical="center" shrinkToFit="1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>
      <alignment vertical="center"/>
    </xf>
    <xf numFmtId="178" fontId="3" fillId="0" borderId="20" xfId="48" applyNumberFormat="1" applyFont="1" applyFill="1" applyBorder="1" applyAlignment="1">
      <alignment vertical="center"/>
    </xf>
    <xf numFmtId="178" fontId="3" fillId="0" borderId="58" xfId="0" applyNumberFormat="1" applyFont="1" applyFill="1" applyBorder="1" applyAlignment="1" applyProtection="1">
      <alignment horizontal="right" vertical="center" shrinkToFit="1"/>
      <protection/>
    </xf>
    <xf numFmtId="0" fontId="3" fillId="0" borderId="60" xfId="0" applyFont="1" applyFill="1" applyBorder="1" applyAlignment="1" applyProtection="1">
      <alignment horizontal="center" vertical="center" shrinkToFit="1"/>
      <protection/>
    </xf>
    <xf numFmtId="180" fontId="3" fillId="0" borderId="25" xfId="0" applyNumberFormat="1" applyFont="1" applyFill="1" applyBorder="1" applyAlignment="1">
      <alignment vertical="center"/>
    </xf>
    <xf numFmtId="178" fontId="3" fillId="0" borderId="33" xfId="48" applyNumberFormat="1" applyFont="1" applyFill="1" applyBorder="1" applyAlignment="1">
      <alignment vertical="center"/>
    </xf>
    <xf numFmtId="178" fontId="3" fillId="0" borderId="61" xfId="48" applyNumberFormat="1" applyFont="1" applyFill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 shrinkToFit="1"/>
      <protection/>
    </xf>
    <xf numFmtId="180" fontId="3" fillId="0" borderId="54" xfId="0" applyNumberFormat="1" applyFont="1" applyFill="1" applyBorder="1" applyAlignment="1">
      <alignment vertical="center"/>
    </xf>
    <xf numFmtId="180" fontId="3" fillId="0" borderId="55" xfId="0" applyNumberFormat="1" applyFont="1" applyFill="1" applyBorder="1" applyAlignment="1">
      <alignment vertical="center"/>
    </xf>
    <xf numFmtId="0" fontId="3" fillId="0" borderId="41" xfId="0" applyFont="1" applyFill="1" applyBorder="1" applyAlignment="1" applyProtection="1">
      <alignment horizontal="center" vertical="center"/>
      <protection/>
    </xf>
    <xf numFmtId="178" fontId="3" fillId="0" borderId="29" xfId="48" applyNumberFormat="1" applyFont="1" applyFill="1" applyBorder="1" applyAlignment="1">
      <alignment vertical="center"/>
    </xf>
    <xf numFmtId="178" fontId="3" fillId="0" borderId="22" xfId="48" applyNumberFormat="1" applyFont="1" applyFill="1" applyBorder="1" applyAlignment="1">
      <alignment vertical="center"/>
    </xf>
    <xf numFmtId="0" fontId="3" fillId="0" borderId="53" xfId="0" applyFont="1" applyFill="1" applyBorder="1" applyAlignment="1" applyProtection="1">
      <alignment horizontal="center" vertical="center"/>
      <protection/>
    </xf>
    <xf numFmtId="180" fontId="3" fillId="0" borderId="54" xfId="0" applyNumberFormat="1" applyFont="1" applyFill="1" applyBorder="1" applyAlignment="1">
      <alignment vertical="center"/>
    </xf>
    <xf numFmtId="178" fontId="3" fillId="0" borderId="55" xfId="48" applyNumberFormat="1" applyFont="1" applyFill="1" applyBorder="1" applyAlignment="1">
      <alignment vertical="center"/>
    </xf>
    <xf numFmtId="180" fontId="3" fillId="0" borderId="58" xfId="0" applyNumberFormat="1" applyFont="1" applyFill="1" applyBorder="1" applyAlignment="1">
      <alignment vertical="center"/>
    </xf>
    <xf numFmtId="178" fontId="3" fillId="0" borderId="27" xfId="48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0" fontId="3" fillId="0" borderId="59" xfId="0" applyFont="1" applyFill="1" applyBorder="1" applyAlignment="1" applyProtection="1">
      <alignment horizontal="center" vertical="center"/>
      <protection/>
    </xf>
    <xf numFmtId="178" fontId="3" fillId="0" borderId="54" xfId="48" applyNumberFormat="1" applyFont="1" applyFill="1" applyBorder="1" applyAlignment="1">
      <alignment vertical="center"/>
    </xf>
    <xf numFmtId="178" fontId="3" fillId="0" borderId="25" xfId="48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vertical="center"/>
    </xf>
    <xf numFmtId="180" fontId="3" fillId="0" borderId="58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0" fontId="3" fillId="0" borderId="47" xfId="0" applyNumberFormat="1" applyFont="1" applyFill="1" applyBorder="1" applyAlignment="1">
      <alignment vertical="center"/>
    </xf>
    <xf numFmtId="178" fontId="3" fillId="0" borderId="47" xfId="48" applyNumberFormat="1" applyFont="1" applyFill="1" applyBorder="1" applyAlignment="1">
      <alignment vertical="center"/>
    </xf>
    <xf numFmtId="178" fontId="3" fillId="0" borderId="23" xfId="48" applyNumberFormat="1" applyFont="1" applyFill="1" applyBorder="1" applyAlignment="1">
      <alignment vertical="center"/>
    </xf>
    <xf numFmtId="178" fontId="3" fillId="0" borderId="29" xfId="48" applyNumberFormat="1" applyFont="1" applyBorder="1" applyAlignment="1" applyProtection="1">
      <alignment vertical="center"/>
      <protection/>
    </xf>
    <xf numFmtId="178" fontId="3" fillId="0" borderId="29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18" xfId="48" applyNumberFormat="1" applyFont="1" applyBorder="1" applyAlignment="1" applyProtection="1">
      <alignment vertical="center"/>
      <protection/>
    </xf>
    <xf numFmtId="178" fontId="3" fillId="0" borderId="18" xfId="48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0" borderId="44" xfId="0" applyFont="1" applyBorder="1" applyAlignment="1" applyProtection="1">
      <alignment horizontal="center" vertical="center"/>
      <protection/>
    </xf>
    <xf numFmtId="180" fontId="3" fillId="0" borderId="62" xfId="0" applyNumberFormat="1" applyFont="1" applyBorder="1" applyAlignment="1">
      <alignment vertical="center"/>
    </xf>
    <xf numFmtId="178" fontId="3" fillId="0" borderId="12" xfId="48" applyNumberFormat="1" applyFont="1" applyBorder="1" applyAlignment="1" applyProtection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78" fontId="3" fillId="0" borderId="29" xfId="48" applyNumberFormat="1" applyFont="1" applyBorder="1" applyAlignment="1" applyProtection="1">
      <alignment horizontal="right" vertical="center"/>
      <protection/>
    </xf>
    <xf numFmtId="182" fontId="3" fillId="0" borderId="29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0" fontId="3" fillId="0" borderId="57" xfId="0" applyFont="1" applyBorder="1" applyAlignment="1" applyProtection="1">
      <alignment horizontal="center" vertical="center" shrinkToFit="1"/>
      <protection/>
    </xf>
    <xf numFmtId="182" fontId="3" fillId="0" borderId="20" xfId="0" applyNumberFormat="1" applyFont="1" applyBorder="1" applyAlignment="1">
      <alignment horizontal="right" vertical="center"/>
    </xf>
    <xf numFmtId="182" fontId="3" fillId="0" borderId="58" xfId="0" applyNumberFormat="1" applyFont="1" applyBorder="1" applyAlignment="1">
      <alignment horizontal="right" vertical="center"/>
    </xf>
    <xf numFmtId="0" fontId="3" fillId="0" borderId="56" xfId="0" applyFont="1" applyFill="1" applyBorder="1" applyAlignment="1" applyProtection="1">
      <alignment horizontal="center" vertical="center"/>
      <protection/>
    </xf>
    <xf numFmtId="178" fontId="3" fillId="0" borderId="18" xfId="48" applyNumberFormat="1" applyFont="1" applyFill="1" applyBorder="1" applyAlignment="1">
      <alignment vertical="center"/>
    </xf>
    <xf numFmtId="178" fontId="3" fillId="0" borderId="24" xfId="48" applyNumberFormat="1" applyFont="1" applyFill="1" applyBorder="1" applyAlignment="1">
      <alignment vertical="center"/>
    </xf>
    <xf numFmtId="0" fontId="3" fillId="0" borderId="63" xfId="0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>
      <alignment vertical="center"/>
    </xf>
    <xf numFmtId="178" fontId="3" fillId="0" borderId="64" xfId="48" applyNumberFormat="1" applyFont="1" applyFill="1" applyBorder="1" applyAlignment="1" applyProtection="1">
      <alignment vertical="center"/>
      <protection/>
    </xf>
    <xf numFmtId="178" fontId="3" fillId="0" borderId="64" xfId="48" applyNumberFormat="1" applyFont="1" applyFill="1" applyBorder="1" applyAlignment="1">
      <alignment vertical="center"/>
    </xf>
    <xf numFmtId="178" fontId="3" fillId="0" borderId="64" xfId="0" applyNumberFormat="1" applyFont="1" applyFill="1" applyBorder="1" applyAlignment="1">
      <alignment vertical="center"/>
    </xf>
    <xf numFmtId="178" fontId="3" fillId="0" borderId="50" xfId="0" applyNumberFormat="1" applyFont="1" applyFill="1" applyBorder="1" applyAlignment="1">
      <alignment vertical="center"/>
    </xf>
    <xf numFmtId="178" fontId="3" fillId="0" borderId="52" xfId="48" applyNumberFormat="1" applyFont="1" applyFill="1" applyBorder="1" applyAlignment="1" applyProtection="1">
      <alignment vertical="center"/>
      <protection/>
    </xf>
    <xf numFmtId="178" fontId="3" fillId="0" borderId="52" xfId="48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3" fillId="0" borderId="44" xfId="0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>
      <alignment vertical="center"/>
    </xf>
    <xf numFmtId="178" fontId="3" fillId="0" borderId="12" xfId="48" applyNumberFormat="1" applyFont="1" applyFill="1" applyBorder="1" applyAlignment="1" applyProtection="1">
      <alignment vertical="center"/>
      <protection/>
    </xf>
    <xf numFmtId="178" fontId="3" fillId="0" borderId="12" xfId="48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178" fontId="3" fillId="0" borderId="5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178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 applyProtection="1">
      <alignment horizontal="right" vertical="center" shrinkToFit="1"/>
      <protection/>
    </xf>
    <xf numFmtId="0" fontId="3" fillId="0" borderId="17" xfId="0" applyFont="1" applyFill="1" applyBorder="1" applyAlignment="1">
      <alignment horizontal="center" vertical="center" shrinkToFit="1"/>
    </xf>
    <xf numFmtId="180" fontId="3" fillId="0" borderId="5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180" fontId="3" fillId="0" borderId="40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178" fontId="3" fillId="0" borderId="40" xfId="48" applyNumberFormat="1" applyFont="1" applyFill="1" applyBorder="1" applyAlignment="1">
      <alignment vertical="center"/>
    </xf>
    <xf numFmtId="0" fontId="3" fillId="0" borderId="65" xfId="0" applyFont="1" applyBorder="1" applyAlignment="1" applyProtection="1">
      <alignment horizontal="center" vertical="center" shrinkToFit="1"/>
      <protection/>
    </xf>
    <xf numFmtId="178" fontId="3" fillId="0" borderId="20" xfId="48" applyNumberFormat="1" applyFont="1" applyFill="1" applyBorder="1" applyAlignment="1" applyProtection="1">
      <alignment vertical="center"/>
      <protection/>
    </xf>
    <xf numFmtId="178" fontId="3" fillId="0" borderId="20" xfId="0" applyNumberFormat="1" applyFont="1" applyFill="1" applyBorder="1" applyAlignment="1">
      <alignment vertical="center"/>
    </xf>
    <xf numFmtId="178" fontId="3" fillId="0" borderId="58" xfId="0" applyNumberFormat="1" applyFont="1" applyFill="1" applyBorder="1" applyAlignment="1">
      <alignment vertical="center"/>
    </xf>
    <xf numFmtId="178" fontId="3" fillId="0" borderId="29" xfId="48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8" xfId="48" applyNumberFormat="1" applyFont="1" applyFill="1" applyBorder="1" applyAlignment="1" applyProtection="1">
      <alignment vertical="center"/>
      <protection/>
    </xf>
    <xf numFmtId="178" fontId="3" fillId="0" borderId="58" xfId="48" applyNumberFormat="1" applyFont="1" applyFill="1" applyBorder="1" applyAlignment="1">
      <alignment vertical="center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shrinkToFit="1"/>
      <protection/>
    </xf>
    <xf numFmtId="180" fontId="3" fillId="0" borderId="68" xfId="0" applyNumberFormat="1" applyFont="1" applyFill="1" applyBorder="1" applyAlignment="1">
      <alignment vertical="center"/>
    </xf>
    <xf numFmtId="178" fontId="3" fillId="0" borderId="35" xfId="48" applyNumberFormat="1" applyFont="1" applyFill="1" applyBorder="1" applyAlignment="1">
      <alignment vertical="center"/>
    </xf>
    <xf numFmtId="178" fontId="3" fillId="0" borderId="69" xfId="48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178" fontId="3" fillId="0" borderId="31" xfId="48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80" fontId="3" fillId="0" borderId="45" xfId="0" applyNumberFormat="1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64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left" vertical="center" shrinkToFit="1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shrinkToFit="1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50" xfId="0" applyFont="1" applyBorder="1" applyAlignment="1">
      <alignment vertical="center"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61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55" xfId="0" applyFont="1" applyBorder="1" applyAlignment="1">
      <alignment horizontal="right" vertical="center"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45" xfId="0" applyFont="1" applyBorder="1" applyAlignment="1">
      <alignment horizontal="right" vertical="center"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58" xfId="0" applyFont="1" applyBorder="1" applyAlignment="1">
      <alignment horizontal="right" vertical="center"/>
    </xf>
    <xf numFmtId="181" fontId="3" fillId="0" borderId="29" xfId="0" applyNumberFormat="1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vertical="center"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>
      <alignment horizontal="right" vertical="center"/>
    </xf>
    <xf numFmtId="0" fontId="3" fillId="0" borderId="39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S36"/>
  <sheetViews>
    <sheetView showGridLines="0" view="pageBreakPreview" zoomScale="75" zoomScaleNormal="50" zoomScaleSheetLayoutView="75" workbookViewId="0" topLeftCell="D13">
      <selection activeCell="J3" sqref="J3"/>
    </sheetView>
  </sheetViews>
  <sheetFormatPr defaultColWidth="13.33203125" defaultRowHeight="30" customHeight="1"/>
  <cols>
    <col min="1" max="1" width="1.66015625" style="1" customWidth="1"/>
    <col min="2" max="2" width="15.66015625" style="1" customWidth="1"/>
    <col min="3" max="3" width="17.33203125" style="1" customWidth="1"/>
    <col min="4" max="16" width="10.58203125" style="33" customWidth="1"/>
    <col min="17" max="17" width="13.33203125" style="33" customWidth="1"/>
    <col min="18" max="18" width="1.66015625" style="1" customWidth="1"/>
    <col min="19" max="19" width="10.58203125" style="1" customWidth="1"/>
    <col min="20" max="16384" width="13.33203125" style="1" customWidth="1"/>
  </cols>
  <sheetData>
    <row r="1" spans="2:17" ht="30" customHeight="1">
      <c r="B1" s="2"/>
      <c r="Q1" s="34"/>
    </row>
    <row r="2" spans="2:17" ht="30" customHeight="1">
      <c r="B2" s="2" t="s">
        <v>4</v>
      </c>
      <c r="P2" s="67"/>
      <c r="Q2" s="67"/>
    </row>
    <row r="3" spans="2:18" ht="30" customHeight="1" thickBot="1">
      <c r="B3" s="3"/>
      <c r="C3" s="3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 t="s">
        <v>5</v>
      </c>
      <c r="R3" s="4"/>
    </row>
    <row r="4" spans="2:19" ht="33.75" customHeight="1">
      <c r="B4" s="5" t="s">
        <v>6</v>
      </c>
      <c r="C4" s="5" t="s">
        <v>0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38" t="s">
        <v>12</v>
      </c>
      <c r="J4" s="39" t="s">
        <v>13</v>
      </c>
      <c r="K4" s="37" t="s">
        <v>14</v>
      </c>
      <c r="L4" s="37" t="s">
        <v>30</v>
      </c>
      <c r="M4" s="37" t="s">
        <v>31</v>
      </c>
      <c r="N4" s="37" t="s">
        <v>32</v>
      </c>
      <c r="O4" s="37" t="s">
        <v>33</v>
      </c>
      <c r="P4" s="57" t="s">
        <v>17</v>
      </c>
      <c r="Q4" s="65" t="s">
        <v>15</v>
      </c>
      <c r="R4" s="4"/>
      <c r="S4" s="4"/>
    </row>
    <row r="5" spans="2:19" ht="33.75" customHeight="1" thickBot="1">
      <c r="B5" s="8" t="s">
        <v>16</v>
      </c>
      <c r="C5" s="9" t="s">
        <v>1</v>
      </c>
      <c r="D5" s="40"/>
      <c r="E5" s="40"/>
      <c r="F5" s="40"/>
      <c r="G5" s="40"/>
      <c r="H5" s="40"/>
      <c r="I5" s="41" t="s">
        <v>2</v>
      </c>
      <c r="J5" s="42" t="s">
        <v>2</v>
      </c>
      <c r="K5" s="40"/>
      <c r="L5" s="40"/>
      <c r="M5" s="40"/>
      <c r="N5" s="40"/>
      <c r="O5" s="40"/>
      <c r="P5" s="43"/>
      <c r="Q5" s="66"/>
      <c r="R5" s="10"/>
      <c r="S5" s="4"/>
    </row>
    <row r="6" spans="2:19" ht="33.75" customHeight="1">
      <c r="B6" s="68" t="s">
        <v>24</v>
      </c>
      <c r="C6" s="27" t="s">
        <v>28</v>
      </c>
      <c r="D6" s="44">
        <v>0.2</v>
      </c>
      <c r="E6" s="44">
        <v>0.2</v>
      </c>
      <c r="F6" s="44"/>
      <c r="G6" s="44"/>
      <c r="H6" s="44"/>
      <c r="I6" s="45"/>
      <c r="J6" s="46"/>
      <c r="K6" s="44"/>
      <c r="L6" s="44">
        <v>0.2</v>
      </c>
      <c r="M6" s="44">
        <v>0.2</v>
      </c>
      <c r="N6" s="44">
        <v>0.3</v>
      </c>
      <c r="O6" s="44">
        <v>0.2</v>
      </c>
      <c r="P6" s="44">
        <v>0.3</v>
      </c>
      <c r="Q6" s="47">
        <f>SUM(D6:P6)</f>
        <v>1.6</v>
      </c>
      <c r="R6" s="4"/>
      <c r="S6" s="4"/>
    </row>
    <row r="7" spans="2:19" ht="33.75" customHeight="1" thickBot="1">
      <c r="B7" s="69"/>
      <c r="C7" s="28" t="s">
        <v>29</v>
      </c>
      <c r="D7" s="48">
        <f>SUM(D6)</f>
        <v>0.2</v>
      </c>
      <c r="E7" s="48">
        <f>SUM(E6)</f>
        <v>0.2</v>
      </c>
      <c r="F7" s="48">
        <f aca="true" t="shared" si="0" ref="F7:O7">SUM(F6)</f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0.2</v>
      </c>
      <c r="M7" s="48">
        <f t="shared" si="0"/>
        <v>0.2</v>
      </c>
      <c r="N7" s="48">
        <f t="shared" si="0"/>
        <v>0.3</v>
      </c>
      <c r="O7" s="48">
        <f t="shared" si="0"/>
        <v>0.2</v>
      </c>
      <c r="P7" s="48">
        <f>SUM(P6)</f>
        <v>0.3</v>
      </c>
      <c r="Q7" s="49">
        <f>SUM(Q6)</f>
        <v>1.6</v>
      </c>
      <c r="R7" s="4"/>
      <c r="S7" s="4"/>
    </row>
    <row r="8" spans="2:19" ht="33.75" customHeight="1">
      <c r="B8" s="69"/>
      <c r="C8" s="11" t="s">
        <v>18</v>
      </c>
      <c r="D8" s="44"/>
      <c r="E8" s="44"/>
      <c r="F8" s="44"/>
      <c r="G8" s="44">
        <v>0.1</v>
      </c>
      <c r="H8" s="44"/>
      <c r="I8" s="45"/>
      <c r="J8" s="46"/>
      <c r="K8" s="44">
        <v>0.1</v>
      </c>
      <c r="L8" s="44"/>
      <c r="M8" s="44"/>
      <c r="N8" s="44"/>
      <c r="O8" s="44"/>
      <c r="P8" s="44"/>
      <c r="Q8" s="47">
        <v>0.2</v>
      </c>
      <c r="R8" s="4"/>
      <c r="S8" s="4"/>
    </row>
    <row r="9" spans="2:19" ht="33.75" customHeight="1" thickBot="1">
      <c r="B9" s="69"/>
      <c r="C9" s="12" t="s">
        <v>3</v>
      </c>
      <c r="D9" s="48">
        <f aca="true" t="shared" si="1" ref="D9:Q9">SUM(D8)</f>
        <v>0</v>
      </c>
      <c r="E9" s="48">
        <f t="shared" si="1"/>
        <v>0</v>
      </c>
      <c r="F9" s="48">
        <f t="shared" si="1"/>
        <v>0</v>
      </c>
      <c r="G9" s="48">
        <f t="shared" si="1"/>
        <v>0.1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0.1</v>
      </c>
      <c r="L9" s="48">
        <f>SUM(L8)</f>
        <v>0</v>
      </c>
      <c r="M9" s="48">
        <f>SUM(M8)</f>
        <v>0</v>
      </c>
      <c r="N9" s="48">
        <f>SUM(N8)</f>
        <v>0</v>
      </c>
      <c r="O9" s="48">
        <f>SUM(O8)</f>
        <v>0</v>
      </c>
      <c r="P9" s="48">
        <f>SUM(P8)</f>
        <v>0</v>
      </c>
      <c r="Q9" s="49">
        <f t="shared" si="1"/>
        <v>0.2</v>
      </c>
      <c r="R9" s="4"/>
      <c r="S9" s="4"/>
    </row>
    <row r="10" spans="2:19" ht="33.75" customHeight="1">
      <c r="B10" s="69"/>
      <c r="C10" s="11" t="s">
        <v>25</v>
      </c>
      <c r="D10" s="44">
        <v>0.1</v>
      </c>
      <c r="E10" s="44">
        <v>0.1</v>
      </c>
      <c r="F10" s="44"/>
      <c r="G10" s="44">
        <v>0.1</v>
      </c>
      <c r="H10" s="44"/>
      <c r="I10" s="45"/>
      <c r="J10" s="46"/>
      <c r="K10" s="44"/>
      <c r="L10" s="44"/>
      <c r="M10" s="44"/>
      <c r="N10" s="44"/>
      <c r="O10" s="44"/>
      <c r="P10" s="44"/>
      <c r="Q10" s="47">
        <f>SUM(D10:P10)</f>
        <v>0.30000000000000004</v>
      </c>
      <c r="R10" s="4"/>
      <c r="S10" s="4"/>
    </row>
    <row r="11" spans="2:19" ht="33.75" customHeight="1" thickBot="1">
      <c r="B11" s="69"/>
      <c r="C11" s="12" t="s">
        <v>26</v>
      </c>
      <c r="D11" s="48">
        <f>SUM(D10)</f>
        <v>0.1</v>
      </c>
      <c r="E11" s="48">
        <f aca="true" t="shared" si="2" ref="E11:P11">SUM(E10)</f>
        <v>0.1</v>
      </c>
      <c r="F11" s="48">
        <f t="shared" si="2"/>
        <v>0</v>
      </c>
      <c r="G11" s="48">
        <f t="shared" si="2"/>
        <v>0.1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Q11" s="49">
        <f>SUM(Q10)</f>
        <v>0.30000000000000004</v>
      </c>
      <c r="R11" s="4"/>
      <c r="S11" s="4"/>
    </row>
    <row r="12" spans="2:19" ht="33.75" customHeight="1" thickBot="1">
      <c r="B12" s="70"/>
      <c r="C12" s="31" t="s">
        <v>27</v>
      </c>
      <c r="D12" s="50">
        <f>SUM(D11,D9,D7)</f>
        <v>0.30000000000000004</v>
      </c>
      <c r="E12" s="50">
        <f aca="true" t="shared" si="3" ref="E12:R12">SUM(E11,E9,E7)</f>
        <v>0.30000000000000004</v>
      </c>
      <c r="F12" s="50">
        <f t="shared" si="3"/>
        <v>0</v>
      </c>
      <c r="G12" s="50">
        <f t="shared" si="3"/>
        <v>0.2</v>
      </c>
      <c r="H12" s="50">
        <f t="shared" si="3"/>
        <v>0</v>
      </c>
      <c r="I12" s="50">
        <f t="shared" si="3"/>
        <v>0</v>
      </c>
      <c r="J12" s="50">
        <f t="shared" si="3"/>
        <v>0</v>
      </c>
      <c r="K12" s="50">
        <f t="shared" si="3"/>
        <v>0.1</v>
      </c>
      <c r="L12" s="50">
        <f t="shared" si="3"/>
        <v>0.2</v>
      </c>
      <c r="M12" s="50">
        <f t="shared" si="3"/>
        <v>0.2</v>
      </c>
      <c r="N12" s="50">
        <f t="shared" si="3"/>
        <v>0.3</v>
      </c>
      <c r="O12" s="50">
        <f t="shared" si="3"/>
        <v>0.2</v>
      </c>
      <c r="P12" s="50">
        <f t="shared" si="3"/>
        <v>0.3</v>
      </c>
      <c r="Q12" s="51">
        <f>SUM(Q11,Q9,Q7)</f>
        <v>2.1</v>
      </c>
      <c r="R12" s="29">
        <f t="shared" si="3"/>
        <v>0</v>
      </c>
      <c r="S12" s="4"/>
    </row>
    <row r="13" spans="2:19" ht="33.75" customHeight="1">
      <c r="B13" s="68" t="s">
        <v>19</v>
      </c>
      <c r="C13" s="11" t="s">
        <v>20</v>
      </c>
      <c r="D13" s="44">
        <v>0.5</v>
      </c>
      <c r="E13" s="44">
        <v>0.5</v>
      </c>
      <c r="F13" s="44"/>
      <c r="G13" s="44"/>
      <c r="H13" s="44"/>
      <c r="I13" s="45"/>
      <c r="J13" s="46"/>
      <c r="K13" s="44"/>
      <c r="L13" s="44"/>
      <c r="M13" s="44"/>
      <c r="N13" s="44"/>
      <c r="O13" s="44"/>
      <c r="P13" s="44"/>
      <c r="Q13" s="47">
        <v>1</v>
      </c>
      <c r="R13" s="4"/>
      <c r="S13" s="4"/>
    </row>
    <row r="14" spans="2:19" ht="33.75" customHeight="1" thickBot="1">
      <c r="B14" s="69"/>
      <c r="C14" s="12" t="s">
        <v>3</v>
      </c>
      <c r="D14" s="48">
        <f aca="true" t="shared" si="4" ref="D14:Q15">SUM(D13)</f>
        <v>0.5</v>
      </c>
      <c r="E14" s="48">
        <f t="shared" si="4"/>
        <v>0.5</v>
      </c>
      <c r="F14" s="48">
        <f t="shared" si="4"/>
        <v>0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8">
        <f t="shared" si="4"/>
        <v>0</v>
      </c>
      <c r="L14" s="48">
        <f t="shared" si="4"/>
        <v>0</v>
      </c>
      <c r="M14" s="48">
        <f t="shared" si="4"/>
        <v>0</v>
      </c>
      <c r="N14" s="48">
        <f t="shared" si="4"/>
        <v>0</v>
      </c>
      <c r="O14" s="48">
        <f t="shared" si="4"/>
        <v>0</v>
      </c>
      <c r="P14" s="48">
        <f t="shared" si="4"/>
        <v>0</v>
      </c>
      <c r="Q14" s="49">
        <f t="shared" si="4"/>
        <v>1</v>
      </c>
      <c r="R14" s="4"/>
      <c r="S14" s="4"/>
    </row>
    <row r="15" spans="2:19" ht="33.75" customHeight="1" thickBot="1">
      <c r="B15" s="70"/>
      <c r="C15" s="31" t="s">
        <v>27</v>
      </c>
      <c r="D15" s="50">
        <f t="shared" si="4"/>
        <v>0.5</v>
      </c>
      <c r="E15" s="50">
        <f t="shared" si="4"/>
        <v>0.5</v>
      </c>
      <c r="F15" s="50">
        <f t="shared" si="4"/>
        <v>0</v>
      </c>
      <c r="G15" s="50">
        <f t="shared" si="4"/>
        <v>0</v>
      </c>
      <c r="H15" s="50">
        <f t="shared" si="4"/>
        <v>0</v>
      </c>
      <c r="I15" s="50">
        <f t="shared" si="4"/>
        <v>0</v>
      </c>
      <c r="J15" s="50">
        <f t="shared" si="4"/>
        <v>0</v>
      </c>
      <c r="K15" s="50">
        <f t="shared" si="4"/>
        <v>0</v>
      </c>
      <c r="L15" s="50">
        <f t="shared" si="4"/>
        <v>0</v>
      </c>
      <c r="M15" s="50">
        <f t="shared" si="4"/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1">
        <f t="shared" si="4"/>
        <v>1</v>
      </c>
      <c r="R15" s="4"/>
      <c r="S15" s="4"/>
    </row>
    <row r="16" spans="2:19" ht="33.75" customHeight="1">
      <c r="B16" s="62" t="s">
        <v>21</v>
      </c>
      <c r="C16" s="11" t="s">
        <v>18</v>
      </c>
      <c r="D16" s="44">
        <v>0.2</v>
      </c>
      <c r="E16" s="44">
        <v>2.5</v>
      </c>
      <c r="F16" s="44">
        <v>0.2</v>
      </c>
      <c r="G16" s="44"/>
      <c r="H16" s="44"/>
      <c r="I16" s="45"/>
      <c r="J16" s="46"/>
      <c r="K16" s="44"/>
      <c r="L16" s="44"/>
      <c r="M16" s="44"/>
      <c r="N16" s="44"/>
      <c r="O16" s="44"/>
      <c r="P16" s="44">
        <v>0.1</v>
      </c>
      <c r="Q16" s="47">
        <v>3</v>
      </c>
      <c r="R16" s="4"/>
      <c r="S16" s="4"/>
    </row>
    <row r="17" spans="2:19" ht="33.75" customHeight="1">
      <c r="B17" s="63"/>
      <c r="C17" s="32" t="s">
        <v>3</v>
      </c>
      <c r="D17" s="52">
        <f aca="true" t="shared" si="5" ref="D17:F18">SUM(D16)</f>
        <v>0.2</v>
      </c>
      <c r="E17" s="52">
        <f t="shared" si="5"/>
        <v>2.5</v>
      </c>
      <c r="F17" s="52">
        <f t="shared" si="5"/>
        <v>0.2</v>
      </c>
      <c r="G17" s="52">
        <f aca="true" t="shared" si="6" ref="G17:Q18">SUM(G16)</f>
        <v>0</v>
      </c>
      <c r="H17" s="52">
        <f t="shared" si="6"/>
        <v>0</v>
      </c>
      <c r="I17" s="52">
        <f t="shared" si="6"/>
        <v>0</v>
      </c>
      <c r="J17" s="52">
        <f t="shared" si="6"/>
        <v>0</v>
      </c>
      <c r="K17" s="52">
        <f t="shared" si="6"/>
        <v>0</v>
      </c>
      <c r="L17" s="52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0.1</v>
      </c>
      <c r="Q17" s="53">
        <f t="shared" si="6"/>
        <v>3</v>
      </c>
      <c r="R17" s="4"/>
      <c r="S17" s="4"/>
    </row>
    <row r="18" spans="2:19" ht="33.75" customHeight="1" thickBot="1">
      <c r="B18" s="64"/>
      <c r="C18" s="12" t="s">
        <v>27</v>
      </c>
      <c r="D18" s="48">
        <f>SUM(D17)</f>
        <v>0.2</v>
      </c>
      <c r="E18" s="48">
        <f t="shared" si="5"/>
        <v>2.5</v>
      </c>
      <c r="F18" s="48">
        <f t="shared" si="5"/>
        <v>0.2</v>
      </c>
      <c r="G18" s="48">
        <f t="shared" si="6"/>
        <v>0</v>
      </c>
      <c r="H18" s="48">
        <f t="shared" si="6"/>
        <v>0</v>
      </c>
      <c r="I18" s="48">
        <f t="shared" si="6"/>
        <v>0</v>
      </c>
      <c r="J18" s="48">
        <f t="shared" si="6"/>
        <v>0</v>
      </c>
      <c r="K18" s="48">
        <f t="shared" si="6"/>
        <v>0</v>
      </c>
      <c r="L18" s="48">
        <f t="shared" si="6"/>
        <v>0</v>
      </c>
      <c r="M18" s="48">
        <f t="shared" si="6"/>
        <v>0</v>
      </c>
      <c r="N18" s="48">
        <f t="shared" si="6"/>
        <v>0</v>
      </c>
      <c r="O18" s="48">
        <f t="shared" si="6"/>
        <v>0</v>
      </c>
      <c r="P18" s="48">
        <f t="shared" si="6"/>
        <v>0.1</v>
      </c>
      <c r="Q18" s="49">
        <f t="shared" si="6"/>
        <v>3</v>
      </c>
      <c r="R18" s="4"/>
      <c r="S18" s="4"/>
    </row>
    <row r="19" spans="2:19" ht="33.75" customHeight="1" thickBot="1">
      <c r="B19" s="19" t="s">
        <v>27</v>
      </c>
      <c r="C19" s="20"/>
      <c r="D19" s="54">
        <f>SUM(D18,D15,D12)</f>
        <v>1</v>
      </c>
      <c r="E19" s="54">
        <f aca="true" t="shared" si="7" ref="E19:Q19">SUM(E18,E15,E12)</f>
        <v>3.3</v>
      </c>
      <c r="F19" s="54">
        <f t="shared" si="7"/>
        <v>0.2</v>
      </c>
      <c r="G19" s="54">
        <f t="shared" si="7"/>
        <v>0.2</v>
      </c>
      <c r="H19" s="54">
        <f t="shared" si="7"/>
        <v>0</v>
      </c>
      <c r="I19" s="54">
        <f t="shared" si="7"/>
        <v>0</v>
      </c>
      <c r="J19" s="54">
        <f t="shared" si="7"/>
        <v>0</v>
      </c>
      <c r="K19" s="54">
        <f t="shared" si="7"/>
        <v>0.1</v>
      </c>
      <c r="L19" s="54">
        <f t="shared" si="7"/>
        <v>0.2</v>
      </c>
      <c r="M19" s="54">
        <f t="shared" si="7"/>
        <v>0.2</v>
      </c>
      <c r="N19" s="54">
        <f t="shared" si="7"/>
        <v>0.3</v>
      </c>
      <c r="O19" s="54">
        <f t="shared" si="7"/>
        <v>0.2</v>
      </c>
      <c r="P19" s="54">
        <f t="shared" si="7"/>
        <v>0.4</v>
      </c>
      <c r="Q19" s="58">
        <f t="shared" si="7"/>
        <v>6.1</v>
      </c>
      <c r="R19" s="18"/>
      <c r="S19" s="4"/>
    </row>
    <row r="20" spans="2:19" ht="30" customHeight="1">
      <c r="B20" s="21"/>
      <c r="C20" s="2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8"/>
      <c r="S20" s="4"/>
    </row>
    <row r="21" ht="30" customHeight="1">
      <c r="B21" s="2" t="s">
        <v>22</v>
      </c>
    </row>
    <row r="22" ht="30" customHeight="1">
      <c r="B22" s="1" t="s">
        <v>23</v>
      </c>
    </row>
    <row r="34" ht="30" customHeight="1">
      <c r="Q34" s="56"/>
    </row>
    <row r="35" ht="30" customHeight="1">
      <c r="Q35" s="56"/>
    </row>
    <row r="36" ht="30" customHeight="1">
      <c r="Q36" s="56"/>
    </row>
  </sheetData>
  <mergeCells count="5">
    <mergeCell ref="B16:B18"/>
    <mergeCell ref="Q4:Q5"/>
    <mergeCell ref="P2:Q2"/>
    <mergeCell ref="B6:B12"/>
    <mergeCell ref="B13:B15"/>
  </mergeCells>
  <printOptions horizontalCentered="1"/>
  <pageMargins left="0.47" right="0.38" top="0.7874015748031497" bottom="0.7874015748031497" header="0" footer="0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L11"/>
  <sheetViews>
    <sheetView showGridLines="0" view="pageBreakPreview" zoomScale="75" zoomScaleNormal="50" zoomScaleSheetLayoutView="75" workbookViewId="0" topLeftCell="A1">
      <selection activeCell="C14" sqref="C14"/>
    </sheetView>
  </sheetViews>
  <sheetFormatPr defaultColWidth="13.33203125" defaultRowHeight="30" customHeight="1"/>
  <cols>
    <col min="1" max="1" width="1.66015625" style="1" customWidth="1"/>
    <col min="2" max="2" width="14.66015625" style="1" customWidth="1"/>
    <col min="3" max="3" width="16.16015625" style="1" customWidth="1"/>
    <col min="4" max="10" width="14.66015625" style="73" customWidth="1"/>
    <col min="11" max="11" width="1.66015625" style="1" customWidth="1"/>
    <col min="12" max="16384" width="13.33203125" style="1" customWidth="1"/>
  </cols>
  <sheetData>
    <row r="1" spans="2:10" ht="30" customHeight="1">
      <c r="B1" s="2"/>
      <c r="J1" s="74"/>
    </row>
    <row r="2" ht="30" customHeight="1">
      <c r="B2" s="2" t="s">
        <v>34</v>
      </c>
    </row>
    <row r="3" spans="2:10" ht="30" customHeight="1" thickBot="1">
      <c r="B3" s="3"/>
      <c r="C3" s="3"/>
      <c r="D3" s="75"/>
      <c r="E3" s="75"/>
      <c r="F3" s="75"/>
      <c r="G3" s="75"/>
      <c r="H3" s="75"/>
      <c r="I3" s="75"/>
      <c r="J3" s="75"/>
    </row>
    <row r="4" spans="2:11" ht="30" customHeight="1">
      <c r="B4" s="76"/>
      <c r="C4" s="77"/>
      <c r="D4" s="78"/>
      <c r="E4" s="79"/>
      <c r="F4" s="80"/>
      <c r="G4" s="81" t="s">
        <v>35</v>
      </c>
      <c r="H4" s="82"/>
      <c r="I4" s="82"/>
      <c r="J4" s="82"/>
      <c r="K4" s="76"/>
    </row>
    <row r="5" spans="2:11" ht="30" customHeight="1">
      <c r="B5" s="83" t="s">
        <v>36</v>
      </c>
      <c r="C5" s="59" t="s">
        <v>1</v>
      </c>
      <c r="D5" s="60" t="s">
        <v>37</v>
      </c>
      <c r="E5" s="84" t="s">
        <v>38</v>
      </c>
      <c r="F5" s="85" t="s">
        <v>39</v>
      </c>
      <c r="G5" s="86" t="s">
        <v>40</v>
      </c>
      <c r="H5" s="87"/>
      <c r="I5" s="87"/>
      <c r="J5" s="88"/>
      <c r="K5" s="76"/>
    </row>
    <row r="6" spans="2:11" ht="30" customHeight="1" thickBot="1">
      <c r="B6" s="89"/>
      <c r="C6" s="90"/>
      <c r="D6" s="91" t="s">
        <v>41</v>
      </c>
      <c r="E6" s="92" t="s">
        <v>42</v>
      </c>
      <c r="F6" s="93"/>
      <c r="G6" s="92" t="s">
        <v>43</v>
      </c>
      <c r="H6" s="92" t="s">
        <v>44</v>
      </c>
      <c r="I6" s="92" t="s">
        <v>45</v>
      </c>
      <c r="J6" s="92" t="s">
        <v>46</v>
      </c>
      <c r="K6" s="76"/>
    </row>
    <row r="7" spans="2:11" ht="30" customHeight="1" thickBot="1">
      <c r="B7" s="68" t="s">
        <v>47</v>
      </c>
      <c r="C7" s="94" t="s">
        <v>48</v>
      </c>
      <c r="D7" s="95">
        <v>7.3</v>
      </c>
      <c r="E7" s="96">
        <v>77.2</v>
      </c>
      <c r="F7" s="96">
        <v>62.2</v>
      </c>
      <c r="G7" s="97"/>
      <c r="H7" s="97">
        <v>10</v>
      </c>
      <c r="I7" s="98">
        <v>5</v>
      </c>
      <c r="J7" s="99">
        <v>15</v>
      </c>
      <c r="K7" s="76">
        <v>15</v>
      </c>
    </row>
    <row r="8" spans="2:11" ht="30" customHeight="1" thickBot="1">
      <c r="B8" s="69"/>
      <c r="C8" s="94" t="s">
        <v>49</v>
      </c>
      <c r="D8" s="95">
        <f>SUM(D7)</f>
        <v>7.3</v>
      </c>
      <c r="E8" s="97">
        <f>SUM(E7)</f>
        <v>77.2</v>
      </c>
      <c r="F8" s="97">
        <f>SUM(F7)</f>
        <v>62.2</v>
      </c>
      <c r="G8" s="97"/>
      <c r="H8" s="97">
        <f>SUM(H7)</f>
        <v>10</v>
      </c>
      <c r="I8" s="97">
        <f>SUM(I7)</f>
        <v>5</v>
      </c>
      <c r="J8" s="99">
        <f>SUM(J7)</f>
        <v>15</v>
      </c>
      <c r="K8" s="4"/>
    </row>
    <row r="9" spans="2:12" ht="30" customHeight="1" thickBot="1">
      <c r="B9" s="70"/>
      <c r="C9" s="94" t="s">
        <v>27</v>
      </c>
      <c r="D9" s="95">
        <f>SUM(D7:D7)</f>
        <v>7.3</v>
      </c>
      <c r="E9" s="97">
        <f>SUM(E7:E7)</f>
        <v>77.2</v>
      </c>
      <c r="F9" s="97">
        <f>SUM(F7:F7)</f>
        <v>62.2</v>
      </c>
      <c r="G9" s="97"/>
      <c r="H9" s="97">
        <f>SUM(H7:H7)</f>
        <v>10</v>
      </c>
      <c r="I9" s="97">
        <f>SUM(I7:I7)</f>
        <v>5</v>
      </c>
      <c r="J9" s="99">
        <f>SUM(J7:J7)</f>
        <v>15</v>
      </c>
      <c r="K9" s="4"/>
      <c r="L9" s="4"/>
    </row>
    <row r="11" ht="30" customHeight="1">
      <c r="B11" s="1" t="s">
        <v>50</v>
      </c>
    </row>
  </sheetData>
  <mergeCells count="2">
    <mergeCell ref="G5:J5"/>
    <mergeCell ref="B7:B9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9"/>
  <sheetViews>
    <sheetView showGridLines="0" view="pageBreakPreview" zoomScale="75" zoomScaleNormal="50" zoomScaleSheetLayoutView="75" workbookViewId="0" topLeftCell="A23">
      <selection activeCell="C15" sqref="C15"/>
    </sheetView>
  </sheetViews>
  <sheetFormatPr defaultColWidth="10.58203125" defaultRowHeight="18"/>
  <cols>
    <col min="1" max="1" width="1.66015625" style="1" customWidth="1"/>
    <col min="2" max="4" width="16.58203125" style="1" customWidth="1"/>
    <col min="5" max="8" width="16.58203125" style="73" customWidth="1"/>
    <col min="9" max="9" width="1.66015625" style="1" customWidth="1"/>
    <col min="10" max="16384" width="10.58203125" style="1" customWidth="1"/>
  </cols>
  <sheetData>
    <row r="1" spans="2:8" ht="30" customHeight="1">
      <c r="B1" s="2"/>
      <c r="H1" s="74"/>
    </row>
    <row r="2" ht="30" customHeight="1">
      <c r="B2" s="2" t="s">
        <v>51</v>
      </c>
    </row>
    <row r="3" spans="2:8" ht="30" customHeight="1" thickBot="1">
      <c r="B3" s="4" t="s">
        <v>52</v>
      </c>
      <c r="C3" s="4"/>
      <c r="D3" s="4"/>
      <c r="E3" s="78"/>
      <c r="F3" s="78"/>
      <c r="G3" s="100"/>
      <c r="H3" s="100"/>
    </row>
    <row r="4" spans="2:9" ht="30" customHeight="1">
      <c r="B4" s="101"/>
      <c r="C4" s="102"/>
      <c r="D4" s="103"/>
      <c r="E4" s="104"/>
      <c r="F4" s="105" t="s">
        <v>86</v>
      </c>
      <c r="G4" s="105"/>
      <c r="H4" s="106"/>
      <c r="I4" s="4"/>
    </row>
    <row r="5" spans="2:9" ht="30" customHeight="1">
      <c r="B5" s="107" t="s">
        <v>53</v>
      </c>
      <c r="C5" s="108" t="s">
        <v>54</v>
      </c>
      <c r="D5" s="7" t="s">
        <v>55</v>
      </c>
      <c r="E5" s="109" t="s">
        <v>56</v>
      </c>
      <c r="F5" s="109" t="s">
        <v>57</v>
      </c>
      <c r="G5" s="110" t="s">
        <v>58</v>
      </c>
      <c r="H5" s="111"/>
      <c r="I5" s="4"/>
    </row>
    <row r="6" spans="2:9" ht="30" customHeight="1" thickBot="1">
      <c r="B6" s="112"/>
      <c r="C6" s="113"/>
      <c r="D6" s="114" t="s">
        <v>59</v>
      </c>
      <c r="E6" s="109" t="s">
        <v>42</v>
      </c>
      <c r="F6" s="115"/>
      <c r="G6" s="109" t="s">
        <v>60</v>
      </c>
      <c r="H6" s="116" t="s">
        <v>61</v>
      </c>
      <c r="I6" s="4"/>
    </row>
    <row r="7" spans="1:9" ht="30" customHeight="1" hidden="1" thickBot="1">
      <c r="A7" s="4"/>
      <c r="B7" s="25" t="s">
        <v>62</v>
      </c>
      <c r="C7" s="117"/>
      <c r="D7" s="118"/>
      <c r="E7" s="119"/>
      <c r="F7" s="120"/>
      <c r="G7" s="121"/>
      <c r="H7" s="122"/>
      <c r="I7" s="4"/>
    </row>
    <row r="8" spans="2:9" ht="30" customHeight="1">
      <c r="B8" s="68" t="s">
        <v>63</v>
      </c>
      <c r="C8" s="123" t="s">
        <v>64</v>
      </c>
      <c r="D8" s="124">
        <v>0.5</v>
      </c>
      <c r="E8" s="125">
        <v>1.5</v>
      </c>
      <c r="F8" s="125">
        <v>1.5</v>
      </c>
      <c r="G8" s="126"/>
      <c r="H8" s="127"/>
      <c r="I8" s="4"/>
    </row>
    <row r="9" spans="2:9" ht="30" customHeight="1">
      <c r="B9" s="69"/>
      <c r="C9" s="128" t="s">
        <v>65</v>
      </c>
      <c r="D9" s="129">
        <f>SUM(D8)</f>
        <v>0.5</v>
      </c>
      <c r="E9" s="129">
        <f>SUM(E8)</f>
        <v>1.5</v>
      </c>
      <c r="F9" s="129">
        <f>SUM(F8)</f>
        <v>1.5</v>
      </c>
      <c r="G9" s="129"/>
      <c r="H9" s="130"/>
      <c r="I9" s="4"/>
    </row>
    <row r="10" spans="2:9" ht="30" customHeight="1">
      <c r="B10" s="69"/>
      <c r="C10" s="131" t="s">
        <v>25</v>
      </c>
      <c r="D10" s="132">
        <v>0.5</v>
      </c>
      <c r="E10" s="133">
        <v>1.5</v>
      </c>
      <c r="F10" s="133">
        <v>0.2</v>
      </c>
      <c r="G10" s="134">
        <v>1</v>
      </c>
      <c r="H10" s="135"/>
      <c r="I10" s="4"/>
    </row>
    <row r="11" spans="2:9" ht="30" customHeight="1">
      <c r="B11" s="69"/>
      <c r="C11" s="131" t="s">
        <v>26</v>
      </c>
      <c r="D11" s="132">
        <f>SUM(D10)</f>
        <v>0.5</v>
      </c>
      <c r="E11" s="132">
        <f>SUM(E10)</f>
        <v>1.5</v>
      </c>
      <c r="F11" s="132">
        <f>SUM(F10)</f>
        <v>0.2</v>
      </c>
      <c r="G11" s="132">
        <f>SUM(G10)</f>
        <v>1</v>
      </c>
      <c r="H11" s="135"/>
      <c r="I11" s="4"/>
    </row>
    <row r="12" spans="2:9" ht="30" customHeight="1" thickBot="1">
      <c r="B12" s="70"/>
      <c r="C12" s="136" t="s">
        <v>27</v>
      </c>
      <c r="D12" s="137">
        <f>SUM(D11,D9)</f>
        <v>1</v>
      </c>
      <c r="E12" s="137">
        <f>SUM(E11,E9)</f>
        <v>3</v>
      </c>
      <c r="F12" s="137">
        <f>SUM(F11,F9)</f>
        <v>1.7</v>
      </c>
      <c r="G12" s="137">
        <f>SUM(G11,G9)</f>
        <v>1</v>
      </c>
      <c r="H12" s="138"/>
      <c r="I12" s="4"/>
    </row>
    <row r="13" spans="2:9" ht="30" customHeight="1">
      <c r="B13" s="62" t="s">
        <v>66</v>
      </c>
      <c r="C13" s="139" t="s">
        <v>67</v>
      </c>
      <c r="D13" s="140">
        <v>1</v>
      </c>
      <c r="E13" s="141">
        <v>5</v>
      </c>
      <c r="F13" s="142"/>
      <c r="G13" s="143">
        <v>5</v>
      </c>
      <c r="H13" s="144"/>
      <c r="I13" s="4"/>
    </row>
    <row r="14" spans="2:9" ht="30" customHeight="1">
      <c r="B14" s="63"/>
      <c r="C14" s="131" t="s">
        <v>68</v>
      </c>
      <c r="D14" s="132">
        <v>1.4</v>
      </c>
      <c r="E14" s="133">
        <v>2</v>
      </c>
      <c r="F14" s="145">
        <v>1.9</v>
      </c>
      <c r="G14" s="146">
        <v>0.1</v>
      </c>
      <c r="H14" s="147"/>
      <c r="I14" s="4"/>
    </row>
    <row r="15" spans="2:9" ht="30" customHeight="1">
      <c r="B15" s="63"/>
      <c r="C15" s="131" t="s">
        <v>69</v>
      </c>
      <c r="D15" s="132">
        <f>SUM(D13:D14)</f>
        <v>2.4</v>
      </c>
      <c r="E15" s="132">
        <f>SUM(E13:E14)</f>
        <v>7</v>
      </c>
      <c r="F15" s="132">
        <f>SUM(F13:F14)</f>
        <v>1.9</v>
      </c>
      <c r="G15" s="132">
        <f>SUM(G13:G14)</f>
        <v>5.1</v>
      </c>
      <c r="H15" s="147"/>
      <c r="I15" s="4"/>
    </row>
    <row r="16" spans="2:9" ht="30" customHeight="1">
      <c r="B16" s="63"/>
      <c r="C16" s="131" t="s">
        <v>70</v>
      </c>
      <c r="D16" s="132">
        <v>1.4</v>
      </c>
      <c r="E16" s="133">
        <v>8.4</v>
      </c>
      <c r="F16" s="145">
        <v>8.4</v>
      </c>
      <c r="G16" s="146"/>
      <c r="H16" s="147"/>
      <c r="I16" s="4"/>
    </row>
    <row r="17" spans="2:9" ht="30" customHeight="1">
      <c r="B17" s="63"/>
      <c r="C17" s="131" t="s">
        <v>26</v>
      </c>
      <c r="D17" s="132">
        <f>SUM(D16)</f>
        <v>1.4</v>
      </c>
      <c r="E17" s="132">
        <f>SUM(E16)</f>
        <v>8.4</v>
      </c>
      <c r="F17" s="132">
        <f>SUM(F16)</f>
        <v>8.4</v>
      </c>
      <c r="G17" s="132"/>
      <c r="H17" s="147"/>
      <c r="I17" s="4"/>
    </row>
    <row r="18" spans="2:9" ht="30" customHeight="1" thickBot="1">
      <c r="B18" s="64"/>
      <c r="C18" s="136" t="s">
        <v>27</v>
      </c>
      <c r="D18" s="137">
        <f>SUM(D17,D15)</f>
        <v>3.8</v>
      </c>
      <c r="E18" s="137">
        <f>SUM(E17,E15)</f>
        <v>15.4</v>
      </c>
      <c r="F18" s="137">
        <f>SUM(F17,F15)</f>
        <v>10.3</v>
      </c>
      <c r="G18" s="137">
        <f>SUM(G17,G15)</f>
        <v>5.1</v>
      </c>
      <c r="H18" s="148"/>
      <c r="I18" s="4"/>
    </row>
    <row r="19" spans="2:9" ht="30" customHeight="1">
      <c r="B19" s="68" t="s">
        <v>71</v>
      </c>
      <c r="C19" s="149" t="s">
        <v>72</v>
      </c>
      <c r="D19" s="150">
        <v>20.66</v>
      </c>
      <c r="E19" s="151">
        <v>141.3</v>
      </c>
      <c r="F19" s="151">
        <v>140.3</v>
      </c>
      <c r="G19" s="152">
        <v>1</v>
      </c>
      <c r="H19" s="153"/>
      <c r="I19" s="4"/>
    </row>
    <row r="20" spans="2:9" ht="30" customHeight="1">
      <c r="B20" s="69"/>
      <c r="C20" s="154" t="s">
        <v>73</v>
      </c>
      <c r="D20" s="155">
        <f aca="true" t="shared" si="0" ref="D20:G21">SUM(D19)</f>
        <v>20.66</v>
      </c>
      <c r="E20" s="155">
        <f t="shared" si="0"/>
        <v>141.3</v>
      </c>
      <c r="F20" s="155">
        <f t="shared" si="0"/>
        <v>140.3</v>
      </c>
      <c r="G20" s="155">
        <f t="shared" si="0"/>
        <v>1</v>
      </c>
      <c r="H20" s="156"/>
      <c r="I20" s="4"/>
    </row>
    <row r="21" spans="2:9" ht="30" customHeight="1" thickBot="1">
      <c r="B21" s="70"/>
      <c r="C21" s="136" t="s">
        <v>27</v>
      </c>
      <c r="D21" s="157">
        <f t="shared" si="0"/>
        <v>20.66</v>
      </c>
      <c r="E21" s="157">
        <f t="shared" si="0"/>
        <v>141.3</v>
      </c>
      <c r="F21" s="157">
        <f t="shared" si="0"/>
        <v>140.3</v>
      </c>
      <c r="G21" s="157">
        <f t="shared" si="0"/>
        <v>1</v>
      </c>
      <c r="H21" s="158"/>
      <c r="I21" s="4"/>
    </row>
    <row r="22" spans="2:9" ht="30" customHeight="1">
      <c r="B22" s="62" t="s">
        <v>74</v>
      </c>
      <c r="C22" s="159" t="s">
        <v>67</v>
      </c>
      <c r="D22" s="140">
        <v>0.5</v>
      </c>
      <c r="E22" s="142">
        <v>2.5</v>
      </c>
      <c r="F22" s="142"/>
      <c r="G22" s="142">
        <v>2.5</v>
      </c>
      <c r="H22" s="160"/>
      <c r="I22" s="4"/>
    </row>
    <row r="23" spans="2:9" ht="30" customHeight="1">
      <c r="B23" s="63"/>
      <c r="C23" s="131" t="s">
        <v>69</v>
      </c>
      <c r="D23" s="132">
        <f>SUM(D22)</f>
        <v>0.5</v>
      </c>
      <c r="E23" s="132">
        <f>SUM(E22)</f>
        <v>2.5</v>
      </c>
      <c r="F23" s="132"/>
      <c r="G23" s="132">
        <f>SUM(G22)</f>
        <v>2.5</v>
      </c>
      <c r="H23" s="161"/>
      <c r="I23" s="4"/>
    </row>
    <row r="24" spans="2:9" ht="30" customHeight="1">
      <c r="B24" s="63"/>
      <c r="C24" s="162" t="s">
        <v>75</v>
      </c>
      <c r="D24" s="132">
        <v>0.5</v>
      </c>
      <c r="E24" s="145">
        <v>10</v>
      </c>
      <c r="F24" s="145">
        <v>8</v>
      </c>
      <c r="G24" s="145"/>
      <c r="H24" s="161"/>
      <c r="I24" s="4"/>
    </row>
    <row r="25" spans="2:9" ht="30" customHeight="1">
      <c r="B25" s="63"/>
      <c r="C25" s="131" t="s">
        <v>26</v>
      </c>
      <c r="D25" s="132">
        <f>SUM(D24)</f>
        <v>0.5</v>
      </c>
      <c r="E25" s="132">
        <f>SUM(E24)</f>
        <v>10</v>
      </c>
      <c r="F25" s="132">
        <f>SUM(F24)</f>
        <v>8</v>
      </c>
      <c r="G25" s="145"/>
      <c r="H25" s="161"/>
      <c r="I25" s="4"/>
    </row>
    <row r="26" spans="2:9" ht="30" customHeight="1" thickBot="1">
      <c r="B26" s="64"/>
      <c r="C26" s="136" t="s">
        <v>27</v>
      </c>
      <c r="D26" s="137">
        <f>SUM(D25,D23)</f>
        <v>1</v>
      </c>
      <c r="E26" s="137">
        <f>SUM(E25,E23)</f>
        <v>12.5</v>
      </c>
      <c r="F26" s="137">
        <f>SUM(F25,F23)</f>
        <v>8</v>
      </c>
      <c r="G26" s="137">
        <f>SUM(G25,G23)</f>
        <v>2.5</v>
      </c>
      <c r="H26" s="163"/>
      <c r="I26" s="4"/>
    </row>
    <row r="27" spans="2:9" ht="30" customHeight="1">
      <c r="B27" s="62" t="s">
        <v>76</v>
      </c>
      <c r="C27" s="159" t="s">
        <v>77</v>
      </c>
      <c r="D27" s="140">
        <v>0.1</v>
      </c>
      <c r="E27" s="142">
        <v>0.4</v>
      </c>
      <c r="F27" s="142">
        <v>0.2</v>
      </c>
      <c r="G27" s="142">
        <v>0.1</v>
      </c>
      <c r="H27" s="160"/>
      <c r="I27" s="4"/>
    </row>
    <row r="28" spans="2:9" ht="30" customHeight="1">
      <c r="B28" s="63"/>
      <c r="C28" s="162" t="s">
        <v>78</v>
      </c>
      <c r="D28" s="132">
        <v>0.1</v>
      </c>
      <c r="E28" s="145">
        <v>0.4</v>
      </c>
      <c r="F28" s="145">
        <v>0.2</v>
      </c>
      <c r="G28" s="145">
        <v>0.1</v>
      </c>
      <c r="H28" s="161"/>
      <c r="I28" s="4"/>
    </row>
    <row r="29" spans="2:9" ht="30" customHeight="1">
      <c r="B29" s="63"/>
      <c r="C29" s="131" t="s">
        <v>79</v>
      </c>
      <c r="D29" s="132">
        <f>SUM(D27:D28)</f>
        <v>0.2</v>
      </c>
      <c r="E29" s="132">
        <f>SUM(E27:E28)</f>
        <v>0.8</v>
      </c>
      <c r="F29" s="132">
        <f>SUM(F27:F28)</f>
        <v>0.4</v>
      </c>
      <c r="G29" s="132">
        <f>SUM(G27:G28)</f>
        <v>0.2</v>
      </c>
      <c r="H29" s="161"/>
      <c r="I29" s="4"/>
    </row>
    <row r="30" spans="2:9" ht="30" customHeight="1" thickBot="1">
      <c r="B30" s="64"/>
      <c r="C30" s="136" t="s">
        <v>27</v>
      </c>
      <c r="D30" s="137">
        <f>SUM(D29)</f>
        <v>0.2</v>
      </c>
      <c r="E30" s="137">
        <f>SUM(E29)</f>
        <v>0.8</v>
      </c>
      <c r="F30" s="137">
        <f>SUM(F29)</f>
        <v>0.4</v>
      </c>
      <c r="G30" s="137">
        <f>SUM(G29)</f>
        <v>0.2</v>
      </c>
      <c r="H30" s="163"/>
      <c r="I30" s="4"/>
    </row>
    <row r="31" spans="2:8" ht="30" customHeight="1">
      <c r="B31" s="13"/>
      <c r="C31" s="159" t="s">
        <v>80</v>
      </c>
      <c r="D31" s="164">
        <v>0.48</v>
      </c>
      <c r="E31" s="142">
        <v>1.9</v>
      </c>
      <c r="F31" s="142">
        <v>1.9</v>
      </c>
      <c r="G31" s="142"/>
      <c r="H31" s="160"/>
    </row>
    <row r="32" spans="2:8" ht="30" customHeight="1">
      <c r="B32" s="14" t="s">
        <v>87</v>
      </c>
      <c r="C32" s="131" t="s">
        <v>79</v>
      </c>
      <c r="D32" s="134">
        <f aca="true" t="shared" si="1" ref="D32:F33">SUM(D31)</f>
        <v>0.48</v>
      </c>
      <c r="E32" s="132">
        <f t="shared" si="1"/>
        <v>1.9</v>
      </c>
      <c r="F32" s="132">
        <f t="shared" si="1"/>
        <v>1.9</v>
      </c>
      <c r="G32" s="145"/>
      <c r="H32" s="161"/>
    </row>
    <row r="33" spans="2:8" ht="30" customHeight="1" thickBot="1">
      <c r="B33" s="16"/>
      <c r="C33" s="136" t="s">
        <v>27</v>
      </c>
      <c r="D33" s="165">
        <f t="shared" si="1"/>
        <v>0.48</v>
      </c>
      <c r="E33" s="137">
        <f t="shared" si="1"/>
        <v>1.9</v>
      </c>
      <c r="F33" s="137">
        <f t="shared" si="1"/>
        <v>1.9</v>
      </c>
      <c r="G33" s="166"/>
      <c r="H33" s="163"/>
    </row>
    <row r="34" spans="2:9" ht="30" customHeight="1" thickBot="1">
      <c r="B34" s="19" t="s">
        <v>81</v>
      </c>
      <c r="C34" s="167"/>
      <c r="D34" s="168">
        <f>SUM(D33,D30,D26,D21,D18,D12)</f>
        <v>27.14</v>
      </c>
      <c r="E34" s="169">
        <f>SUM(E33,E30,E26,E21,E18,E12)</f>
        <v>174.9</v>
      </c>
      <c r="F34" s="169">
        <f>SUM(F33,F30,F26,F21,F18,F12)</f>
        <v>162.60000000000002</v>
      </c>
      <c r="G34" s="169">
        <f>SUM(G33,G30,G26,G21,G18,G12)</f>
        <v>9.8</v>
      </c>
      <c r="H34" s="170"/>
      <c r="I34" s="4"/>
    </row>
    <row r="35" ht="30" customHeight="1">
      <c r="D35" s="4"/>
    </row>
    <row r="36" ht="30" customHeight="1">
      <c r="B36" s="1" t="s">
        <v>82</v>
      </c>
    </row>
    <row r="37" ht="25.5">
      <c r="B37" s="1" t="s">
        <v>83</v>
      </c>
    </row>
    <row r="38" ht="25.5">
      <c r="B38" s="1" t="s">
        <v>84</v>
      </c>
    </row>
    <row r="39" ht="25.5">
      <c r="B39" s="1" t="s">
        <v>85</v>
      </c>
    </row>
  </sheetData>
  <mergeCells count="7">
    <mergeCell ref="B22:B26"/>
    <mergeCell ref="B27:B30"/>
    <mergeCell ref="G5:H5"/>
    <mergeCell ref="G3:H3"/>
    <mergeCell ref="B8:B12"/>
    <mergeCell ref="B13:B18"/>
    <mergeCell ref="B19:B2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99"/>
  <sheetViews>
    <sheetView showGridLines="0" view="pageBreakPreview" zoomScale="75" zoomScaleNormal="75" zoomScaleSheetLayoutView="75" workbookViewId="0" topLeftCell="A80">
      <selection activeCell="B35" sqref="B35:B57"/>
    </sheetView>
  </sheetViews>
  <sheetFormatPr defaultColWidth="13.33203125" defaultRowHeight="18"/>
  <cols>
    <col min="1" max="1" width="1.66015625" style="172" customWidth="1"/>
    <col min="2" max="4" width="16.58203125" style="172" customWidth="1"/>
    <col min="5" max="8" width="16.58203125" style="173" customWidth="1"/>
    <col min="9" max="9" width="1.66015625" style="172" customWidth="1"/>
    <col min="10" max="16384" width="13.33203125" style="172" customWidth="1"/>
  </cols>
  <sheetData>
    <row r="1" spans="2:8" ht="30" customHeight="1">
      <c r="B1" s="171"/>
      <c r="H1" s="174"/>
    </row>
    <row r="2" ht="30" customHeight="1">
      <c r="B2" s="171" t="s">
        <v>51</v>
      </c>
    </row>
    <row r="3" spans="2:8" ht="30" customHeight="1" thickBot="1">
      <c r="B3" s="175" t="s">
        <v>88</v>
      </c>
      <c r="C3" s="175"/>
      <c r="D3" s="175"/>
      <c r="E3" s="176"/>
      <c r="F3" s="176"/>
      <c r="G3" s="177"/>
      <c r="H3" s="177"/>
    </row>
    <row r="4" spans="2:9" ht="30" customHeight="1">
      <c r="B4" s="178"/>
      <c r="C4" s="179"/>
      <c r="D4" s="180"/>
      <c r="E4" s="181"/>
      <c r="F4" s="182" t="s">
        <v>115</v>
      </c>
      <c r="G4" s="182"/>
      <c r="H4" s="183"/>
      <c r="I4" s="175"/>
    </row>
    <row r="5" spans="2:9" ht="30" customHeight="1">
      <c r="B5" s="184" t="s">
        <v>53</v>
      </c>
      <c r="C5" s="185" t="s">
        <v>54</v>
      </c>
      <c r="D5" s="186" t="s">
        <v>55</v>
      </c>
      <c r="E5" s="187" t="s">
        <v>56</v>
      </c>
      <c r="F5" s="187" t="s">
        <v>57</v>
      </c>
      <c r="G5" s="188" t="s">
        <v>58</v>
      </c>
      <c r="H5" s="189"/>
      <c r="I5" s="175"/>
    </row>
    <row r="6" spans="2:9" ht="30" customHeight="1" thickBot="1">
      <c r="B6" s="190"/>
      <c r="C6" s="191"/>
      <c r="D6" s="192" t="s">
        <v>59</v>
      </c>
      <c r="E6" s="187" t="s">
        <v>42</v>
      </c>
      <c r="F6" s="193"/>
      <c r="G6" s="187" t="s">
        <v>60</v>
      </c>
      <c r="H6" s="194" t="s">
        <v>61</v>
      </c>
      <c r="I6" s="175"/>
    </row>
    <row r="7" spans="2:9" s="1" customFormat="1" ht="30" customHeight="1">
      <c r="B7" s="62" t="s">
        <v>89</v>
      </c>
      <c r="C7" s="195" t="s">
        <v>68</v>
      </c>
      <c r="D7" s="196">
        <v>1.4</v>
      </c>
      <c r="E7" s="197">
        <v>15.6</v>
      </c>
      <c r="F7" s="198">
        <v>13.9</v>
      </c>
      <c r="G7" s="199">
        <v>1.5</v>
      </c>
      <c r="H7" s="200"/>
      <c r="I7" s="4"/>
    </row>
    <row r="8" spans="2:9" s="1" customFormat="1" ht="30" customHeight="1">
      <c r="B8" s="63"/>
      <c r="C8" s="201" t="s">
        <v>69</v>
      </c>
      <c r="D8" s="202">
        <f aca="true" t="shared" si="0" ref="D8:G9">SUM(D7)</f>
        <v>1.4</v>
      </c>
      <c r="E8" s="202">
        <f t="shared" si="0"/>
        <v>15.6</v>
      </c>
      <c r="F8" s="202">
        <f t="shared" si="0"/>
        <v>13.9</v>
      </c>
      <c r="G8" s="202">
        <f t="shared" si="0"/>
        <v>1.5</v>
      </c>
      <c r="H8" s="203"/>
      <c r="I8" s="4"/>
    </row>
    <row r="9" spans="2:9" s="1" customFormat="1" ht="30" customHeight="1" thickBot="1">
      <c r="B9" s="64"/>
      <c r="C9" s="204" t="s">
        <v>27</v>
      </c>
      <c r="D9" s="205">
        <f t="shared" si="0"/>
        <v>1.4</v>
      </c>
      <c r="E9" s="205">
        <f t="shared" si="0"/>
        <v>15.6</v>
      </c>
      <c r="F9" s="205">
        <f t="shared" si="0"/>
        <v>13.9</v>
      </c>
      <c r="G9" s="205">
        <f t="shared" si="0"/>
        <v>1.5</v>
      </c>
      <c r="H9" s="206"/>
      <c r="I9" s="4"/>
    </row>
    <row r="10" spans="2:9" s="1" customFormat="1" ht="30" customHeight="1">
      <c r="B10" s="71" t="s">
        <v>116</v>
      </c>
      <c r="C10" s="207" t="s">
        <v>80</v>
      </c>
      <c r="D10" s="198">
        <v>0.29</v>
      </c>
      <c r="E10" s="208">
        <v>1.1</v>
      </c>
      <c r="F10" s="208">
        <v>1.1</v>
      </c>
      <c r="G10" s="208"/>
      <c r="H10" s="209"/>
      <c r="I10" s="4"/>
    </row>
    <row r="11" spans="2:9" s="1" customFormat="1" ht="30" customHeight="1" thickBot="1">
      <c r="B11" s="210"/>
      <c r="C11" s="211" t="s">
        <v>79</v>
      </c>
      <c r="D11" s="212">
        <f>SUM(D10)</f>
        <v>0.29</v>
      </c>
      <c r="E11" s="212">
        <f>SUM(E10)</f>
        <v>1.1</v>
      </c>
      <c r="F11" s="212">
        <f>SUM(F10)</f>
        <v>1.1</v>
      </c>
      <c r="G11" s="213"/>
      <c r="H11" s="163"/>
      <c r="I11" s="4"/>
    </row>
    <row r="12" spans="2:9" s="1" customFormat="1" ht="30" customHeight="1">
      <c r="B12" s="210"/>
      <c r="C12" s="214" t="s">
        <v>90</v>
      </c>
      <c r="D12" s="215">
        <v>0.2</v>
      </c>
      <c r="E12" s="216">
        <v>1</v>
      </c>
      <c r="F12" s="216">
        <v>1</v>
      </c>
      <c r="G12" s="217"/>
      <c r="H12" s="218"/>
      <c r="I12" s="4"/>
    </row>
    <row r="13" spans="2:9" s="1" customFormat="1" ht="30" customHeight="1" thickBot="1">
      <c r="B13" s="210"/>
      <c r="C13" s="219" t="s">
        <v>29</v>
      </c>
      <c r="D13" s="220">
        <f>SUM(D12)</f>
        <v>0.2</v>
      </c>
      <c r="E13" s="220">
        <f>SUM(E12)</f>
        <v>1</v>
      </c>
      <c r="F13" s="220">
        <f>SUM(F12)</f>
        <v>1</v>
      </c>
      <c r="G13" s="221"/>
      <c r="H13" s="222"/>
      <c r="I13" s="4"/>
    </row>
    <row r="14" spans="2:13" ht="30" customHeight="1">
      <c r="B14" s="210"/>
      <c r="C14" s="223" t="s">
        <v>91</v>
      </c>
      <c r="D14" s="224">
        <v>3.8</v>
      </c>
      <c r="E14" s="225">
        <v>17.2</v>
      </c>
      <c r="F14" s="226">
        <v>17</v>
      </c>
      <c r="G14" s="227"/>
      <c r="H14" s="228"/>
      <c r="I14" s="175"/>
      <c r="M14" s="173"/>
    </row>
    <row r="15" spans="2:13" ht="30" customHeight="1">
      <c r="B15" s="210"/>
      <c r="C15" s="229" t="s">
        <v>92</v>
      </c>
      <c r="D15" s="230">
        <v>3</v>
      </c>
      <c r="E15" s="231">
        <v>24</v>
      </c>
      <c r="F15" s="232">
        <v>21</v>
      </c>
      <c r="G15" s="233"/>
      <c r="H15" s="234"/>
      <c r="I15" s="175"/>
      <c r="M15" s="173"/>
    </row>
    <row r="16" spans="2:13" ht="30" customHeight="1">
      <c r="B16" s="210"/>
      <c r="C16" s="229" t="s">
        <v>64</v>
      </c>
      <c r="D16" s="230">
        <v>1</v>
      </c>
      <c r="E16" s="231">
        <v>3</v>
      </c>
      <c r="F16" s="232">
        <v>2</v>
      </c>
      <c r="G16" s="233"/>
      <c r="H16" s="234"/>
      <c r="I16" s="175"/>
      <c r="M16" s="173"/>
    </row>
    <row r="17" spans="2:13" ht="30" customHeight="1">
      <c r="B17" s="210"/>
      <c r="C17" s="229" t="s">
        <v>20</v>
      </c>
      <c r="D17" s="230">
        <v>2</v>
      </c>
      <c r="E17" s="231">
        <v>5.5</v>
      </c>
      <c r="F17" s="232">
        <v>2</v>
      </c>
      <c r="G17" s="233">
        <v>1</v>
      </c>
      <c r="H17" s="234"/>
      <c r="I17" s="175"/>
      <c r="M17" s="173"/>
    </row>
    <row r="18" spans="2:13" ht="30" customHeight="1" thickBot="1">
      <c r="B18" s="210"/>
      <c r="C18" s="235" t="s">
        <v>65</v>
      </c>
      <c r="D18" s="236">
        <f>SUM(D14:D17)</f>
        <v>9.8</v>
      </c>
      <c r="E18" s="237">
        <f>SUM(E14:E17)</f>
        <v>49.7</v>
      </c>
      <c r="F18" s="237">
        <f>SUM(F14:F17)</f>
        <v>42</v>
      </c>
      <c r="G18" s="237">
        <f>SUM(G14:G17)</f>
        <v>1</v>
      </c>
      <c r="H18" s="238"/>
      <c r="I18" s="175"/>
      <c r="M18" s="173"/>
    </row>
    <row r="19" spans="2:10" s="1" customFormat="1" ht="30" customHeight="1">
      <c r="B19" s="210"/>
      <c r="C19" s="239" t="s">
        <v>72</v>
      </c>
      <c r="D19" s="240">
        <v>8.3</v>
      </c>
      <c r="E19" s="241">
        <v>49.99</v>
      </c>
      <c r="F19" s="241">
        <v>50</v>
      </c>
      <c r="G19" s="241"/>
      <c r="H19" s="242"/>
      <c r="I19" s="4"/>
      <c r="J19" s="243"/>
    </row>
    <row r="20" spans="2:10" s="1" customFormat="1" ht="30" customHeight="1" thickBot="1">
      <c r="B20" s="210"/>
      <c r="C20" s="244" t="s">
        <v>73</v>
      </c>
      <c r="D20" s="245">
        <f>SUM(D19)</f>
        <v>8.3</v>
      </c>
      <c r="E20" s="245">
        <f>SUM(E19)</f>
        <v>49.99</v>
      </c>
      <c r="F20" s="245">
        <f>SUM(F19)</f>
        <v>50</v>
      </c>
      <c r="G20" s="245"/>
      <c r="H20" s="246"/>
      <c r="I20" s="4"/>
      <c r="J20" s="243"/>
    </row>
    <row r="21" spans="2:9" ht="30" customHeight="1">
      <c r="B21" s="210"/>
      <c r="C21" s="247" t="s">
        <v>25</v>
      </c>
      <c r="D21" s="224">
        <v>0.5</v>
      </c>
      <c r="E21" s="248">
        <v>1.5</v>
      </c>
      <c r="F21" s="248"/>
      <c r="G21" s="248">
        <v>1</v>
      </c>
      <c r="H21" s="249"/>
      <c r="I21" s="175"/>
    </row>
    <row r="22" spans="2:9" ht="30" customHeight="1" thickBot="1">
      <c r="B22" s="210"/>
      <c r="C22" s="250" t="s">
        <v>26</v>
      </c>
      <c r="D22" s="251">
        <f>SUM(D21)</f>
        <v>0.5</v>
      </c>
      <c r="E22" s="251">
        <f>SUM(E21)</f>
        <v>1.5</v>
      </c>
      <c r="F22" s="251"/>
      <c r="G22" s="251">
        <f>SUM(G21)</f>
        <v>1</v>
      </c>
      <c r="H22" s="252"/>
      <c r="I22" s="175"/>
    </row>
    <row r="23" spans="2:9" ht="30" customHeight="1" thickBot="1">
      <c r="B23" s="72"/>
      <c r="C23" s="235" t="s">
        <v>27</v>
      </c>
      <c r="D23" s="236">
        <f>SUM(D22,D20,D18,D13,D11)</f>
        <v>19.09</v>
      </c>
      <c r="E23" s="236">
        <f>SUM(E22,E20,E18,E13,E11)</f>
        <v>103.28999999999999</v>
      </c>
      <c r="F23" s="236">
        <f>SUM(F22,F20,F18,F13,F11)</f>
        <v>94.1</v>
      </c>
      <c r="G23" s="236">
        <f>SUM(G22,G20,G18,G13,G11)</f>
        <v>2</v>
      </c>
      <c r="H23" s="253"/>
      <c r="I23" s="175"/>
    </row>
    <row r="24" spans="2:9" s="1" customFormat="1" ht="30" customHeight="1">
      <c r="B24" s="62" t="s">
        <v>93</v>
      </c>
      <c r="C24" s="207" t="s">
        <v>94</v>
      </c>
      <c r="D24" s="196">
        <v>0.4</v>
      </c>
      <c r="E24" s="254">
        <v>0.5</v>
      </c>
      <c r="F24" s="254">
        <v>0.3</v>
      </c>
      <c r="G24" s="254">
        <v>0.2</v>
      </c>
      <c r="H24" s="209"/>
      <c r="I24" s="4"/>
    </row>
    <row r="25" spans="2:9" s="1" customFormat="1" ht="30" customHeight="1" thickBot="1">
      <c r="B25" s="63"/>
      <c r="C25" s="211" t="s">
        <v>79</v>
      </c>
      <c r="D25" s="255">
        <f>SUM(D24)</f>
        <v>0.4</v>
      </c>
      <c r="E25" s="255">
        <f>SUM(E24)</f>
        <v>0.5</v>
      </c>
      <c r="F25" s="255">
        <f>SUM(F24)</f>
        <v>0.3</v>
      </c>
      <c r="G25" s="255">
        <f>SUM(G24)</f>
        <v>0.2</v>
      </c>
      <c r="H25" s="163"/>
      <c r="I25" s="4"/>
    </row>
    <row r="26" spans="2:13" ht="30" customHeight="1">
      <c r="B26" s="63"/>
      <c r="C26" s="247" t="s">
        <v>91</v>
      </c>
      <c r="D26" s="224">
        <v>1.5</v>
      </c>
      <c r="E26" s="248">
        <v>5</v>
      </c>
      <c r="F26" s="248">
        <v>5</v>
      </c>
      <c r="G26" s="248"/>
      <c r="H26" s="249"/>
      <c r="I26" s="175"/>
      <c r="M26" s="173"/>
    </row>
    <row r="27" spans="2:13" ht="30" customHeight="1" thickBot="1">
      <c r="B27" s="63"/>
      <c r="C27" s="256" t="s">
        <v>65</v>
      </c>
      <c r="D27" s="251">
        <f>SUM(D26:D26)</f>
        <v>1.5</v>
      </c>
      <c r="E27" s="257">
        <f>SUM(E26:E26)</f>
        <v>5</v>
      </c>
      <c r="F27" s="257">
        <f>SUM(F26:F26)</f>
        <v>5</v>
      </c>
      <c r="G27" s="257"/>
      <c r="H27" s="252"/>
      <c r="I27" s="175"/>
      <c r="M27" s="173"/>
    </row>
    <row r="28" spans="2:9" s="1" customFormat="1" ht="30" customHeight="1">
      <c r="B28" s="63"/>
      <c r="C28" s="239" t="s">
        <v>72</v>
      </c>
      <c r="D28" s="240">
        <v>14.1</v>
      </c>
      <c r="E28" s="258">
        <v>67.5</v>
      </c>
      <c r="F28" s="258">
        <v>67.5</v>
      </c>
      <c r="G28" s="258"/>
      <c r="H28" s="242"/>
      <c r="I28" s="4"/>
    </row>
    <row r="29" spans="2:9" s="1" customFormat="1" ht="30" customHeight="1" thickBot="1">
      <c r="B29" s="63"/>
      <c r="C29" s="244" t="s">
        <v>73</v>
      </c>
      <c r="D29" s="245">
        <f>SUM(D28)</f>
        <v>14.1</v>
      </c>
      <c r="E29" s="245">
        <f>SUM(E28)</f>
        <v>67.5</v>
      </c>
      <c r="F29" s="245">
        <f>SUM(F28)</f>
        <v>67.5</v>
      </c>
      <c r="G29" s="245"/>
      <c r="H29" s="246"/>
      <c r="I29" s="4"/>
    </row>
    <row r="30" spans="2:9" s="1" customFormat="1" ht="30" customHeight="1" thickBot="1">
      <c r="B30" s="64"/>
      <c r="C30" s="235" t="s">
        <v>27</v>
      </c>
      <c r="D30" s="259">
        <f>SUM(D29,D27,D25)</f>
        <v>16</v>
      </c>
      <c r="E30" s="259">
        <f>SUM(E29,E27,E25)</f>
        <v>73</v>
      </c>
      <c r="F30" s="259">
        <f>SUM(F29,F27,F25)</f>
        <v>72.8</v>
      </c>
      <c r="G30" s="259">
        <f>SUM(G29,G27,G25)</f>
        <v>0.2</v>
      </c>
      <c r="H30" s="260"/>
      <c r="I30" s="4"/>
    </row>
    <row r="31" spans="2:13" ht="30" customHeight="1" hidden="1" thickBot="1">
      <c r="B31" s="261" t="s">
        <v>95</v>
      </c>
      <c r="C31" s="117" t="s">
        <v>117</v>
      </c>
      <c r="D31" s="262"/>
      <c r="E31" s="263"/>
      <c r="F31" s="263"/>
      <c r="G31" s="263"/>
      <c r="H31" s="264"/>
      <c r="I31" s="175"/>
      <c r="M31" s="173"/>
    </row>
    <row r="32" spans="2:9" s="1" customFormat="1" ht="30" customHeight="1">
      <c r="B32" s="68" t="s">
        <v>96</v>
      </c>
      <c r="C32" s="207" t="s">
        <v>97</v>
      </c>
      <c r="D32" s="196">
        <v>0.4</v>
      </c>
      <c r="E32" s="254">
        <v>0.3</v>
      </c>
      <c r="F32" s="208"/>
      <c r="G32" s="254">
        <v>0.3</v>
      </c>
      <c r="H32" s="209"/>
      <c r="I32" s="4"/>
    </row>
    <row r="33" spans="2:9" s="1" customFormat="1" ht="30" customHeight="1" thickBot="1">
      <c r="B33" s="69"/>
      <c r="C33" s="211" t="s">
        <v>69</v>
      </c>
      <c r="D33" s="255">
        <f>SUM(D32)</f>
        <v>0.4</v>
      </c>
      <c r="E33" s="255">
        <f>SUM(E32)</f>
        <v>0.3</v>
      </c>
      <c r="F33" s="255"/>
      <c r="G33" s="255">
        <f>SUM(G32)</f>
        <v>0.3</v>
      </c>
      <c r="H33" s="163"/>
      <c r="I33" s="4"/>
    </row>
    <row r="34" spans="2:9" s="1" customFormat="1" ht="30" customHeight="1" thickBot="1">
      <c r="B34" s="70"/>
      <c r="C34" s="235" t="s">
        <v>27</v>
      </c>
      <c r="D34" s="196">
        <f>SUM(D33)</f>
        <v>0.4</v>
      </c>
      <c r="E34" s="196">
        <f>SUM(E33)</f>
        <v>0.3</v>
      </c>
      <c r="F34" s="196"/>
      <c r="G34" s="196">
        <f>SUM(G33)</f>
        <v>0.3</v>
      </c>
      <c r="H34" s="209"/>
      <c r="I34" s="4"/>
    </row>
    <row r="35" spans="1:9" s="1" customFormat="1" ht="30" customHeight="1">
      <c r="A35" s="4"/>
      <c r="B35" s="62" t="s">
        <v>98</v>
      </c>
      <c r="C35" s="207" t="s">
        <v>80</v>
      </c>
      <c r="D35" s="198">
        <v>0.06</v>
      </c>
      <c r="E35" s="265">
        <v>0.2</v>
      </c>
      <c r="F35" s="208">
        <v>0.2</v>
      </c>
      <c r="G35" s="266"/>
      <c r="H35" s="267"/>
      <c r="I35" s="4"/>
    </row>
    <row r="36" spans="1:9" s="1" customFormat="1" ht="30" customHeight="1">
      <c r="A36" s="4"/>
      <c r="B36" s="63"/>
      <c r="C36" s="201" t="s">
        <v>99</v>
      </c>
      <c r="D36" s="202">
        <v>0.1</v>
      </c>
      <c r="E36" s="268">
        <v>0.1</v>
      </c>
      <c r="F36" s="269">
        <v>0.1</v>
      </c>
      <c r="G36" s="270"/>
      <c r="H36" s="147"/>
      <c r="I36" s="4"/>
    </row>
    <row r="37" spans="1:9" s="1" customFormat="1" ht="30" customHeight="1">
      <c r="A37" s="4"/>
      <c r="B37" s="63"/>
      <c r="C37" s="201" t="s">
        <v>77</v>
      </c>
      <c r="D37" s="202">
        <v>1.2</v>
      </c>
      <c r="E37" s="268">
        <v>4</v>
      </c>
      <c r="F37" s="269">
        <v>4</v>
      </c>
      <c r="G37" s="270"/>
      <c r="H37" s="147"/>
      <c r="I37" s="4"/>
    </row>
    <row r="38" spans="1:9" s="1" customFormat="1" ht="30" customHeight="1">
      <c r="A38" s="4"/>
      <c r="B38" s="63"/>
      <c r="C38" s="201" t="s">
        <v>94</v>
      </c>
      <c r="D38" s="202">
        <v>0.1</v>
      </c>
      <c r="E38" s="268">
        <v>0.2</v>
      </c>
      <c r="F38" s="269"/>
      <c r="G38" s="270"/>
      <c r="H38" s="147">
        <v>0.2</v>
      </c>
      <c r="I38" s="4"/>
    </row>
    <row r="39" spans="1:9" s="1" customFormat="1" ht="30" customHeight="1">
      <c r="A39" s="4"/>
      <c r="B39" s="63"/>
      <c r="C39" s="271" t="s">
        <v>78</v>
      </c>
      <c r="D39" s="272">
        <v>1.8</v>
      </c>
      <c r="E39" s="273">
        <v>3</v>
      </c>
      <c r="F39" s="274">
        <v>3</v>
      </c>
      <c r="G39" s="79"/>
      <c r="H39" s="275"/>
      <c r="I39" s="4"/>
    </row>
    <row r="40" spans="1:9" s="1" customFormat="1" ht="30" customHeight="1" thickBot="1">
      <c r="A40" s="4"/>
      <c r="B40" s="63"/>
      <c r="C40" s="211" t="s">
        <v>79</v>
      </c>
      <c r="D40" s="255">
        <f>SUM(D35:D39)</f>
        <v>3.26</v>
      </c>
      <c r="E40" s="255">
        <f>SUM(E35:E39)</f>
        <v>7.5</v>
      </c>
      <c r="F40" s="255">
        <f>SUM(F35:F39)</f>
        <v>7.3</v>
      </c>
      <c r="G40" s="255"/>
      <c r="H40" s="276">
        <f>SUM(H35:H39)</f>
        <v>0.2</v>
      </c>
      <c r="I40" s="4"/>
    </row>
    <row r="41" spans="1:9" s="1" customFormat="1" ht="30" customHeight="1">
      <c r="A41" s="4"/>
      <c r="B41" s="63"/>
      <c r="C41" s="207" t="s">
        <v>67</v>
      </c>
      <c r="D41" s="196">
        <v>4.2</v>
      </c>
      <c r="E41" s="265">
        <v>14.5</v>
      </c>
      <c r="F41" s="208"/>
      <c r="G41" s="266">
        <v>12.5</v>
      </c>
      <c r="H41" s="267">
        <v>2</v>
      </c>
      <c r="I41" s="4"/>
    </row>
    <row r="42" spans="1:9" s="1" customFormat="1" ht="30" customHeight="1">
      <c r="A42" s="4"/>
      <c r="B42" s="63"/>
      <c r="C42" s="201" t="s">
        <v>68</v>
      </c>
      <c r="D42" s="202">
        <v>2.3</v>
      </c>
      <c r="E42" s="268">
        <v>4.1</v>
      </c>
      <c r="F42" s="269">
        <v>3.9</v>
      </c>
      <c r="G42" s="270">
        <v>0.2</v>
      </c>
      <c r="H42" s="147"/>
      <c r="I42" s="4"/>
    </row>
    <row r="43" spans="1:9" s="1" customFormat="1" ht="30" customHeight="1">
      <c r="A43" s="4"/>
      <c r="B43" s="63"/>
      <c r="C43" s="201" t="s">
        <v>97</v>
      </c>
      <c r="D43" s="202">
        <v>0.4</v>
      </c>
      <c r="E43" s="268">
        <v>0.3</v>
      </c>
      <c r="F43" s="269"/>
      <c r="G43" s="270">
        <v>0.3</v>
      </c>
      <c r="H43" s="147"/>
      <c r="I43" s="4"/>
    </row>
    <row r="44" spans="1:9" s="1" customFormat="1" ht="30" customHeight="1" thickBot="1">
      <c r="A44" s="4"/>
      <c r="B44" s="63"/>
      <c r="C44" s="204" t="s">
        <v>69</v>
      </c>
      <c r="D44" s="205">
        <f>SUM(D41:D43)</f>
        <v>6.9</v>
      </c>
      <c r="E44" s="205">
        <f>SUM(E41:E43)</f>
        <v>18.900000000000002</v>
      </c>
      <c r="F44" s="205">
        <f>SUM(F41:F43)</f>
        <v>3.9</v>
      </c>
      <c r="G44" s="205">
        <f>SUM(G41:G43)</f>
        <v>13</v>
      </c>
      <c r="H44" s="277">
        <f>SUM(H41:H43)</f>
        <v>2</v>
      </c>
      <c r="I44" s="4"/>
    </row>
    <row r="45" spans="1:9" s="1" customFormat="1" ht="30" customHeight="1">
      <c r="A45" s="4"/>
      <c r="B45" s="63"/>
      <c r="C45" s="214" t="s">
        <v>90</v>
      </c>
      <c r="D45" s="215">
        <v>0.3</v>
      </c>
      <c r="E45" s="278">
        <v>1.2</v>
      </c>
      <c r="F45" s="216">
        <v>1.2</v>
      </c>
      <c r="G45" s="279"/>
      <c r="H45" s="280"/>
      <c r="I45" s="4"/>
    </row>
    <row r="46" spans="1:9" s="1" customFormat="1" ht="30" customHeight="1">
      <c r="A46" s="4"/>
      <c r="B46" s="63"/>
      <c r="C46" s="201" t="s">
        <v>100</v>
      </c>
      <c r="D46" s="202">
        <v>0.3</v>
      </c>
      <c r="E46" s="268">
        <v>0.8</v>
      </c>
      <c r="F46" s="269">
        <v>0.8</v>
      </c>
      <c r="G46" s="281"/>
      <c r="H46" s="282"/>
      <c r="I46" s="4"/>
    </row>
    <row r="47" spans="1:9" s="1" customFormat="1" ht="30" customHeight="1" thickBot="1">
      <c r="A47" s="4"/>
      <c r="B47" s="63"/>
      <c r="C47" s="283" t="s">
        <v>29</v>
      </c>
      <c r="D47" s="205">
        <f>SUM(D45:D46)</f>
        <v>0.6</v>
      </c>
      <c r="E47" s="205">
        <f>SUM(E45:E46)</f>
        <v>2</v>
      </c>
      <c r="F47" s="205">
        <f>SUM(F45:F46)</f>
        <v>2</v>
      </c>
      <c r="G47" s="284"/>
      <c r="H47" s="285"/>
      <c r="I47" s="4"/>
    </row>
    <row r="48" spans="2:9" ht="30" customHeight="1">
      <c r="B48" s="63"/>
      <c r="C48" s="247" t="s">
        <v>92</v>
      </c>
      <c r="D48" s="224">
        <v>6</v>
      </c>
      <c r="E48" s="248">
        <v>48</v>
      </c>
      <c r="F48" s="248">
        <v>43</v>
      </c>
      <c r="G48" s="248"/>
      <c r="H48" s="249"/>
      <c r="I48" s="175"/>
    </row>
    <row r="49" spans="2:9" ht="30" customHeight="1">
      <c r="B49" s="63"/>
      <c r="C49" s="286" t="s">
        <v>101</v>
      </c>
      <c r="D49" s="230">
        <v>1</v>
      </c>
      <c r="E49" s="287">
        <v>2.2</v>
      </c>
      <c r="F49" s="287"/>
      <c r="G49" s="287">
        <v>2.2</v>
      </c>
      <c r="H49" s="288"/>
      <c r="I49" s="175"/>
    </row>
    <row r="50" spans="2:9" ht="30" customHeight="1">
      <c r="B50" s="63"/>
      <c r="C50" s="286" t="s">
        <v>64</v>
      </c>
      <c r="D50" s="230">
        <v>1.5</v>
      </c>
      <c r="E50" s="287">
        <v>4.5</v>
      </c>
      <c r="F50" s="287">
        <v>3</v>
      </c>
      <c r="G50" s="287"/>
      <c r="H50" s="288"/>
      <c r="I50" s="175"/>
    </row>
    <row r="51" spans="2:9" ht="30" customHeight="1">
      <c r="B51" s="63"/>
      <c r="C51" s="286" t="s">
        <v>20</v>
      </c>
      <c r="D51" s="230">
        <v>4.5</v>
      </c>
      <c r="E51" s="287">
        <v>10</v>
      </c>
      <c r="F51" s="287">
        <v>8</v>
      </c>
      <c r="G51" s="287">
        <v>4</v>
      </c>
      <c r="H51" s="288"/>
      <c r="I51" s="175"/>
    </row>
    <row r="52" spans="1:9" ht="30" customHeight="1" thickBot="1">
      <c r="A52" s="175"/>
      <c r="B52" s="63"/>
      <c r="C52" s="235" t="s">
        <v>65</v>
      </c>
      <c r="D52" s="236">
        <f>SUM(D48:D51)</f>
        <v>13</v>
      </c>
      <c r="E52" s="236">
        <f>SUM(E48:E51)</f>
        <v>64.7</v>
      </c>
      <c r="F52" s="236">
        <f>SUM(F48:F51)</f>
        <v>54</v>
      </c>
      <c r="G52" s="236">
        <f>SUM(G48:G51)</f>
        <v>6.2</v>
      </c>
      <c r="H52" s="253"/>
      <c r="I52" s="175"/>
    </row>
    <row r="53" spans="1:9" ht="30" customHeight="1">
      <c r="A53" s="175"/>
      <c r="B53" s="63"/>
      <c r="C53" s="289" t="s">
        <v>25</v>
      </c>
      <c r="D53" s="290">
        <v>1</v>
      </c>
      <c r="E53" s="291">
        <v>3</v>
      </c>
      <c r="F53" s="292">
        <v>0.2</v>
      </c>
      <c r="G53" s="293">
        <v>2.5</v>
      </c>
      <c r="H53" s="294"/>
      <c r="I53" s="175"/>
    </row>
    <row r="54" spans="1:9" ht="30" customHeight="1">
      <c r="A54" s="175"/>
      <c r="B54" s="63"/>
      <c r="C54" s="286" t="s">
        <v>75</v>
      </c>
      <c r="D54" s="230">
        <v>0.5</v>
      </c>
      <c r="E54" s="295">
        <v>10</v>
      </c>
      <c r="F54" s="296">
        <v>8</v>
      </c>
      <c r="G54" s="297"/>
      <c r="H54" s="298"/>
      <c r="I54" s="175"/>
    </row>
    <row r="55" spans="1:9" ht="30" customHeight="1">
      <c r="A55" s="175"/>
      <c r="B55" s="63"/>
      <c r="C55" s="299" t="s">
        <v>102</v>
      </c>
      <c r="D55" s="300">
        <v>1.1</v>
      </c>
      <c r="E55" s="301">
        <v>6</v>
      </c>
      <c r="F55" s="302">
        <v>1.6</v>
      </c>
      <c r="G55" s="303">
        <v>0.4</v>
      </c>
      <c r="H55" s="304"/>
      <c r="I55" s="175"/>
    </row>
    <row r="56" spans="1:9" ht="30" customHeight="1" thickBot="1">
      <c r="A56" s="175"/>
      <c r="B56" s="63"/>
      <c r="C56" s="256" t="s">
        <v>26</v>
      </c>
      <c r="D56" s="251">
        <f>SUM(D53:D55)</f>
        <v>2.6</v>
      </c>
      <c r="E56" s="251">
        <f>SUM(E53:E55)</f>
        <v>19</v>
      </c>
      <c r="F56" s="251">
        <f>SUM(F53:F55)</f>
        <v>9.799999999999999</v>
      </c>
      <c r="G56" s="251">
        <f>SUM(G53:G55)</f>
        <v>2.9</v>
      </c>
      <c r="H56" s="305"/>
      <c r="I56" s="175"/>
    </row>
    <row r="57" spans="1:9" ht="30" customHeight="1" thickBot="1">
      <c r="A57" s="175"/>
      <c r="B57" s="64"/>
      <c r="C57" s="235" t="s">
        <v>27</v>
      </c>
      <c r="D57" s="236">
        <f>SUM(D56,D52,D47,D44,D40)</f>
        <v>26.36</v>
      </c>
      <c r="E57" s="236">
        <f>SUM(E56,E52,E47,E44,E40)</f>
        <v>112.10000000000001</v>
      </c>
      <c r="F57" s="236">
        <f>SUM(F56,F52,F47,F44,F40)</f>
        <v>77</v>
      </c>
      <c r="G57" s="236">
        <f>SUM(G56,G52,G47,G44,G40)</f>
        <v>22.1</v>
      </c>
      <c r="H57" s="253">
        <f>SUM(H56,H52,H47,H44,H40)</f>
        <v>2.2</v>
      </c>
      <c r="I57" s="175"/>
    </row>
    <row r="58" spans="2:9" ht="30" customHeight="1">
      <c r="B58" s="306" t="s">
        <v>103</v>
      </c>
      <c r="C58" s="223" t="s">
        <v>64</v>
      </c>
      <c r="D58" s="224">
        <v>1</v>
      </c>
      <c r="E58" s="225">
        <v>3</v>
      </c>
      <c r="F58" s="307">
        <v>2</v>
      </c>
      <c r="G58" s="308"/>
      <c r="H58" s="228"/>
      <c r="I58" s="175"/>
    </row>
    <row r="59" spans="2:9" ht="30" customHeight="1" thickBot="1">
      <c r="B59" s="309"/>
      <c r="C59" s="256" t="s">
        <v>65</v>
      </c>
      <c r="D59" s="251">
        <f aca="true" t="shared" si="1" ref="D59:F60">SUM(D58)</f>
        <v>1</v>
      </c>
      <c r="E59" s="251">
        <f t="shared" si="1"/>
        <v>3</v>
      </c>
      <c r="F59" s="251">
        <f t="shared" si="1"/>
        <v>2</v>
      </c>
      <c r="G59" s="251"/>
      <c r="H59" s="310"/>
      <c r="I59" s="175"/>
    </row>
    <row r="60" spans="2:9" ht="30" customHeight="1" thickBot="1">
      <c r="B60" s="311"/>
      <c r="C60" s="235" t="s">
        <v>27</v>
      </c>
      <c r="D60" s="262">
        <f t="shared" si="1"/>
        <v>1</v>
      </c>
      <c r="E60" s="262">
        <f t="shared" si="1"/>
        <v>3</v>
      </c>
      <c r="F60" s="262">
        <f t="shared" si="1"/>
        <v>2</v>
      </c>
      <c r="G60" s="312"/>
      <c r="H60" s="313"/>
      <c r="I60" s="175"/>
    </row>
    <row r="61" spans="2:9" ht="30" customHeight="1" hidden="1" thickBot="1">
      <c r="B61" s="314" t="s">
        <v>118</v>
      </c>
      <c r="C61" s="117" t="s">
        <v>119</v>
      </c>
      <c r="D61" s="262"/>
      <c r="E61" s="315"/>
      <c r="F61" s="315"/>
      <c r="G61" s="315"/>
      <c r="H61" s="264"/>
      <c r="I61" s="175"/>
    </row>
    <row r="62" spans="2:9" s="1" customFormat="1" ht="30" customHeight="1">
      <c r="B62" s="62" t="s">
        <v>104</v>
      </c>
      <c r="C62" s="207" t="s">
        <v>80</v>
      </c>
      <c r="D62" s="198">
        <v>0.08</v>
      </c>
      <c r="E62" s="265">
        <v>0.3</v>
      </c>
      <c r="F62" s="208">
        <v>0.3</v>
      </c>
      <c r="G62" s="266"/>
      <c r="H62" s="267"/>
      <c r="I62" s="4"/>
    </row>
    <row r="63" spans="2:9" s="1" customFormat="1" ht="30" customHeight="1">
      <c r="B63" s="63"/>
      <c r="C63" s="131" t="s">
        <v>94</v>
      </c>
      <c r="D63" s="202">
        <v>0.4</v>
      </c>
      <c r="E63" s="268">
        <v>0.9</v>
      </c>
      <c r="F63" s="269"/>
      <c r="G63" s="270"/>
      <c r="H63" s="147">
        <v>0.6</v>
      </c>
      <c r="I63" s="4"/>
    </row>
    <row r="64" spans="2:9" s="1" customFormat="1" ht="30" customHeight="1">
      <c r="B64" s="63"/>
      <c r="C64" s="271" t="s">
        <v>78</v>
      </c>
      <c r="D64" s="272">
        <v>0.1</v>
      </c>
      <c r="E64" s="273">
        <v>0.5</v>
      </c>
      <c r="F64" s="274">
        <v>0.4</v>
      </c>
      <c r="G64" s="79">
        <v>0.1</v>
      </c>
      <c r="H64" s="275"/>
      <c r="I64" s="4"/>
    </row>
    <row r="65" spans="2:9" s="1" customFormat="1" ht="30" customHeight="1" thickBot="1">
      <c r="B65" s="63"/>
      <c r="C65" s="211" t="s">
        <v>79</v>
      </c>
      <c r="D65" s="255">
        <f>SUM(D62:D64)</f>
        <v>0.5800000000000001</v>
      </c>
      <c r="E65" s="255">
        <f>SUM(E62:E64)</f>
        <v>1.7</v>
      </c>
      <c r="F65" s="255">
        <f>SUM(F62:F64)</f>
        <v>0.7</v>
      </c>
      <c r="G65" s="255">
        <f>SUM(G62:G64)</f>
        <v>0.1</v>
      </c>
      <c r="H65" s="276">
        <f>SUM(H62:H64)</f>
        <v>0.6</v>
      </c>
      <c r="I65" s="4"/>
    </row>
    <row r="66" spans="2:9" s="1" customFormat="1" ht="30" customHeight="1">
      <c r="B66" s="63"/>
      <c r="C66" s="207" t="s">
        <v>97</v>
      </c>
      <c r="D66" s="196">
        <v>0.2</v>
      </c>
      <c r="E66" s="265">
        <v>0.2</v>
      </c>
      <c r="F66" s="208"/>
      <c r="G66" s="266">
        <v>0.2</v>
      </c>
      <c r="H66" s="267"/>
      <c r="I66" s="4"/>
    </row>
    <row r="67" spans="2:9" s="1" customFormat="1" ht="30" customHeight="1" thickBot="1">
      <c r="B67" s="63"/>
      <c r="C67" s="211" t="s">
        <v>69</v>
      </c>
      <c r="D67" s="255">
        <f>SUM(D66)</f>
        <v>0.2</v>
      </c>
      <c r="E67" s="255">
        <f>SUM(E66)</f>
        <v>0.2</v>
      </c>
      <c r="F67" s="255"/>
      <c r="G67" s="255">
        <f>SUM(G66)</f>
        <v>0.2</v>
      </c>
      <c r="H67" s="148"/>
      <c r="I67" s="4"/>
    </row>
    <row r="68" spans="2:9" s="1" customFormat="1" ht="30" customHeight="1">
      <c r="B68" s="63"/>
      <c r="C68" s="316" t="s">
        <v>90</v>
      </c>
      <c r="D68" s="215">
        <v>0.5</v>
      </c>
      <c r="E68" s="215">
        <v>2.2</v>
      </c>
      <c r="F68" s="215">
        <v>2.2</v>
      </c>
      <c r="G68" s="279"/>
      <c r="H68" s="280"/>
      <c r="I68" s="4"/>
    </row>
    <row r="69" spans="2:9" s="1" customFormat="1" ht="30" customHeight="1">
      <c r="B69" s="63"/>
      <c r="C69" s="201" t="s">
        <v>100</v>
      </c>
      <c r="D69" s="202">
        <v>0.7</v>
      </c>
      <c r="E69" s="268">
        <v>4</v>
      </c>
      <c r="F69" s="269">
        <v>4</v>
      </c>
      <c r="G69" s="281"/>
      <c r="H69" s="282"/>
      <c r="I69" s="4"/>
    </row>
    <row r="70" spans="2:9" s="1" customFormat="1" ht="30" customHeight="1" thickBot="1">
      <c r="B70" s="63"/>
      <c r="C70" s="283" t="s">
        <v>29</v>
      </c>
      <c r="D70" s="205">
        <f>SUM(D68:D69)</f>
        <v>1.2</v>
      </c>
      <c r="E70" s="205">
        <f>SUM(E68:E69)</f>
        <v>6.2</v>
      </c>
      <c r="F70" s="205">
        <f>SUM(F68:F69)</f>
        <v>6.2</v>
      </c>
      <c r="G70" s="284"/>
      <c r="H70" s="285"/>
      <c r="I70" s="4"/>
    </row>
    <row r="71" spans="2:9" ht="30" customHeight="1">
      <c r="B71" s="63"/>
      <c r="C71" s="247" t="s">
        <v>91</v>
      </c>
      <c r="D71" s="224">
        <v>1.1</v>
      </c>
      <c r="E71" s="248">
        <v>9.3</v>
      </c>
      <c r="F71" s="248">
        <v>9.3</v>
      </c>
      <c r="G71" s="248"/>
      <c r="H71" s="249"/>
      <c r="I71" s="175"/>
    </row>
    <row r="72" spans="2:9" ht="30" customHeight="1">
      <c r="B72" s="63"/>
      <c r="C72" s="286" t="s">
        <v>18</v>
      </c>
      <c r="D72" s="230">
        <v>2</v>
      </c>
      <c r="E72" s="287">
        <v>16</v>
      </c>
      <c r="F72" s="287">
        <v>14</v>
      </c>
      <c r="G72" s="287"/>
      <c r="H72" s="288"/>
      <c r="I72" s="175"/>
    </row>
    <row r="73" spans="2:9" ht="30" customHeight="1">
      <c r="B73" s="63"/>
      <c r="C73" s="286" t="s">
        <v>64</v>
      </c>
      <c r="D73" s="230">
        <v>1</v>
      </c>
      <c r="E73" s="287">
        <v>3</v>
      </c>
      <c r="F73" s="287">
        <v>2</v>
      </c>
      <c r="G73" s="287"/>
      <c r="H73" s="288"/>
      <c r="I73" s="175"/>
    </row>
    <row r="74" spans="2:9" ht="30" customHeight="1">
      <c r="B74" s="63"/>
      <c r="C74" s="286" t="s">
        <v>20</v>
      </c>
      <c r="D74" s="230">
        <v>1.5</v>
      </c>
      <c r="E74" s="287">
        <v>4.5</v>
      </c>
      <c r="F74" s="287">
        <v>2</v>
      </c>
      <c r="G74" s="287">
        <v>1</v>
      </c>
      <c r="H74" s="288"/>
      <c r="I74" s="175"/>
    </row>
    <row r="75" spans="2:9" ht="30" customHeight="1" thickBot="1">
      <c r="B75" s="63"/>
      <c r="C75" s="235" t="s">
        <v>65</v>
      </c>
      <c r="D75" s="236">
        <f>SUM(D71:D74)</f>
        <v>5.6</v>
      </c>
      <c r="E75" s="317">
        <f>SUM(E71:E74)</f>
        <v>32.8</v>
      </c>
      <c r="F75" s="237">
        <f>SUM(F71:F74)</f>
        <v>27.3</v>
      </c>
      <c r="G75" s="318">
        <f>SUM(G71:G74)</f>
        <v>1</v>
      </c>
      <c r="H75" s="319"/>
      <c r="I75" s="175"/>
    </row>
    <row r="76" spans="2:9" ht="30" customHeight="1">
      <c r="B76" s="63"/>
      <c r="C76" s="247" t="s">
        <v>70</v>
      </c>
      <c r="D76" s="224">
        <v>18</v>
      </c>
      <c r="E76" s="320">
        <v>72</v>
      </c>
      <c r="F76" s="248">
        <v>72</v>
      </c>
      <c r="G76" s="226"/>
      <c r="H76" s="321"/>
      <c r="I76" s="175"/>
    </row>
    <row r="77" spans="2:9" ht="30" customHeight="1" thickBot="1">
      <c r="B77" s="63"/>
      <c r="C77" s="250" t="s">
        <v>26</v>
      </c>
      <c r="D77" s="251">
        <f>SUM(D76)</f>
        <v>18</v>
      </c>
      <c r="E77" s="251">
        <f>SUM(E76)</f>
        <v>72</v>
      </c>
      <c r="F77" s="251">
        <f>SUM(F76)</f>
        <v>72</v>
      </c>
      <c r="G77" s="322"/>
      <c r="H77" s="305"/>
      <c r="I77" s="175"/>
    </row>
    <row r="78" spans="2:9" ht="30" customHeight="1" thickBot="1">
      <c r="B78" s="64"/>
      <c r="C78" s="235" t="s">
        <v>27</v>
      </c>
      <c r="D78" s="236">
        <f>SUM(D77,D75,D70,D67,D65)</f>
        <v>25.58</v>
      </c>
      <c r="E78" s="236">
        <f>SUM(E77,E75,E70,E67,E65)</f>
        <v>112.9</v>
      </c>
      <c r="F78" s="236">
        <f>SUM(F77,F75,F70,F67,F65)</f>
        <v>106.2</v>
      </c>
      <c r="G78" s="236">
        <f>SUM(G77,G75,G70,G67,G65)</f>
        <v>1.3</v>
      </c>
      <c r="H78" s="253">
        <f>SUM(H77,H75,H70,H67,H65)</f>
        <v>0.6</v>
      </c>
      <c r="I78" s="175"/>
    </row>
    <row r="79" spans="2:9" ht="30" customHeight="1">
      <c r="B79" s="323" t="s">
        <v>105</v>
      </c>
      <c r="C79" s="247" t="s">
        <v>101</v>
      </c>
      <c r="D79" s="224">
        <v>2</v>
      </c>
      <c r="E79" s="320">
        <v>4.4</v>
      </c>
      <c r="F79" s="248"/>
      <c r="G79" s="226">
        <v>4.4</v>
      </c>
      <c r="H79" s="321"/>
      <c r="I79" s="175"/>
    </row>
    <row r="80" spans="2:9" ht="30" customHeight="1">
      <c r="B80" s="324"/>
      <c r="C80" s="286" t="s">
        <v>64</v>
      </c>
      <c r="D80" s="230">
        <v>1</v>
      </c>
      <c r="E80" s="325">
        <v>3</v>
      </c>
      <c r="F80" s="287">
        <v>2</v>
      </c>
      <c r="G80" s="232"/>
      <c r="H80" s="298"/>
      <c r="I80" s="175"/>
    </row>
    <row r="81" spans="1:9" ht="30" customHeight="1" thickBot="1">
      <c r="A81" s="175"/>
      <c r="B81" s="324"/>
      <c r="C81" s="235" t="s">
        <v>65</v>
      </c>
      <c r="D81" s="236">
        <f>SUM(D79:D80)</f>
        <v>3</v>
      </c>
      <c r="E81" s="237">
        <f>SUM(E79:E80)</f>
        <v>7.4</v>
      </c>
      <c r="F81" s="237">
        <f>SUM(F79:F80)</f>
        <v>2</v>
      </c>
      <c r="G81" s="237">
        <f>SUM(G79:G80)</f>
        <v>4.4</v>
      </c>
      <c r="H81" s="326"/>
      <c r="I81" s="175"/>
    </row>
    <row r="82" spans="1:9" ht="30" customHeight="1">
      <c r="A82" s="175"/>
      <c r="B82" s="324"/>
      <c r="C82" s="327" t="s">
        <v>25</v>
      </c>
      <c r="D82" s="224">
        <v>1</v>
      </c>
      <c r="E82" s="248">
        <v>3</v>
      </c>
      <c r="F82" s="248">
        <v>0.2</v>
      </c>
      <c r="G82" s="248">
        <v>2.5</v>
      </c>
      <c r="H82" s="249"/>
      <c r="I82" s="175"/>
    </row>
    <row r="83" spans="1:9" ht="30" customHeight="1" thickBot="1">
      <c r="A83" s="175"/>
      <c r="B83" s="324"/>
      <c r="C83" s="256" t="s">
        <v>26</v>
      </c>
      <c r="D83" s="251">
        <f>SUM(D82)</f>
        <v>1</v>
      </c>
      <c r="E83" s="251">
        <f>SUM(E82)</f>
        <v>3</v>
      </c>
      <c r="F83" s="251">
        <f>SUM(F82)</f>
        <v>0.2</v>
      </c>
      <c r="G83" s="251">
        <f>SUM(G82)</f>
        <v>2.5</v>
      </c>
      <c r="H83" s="252"/>
      <c r="I83" s="175"/>
    </row>
    <row r="84" spans="1:9" ht="30" customHeight="1" thickBot="1">
      <c r="A84" s="175"/>
      <c r="B84" s="328"/>
      <c r="C84" s="329" t="s">
        <v>27</v>
      </c>
      <c r="D84" s="236">
        <f>SUM(D83,D81)</f>
        <v>4</v>
      </c>
      <c r="E84" s="236">
        <f>SUM(E83,E81)</f>
        <v>10.4</v>
      </c>
      <c r="F84" s="236">
        <f>SUM(F83,F81)</f>
        <v>2.2</v>
      </c>
      <c r="G84" s="236">
        <f>SUM(G83,G81)</f>
        <v>6.9</v>
      </c>
      <c r="H84" s="253"/>
      <c r="I84" s="175"/>
    </row>
    <row r="85" spans="2:8" ht="30" customHeight="1">
      <c r="B85" s="330" t="s">
        <v>106</v>
      </c>
      <c r="C85" s="331" t="s">
        <v>107</v>
      </c>
      <c r="D85" s="332">
        <v>0.2</v>
      </c>
      <c r="E85" s="333">
        <v>1.6</v>
      </c>
      <c r="F85" s="333">
        <v>1.4</v>
      </c>
      <c r="G85" s="333"/>
      <c r="H85" s="334"/>
    </row>
    <row r="86" spans="2:8" ht="30" customHeight="1">
      <c r="B86" s="335"/>
      <c r="C86" s="331" t="s">
        <v>108</v>
      </c>
      <c r="D86" s="332">
        <v>2</v>
      </c>
      <c r="E86" s="333">
        <v>5.3</v>
      </c>
      <c r="F86" s="333">
        <v>1</v>
      </c>
      <c r="G86" s="333">
        <v>3.1</v>
      </c>
      <c r="H86" s="334">
        <v>1.2</v>
      </c>
    </row>
    <row r="87" spans="2:8" ht="30" customHeight="1">
      <c r="B87" s="335"/>
      <c r="C87" s="185" t="s">
        <v>109</v>
      </c>
      <c r="D87" s="230">
        <v>1</v>
      </c>
      <c r="E87" s="333">
        <v>4</v>
      </c>
      <c r="F87" s="333">
        <v>3</v>
      </c>
      <c r="G87" s="333"/>
      <c r="H87" s="288"/>
    </row>
    <row r="88" spans="2:8" ht="30" customHeight="1" thickBot="1">
      <c r="B88" s="335"/>
      <c r="C88" s="256" t="s">
        <v>65</v>
      </c>
      <c r="D88" s="251">
        <f>SUM(D85:D87)</f>
        <v>3.2</v>
      </c>
      <c r="E88" s="336">
        <f>SUM(E85:E87)</f>
        <v>10.9</v>
      </c>
      <c r="F88" s="336">
        <f>SUM(F85:F87)</f>
        <v>5.4</v>
      </c>
      <c r="G88" s="336">
        <f>SUM(G85:G87)</f>
        <v>3.1</v>
      </c>
      <c r="H88" s="252">
        <f>SUM(H85:H87)</f>
        <v>1.2</v>
      </c>
    </row>
    <row r="89" spans="2:8" ht="30" customHeight="1">
      <c r="B89" s="335"/>
      <c r="C89" s="331" t="s">
        <v>110</v>
      </c>
      <c r="D89" s="332">
        <v>0.9</v>
      </c>
      <c r="E89" s="333">
        <v>7</v>
      </c>
      <c r="F89" s="333">
        <v>7</v>
      </c>
      <c r="G89" s="333"/>
      <c r="H89" s="334"/>
    </row>
    <row r="90" spans="2:8" ht="30" customHeight="1" thickBot="1">
      <c r="B90" s="335"/>
      <c r="C90" s="256" t="s">
        <v>26</v>
      </c>
      <c r="D90" s="251">
        <f>SUM(D89)</f>
        <v>0.9</v>
      </c>
      <c r="E90" s="251">
        <f>SUM(E89)</f>
        <v>7</v>
      </c>
      <c r="F90" s="251">
        <f>SUM(F89)</f>
        <v>7</v>
      </c>
      <c r="G90" s="251"/>
      <c r="H90" s="252"/>
    </row>
    <row r="91" spans="2:8" ht="30" customHeight="1" thickBot="1">
      <c r="B91" s="337"/>
      <c r="C91" s="329" t="s">
        <v>27</v>
      </c>
      <c r="D91" s="300">
        <f>SUM(D90,D88)</f>
        <v>4.1000000000000005</v>
      </c>
      <c r="E91" s="300">
        <f>SUM(E90,E88)</f>
        <v>17.9</v>
      </c>
      <c r="F91" s="300">
        <f>SUM(F90,F88)</f>
        <v>12.4</v>
      </c>
      <c r="G91" s="300">
        <f>SUM(G90,G88)</f>
        <v>3.1</v>
      </c>
      <c r="H91" s="338">
        <f>SUM(H90,H88)</f>
        <v>1.2</v>
      </c>
    </row>
    <row r="92" spans="2:9" ht="30" customHeight="1" thickBot="1">
      <c r="B92" s="339" t="s">
        <v>111</v>
      </c>
      <c r="C92" s="340"/>
      <c r="D92" s="262">
        <f>SUM(D91,D84,D78,D60,D57,D30,D23,D9,D34)</f>
        <v>97.93</v>
      </c>
      <c r="E92" s="262">
        <f>SUM(E91,E84,E78,E60,E57,E30,E23,E9,E34)</f>
        <v>448.49000000000007</v>
      </c>
      <c r="F92" s="262">
        <f>SUM(F91,F84,F78,F60,F57,F30,F23,F9,F34)</f>
        <v>380.6</v>
      </c>
      <c r="G92" s="262">
        <f>SUM(G91,G84,G78,G60,G57,G30,G23,G9,G34)</f>
        <v>37.400000000000006</v>
      </c>
      <c r="H92" s="313">
        <f>SUM(H91,H84,H78,H60,H57,H30,H23,H9,H34)</f>
        <v>4</v>
      </c>
      <c r="I92" s="175"/>
    </row>
    <row r="93" spans="3:8" ht="30" customHeight="1">
      <c r="C93" s="175"/>
      <c r="D93" s="341"/>
      <c r="E93" s="341"/>
      <c r="F93" s="341"/>
      <c r="G93" s="341"/>
      <c r="H93" s="341"/>
    </row>
    <row r="94" ht="30" customHeight="1">
      <c r="B94" s="172" t="s">
        <v>112</v>
      </c>
    </row>
    <row r="95" ht="25.5">
      <c r="B95" s="172" t="s">
        <v>83</v>
      </c>
    </row>
    <row r="96" ht="25.5">
      <c r="B96" s="172" t="s">
        <v>113</v>
      </c>
    </row>
    <row r="97" ht="25.5">
      <c r="B97" s="172" t="s">
        <v>114</v>
      </c>
    </row>
    <row r="98" ht="25.5">
      <c r="C98" s="175"/>
    </row>
    <row r="99" ht="25.5">
      <c r="C99" s="175"/>
    </row>
  </sheetData>
  <mergeCells count="11">
    <mergeCell ref="G3:H3"/>
    <mergeCell ref="G5:H5"/>
    <mergeCell ref="B7:B9"/>
    <mergeCell ref="B10:B23"/>
    <mergeCell ref="B62:B78"/>
    <mergeCell ref="B79:B84"/>
    <mergeCell ref="B85:B91"/>
    <mergeCell ref="B24:B30"/>
    <mergeCell ref="B32:B34"/>
    <mergeCell ref="B35:B57"/>
    <mergeCell ref="B58:B6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46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1:J44"/>
  <sheetViews>
    <sheetView showGridLines="0" tabSelected="1" view="pageBreakPreview" zoomScale="75" zoomScaleNormal="75" zoomScaleSheetLayoutView="75" workbookViewId="0" topLeftCell="A1">
      <selection activeCell="L10" sqref="L10"/>
    </sheetView>
  </sheetViews>
  <sheetFormatPr defaultColWidth="10.58203125" defaultRowHeight="30" customHeight="1"/>
  <cols>
    <col min="1" max="1" width="1.58203125" style="342" customWidth="1"/>
    <col min="2" max="2" width="10.58203125" style="342" customWidth="1"/>
    <col min="3" max="3" width="12.16015625" style="342" customWidth="1"/>
    <col min="4" max="4" width="14.66015625" style="342" customWidth="1"/>
    <col min="5" max="5" width="17.58203125" style="342" customWidth="1"/>
    <col min="6" max="6" width="19.58203125" style="342" customWidth="1"/>
    <col min="7" max="7" width="19.91015625" style="342" customWidth="1"/>
    <col min="8" max="9" width="10.58203125" style="342" customWidth="1"/>
    <col min="10" max="10" width="1.66015625" style="342" customWidth="1"/>
    <col min="11" max="16384" width="10.58203125" style="342" customWidth="1"/>
  </cols>
  <sheetData>
    <row r="1" spans="2:10" ht="30" customHeight="1">
      <c r="B1" s="343"/>
      <c r="H1" s="344"/>
      <c r="I1" s="344"/>
      <c r="J1" s="344"/>
    </row>
    <row r="2" spans="1:10" ht="30" customHeight="1">
      <c r="A2" s="1"/>
      <c r="B2" s="345" t="s">
        <v>125</v>
      </c>
      <c r="C2" s="1"/>
      <c r="D2" s="1"/>
      <c r="E2" s="1"/>
      <c r="F2" s="1"/>
      <c r="G2" s="1"/>
      <c r="H2" s="1"/>
      <c r="I2" s="1"/>
      <c r="J2" s="1"/>
    </row>
    <row r="3" spans="1:10" ht="30" customHeight="1" thickBot="1">
      <c r="A3" s="1"/>
      <c r="B3" s="3"/>
      <c r="C3" s="3"/>
      <c r="D3" s="3"/>
      <c r="E3" s="3"/>
      <c r="F3" s="3"/>
      <c r="G3" s="346"/>
      <c r="H3" s="346"/>
      <c r="I3" s="346"/>
      <c r="J3" s="1"/>
    </row>
    <row r="4" spans="1:10" ht="30" customHeight="1">
      <c r="A4" s="1"/>
      <c r="B4" s="61" t="s">
        <v>126</v>
      </c>
      <c r="C4" s="5" t="s">
        <v>127</v>
      </c>
      <c r="D4" s="6" t="s">
        <v>128</v>
      </c>
      <c r="E4" s="347" t="s">
        <v>129</v>
      </c>
      <c r="F4" s="348"/>
      <c r="G4" s="6" t="s">
        <v>120</v>
      </c>
      <c r="H4" s="349" t="s">
        <v>121</v>
      </c>
      <c r="I4" s="350"/>
      <c r="J4" s="76"/>
    </row>
    <row r="5" spans="1:10" ht="30" customHeight="1" thickBot="1">
      <c r="A5" s="1"/>
      <c r="B5" s="351"/>
      <c r="C5" s="352"/>
      <c r="D5" s="353"/>
      <c r="E5" s="353"/>
      <c r="F5" s="354" t="s">
        <v>122</v>
      </c>
      <c r="G5" s="353"/>
      <c r="H5" s="355" t="s">
        <v>123</v>
      </c>
      <c r="I5" s="355" t="s">
        <v>124</v>
      </c>
      <c r="J5" s="76"/>
    </row>
    <row r="6" spans="1:10" ht="30" customHeight="1" hidden="1" thickBot="1">
      <c r="A6" s="1"/>
      <c r="B6" s="19" t="s">
        <v>130</v>
      </c>
      <c r="C6" s="356"/>
      <c r="D6" s="357"/>
      <c r="E6" s="358"/>
      <c r="F6" s="358"/>
      <c r="G6" s="358"/>
      <c r="H6" s="358"/>
      <c r="I6" s="24"/>
      <c r="J6" s="76"/>
    </row>
    <row r="7" spans="1:10" ht="30" customHeight="1">
      <c r="A7" s="1"/>
      <c r="B7" s="68" t="s">
        <v>131</v>
      </c>
      <c r="C7" s="359" t="s">
        <v>132</v>
      </c>
      <c r="D7" s="360" t="s">
        <v>133</v>
      </c>
      <c r="E7" s="361">
        <v>0.6</v>
      </c>
      <c r="F7" s="361">
        <v>0.3</v>
      </c>
      <c r="G7" s="361">
        <v>0.3</v>
      </c>
      <c r="H7" s="361">
        <v>100</v>
      </c>
      <c r="I7" s="362"/>
      <c r="J7" s="76"/>
    </row>
    <row r="8" spans="1:10" ht="30" customHeight="1">
      <c r="A8" s="1"/>
      <c r="B8" s="69"/>
      <c r="C8" s="363" t="s">
        <v>134</v>
      </c>
      <c r="D8" s="364" t="s">
        <v>133</v>
      </c>
      <c r="E8" s="365">
        <v>0.7</v>
      </c>
      <c r="F8" s="365">
        <v>0.4</v>
      </c>
      <c r="G8" s="365">
        <v>0.4</v>
      </c>
      <c r="H8" s="365">
        <v>100</v>
      </c>
      <c r="I8" s="366"/>
      <c r="J8" s="76"/>
    </row>
    <row r="9" spans="1:10" ht="30" customHeight="1" thickBot="1">
      <c r="A9" s="1"/>
      <c r="B9" s="69"/>
      <c r="C9" s="367" t="s">
        <v>135</v>
      </c>
      <c r="D9" s="368"/>
      <c r="E9" s="369">
        <f>SUM(E7:E8)</f>
        <v>1.2999999999999998</v>
      </c>
      <c r="F9" s="369">
        <f>SUM(F7:F8)</f>
        <v>0.7</v>
      </c>
      <c r="G9" s="369">
        <f>SUM(G7:G8)</f>
        <v>0.7</v>
      </c>
      <c r="H9" s="370" t="s">
        <v>136</v>
      </c>
      <c r="I9" s="371" t="s">
        <v>136</v>
      </c>
      <c r="J9" s="76"/>
    </row>
    <row r="10" spans="1:10" ht="30" customHeight="1" thickBot="1">
      <c r="A10" s="1"/>
      <c r="B10" s="70"/>
      <c r="C10" s="372" t="s">
        <v>137</v>
      </c>
      <c r="D10" s="373"/>
      <c r="E10" s="374">
        <f>SUM(E9)</f>
        <v>1.2999999999999998</v>
      </c>
      <c r="F10" s="374">
        <f>SUM(F9)</f>
        <v>0.7</v>
      </c>
      <c r="G10" s="374">
        <f>SUM(G9)</f>
        <v>0.7</v>
      </c>
      <c r="H10" s="375" t="s">
        <v>138</v>
      </c>
      <c r="I10" s="376" t="s">
        <v>138</v>
      </c>
      <c r="J10" s="76"/>
    </row>
    <row r="11" spans="1:10" ht="30" customHeight="1">
      <c r="A11" s="1"/>
      <c r="B11" s="68" t="s">
        <v>139</v>
      </c>
      <c r="C11" s="377"/>
      <c r="D11" s="378" t="s">
        <v>140</v>
      </c>
      <c r="E11" s="379">
        <v>2.1</v>
      </c>
      <c r="F11" s="379">
        <v>1.3</v>
      </c>
      <c r="G11" s="379">
        <v>1.3</v>
      </c>
      <c r="H11" s="379">
        <v>100</v>
      </c>
      <c r="I11" s="23">
        <v>0</v>
      </c>
      <c r="J11" s="76"/>
    </row>
    <row r="12" spans="1:10" ht="30" customHeight="1">
      <c r="A12" s="1"/>
      <c r="B12" s="69"/>
      <c r="C12" s="201"/>
      <c r="D12" s="380" t="s">
        <v>141</v>
      </c>
      <c r="E12" s="15">
        <v>0.5</v>
      </c>
      <c r="F12" s="15">
        <v>0.3</v>
      </c>
      <c r="G12" s="15">
        <v>0.2</v>
      </c>
      <c r="H12" s="15">
        <v>100</v>
      </c>
      <c r="I12" s="26">
        <v>0</v>
      </c>
      <c r="J12" s="76"/>
    </row>
    <row r="13" spans="1:10" ht="30" customHeight="1" thickBot="1">
      <c r="A13" s="1"/>
      <c r="B13" s="69"/>
      <c r="C13" s="381" t="s">
        <v>65</v>
      </c>
      <c r="D13" s="382"/>
      <c r="E13" s="17">
        <f>SUM(E11:E12)</f>
        <v>2.6</v>
      </c>
      <c r="F13" s="17">
        <f>SUM(F11:F12)</f>
        <v>1.6</v>
      </c>
      <c r="G13" s="17">
        <f>SUM(G11:G12)</f>
        <v>1.5</v>
      </c>
      <c r="H13" s="383" t="s">
        <v>142</v>
      </c>
      <c r="I13" s="384" t="s">
        <v>142</v>
      </c>
      <c r="J13" s="76"/>
    </row>
    <row r="14" spans="1:10" ht="30" customHeight="1" thickBot="1">
      <c r="A14" s="1"/>
      <c r="B14" s="70"/>
      <c r="C14" s="372" t="s">
        <v>137</v>
      </c>
      <c r="D14" s="373"/>
      <c r="E14" s="374">
        <f>SUM(E13)</f>
        <v>2.6</v>
      </c>
      <c r="F14" s="374">
        <f>SUM(F13)</f>
        <v>1.6</v>
      </c>
      <c r="G14" s="374">
        <f>SUM(G13)</f>
        <v>1.5</v>
      </c>
      <c r="H14" s="375" t="s">
        <v>138</v>
      </c>
      <c r="I14" s="376" t="s">
        <v>138</v>
      </c>
      <c r="J14" s="76"/>
    </row>
    <row r="15" spans="1:10" ht="30" customHeight="1">
      <c r="A15" s="1"/>
      <c r="B15" s="68" t="s">
        <v>143</v>
      </c>
      <c r="C15" s="359"/>
      <c r="D15" s="378" t="s">
        <v>144</v>
      </c>
      <c r="E15" s="385">
        <v>1</v>
      </c>
      <c r="F15" s="385">
        <v>1</v>
      </c>
      <c r="G15" s="385">
        <v>1</v>
      </c>
      <c r="H15" s="379">
        <v>100</v>
      </c>
      <c r="I15" s="362"/>
      <c r="J15" s="76"/>
    </row>
    <row r="16" spans="1:10" ht="30" customHeight="1">
      <c r="A16" s="1"/>
      <c r="B16" s="69"/>
      <c r="C16" s="386"/>
      <c r="D16" s="387" t="s">
        <v>145</v>
      </c>
      <c r="E16" s="30">
        <v>1.2</v>
      </c>
      <c r="F16" s="30">
        <v>0.6</v>
      </c>
      <c r="G16" s="30">
        <v>0.6</v>
      </c>
      <c r="H16" s="30">
        <v>40</v>
      </c>
      <c r="I16" s="388">
        <v>60</v>
      </c>
      <c r="J16" s="76"/>
    </row>
    <row r="17" spans="1:10" ht="30" customHeight="1" thickBot="1">
      <c r="A17" s="1"/>
      <c r="B17" s="69"/>
      <c r="C17" s="367" t="s">
        <v>146</v>
      </c>
      <c r="D17" s="368"/>
      <c r="E17" s="369">
        <f>SUM(E15:E16)</f>
        <v>2.2</v>
      </c>
      <c r="F17" s="369">
        <f>SUM(F15:F16)</f>
        <v>1.6</v>
      </c>
      <c r="G17" s="369">
        <f>SUM(G15:G16)</f>
        <v>1.6</v>
      </c>
      <c r="H17" s="370" t="s">
        <v>142</v>
      </c>
      <c r="I17" s="371" t="s">
        <v>142</v>
      </c>
      <c r="J17" s="76"/>
    </row>
    <row r="18" spans="1:10" ht="30" customHeight="1" thickBot="1">
      <c r="A18" s="1"/>
      <c r="B18" s="70"/>
      <c r="C18" s="372" t="s">
        <v>137</v>
      </c>
      <c r="D18" s="373"/>
      <c r="E18" s="17">
        <f>SUM(E17)</f>
        <v>2.2</v>
      </c>
      <c r="F18" s="17">
        <f>SUM(F17)</f>
        <v>1.6</v>
      </c>
      <c r="G18" s="17">
        <f>SUM(G17)</f>
        <v>1.6</v>
      </c>
      <c r="H18" s="389" t="s">
        <v>138</v>
      </c>
      <c r="I18" s="390" t="s">
        <v>138</v>
      </c>
      <c r="J18" s="76"/>
    </row>
    <row r="19" spans="1:10" ht="30" customHeight="1" thickBot="1">
      <c r="A19" s="1"/>
      <c r="B19" s="372" t="s">
        <v>137</v>
      </c>
      <c r="C19" s="391"/>
      <c r="D19" s="373"/>
      <c r="E19" s="358">
        <f>SUM(E18,E14,E10)</f>
        <v>6.1000000000000005</v>
      </c>
      <c r="F19" s="358">
        <f>SUM(F18,F14,F10)</f>
        <v>3.9000000000000004</v>
      </c>
      <c r="G19" s="358">
        <f>SUM(G18,G14,G10)</f>
        <v>3.8</v>
      </c>
      <c r="H19" s="383" t="s">
        <v>138</v>
      </c>
      <c r="I19" s="384" t="s">
        <v>138</v>
      </c>
      <c r="J19" s="76"/>
    </row>
    <row r="20" spans="1:10" ht="30" customHeight="1">
      <c r="A20" s="1"/>
      <c r="B20" s="21"/>
      <c r="C20" s="4"/>
      <c r="D20" s="4"/>
      <c r="E20" s="392"/>
      <c r="F20" s="18"/>
      <c r="G20" s="18"/>
      <c r="H20" s="18"/>
      <c r="I20" s="18"/>
      <c r="J20" s="4"/>
    </row>
    <row r="21" spans="1:10" ht="30" customHeight="1">
      <c r="A21" s="1"/>
      <c r="B21" s="2" t="s">
        <v>147</v>
      </c>
      <c r="C21" s="1"/>
      <c r="D21" s="1"/>
      <c r="E21" s="1"/>
      <c r="F21" s="1"/>
      <c r="G21" s="1"/>
      <c r="H21" s="1"/>
      <c r="I21" s="1"/>
      <c r="J21" s="1"/>
    </row>
    <row r="22" spans="1:10" ht="30" customHeight="1">
      <c r="A22" s="1"/>
      <c r="B22" s="2" t="s">
        <v>148</v>
      </c>
      <c r="C22" s="1"/>
      <c r="D22" s="1"/>
      <c r="E22" s="1"/>
      <c r="F22" s="1"/>
      <c r="G22" s="1"/>
      <c r="H22" s="1"/>
      <c r="I22" s="1"/>
      <c r="J22" s="1"/>
    </row>
    <row r="23" spans="1:10" ht="30" customHeight="1">
      <c r="A23" s="1"/>
      <c r="B23" s="1" t="s">
        <v>149</v>
      </c>
      <c r="C23" s="1"/>
      <c r="D23" s="1"/>
      <c r="E23" s="1"/>
      <c r="F23" s="1"/>
      <c r="G23" s="1"/>
      <c r="H23" s="1"/>
      <c r="I23" s="1"/>
      <c r="J23" s="1"/>
    </row>
    <row r="43" spans="2:8" ht="30" customHeight="1">
      <c r="B43" s="343"/>
      <c r="E43" s="393"/>
      <c r="F43" s="393"/>
      <c r="G43" s="393"/>
      <c r="H43" s="393"/>
    </row>
    <row r="44" ht="30" customHeight="1">
      <c r="B44" s="343"/>
    </row>
  </sheetData>
  <mergeCells count="14">
    <mergeCell ref="B19:D19"/>
    <mergeCell ref="B7:B10"/>
    <mergeCell ref="C14:D14"/>
    <mergeCell ref="C17:D17"/>
    <mergeCell ref="C18:D18"/>
    <mergeCell ref="B11:B14"/>
    <mergeCell ref="B15:B18"/>
    <mergeCell ref="H1:J1"/>
    <mergeCell ref="G3:I3"/>
    <mergeCell ref="C13:D13"/>
    <mergeCell ref="H4:I4"/>
    <mergeCell ref="E4:F4"/>
    <mergeCell ref="C9:D9"/>
    <mergeCell ref="C10:D10"/>
  </mergeCells>
  <printOptions horizontalCentered="1"/>
  <pageMargins left="0.6" right="0.7874015748031497" top="0.43" bottom="0.7874015748031497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2013-03-25T01:44:02Z</cp:lastPrinted>
  <dcterms:created xsi:type="dcterms:W3CDTF">2013-02-19T01:46:59Z</dcterms:created>
  <dcterms:modified xsi:type="dcterms:W3CDTF">2013-04-25T00:18:09Z</dcterms:modified>
  <cp:category/>
  <cp:version/>
  <cp:contentType/>
  <cp:contentStatus/>
</cp:coreProperties>
</file>