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15" yWindow="65401" windowWidth="11220" windowHeight="8100" activeTab="0"/>
  </bookViews>
  <sheets>
    <sheet name="特別支援学校" sheetId="1" r:id="rId1"/>
  </sheets>
  <definedNames>
    <definedName name="_xlnm.Print_Area" localSheetId="0">'特別支援学校'!$A$1:$P$142</definedName>
  </definedNames>
  <calcPr fullCalcOnLoad="1"/>
</workbook>
</file>

<file path=xl/sharedStrings.xml><?xml version="1.0" encoding="utf-8"?>
<sst xmlns="http://schemas.openxmlformats.org/spreadsheetml/2006/main" count="380" uniqueCount="232">
  <si>
    <t>学級数</t>
  </si>
  <si>
    <t>幼児・児童・生徒数</t>
  </si>
  <si>
    <t>教員数</t>
  </si>
  <si>
    <t>事務職員等</t>
  </si>
  <si>
    <t>所　　　　　在　　　　　地</t>
  </si>
  <si>
    <t>幼稚部</t>
  </si>
  <si>
    <t>小学部</t>
  </si>
  <si>
    <t>中学部</t>
  </si>
  <si>
    <t>高等部</t>
  </si>
  <si>
    <t>学　校　名</t>
  </si>
  <si>
    <t>（ 郵便番号 ）　　　（ 電話番号 ）</t>
  </si>
  <si>
    <t>計</t>
  </si>
  <si>
    <t>男</t>
  </si>
  <si>
    <t>女</t>
  </si>
  <si>
    <t xml:space="preserve"> 北九州市八幡東区高見５丁目１－１２</t>
  </si>
  <si>
    <t xml:space="preserve"> 久留米市高良内町２９３５</t>
  </si>
  <si>
    <t xml:space="preserve"> 北九州市小倉北区三郎丸２丁目９－１</t>
  </si>
  <si>
    <t>　福岡市中央区地行浜２丁目１－１８</t>
  </si>
  <si>
    <t>　福岡市南区若久２丁目３－１３</t>
  </si>
  <si>
    <t>　福岡市南区屋形原２丁目３１－１</t>
  </si>
  <si>
    <t>　福岡市博多区西月隈５丁目６－１</t>
  </si>
  <si>
    <t>　福岡市東区青葉３丁目８－１</t>
  </si>
  <si>
    <t>　福岡市西区野方７丁目８２５</t>
  </si>
  <si>
    <t>　北九州市小倉南区春ヶ丘１０－３</t>
  </si>
  <si>
    <t>　北九州市八幡西区鷹の巣３丁目７－１</t>
  </si>
  <si>
    <t>　北九州市小倉北区下到津４丁目３－１</t>
  </si>
  <si>
    <t>　北九州市八幡西区下上津役4丁目8－2</t>
  </si>
  <si>
    <t>　大牟田市天道町２４</t>
  </si>
  <si>
    <t>　久留米市南1丁目2-１</t>
  </si>
  <si>
    <t xml:space="preserve"> 柳川市三橋町今古賀１７０</t>
  </si>
  <si>
    <t>特　別　支　援　学　校</t>
  </si>
  <si>
    <t>　北九州市戸畑区沢見1丁目3-47</t>
  </si>
  <si>
    <t>種 別</t>
  </si>
  <si>
    <t>県　　　　　　　　　　立</t>
  </si>
  <si>
    <t xml:space="preserve"> 筑紫野市大字牛島１５１</t>
  </si>
  <si>
    <t xml:space="preserve"> 福岡市早良区荒江３丁目２－１</t>
  </si>
  <si>
    <t xml:space="preserve"> 福岡市早良区荒江３丁目２－２</t>
  </si>
  <si>
    <t xml:space="preserve"> 久留米市田主丸町石垣１１９０－１</t>
  </si>
  <si>
    <t xml:space="preserve"> 小郡市下岩田２３４１－３</t>
  </si>
  <si>
    <t xml:space="preserve"> 田川郡川崎町大字川崎２３４３</t>
  </si>
  <si>
    <t xml:space="preserve"> 筑紫野市大字古賀３０４</t>
  </si>
  <si>
    <t xml:space="preserve"> 中間市大辻町１８－１</t>
  </si>
  <si>
    <t>市　　　　　　　　　　立</t>
  </si>
  <si>
    <t>　（〒804-0093）       ( 093-861-0112 )</t>
  </si>
  <si>
    <t>　　　　　　　  　ＦＡＸ  ( 093-861-0114 )</t>
  </si>
  <si>
    <t>　（〒836-0896）   　  ( 0944-56-9671 )</t>
  </si>
  <si>
    <t>　　　　　　　  　ＦＡＸ  ( 0944-52-0111 )</t>
  </si>
  <si>
    <t>　（〒830-0051）       ( 0942-39-6131 )</t>
  </si>
  <si>
    <t>　　　　　　　  　ＦＡＸ  ( 0942-39-6132 )</t>
  </si>
  <si>
    <t>　（〒818-0014）       ( 092-924-1101 )</t>
  </si>
  <si>
    <t>　　　　　　　　　ＦＡＸ  ( 092-928-8742 )</t>
  </si>
  <si>
    <t>　（〒832-0823）       ( 0944-73-2263 )</t>
  </si>
  <si>
    <t>　　　　　　　　　ＦＡＸ  ( 0944-73-6291 )</t>
  </si>
  <si>
    <t>　　　　　　　  　ＦＡＸ  ( 093-651-9095 )</t>
  </si>
  <si>
    <t>　（〒818-0014）       ( 092-925-3053 )</t>
  </si>
  <si>
    <t>　　　　　　　  　ＦＡＸ  ( 092-925-5061 )</t>
  </si>
  <si>
    <t>　（〒814-0021）  　   ( 092-821-1212 )</t>
  </si>
  <si>
    <t>　　　　　　　  　ＦＡＸ  ( 092-822-9861 )</t>
  </si>
  <si>
    <t>　（〒814-0021）       ( 092-845-6931 )</t>
  </si>
  <si>
    <t>　　　　　　　  　ＦＡＸ  ( 092-822-6503 )</t>
  </si>
  <si>
    <t>　　　　　　　  　ＦＡＸ  ( 092-963-3271 )</t>
  </si>
  <si>
    <t>　（〒822-0007）  　   ( 0949-24-5570 )</t>
  </si>
  <si>
    <t>　　　　　　　  　ＦＡＸ  ( 0949-24-5508 )</t>
  </si>
  <si>
    <t>　（〒839-1212）   　  ( 0943-73-1537 )</t>
  </si>
  <si>
    <t>　　　　　　　　　ＦＡＸ  ( 0943-72-4341 )</t>
  </si>
  <si>
    <t>　（〒833-0034）  　   ( 0942-53-0528 )</t>
  </si>
  <si>
    <t>　　　　　　　  　ＦＡＸ  ( 0942-52-0329 )</t>
  </si>
  <si>
    <t>　（〒838-0123）       ( 0942-73-3437 )</t>
  </si>
  <si>
    <t>　　　　　　　  　ＦＡＸ  ( 0942-72-9217 )</t>
  </si>
  <si>
    <t>　（〒818-0047）       ( 092-921-2244 )</t>
  </si>
  <si>
    <t>　　　　　　　　  ＦＡＸ  ( 092-928-0845 )</t>
  </si>
  <si>
    <t>　（〒809-0026）   　  ( 093-246-3000 )</t>
  </si>
  <si>
    <t>　　　　　　　  　ＦＡＸ  ( 093-246-3010 )</t>
  </si>
  <si>
    <t>肢体不自由</t>
  </si>
  <si>
    <t xml:space="preserve"> 福  岡  中  央</t>
  </si>
  <si>
    <t xml:space="preserve"> 特別支援学校</t>
  </si>
  <si>
    <t xml:space="preserve"> 若　　　      久</t>
  </si>
  <si>
    <t xml:space="preserve"> 屋    形    原</t>
  </si>
  <si>
    <t xml:space="preserve"> 南    福    岡</t>
  </si>
  <si>
    <t xml:space="preserve"> 東    福    岡</t>
  </si>
  <si>
    <t xml:space="preserve"> 生  の  松  原</t>
  </si>
  <si>
    <t xml:space="preserve"> 今　　　     津</t>
  </si>
  <si>
    <t xml:space="preserve"> 「博多高等学園」</t>
  </si>
  <si>
    <t xml:space="preserve"> 八　　　      幡</t>
  </si>
  <si>
    <t xml:space="preserve"> 小　　　      池</t>
  </si>
  <si>
    <t xml:space="preserve"> 小    倉    南</t>
  </si>
  <si>
    <t xml:space="preserve"> 小    倉    北</t>
  </si>
  <si>
    <t xml:space="preserve"> 八    幡    西</t>
  </si>
  <si>
    <t xml:space="preserve"> 北九州中央高等学園</t>
  </si>
  <si>
    <t xml:space="preserve"> 「福岡高等学園」</t>
  </si>
  <si>
    <t xml:space="preserve"> 「北九州高等学園」</t>
  </si>
  <si>
    <t xml:space="preserve"> 福岡高等聴覚</t>
  </si>
  <si>
    <t xml:space="preserve"> 福岡高等視覚</t>
  </si>
  <si>
    <t xml:space="preserve"> 築　　　　　　城</t>
  </si>
  <si>
    <t xml:space="preserve"> 古　　　　　　賀</t>
  </si>
  <si>
    <t xml:space="preserve"> 小　　　　　　郡</t>
  </si>
  <si>
    <t xml:space="preserve"> 柳　　　　　　河</t>
  </si>
  <si>
    <t xml:space="preserve"> 川　　　　　　崎</t>
  </si>
  <si>
    <t xml:space="preserve"> 嘉　　　　　　穂</t>
  </si>
  <si>
    <t xml:space="preserve"> 小  倉  聴  覚</t>
  </si>
  <si>
    <t xml:space="preserve"> 北 九 州 視 覚</t>
  </si>
  <si>
    <t xml:space="preserve"> 福  岡  聴  覚</t>
  </si>
  <si>
    <t xml:space="preserve"> 福  岡  視  覚</t>
  </si>
  <si>
    <t xml:space="preserve"> 久 留 米 聴 覚</t>
  </si>
  <si>
    <t xml:space="preserve"> 田     主     丸</t>
  </si>
  <si>
    <t>病　　　弱</t>
  </si>
  <si>
    <t xml:space="preserve"> 筑  　　　　　後</t>
  </si>
  <si>
    <t xml:space="preserve"> 福             岡</t>
  </si>
  <si>
    <t xml:space="preserve"> 久　　留　　米</t>
  </si>
  <si>
    <t xml:space="preserve"> 大　　牟　　田</t>
  </si>
  <si>
    <t>　（〒811-0119）       ( 092-963-0031 )</t>
  </si>
  <si>
    <t xml:space="preserve"> 太　　宰　　府</t>
  </si>
  <si>
    <t>　（〒818-0134）       ( 092-924-5055 )</t>
  </si>
  <si>
    <t>　　　　　　　  　ＦＡＸ  ( 092-924-5089 )</t>
  </si>
  <si>
    <t>　福岡市博多区下呉服町１０－４０</t>
  </si>
  <si>
    <t>病　    弱</t>
  </si>
  <si>
    <t>病      弱</t>
  </si>
  <si>
    <t>　（〒829-0102）  　   ( 0930-52-3121 )</t>
  </si>
  <si>
    <t>　　　　　 　　  　ＦＡＸ  ( 0930-52-1574 )</t>
  </si>
  <si>
    <t>　（〒802-0061）       ( 093-921-3600 )</t>
  </si>
  <si>
    <t>　　　　　　　  　ＦＡＸ  ( 093-931-9904 )</t>
  </si>
  <si>
    <t>　（〒805-0016）       ( 093-651-5419 )</t>
  </si>
  <si>
    <t>　（〒839-0852）       ( 0942-44-2304 )</t>
  </si>
  <si>
    <t>　　　　　　　  　ＦＡＸ  ( 0942-45-0139 )</t>
  </si>
  <si>
    <t>　（〒827-0003）  　 　( 0947-72-7788 )</t>
  </si>
  <si>
    <t>　　　　　　　　　ＦＡＸ  ( 0947-72-6701 )</t>
  </si>
  <si>
    <t>　（〒820-0206）    　 ( 0948-42-1511 )</t>
  </si>
  <si>
    <t>　　　　　　　  　ＦＡＸ  ( 0948-42-4508 )</t>
  </si>
  <si>
    <t>　（〒811-3113）       ( 092-943-8674 )</t>
  </si>
  <si>
    <t>　　　　　　　  　ＦＡＸ  ( 092-943-9159 )</t>
  </si>
  <si>
    <t xml:space="preserve"> 直             方</t>
  </si>
  <si>
    <t>　（〒811-3113）       ( 092-942-7175 )</t>
  </si>
  <si>
    <t>　　　　　　　  　ＦＡＸ  ( 092-944-4562 )</t>
  </si>
  <si>
    <t xml:space="preserve"> 【小・中学部】古賀市千鳥４丁目３－１</t>
  </si>
  <si>
    <t xml:space="preserve"> 【高等部】古賀市千鳥３丁目４－１</t>
  </si>
  <si>
    <t xml:space="preserve"> 門  司  総  合</t>
  </si>
  <si>
    <t xml:space="preserve"> 小  倉  総  合</t>
  </si>
  <si>
    <t>　北九州市門司区矢筈町１３－１</t>
  </si>
  <si>
    <t>障 がい</t>
  </si>
  <si>
    <t>知的障がい</t>
  </si>
  <si>
    <t>聴覚障がい</t>
  </si>
  <si>
    <t>視覚障がい</t>
  </si>
  <si>
    <t>　北九州市小倉南区若園４丁目１－１</t>
  </si>
  <si>
    <t>設置者別</t>
  </si>
  <si>
    <t>職員   その他の</t>
  </si>
  <si>
    <t xml:space="preserve"> 築上郡築上町築城１５６１</t>
  </si>
  <si>
    <t xml:space="preserve"> 太宰府市大佐野557-1</t>
  </si>
  <si>
    <t xml:space="preserve"> 筑紫野市牛島１１４</t>
  </si>
  <si>
    <t xml:space="preserve"> 筑後市下北島３１８</t>
  </si>
  <si>
    <t xml:space="preserve"> 嘉麻市大字鴨生３２８－１</t>
  </si>
  <si>
    <t xml:space="preserve"> 直方市大字下境４１０－２</t>
  </si>
  <si>
    <t>　福岡市西区大字今津５４１３</t>
  </si>
  <si>
    <t xml:space="preserve"> 特別支援学校</t>
  </si>
  <si>
    <t>　（〒810-0065）   　 ( 092-847-2789 )</t>
  </si>
  <si>
    <t>　　　　　　   　ＦＡＸ  ( 092-847-2790 )</t>
  </si>
  <si>
    <t>　（〒815-0042)  　   ( 092-551-2652 )</t>
  </si>
  <si>
    <t>　　　　　　　 　ＦＡＸ  ( 092-551-5551 )</t>
  </si>
  <si>
    <t>　（〒811-1351）  　   ( 092-565-4901 )</t>
  </si>
  <si>
    <t>　　　　　　　  　ＦＡＸ  ( 092-565-4930 )</t>
  </si>
  <si>
    <t>　（〒812-0857）       ( 092-581-2242 )</t>
  </si>
  <si>
    <t>　　　　  　　  　ＦＡＸ  ( 092-581-2988 )</t>
  </si>
  <si>
    <t>　（〒813-0025）  　   ( 092-691-5402 )</t>
  </si>
  <si>
    <t>　　　　　　　  　ＦＡＸ  ( 092-691-5401 )</t>
  </si>
  <si>
    <t>　（〒819-0043）  　   ( 092-812-0151 )</t>
  </si>
  <si>
    <t>　　　　　　　  　ＦＡＸ  ( 092-812-0152 )</t>
  </si>
  <si>
    <t>　（〒819-0165）       ( 092-806-8181 )</t>
  </si>
  <si>
    <t>　　　　　　　  　ＦＡＸ  ( 092-806-8180 )</t>
  </si>
  <si>
    <t>　（〒812-0034）       ( 092-263-9300 )</t>
  </si>
  <si>
    <t>　　　　  　　  　ＦＡＸ  ( 092-263-9301 )</t>
  </si>
  <si>
    <t>　（〒800-0006）       ( 093-372-6631 )</t>
  </si>
  <si>
    <t>　　　　　　　  　ＦＡＸ  ( 093-372-6632 )</t>
  </si>
  <si>
    <t>　（〒802-0803）       ( 093-921-0075 )</t>
  </si>
  <si>
    <t>病　    弱</t>
  </si>
  <si>
    <t>　　　　　　　  　ＦＡＸ  ( 093-921-0190 )</t>
  </si>
  <si>
    <t>　（〒806-0047）  　   ( 093-641-8675 )</t>
  </si>
  <si>
    <t>　　　　　　　  　ＦＡＸ  ( 093-641-3738 )</t>
  </si>
  <si>
    <t>　（〒808-0132）       ( 093-601-1298 )</t>
  </si>
  <si>
    <t>　　　　　　　  　ＦＡＸ  ( 093-601-1299 )</t>
  </si>
  <si>
    <t>　（〒802-0816）  　   ( 093-921-5511 )</t>
  </si>
  <si>
    <t>　　　　　　　  　ＦＡＸ  ( 093-921-3766 )</t>
  </si>
  <si>
    <t>　（〒803-0846）       ( 093-592-2103 )</t>
  </si>
  <si>
    <t>　　　　　　　  　ＦＡＸ  ( 093-592-2104 )</t>
  </si>
  <si>
    <t>　（〒807-0075）       ( 093-612-2210 )</t>
  </si>
  <si>
    <t>　　　　　　　  　ＦＡＸ  ( 093-612-2271 )</t>
  </si>
  <si>
    <t>福岡県立北九州視覚特別支援学校</t>
  </si>
  <si>
    <t>福岡県立久留米聴覚特別支援学校</t>
  </si>
  <si>
    <t>福岡県立福岡高等視覚特別支援学校</t>
  </si>
  <si>
    <t>福岡県立福岡高等聴覚特別支援学校</t>
  </si>
  <si>
    <t>福岡県立福岡視覚特別支援学校</t>
  </si>
  <si>
    <t>福岡県立柳河特別支援学校</t>
  </si>
  <si>
    <t>福岡県立福岡聴覚特別支援学校</t>
  </si>
  <si>
    <t>福岡県立小倉聴覚特別支援学校</t>
  </si>
  <si>
    <t>福岡県立福岡特別支援学校</t>
  </si>
  <si>
    <t>福岡県立田主丸特別支援学校</t>
  </si>
  <si>
    <t>福岡県立筑後特別支援学校</t>
  </si>
  <si>
    <t>福岡県立小郡特別支援学校</t>
  </si>
  <si>
    <t>福岡県立築城特別支援学校</t>
  </si>
  <si>
    <t>福岡市立福岡中央特別支援学校</t>
  </si>
  <si>
    <t>福岡市立屋形原特別支援学校</t>
  </si>
  <si>
    <t>福岡市立南福岡特別支援学校</t>
  </si>
  <si>
    <t>福岡市立東福岡特別支援学校</t>
  </si>
  <si>
    <t>福岡市立今津特別支援学校</t>
  </si>
  <si>
    <t>北九州市立門司総合特別支援学校</t>
  </si>
  <si>
    <t>北九州市立八幡特別支援学校</t>
  </si>
  <si>
    <t>福岡市立若久特別支援学校</t>
  </si>
  <si>
    <t>大牟田市立大牟田特別支援学校</t>
  </si>
  <si>
    <t>北九州市立小倉南特別支援学校</t>
  </si>
  <si>
    <t>久留米市立久留米特別支援学校</t>
  </si>
  <si>
    <t>北九州市立小倉総合特別支援学校</t>
  </si>
  <si>
    <t>北九州市立小倉北特別支援学校</t>
  </si>
  <si>
    <t>福岡市立生の松原特別支援学校</t>
  </si>
  <si>
    <t>福岡県立川崎特別支援学校</t>
  </si>
  <si>
    <t>北九州市立八幡西特別支援学校</t>
  </si>
  <si>
    <t>福岡県立嘉穂特別支援学校</t>
  </si>
  <si>
    <t>福岡県立特別支援学校「福岡高等学園」</t>
  </si>
  <si>
    <t>福岡県立特別支援学校「北九州高等学園」</t>
  </si>
  <si>
    <t>北九州市立小池特別支援学校</t>
  </si>
  <si>
    <t>福岡市立特別支援学校「博多高等学園」</t>
  </si>
  <si>
    <t>北九州市立特別支援学校北九州中央高等学園</t>
  </si>
  <si>
    <t>福岡県立古賀特別支援学校</t>
  </si>
  <si>
    <t>福岡県立太宰府特別支援学校</t>
  </si>
  <si>
    <t>福岡県立直方特別支援学校</t>
  </si>
  <si>
    <t xml:space="preserve"> 糟屋郡新宮町緑ケ浜４丁目１－１</t>
  </si>
  <si>
    <t>　北九州市若松区大字小敷５８３－１</t>
  </si>
  <si>
    <t>( ６ )特　別　支　援　学　校</t>
  </si>
  <si>
    <t xml:space="preserve">   令和５年 ５月 １日現在</t>
  </si>
  <si>
    <t>「清水高等学園」</t>
  </si>
  <si>
    <t>福岡市立特別支援学校「清水高等学園」</t>
  </si>
  <si>
    <t>　福岡市南区清水一丁目８－４</t>
  </si>
  <si>
    <t>　（〒815-0031）　　　（092-408-9001）</t>
  </si>
  <si>
    <t>　　　　  　　  　ＦＡＸ  ( 092-408-9002 )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</si>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</sst>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_-;\-* #,##0_-;_-* &quot;-&quot;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_-&quot;¥&quot;* #,##0.00_-;\-&quot;¥&quot;* #,##0.00_-;_-&quot;¥&quot;* &quot;-&quot;??_-;_-@_-"/>
    <numFmt numFmtId="181" formatCode="&quot;(&quot;General&quot;)&quot;"/>
    <numFmt numFmtId="182" formatCode="&quot;(&quot;&quot;)&quot;"/>
    <numFmt numFmtId="183" formatCode="\(\)"/>
    <numFmt numFmtId="184" formatCode="\(General\)"/>
    <numFmt numFmtId="185" formatCode="\(@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24" fillId="0" borderId="0">
      <alignment vertical="center"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shrinkToFi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1" xfId="0" applyFont="1" applyFill="1" applyBorder="1" applyAlignment="1" quotePrefix="1">
      <alignment horizontal="right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38" fontId="2" fillId="0" borderId="15" xfId="49" applyFont="1" applyFill="1" applyBorder="1" applyAlignment="1">
      <alignment/>
    </xf>
    <xf numFmtId="38" fontId="2" fillId="0" borderId="15" xfId="49" applyFont="1" applyFill="1" applyBorder="1" applyAlignment="1">
      <alignment/>
    </xf>
    <xf numFmtId="38" fontId="2" fillId="0" borderId="18" xfId="49" applyFont="1" applyFill="1" applyBorder="1" applyAlignment="1">
      <alignment/>
    </xf>
    <xf numFmtId="0" fontId="2" fillId="0" borderId="18" xfId="0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38" fontId="2" fillId="0" borderId="25" xfId="49" applyFont="1" applyFill="1" applyBorder="1" applyAlignment="1">
      <alignment/>
    </xf>
    <xf numFmtId="38" fontId="2" fillId="0" borderId="26" xfId="49" applyFont="1" applyFill="1" applyBorder="1" applyAlignment="1">
      <alignment/>
    </xf>
    <xf numFmtId="176" fontId="2" fillId="0" borderId="14" xfId="49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22" xfId="0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textRotation="255"/>
    </xf>
    <xf numFmtId="176" fontId="2" fillId="0" borderId="10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176" fontId="2" fillId="0" borderId="27" xfId="0" applyNumberFormat="1" applyFont="1" applyFill="1" applyBorder="1" applyAlignment="1">
      <alignment/>
    </xf>
    <xf numFmtId="38" fontId="2" fillId="0" borderId="25" xfId="49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center" vertical="distributed" textRotation="255" wrapText="1"/>
    </xf>
    <xf numFmtId="176" fontId="2" fillId="0" borderId="11" xfId="0" applyNumberFormat="1" applyFont="1" applyFill="1" applyBorder="1" applyAlignment="1">
      <alignment horizontal="center" vertical="distributed" textRotation="255" wrapText="1"/>
    </xf>
    <xf numFmtId="176" fontId="2" fillId="0" borderId="15" xfId="0" applyNumberFormat="1" applyFont="1" applyFill="1" applyBorder="1" applyAlignment="1">
      <alignment horizontal="center" vertical="distributed" textRotation="255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9"/>
  <sheetViews>
    <sheetView showZeros="0" tabSelected="1" view="pageBreakPreview" zoomScale="90" zoomScaleNormal="110" zoomScaleSheetLayoutView="90" zoomScalePageLayoutView="0" workbookViewId="0" topLeftCell="A1">
      <pane xSplit="2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74" sqref="P74"/>
    </sheetView>
  </sheetViews>
  <sheetFormatPr defaultColWidth="9.00390625" defaultRowHeight="15" customHeight="1"/>
  <cols>
    <col min="1" max="1" width="4.125" style="30" customWidth="1"/>
    <col min="2" max="2" width="15.625" style="30" customWidth="1"/>
    <col min="3" max="3" width="34.75390625" style="53" hidden="1" customWidth="1"/>
    <col min="4" max="4" width="36.625" style="30" customWidth="1"/>
    <col min="5" max="5" width="10.25390625" style="30" customWidth="1"/>
    <col min="6" max="6" width="6.625" style="30" customWidth="1"/>
    <col min="7" max="9" width="6.125" style="30" customWidth="1"/>
    <col min="10" max="10" width="3.625" style="30" customWidth="1"/>
    <col min="11" max="14" width="6.125" style="30" customWidth="1"/>
    <col min="15" max="15" width="5.625" style="30" customWidth="1"/>
    <col min="16" max="16" width="5.625" style="31" customWidth="1"/>
    <col min="17" max="16384" width="9.00390625" style="30" customWidth="1"/>
  </cols>
  <sheetData>
    <row r="1" ht="15.75" customHeight="1"/>
    <row r="2" spans="2:12" ht="16.5" customHeight="1" thickBot="1">
      <c r="B2" s="32" t="s">
        <v>224</v>
      </c>
      <c r="C2" s="54"/>
      <c r="L2" s="30" t="s">
        <v>225</v>
      </c>
    </row>
    <row r="3" spans="1:16" ht="16.5" customHeight="1" thickTop="1">
      <c r="A3" s="69" t="s">
        <v>143</v>
      </c>
      <c r="B3" s="14"/>
      <c r="C3" s="55"/>
      <c r="D3" s="14"/>
      <c r="E3" s="8"/>
      <c r="F3" s="69" t="s">
        <v>0</v>
      </c>
      <c r="G3" s="33"/>
      <c r="H3" s="73" t="s">
        <v>1</v>
      </c>
      <c r="I3" s="73"/>
      <c r="J3" s="73"/>
      <c r="K3" s="73"/>
      <c r="L3" s="73"/>
      <c r="M3" s="34"/>
      <c r="N3" s="69" t="s">
        <v>2</v>
      </c>
      <c r="O3" s="69" t="s">
        <v>3</v>
      </c>
      <c r="P3" s="74" t="s">
        <v>144</v>
      </c>
    </row>
    <row r="4" spans="1:16" ht="16.5" customHeight="1">
      <c r="A4" s="70"/>
      <c r="B4" s="5"/>
      <c r="C4" s="12"/>
      <c r="D4" s="3" t="s">
        <v>4</v>
      </c>
      <c r="E4" s="13" t="s">
        <v>138</v>
      </c>
      <c r="F4" s="70"/>
      <c r="G4" s="1"/>
      <c r="H4" s="1"/>
      <c r="I4" s="1"/>
      <c r="J4" s="72" t="s">
        <v>5</v>
      </c>
      <c r="K4" s="72" t="s">
        <v>6</v>
      </c>
      <c r="L4" s="72" t="s">
        <v>7</v>
      </c>
      <c r="M4" s="72" t="s">
        <v>8</v>
      </c>
      <c r="N4" s="70"/>
      <c r="O4" s="70"/>
      <c r="P4" s="75"/>
    </row>
    <row r="5" spans="1:16" ht="16.5" customHeight="1">
      <c r="A5" s="70"/>
      <c r="B5" s="3" t="s">
        <v>9</v>
      </c>
      <c r="C5" s="3"/>
      <c r="D5" s="3" t="s">
        <v>10</v>
      </c>
      <c r="E5" s="13"/>
      <c r="F5" s="70"/>
      <c r="G5" s="3" t="s">
        <v>11</v>
      </c>
      <c r="H5" s="3" t="s">
        <v>12</v>
      </c>
      <c r="I5" s="3" t="s">
        <v>13</v>
      </c>
      <c r="J5" s="70"/>
      <c r="K5" s="70"/>
      <c r="L5" s="70"/>
      <c r="M5" s="70"/>
      <c r="N5" s="70"/>
      <c r="O5" s="70"/>
      <c r="P5" s="75"/>
    </row>
    <row r="6" spans="1:16" ht="16.5" customHeight="1">
      <c r="A6" s="70"/>
      <c r="B6" s="5"/>
      <c r="C6" s="12"/>
      <c r="D6" s="5"/>
      <c r="E6" s="15" t="s">
        <v>32</v>
      </c>
      <c r="F6" s="70"/>
      <c r="G6" s="5"/>
      <c r="H6" s="5"/>
      <c r="I6" s="5"/>
      <c r="J6" s="70"/>
      <c r="K6" s="70"/>
      <c r="L6" s="70"/>
      <c r="M6" s="70"/>
      <c r="N6" s="70"/>
      <c r="O6" s="70"/>
      <c r="P6" s="75"/>
    </row>
    <row r="7" spans="1:16" ht="16.5" customHeight="1">
      <c r="A7" s="71"/>
      <c r="B7" s="10"/>
      <c r="C7" s="21"/>
      <c r="D7" s="10"/>
      <c r="E7" s="9"/>
      <c r="F7" s="71"/>
      <c r="G7" s="10"/>
      <c r="H7" s="10"/>
      <c r="I7" s="10"/>
      <c r="J7" s="71"/>
      <c r="K7" s="71"/>
      <c r="L7" s="71"/>
      <c r="M7" s="71"/>
      <c r="N7" s="71"/>
      <c r="O7" s="71"/>
      <c r="P7" s="76"/>
    </row>
    <row r="8" spans="1:16" ht="16.5" customHeight="1">
      <c r="A8" s="66" t="s">
        <v>33</v>
      </c>
      <c r="B8" s="12"/>
      <c r="C8" s="35"/>
      <c r="D8" s="5"/>
      <c r="E8" s="1"/>
      <c r="F8" s="5"/>
      <c r="G8" s="5"/>
      <c r="H8" s="5"/>
      <c r="I8" s="5"/>
      <c r="J8" s="5"/>
      <c r="K8" s="5"/>
      <c r="L8" s="5"/>
      <c r="M8" s="5"/>
      <c r="N8" s="5"/>
      <c r="O8" s="5"/>
      <c r="P8" s="61"/>
    </row>
    <row r="9" spans="1:16" s="52" customFormat="1" ht="16.5" customHeight="1">
      <c r="A9" s="67"/>
      <c r="B9" s="12" t="s">
        <v>93</v>
      </c>
      <c r="C9" s="35" t="s">
        <v>196</v>
      </c>
      <c r="D9" s="5" t="s">
        <v>145</v>
      </c>
      <c r="E9" s="2" t="s">
        <v>139</v>
      </c>
      <c r="F9" s="5">
        <v>58</v>
      </c>
      <c r="G9" s="5">
        <f>SUM(H9:I9)</f>
        <v>243</v>
      </c>
      <c r="H9" s="35">
        <v>154</v>
      </c>
      <c r="I9" s="5">
        <v>89</v>
      </c>
      <c r="J9" s="36" t="s">
        <v>231</v>
      </c>
      <c r="K9" s="36">
        <v>83</v>
      </c>
      <c r="L9" s="36">
        <v>66</v>
      </c>
      <c r="M9" s="36">
        <v>94</v>
      </c>
      <c r="N9" s="5">
        <v>125</v>
      </c>
      <c r="O9" s="5">
        <v>4</v>
      </c>
      <c r="P9" s="61">
        <v>11</v>
      </c>
    </row>
    <row r="10" spans="1:16" s="52" customFormat="1" ht="16.5" customHeight="1">
      <c r="A10" s="67"/>
      <c r="B10" s="12" t="s">
        <v>75</v>
      </c>
      <c r="C10" s="35"/>
      <c r="D10" s="5" t="s">
        <v>117</v>
      </c>
      <c r="E10" s="2" t="s">
        <v>73</v>
      </c>
      <c r="F10" s="5"/>
      <c r="G10" s="12"/>
      <c r="H10" s="35"/>
      <c r="I10" s="5"/>
      <c r="J10" s="56"/>
      <c r="K10" s="36"/>
      <c r="L10" s="36"/>
      <c r="M10" s="56"/>
      <c r="N10" s="5"/>
      <c r="O10" s="5"/>
      <c r="P10" s="61">
        <v>0</v>
      </c>
    </row>
    <row r="11" spans="1:16" s="52" customFormat="1" ht="16.5" customHeight="1">
      <c r="A11" s="67"/>
      <c r="B11" s="12"/>
      <c r="C11" s="35"/>
      <c r="D11" s="5" t="s">
        <v>118</v>
      </c>
      <c r="E11" s="2"/>
      <c r="F11" s="5"/>
      <c r="G11" s="12"/>
      <c r="H11" s="35"/>
      <c r="I11" s="5"/>
      <c r="J11" s="56"/>
      <c r="K11" s="36"/>
      <c r="L11" s="36"/>
      <c r="M11" s="56"/>
      <c r="N11" s="5"/>
      <c r="O11" s="5"/>
      <c r="P11" s="61">
        <v>0</v>
      </c>
    </row>
    <row r="12" spans="1:16" s="52" customFormat="1" ht="16.5" customHeight="1">
      <c r="A12" s="67"/>
      <c r="B12" s="12" t="s">
        <v>99</v>
      </c>
      <c r="C12" s="35" t="s">
        <v>191</v>
      </c>
      <c r="D12" s="5" t="s">
        <v>16</v>
      </c>
      <c r="E12" s="2" t="s">
        <v>140</v>
      </c>
      <c r="F12" s="5">
        <v>18</v>
      </c>
      <c r="G12" s="5">
        <f>SUM(H12:I12)</f>
        <v>41</v>
      </c>
      <c r="H12" s="35">
        <v>23</v>
      </c>
      <c r="I12" s="5">
        <v>18</v>
      </c>
      <c r="J12" s="36">
        <v>12</v>
      </c>
      <c r="K12" s="36">
        <v>13</v>
      </c>
      <c r="L12" s="36">
        <v>16</v>
      </c>
      <c r="M12" s="36" t="s">
        <v>231</v>
      </c>
      <c r="N12" s="5">
        <v>40</v>
      </c>
      <c r="O12" s="5">
        <v>3</v>
      </c>
      <c r="P12" s="61">
        <v>1</v>
      </c>
    </row>
    <row r="13" spans="1:16" s="52" customFormat="1" ht="16.5" customHeight="1">
      <c r="A13" s="67"/>
      <c r="B13" s="12" t="s">
        <v>75</v>
      </c>
      <c r="C13" s="35"/>
      <c r="D13" s="5" t="s">
        <v>119</v>
      </c>
      <c r="E13" s="2"/>
      <c r="F13" s="5"/>
      <c r="G13" s="5"/>
      <c r="H13" s="5"/>
      <c r="I13" s="5"/>
      <c r="J13" s="5"/>
      <c r="K13" s="5"/>
      <c r="L13" s="5"/>
      <c r="M13" s="5"/>
      <c r="N13" s="5"/>
      <c r="O13" s="5"/>
      <c r="P13" s="61">
        <v>0</v>
      </c>
    </row>
    <row r="14" spans="1:16" s="52" customFormat="1" ht="16.5" customHeight="1">
      <c r="A14" s="67"/>
      <c r="B14" s="12"/>
      <c r="C14" s="35"/>
      <c r="D14" s="5" t="s">
        <v>120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1">
        <v>0</v>
      </c>
    </row>
    <row r="15" spans="1:16" s="52" customFormat="1" ht="16.5" customHeight="1">
      <c r="A15" s="67"/>
      <c r="B15" s="12" t="s">
        <v>100</v>
      </c>
      <c r="C15" s="35" t="s">
        <v>184</v>
      </c>
      <c r="D15" s="5" t="s">
        <v>14</v>
      </c>
      <c r="E15" s="2" t="s">
        <v>141</v>
      </c>
      <c r="F15" s="5">
        <v>10</v>
      </c>
      <c r="G15" s="5">
        <f>SUM(H15:I15)</f>
        <v>17</v>
      </c>
      <c r="H15" s="35">
        <v>9</v>
      </c>
      <c r="I15" s="5">
        <v>8</v>
      </c>
      <c r="J15" s="36">
        <v>3</v>
      </c>
      <c r="K15" s="36">
        <v>3</v>
      </c>
      <c r="L15" s="36">
        <v>4</v>
      </c>
      <c r="M15" s="36">
        <v>7</v>
      </c>
      <c r="N15" s="5">
        <v>29</v>
      </c>
      <c r="O15" s="5">
        <v>14</v>
      </c>
      <c r="P15" s="61">
        <v>3</v>
      </c>
    </row>
    <row r="16" spans="1:16" s="52" customFormat="1" ht="16.5" customHeight="1">
      <c r="A16" s="67"/>
      <c r="B16" s="12" t="s">
        <v>75</v>
      </c>
      <c r="C16" s="35"/>
      <c r="D16" s="5" t="s">
        <v>121</v>
      </c>
      <c r="E16" s="2"/>
      <c r="F16" s="5"/>
      <c r="G16" s="5"/>
      <c r="H16" s="5"/>
      <c r="I16" s="5"/>
      <c r="J16" s="5"/>
      <c r="K16" s="5"/>
      <c r="L16" s="5"/>
      <c r="M16" s="5"/>
      <c r="N16" s="5"/>
      <c r="O16" s="5"/>
      <c r="P16" s="61">
        <v>0</v>
      </c>
    </row>
    <row r="17" spans="1:16" s="52" customFormat="1" ht="16.5" customHeight="1">
      <c r="A17" s="67"/>
      <c r="B17" s="12"/>
      <c r="C17" s="35"/>
      <c r="D17" s="5" t="s">
        <v>53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1">
        <v>0</v>
      </c>
    </row>
    <row r="18" spans="1:16" s="52" customFormat="1" ht="16.5" customHeight="1">
      <c r="A18" s="67"/>
      <c r="B18" s="12" t="s">
        <v>75</v>
      </c>
      <c r="C18" s="35" t="s">
        <v>215</v>
      </c>
      <c r="D18" s="5" t="s">
        <v>41</v>
      </c>
      <c r="E18" s="2" t="s">
        <v>139</v>
      </c>
      <c r="F18" s="5">
        <v>18</v>
      </c>
      <c r="G18" s="12">
        <f>SUM(H18:I18)</f>
        <v>150</v>
      </c>
      <c r="H18" s="35">
        <v>100</v>
      </c>
      <c r="I18" s="5">
        <v>50</v>
      </c>
      <c r="J18" s="36" t="s">
        <v>231</v>
      </c>
      <c r="K18" s="36" t="s">
        <v>231</v>
      </c>
      <c r="L18" s="36" t="s">
        <v>231</v>
      </c>
      <c r="M18" s="36">
        <v>150</v>
      </c>
      <c r="N18" s="5">
        <v>62</v>
      </c>
      <c r="O18" s="5">
        <v>29</v>
      </c>
      <c r="P18" s="61">
        <v>3</v>
      </c>
    </row>
    <row r="19" spans="1:16" s="52" customFormat="1" ht="16.5" customHeight="1">
      <c r="A19" s="67"/>
      <c r="B19" s="4" t="s">
        <v>90</v>
      </c>
      <c r="C19" s="57"/>
      <c r="D19" s="5" t="s">
        <v>71</v>
      </c>
      <c r="E19" s="2"/>
      <c r="F19" s="5"/>
      <c r="G19" s="5"/>
      <c r="H19" s="37"/>
      <c r="I19" s="5"/>
      <c r="J19" s="5"/>
      <c r="K19" s="5"/>
      <c r="L19" s="5"/>
      <c r="M19" s="5"/>
      <c r="N19" s="5"/>
      <c r="O19" s="5"/>
      <c r="P19" s="61">
        <v>0</v>
      </c>
    </row>
    <row r="20" spans="1:16" s="52" customFormat="1" ht="16.5" customHeight="1">
      <c r="A20" s="67"/>
      <c r="B20" s="12"/>
      <c r="C20" s="35"/>
      <c r="D20" s="5" t="s">
        <v>72</v>
      </c>
      <c r="E20" s="4"/>
      <c r="F20" s="5"/>
      <c r="G20" s="5"/>
      <c r="H20" s="37"/>
      <c r="I20" s="5"/>
      <c r="J20" s="5"/>
      <c r="K20" s="5"/>
      <c r="L20" s="5"/>
      <c r="M20" s="5"/>
      <c r="N20" s="5"/>
      <c r="O20" s="5"/>
      <c r="P20" s="61">
        <v>0</v>
      </c>
    </row>
    <row r="21" spans="1:16" s="52" customFormat="1" ht="16.5" customHeight="1">
      <c r="A21" s="67"/>
      <c r="B21" s="12" t="s">
        <v>94</v>
      </c>
      <c r="C21" s="35" t="s">
        <v>219</v>
      </c>
      <c r="D21" s="5" t="s">
        <v>133</v>
      </c>
      <c r="E21" s="2" t="s">
        <v>139</v>
      </c>
      <c r="F21" s="5">
        <v>100</v>
      </c>
      <c r="G21" s="5">
        <f>SUM(H21:I21)</f>
        <v>530</v>
      </c>
      <c r="H21" s="35">
        <v>364</v>
      </c>
      <c r="I21" s="5">
        <v>166</v>
      </c>
      <c r="J21" s="36" t="s">
        <v>231</v>
      </c>
      <c r="K21" s="36">
        <v>249</v>
      </c>
      <c r="L21" s="36">
        <v>135</v>
      </c>
      <c r="M21" s="36">
        <v>146</v>
      </c>
      <c r="N21" s="5">
        <v>208</v>
      </c>
      <c r="O21" s="5">
        <v>5</v>
      </c>
      <c r="P21" s="61">
        <v>10</v>
      </c>
    </row>
    <row r="22" spans="1:16" s="52" customFormat="1" ht="16.5" customHeight="1">
      <c r="A22" s="67"/>
      <c r="B22" s="12" t="s">
        <v>75</v>
      </c>
      <c r="C22" s="35"/>
      <c r="D22" s="5" t="s">
        <v>128</v>
      </c>
      <c r="E22" s="2" t="s">
        <v>105</v>
      </c>
      <c r="F22" s="5"/>
      <c r="G22" s="12"/>
      <c r="H22" s="35"/>
      <c r="I22" s="5"/>
      <c r="J22" s="56"/>
      <c r="K22" s="5"/>
      <c r="L22" s="36"/>
      <c r="M22" s="56"/>
      <c r="N22" s="5"/>
      <c r="O22" s="5"/>
      <c r="P22" s="61">
        <v>0</v>
      </c>
    </row>
    <row r="23" spans="1:16" s="52" customFormat="1" ht="16.5" customHeight="1">
      <c r="A23" s="67"/>
      <c r="B23" s="12"/>
      <c r="C23" s="35"/>
      <c r="D23" s="5" t="s">
        <v>129</v>
      </c>
      <c r="E23" s="2"/>
      <c r="F23" s="5"/>
      <c r="G23" s="12"/>
      <c r="H23" s="35"/>
      <c r="I23" s="5"/>
      <c r="J23" s="5"/>
      <c r="K23" s="5"/>
      <c r="L23" s="5"/>
      <c r="M23" s="56"/>
      <c r="N23" s="5"/>
      <c r="O23" s="5"/>
      <c r="P23" s="61">
        <v>0</v>
      </c>
    </row>
    <row r="24" spans="1:16" s="52" customFormat="1" ht="16.5" customHeight="1">
      <c r="A24" s="67"/>
      <c r="B24" s="12"/>
      <c r="C24" s="35"/>
      <c r="D24" s="5" t="s">
        <v>134</v>
      </c>
      <c r="E24" s="2"/>
      <c r="F24" s="5"/>
      <c r="G24" s="12"/>
      <c r="H24" s="35"/>
      <c r="I24" s="5"/>
      <c r="J24" s="5"/>
      <c r="K24" s="5"/>
      <c r="L24" s="5"/>
      <c r="M24" s="56"/>
      <c r="N24" s="5"/>
      <c r="O24" s="5"/>
      <c r="P24" s="61">
        <v>0</v>
      </c>
    </row>
    <row r="25" spans="1:16" s="52" customFormat="1" ht="16.5" customHeight="1">
      <c r="A25" s="67"/>
      <c r="B25" s="12"/>
      <c r="C25" s="35"/>
      <c r="D25" s="5" t="s">
        <v>131</v>
      </c>
      <c r="E25" s="2"/>
      <c r="F25" s="5"/>
      <c r="G25" s="12"/>
      <c r="H25" s="35"/>
      <c r="I25" s="5"/>
      <c r="J25" s="5"/>
      <c r="K25" s="5"/>
      <c r="L25" s="5"/>
      <c r="M25" s="56"/>
      <c r="N25" s="5"/>
      <c r="O25" s="5"/>
      <c r="P25" s="61">
        <v>0</v>
      </c>
    </row>
    <row r="26" spans="1:16" s="52" customFormat="1" ht="16.5" customHeight="1">
      <c r="A26" s="67"/>
      <c r="B26" s="12"/>
      <c r="C26" s="35"/>
      <c r="D26" s="5" t="s">
        <v>132</v>
      </c>
      <c r="E26" s="2"/>
      <c r="F26" s="5"/>
      <c r="G26" s="12"/>
      <c r="H26" s="35"/>
      <c r="I26" s="5"/>
      <c r="J26" s="5"/>
      <c r="K26" s="5"/>
      <c r="L26" s="5"/>
      <c r="M26" s="56"/>
      <c r="N26" s="5"/>
      <c r="O26" s="5"/>
      <c r="P26" s="61">
        <v>0</v>
      </c>
    </row>
    <row r="27" spans="1:16" s="52" customFormat="1" ht="16.5" customHeight="1">
      <c r="A27" s="67"/>
      <c r="B27" s="12" t="s">
        <v>107</v>
      </c>
      <c r="C27" s="35" t="s">
        <v>192</v>
      </c>
      <c r="D27" s="5" t="s">
        <v>222</v>
      </c>
      <c r="E27" s="2" t="s">
        <v>73</v>
      </c>
      <c r="F27" s="5">
        <v>50</v>
      </c>
      <c r="G27" s="12">
        <f>SUM(H27:I27)</f>
        <v>130</v>
      </c>
      <c r="H27" s="35">
        <v>67</v>
      </c>
      <c r="I27" s="5">
        <v>63</v>
      </c>
      <c r="J27" s="36" t="s">
        <v>231</v>
      </c>
      <c r="K27" s="36">
        <v>71</v>
      </c>
      <c r="L27" s="36">
        <v>34</v>
      </c>
      <c r="M27" s="36">
        <v>25</v>
      </c>
      <c r="N27" s="5">
        <v>119</v>
      </c>
      <c r="O27" s="5">
        <v>12</v>
      </c>
      <c r="P27" s="61">
        <v>3</v>
      </c>
    </row>
    <row r="28" spans="1:16" s="52" customFormat="1" ht="16.5" customHeight="1">
      <c r="A28" s="67"/>
      <c r="B28" s="12" t="s">
        <v>75</v>
      </c>
      <c r="C28" s="35"/>
      <c r="D28" s="5" t="s">
        <v>110</v>
      </c>
      <c r="E28" s="4"/>
      <c r="F28" s="5"/>
      <c r="G28" s="12"/>
      <c r="H28" s="35"/>
      <c r="I28" s="5"/>
      <c r="J28" s="5"/>
      <c r="K28" s="5"/>
      <c r="L28" s="5"/>
      <c r="M28" s="5"/>
      <c r="N28" s="5"/>
      <c r="O28" s="5"/>
      <c r="P28" s="61">
        <v>0</v>
      </c>
    </row>
    <row r="29" spans="1:16" s="52" customFormat="1" ht="16.5" customHeight="1">
      <c r="A29" s="67"/>
      <c r="B29" s="12"/>
      <c r="C29" s="35"/>
      <c r="D29" s="5" t="s">
        <v>60</v>
      </c>
      <c r="E29" s="4"/>
      <c r="F29" s="5"/>
      <c r="G29" s="12"/>
      <c r="H29" s="35"/>
      <c r="I29" s="5"/>
      <c r="J29" s="5"/>
      <c r="K29" s="5"/>
      <c r="L29" s="5"/>
      <c r="M29" s="5"/>
      <c r="N29" s="5"/>
      <c r="O29" s="5"/>
      <c r="P29" s="61">
        <v>0</v>
      </c>
    </row>
    <row r="30" spans="1:16" s="52" customFormat="1" ht="16.5" customHeight="1">
      <c r="A30" s="67"/>
      <c r="B30" s="12" t="s">
        <v>101</v>
      </c>
      <c r="C30" s="35" t="s">
        <v>190</v>
      </c>
      <c r="D30" s="5" t="s">
        <v>35</v>
      </c>
      <c r="E30" s="2" t="s">
        <v>140</v>
      </c>
      <c r="F30" s="5">
        <v>23</v>
      </c>
      <c r="G30" s="5">
        <f>SUM(H30:I30)</f>
        <v>78</v>
      </c>
      <c r="H30" s="35">
        <v>44</v>
      </c>
      <c r="I30" s="5">
        <v>34</v>
      </c>
      <c r="J30" s="36">
        <v>22</v>
      </c>
      <c r="K30" s="36">
        <v>43</v>
      </c>
      <c r="L30" s="36">
        <v>13</v>
      </c>
      <c r="M30" s="36" t="s">
        <v>231</v>
      </c>
      <c r="N30" s="5">
        <v>51</v>
      </c>
      <c r="O30" s="5">
        <v>3</v>
      </c>
      <c r="P30" s="61">
        <v>1</v>
      </c>
    </row>
    <row r="31" spans="1:16" s="52" customFormat="1" ht="16.5" customHeight="1">
      <c r="A31" s="67"/>
      <c r="B31" s="12" t="s">
        <v>75</v>
      </c>
      <c r="C31" s="35"/>
      <c r="D31" s="5" t="s">
        <v>56</v>
      </c>
      <c r="E31" s="2"/>
      <c r="F31" s="5"/>
      <c r="G31" s="5"/>
      <c r="H31" s="5"/>
      <c r="I31" s="5"/>
      <c r="J31" s="5"/>
      <c r="K31" s="5"/>
      <c r="L31" s="5"/>
      <c r="M31" s="5"/>
      <c r="N31" s="5"/>
      <c r="O31" s="5"/>
      <c r="P31" s="61">
        <v>0</v>
      </c>
    </row>
    <row r="32" spans="1:16" s="52" customFormat="1" ht="16.5" customHeight="1">
      <c r="A32" s="67"/>
      <c r="B32" s="12"/>
      <c r="C32" s="35"/>
      <c r="D32" s="5" t="s">
        <v>57</v>
      </c>
      <c r="E32" s="12"/>
      <c r="F32" s="5"/>
      <c r="G32" s="5"/>
      <c r="H32" s="5"/>
      <c r="I32" s="5"/>
      <c r="J32" s="5"/>
      <c r="K32" s="5"/>
      <c r="L32" s="5"/>
      <c r="M32" s="5"/>
      <c r="N32" s="5"/>
      <c r="O32" s="5"/>
      <c r="P32" s="61">
        <v>0</v>
      </c>
    </row>
    <row r="33" spans="1:16" s="52" customFormat="1" ht="16.5" customHeight="1">
      <c r="A33" s="67"/>
      <c r="B33" s="12" t="s">
        <v>91</v>
      </c>
      <c r="C33" s="35" t="s">
        <v>187</v>
      </c>
      <c r="D33" s="5" t="s">
        <v>36</v>
      </c>
      <c r="E33" s="2" t="s">
        <v>140</v>
      </c>
      <c r="F33" s="5">
        <v>10</v>
      </c>
      <c r="G33" s="5">
        <f>SUM(H33:I33)</f>
        <v>47</v>
      </c>
      <c r="H33" s="35">
        <v>21</v>
      </c>
      <c r="I33" s="5">
        <v>26</v>
      </c>
      <c r="J33" s="36" t="s">
        <v>231</v>
      </c>
      <c r="K33" s="36" t="s">
        <v>231</v>
      </c>
      <c r="L33" s="36" t="s">
        <v>231</v>
      </c>
      <c r="M33" s="36">
        <v>47</v>
      </c>
      <c r="N33" s="5">
        <v>39</v>
      </c>
      <c r="O33" s="5">
        <v>16</v>
      </c>
      <c r="P33" s="61">
        <v>4</v>
      </c>
    </row>
    <row r="34" spans="1:16" s="52" customFormat="1" ht="16.5" customHeight="1">
      <c r="A34" s="67"/>
      <c r="B34" s="12" t="s">
        <v>75</v>
      </c>
      <c r="C34" s="35"/>
      <c r="D34" s="5" t="s">
        <v>58</v>
      </c>
      <c r="E34" s="2"/>
      <c r="F34" s="5"/>
      <c r="G34" s="5"/>
      <c r="H34" s="5"/>
      <c r="I34" s="5"/>
      <c r="J34" s="5"/>
      <c r="K34" s="5"/>
      <c r="L34" s="5"/>
      <c r="M34" s="5"/>
      <c r="N34" s="5"/>
      <c r="O34" s="5"/>
      <c r="P34" s="61">
        <v>0</v>
      </c>
    </row>
    <row r="35" spans="1:16" s="52" customFormat="1" ht="16.5" customHeight="1">
      <c r="A35" s="67"/>
      <c r="B35" s="12"/>
      <c r="C35" s="35"/>
      <c r="D35" s="5" t="s">
        <v>59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1">
        <v>0</v>
      </c>
    </row>
    <row r="36" spans="1:16" s="52" customFormat="1" ht="16.5" customHeight="1">
      <c r="A36" s="67"/>
      <c r="B36" s="12" t="s">
        <v>111</v>
      </c>
      <c r="C36" s="35" t="s">
        <v>220</v>
      </c>
      <c r="D36" s="5" t="s">
        <v>146</v>
      </c>
      <c r="E36" s="2" t="s">
        <v>139</v>
      </c>
      <c r="F36" s="5">
        <v>110</v>
      </c>
      <c r="G36" s="5">
        <f>SUM(H36:I36)</f>
        <v>517</v>
      </c>
      <c r="H36" s="35">
        <v>343</v>
      </c>
      <c r="I36" s="5">
        <v>174</v>
      </c>
      <c r="J36" s="36" t="s">
        <v>231</v>
      </c>
      <c r="K36" s="36">
        <v>203</v>
      </c>
      <c r="L36" s="36">
        <v>129</v>
      </c>
      <c r="M36" s="36">
        <v>185</v>
      </c>
      <c r="N36" s="5">
        <v>236</v>
      </c>
      <c r="O36" s="5">
        <v>5</v>
      </c>
      <c r="P36" s="61">
        <v>22</v>
      </c>
    </row>
    <row r="37" spans="1:16" s="52" customFormat="1" ht="16.5" customHeight="1">
      <c r="A37" s="67"/>
      <c r="B37" s="12" t="s">
        <v>75</v>
      </c>
      <c r="C37" s="35"/>
      <c r="D37" s="5" t="s">
        <v>112</v>
      </c>
      <c r="E37" s="2" t="s">
        <v>73</v>
      </c>
      <c r="F37" s="5"/>
      <c r="G37" s="12"/>
      <c r="H37" s="35"/>
      <c r="I37" s="5"/>
      <c r="J37" s="56"/>
      <c r="K37" s="5"/>
      <c r="L37" s="36"/>
      <c r="M37" s="56"/>
      <c r="N37" s="5"/>
      <c r="O37" s="5"/>
      <c r="P37" s="61">
        <v>0</v>
      </c>
    </row>
    <row r="38" spans="1:16" s="52" customFormat="1" ht="16.5" customHeight="1">
      <c r="A38" s="67"/>
      <c r="B38" s="12"/>
      <c r="C38" s="35"/>
      <c r="D38" s="5" t="s">
        <v>113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1">
        <v>0</v>
      </c>
    </row>
    <row r="39" spans="1:16" s="52" customFormat="1" ht="16.5" customHeight="1">
      <c r="A39" s="67"/>
      <c r="B39" s="12" t="s">
        <v>102</v>
      </c>
      <c r="C39" s="35" t="s">
        <v>188</v>
      </c>
      <c r="D39" s="5" t="s">
        <v>147</v>
      </c>
      <c r="E39" s="2" t="s">
        <v>141</v>
      </c>
      <c r="F39" s="5">
        <v>12</v>
      </c>
      <c r="G39" s="5">
        <f>SUM(H39:I39)</f>
        <v>22</v>
      </c>
      <c r="H39" s="35">
        <v>15</v>
      </c>
      <c r="I39" s="5">
        <v>7</v>
      </c>
      <c r="J39" s="36">
        <v>4</v>
      </c>
      <c r="K39" s="36">
        <v>10</v>
      </c>
      <c r="L39" s="36">
        <v>8</v>
      </c>
      <c r="M39" s="36" t="s">
        <v>231</v>
      </c>
      <c r="N39" s="5">
        <v>29</v>
      </c>
      <c r="O39" s="5">
        <v>12</v>
      </c>
      <c r="P39" s="61">
        <v>1</v>
      </c>
    </row>
    <row r="40" spans="1:16" s="52" customFormat="1" ht="16.5" customHeight="1">
      <c r="A40" s="67"/>
      <c r="B40" s="12" t="s">
        <v>75</v>
      </c>
      <c r="C40" s="35"/>
      <c r="D40" s="5" t="s">
        <v>49</v>
      </c>
      <c r="E40" s="2"/>
      <c r="F40" s="5"/>
      <c r="G40" s="5"/>
      <c r="H40" s="5"/>
      <c r="I40" s="5"/>
      <c r="J40" s="5"/>
      <c r="K40" s="5"/>
      <c r="L40" s="5"/>
      <c r="M40" s="5"/>
      <c r="N40" s="5"/>
      <c r="O40" s="5"/>
      <c r="P40" s="61">
        <v>0</v>
      </c>
    </row>
    <row r="41" spans="1:16" s="52" customFormat="1" ht="16.5" customHeight="1">
      <c r="A41" s="67"/>
      <c r="B41" s="12"/>
      <c r="C41" s="35"/>
      <c r="D41" s="5" t="s">
        <v>50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1">
        <v>0</v>
      </c>
    </row>
    <row r="42" spans="1:16" s="52" customFormat="1" ht="16.5" customHeight="1">
      <c r="A42" s="67"/>
      <c r="B42" s="12" t="s">
        <v>92</v>
      </c>
      <c r="C42" s="35" t="s">
        <v>186</v>
      </c>
      <c r="D42" s="5" t="s">
        <v>34</v>
      </c>
      <c r="E42" s="2" t="s">
        <v>141</v>
      </c>
      <c r="F42" s="5">
        <v>16</v>
      </c>
      <c r="G42" s="5">
        <f>SUM(H42:I42)</f>
        <v>37</v>
      </c>
      <c r="H42" s="35">
        <v>26</v>
      </c>
      <c r="I42" s="5">
        <v>11</v>
      </c>
      <c r="J42" s="36" t="s">
        <v>231</v>
      </c>
      <c r="K42" s="36" t="s">
        <v>231</v>
      </c>
      <c r="L42" s="36" t="s">
        <v>231</v>
      </c>
      <c r="M42" s="36">
        <v>37</v>
      </c>
      <c r="N42" s="5">
        <v>50</v>
      </c>
      <c r="O42" s="5">
        <v>14</v>
      </c>
      <c r="P42" s="61">
        <v>7</v>
      </c>
    </row>
    <row r="43" spans="1:16" s="52" customFormat="1" ht="16.5" customHeight="1">
      <c r="A43" s="67"/>
      <c r="B43" s="12" t="s">
        <v>75</v>
      </c>
      <c r="C43" s="35"/>
      <c r="D43" s="5" t="s">
        <v>54</v>
      </c>
      <c r="E43" s="2"/>
      <c r="F43" s="5"/>
      <c r="G43" s="5"/>
      <c r="H43" s="5"/>
      <c r="I43" s="5"/>
      <c r="J43" s="5"/>
      <c r="K43" s="5"/>
      <c r="L43" s="5"/>
      <c r="M43" s="5"/>
      <c r="N43" s="5"/>
      <c r="O43" s="5"/>
      <c r="P43" s="61">
        <v>0</v>
      </c>
    </row>
    <row r="44" spans="1:16" s="52" customFormat="1" ht="16.5" customHeight="1">
      <c r="A44" s="67"/>
      <c r="B44" s="12"/>
      <c r="C44" s="35"/>
      <c r="D44" s="5" t="s">
        <v>55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1">
        <v>0</v>
      </c>
    </row>
    <row r="45" spans="1:16" s="52" customFormat="1" ht="16.5" customHeight="1">
      <c r="A45" s="67"/>
      <c r="B45" s="12" t="s">
        <v>75</v>
      </c>
      <c r="C45" s="35" t="s">
        <v>214</v>
      </c>
      <c r="D45" s="5" t="s">
        <v>40</v>
      </c>
      <c r="E45" s="2" t="s">
        <v>139</v>
      </c>
      <c r="F45" s="5">
        <v>13</v>
      </c>
      <c r="G45" s="12">
        <f>SUM(H45:I45)</f>
        <v>114</v>
      </c>
      <c r="H45" s="35">
        <v>92</v>
      </c>
      <c r="I45" s="5">
        <v>22</v>
      </c>
      <c r="J45" s="36" t="s">
        <v>231</v>
      </c>
      <c r="K45" s="36" t="s">
        <v>231</v>
      </c>
      <c r="L45" s="36" t="s">
        <v>231</v>
      </c>
      <c r="M45" s="36">
        <v>114</v>
      </c>
      <c r="N45" s="5">
        <v>60</v>
      </c>
      <c r="O45" s="5">
        <v>36</v>
      </c>
      <c r="P45" s="61">
        <v>3</v>
      </c>
    </row>
    <row r="46" spans="1:16" s="52" customFormat="1" ht="16.5" customHeight="1">
      <c r="A46" s="67"/>
      <c r="B46" s="4" t="s">
        <v>89</v>
      </c>
      <c r="C46" s="57"/>
      <c r="D46" s="5" t="s">
        <v>69</v>
      </c>
      <c r="E46" s="2"/>
      <c r="F46" s="5"/>
      <c r="G46" s="12"/>
      <c r="H46" s="35"/>
      <c r="I46" s="5"/>
      <c r="J46" s="5"/>
      <c r="K46" s="5"/>
      <c r="L46" s="5"/>
      <c r="M46" s="5"/>
      <c r="N46" s="5"/>
      <c r="O46" s="5"/>
      <c r="P46" s="61">
        <v>0</v>
      </c>
    </row>
    <row r="47" spans="1:16" s="52" customFormat="1" ht="16.5" customHeight="1">
      <c r="A47" s="67"/>
      <c r="B47" s="12"/>
      <c r="C47" s="35"/>
      <c r="D47" s="5" t="s">
        <v>70</v>
      </c>
      <c r="E47" s="4"/>
      <c r="F47" s="5"/>
      <c r="G47" s="12"/>
      <c r="H47" s="35"/>
      <c r="I47" s="5"/>
      <c r="J47" s="5"/>
      <c r="K47" s="5"/>
      <c r="L47" s="5"/>
      <c r="M47" s="5"/>
      <c r="N47" s="5"/>
      <c r="O47" s="5"/>
      <c r="P47" s="61">
        <v>0</v>
      </c>
    </row>
    <row r="48" spans="1:16" s="52" customFormat="1" ht="16.5" customHeight="1">
      <c r="A48" s="67"/>
      <c r="B48" s="12" t="s">
        <v>95</v>
      </c>
      <c r="C48" s="35" t="s">
        <v>195</v>
      </c>
      <c r="D48" s="5" t="s">
        <v>38</v>
      </c>
      <c r="E48" s="2" t="s">
        <v>139</v>
      </c>
      <c r="F48" s="5">
        <v>45</v>
      </c>
      <c r="G48" s="12">
        <f>SUM(H48:I48)</f>
        <v>253</v>
      </c>
      <c r="H48" s="35">
        <v>154</v>
      </c>
      <c r="I48" s="5">
        <v>99</v>
      </c>
      <c r="J48" s="36" t="s">
        <v>231</v>
      </c>
      <c r="K48" s="36">
        <v>101</v>
      </c>
      <c r="L48" s="36">
        <v>45</v>
      </c>
      <c r="M48" s="36">
        <v>107</v>
      </c>
      <c r="N48" s="5">
        <v>117</v>
      </c>
      <c r="O48" s="5">
        <v>4</v>
      </c>
      <c r="P48" s="61">
        <v>7</v>
      </c>
    </row>
    <row r="49" spans="1:16" s="52" customFormat="1" ht="16.5" customHeight="1">
      <c r="A49" s="67"/>
      <c r="B49" s="12" t="s">
        <v>75</v>
      </c>
      <c r="C49" s="35"/>
      <c r="D49" s="5" t="s">
        <v>67</v>
      </c>
      <c r="E49" s="2"/>
      <c r="F49" s="5"/>
      <c r="G49" s="12"/>
      <c r="H49" s="35"/>
      <c r="I49" s="5"/>
      <c r="J49" s="5"/>
      <c r="K49" s="5"/>
      <c r="L49" s="5"/>
      <c r="M49" s="5"/>
      <c r="N49" s="5"/>
      <c r="O49" s="5"/>
      <c r="P49" s="61">
        <v>0</v>
      </c>
    </row>
    <row r="50" spans="1:16" s="52" customFormat="1" ht="16.5" customHeight="1">
      <c r="A50" s="67"/>
      <c r="B50" s="12"/>
      <c r="C50" s="35"/>
      <c r="D50" s="5" t="s">
        <v>68</v>
      </c>
      <c r="E50" s="4"/>
      <c r="F50" s="5"/>
      <c r="G50" s="12"/>
      <c r="H50" s="35"/>
      <c r="I50" s="5"/>
      <c r="J50" s="5"/>
      <c r="K50" s="5"/>
      <c r="L50" s="5"/>
      <c r="M50" s="5"/>
      <c r="N50" s="5"/>
      <c r="O50" s="5"/>
      <c r="P50" s="61">
        <v>0</v>
      </c>
    </row>
    <row r="51" spans="1:16" s="52" customFormat="1" ht="16.5" customHeight="1">
      <c r="A51" s="67"/>
      <c r="B51" s="12" t="s">
        <v>103</v>
      </c>
      <c r="C51" s="35" t="s">
        <v>185</v>
      </c>
      <c r="D51" s="5" t="s">
        <v>15</v>
      </c>
      <c r="E51" s="2" t="s">
        <v>140</v>
      </c>
      <c r="F51" s="5">
        <v>19</v>
      </c>
      <c r="G51" s="5">
        <f>SUM(H51:I51)</f>
        <v>51</v>
      </c>
      <c r="H51" s="35">
        <v>25</v>
      </c>
      <c r="I51" s="5">
        <v>26</v>
      </c>
      <c r="J51" s="36">
        <v>17</v>
      </c>
      <c r="K51" s="36">
        <v>21</v>
      </c>
      <c r="L51" s="36">
        <v>13</v>
      </c>
      <c r="M51" s="36" t="s">
        <v>231</v>
      </c>
      <c r="N51" s="5">
        <v>42</v>
      </c>
      <c r="O51" s="5">
        <v>3</v>
      </c>
      <c r="P51" s="61">
        <v>3</v>
      </c>
    </row>
    <row r="52" spans="1:16" s="52" customFormat="1" ht="16.5" customHeight="1">
      <c r="A52" s="67"/>
      <c r="B52" s="12" t="s">
        <v>75</v>
      </c>
      <c r="C52" s="35"/>
      <c r="D52" s="5" t="s">
        <v>122</v>
      </c>
      <c r="E52" s="2"/>
      <c r="F52" s="5"/>
      <c r="G52" s="5"/>
      <c r="H52" s="5"/>
      <c r="I52" s="5"/>
      <c r="J52" s="5"/>
      <c r="K52" s="5"/>
      <c r="L52" s="5"/>
      <c r="M52" s="5"/>
      <c r="N52" s="5"/>
      <c r="O52" s="5"/>
      <c r="P52" s="61">
        <v>0</v>
      </c>
    </row>
    <row r="53" spans="1:16" s="52" customFormat="1" ht="16.5" customHeight="1">
      <c r="A53" s="67"/>
      <c r="B53" s="12"/>
      <c r="C53" s="35"/>
      <c r="D53" s="5" t="s">
        <v>123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1">
        <v>0</v>
      </c>
    </row>
    <row r="54" spans="1:16" s="52" customFormat="1" ht="16.5" customHeight="1">
      <c r="A54" s="67"/>
      <c r="B54" s="12" t="s">
        <v>104</v>
      </c>
      <c r="C54" s="35" t="s">
        <v>193</v>
      </c>
      <c r="D54" s="5" t="s">
        <v>37</v>
      </c>
      <c r="E54" s="2" t="s">
        <v>73</v>
      </c>
      <c r="F54" s="5">
        <v>14</v>
      </c>
      <c r="G54" s="12">
        <f>SUM(H54:I54)</f>
        <v>31</v>
      </c>
      <c r="H54" s="35">
        <v>14</v>
      </c>
      <c r="I54" s="5">
        <v>17</v>
      </c>
      <c r="J54" s="36" t="s">
        <v>231</v>
      </c>
      <c r="K54" s="36">
        <v>11</v>
      </c>
      <c r="L54" s="36">
        <v>10</v>
      </c>
      <c r="M54" s="36">
        <v>10</v>
      </c>
      <c r="N54" s="5">
        <v>48</v>
      </c>
      <c r="O54" s="5">
        <v>3</v>
      </c>
      <c r="P54" s="61">
        <v>9</v>
      </c>
    </row>
    <row r="55" spans="1:16" s="52" customFormat="1" ht="16.5" customHeight="1">
      <c r="A55" s="67"/>
      <c r="B55" s="12" t="s">
        <v>75</v>
      </c>
      <c r="C55" s="35"/>
      <c r="D55" s="5" t="s">
        <v>63</v>
      </c>
      <c r="E55" s="2"/>
      <c r="F55" s="5"/>
      <c r="G55" s="12"/>
      <c r="H55" s="35"/>
      <c r="I55" s="5"/>
      <c r="J55" s="5"/>
      <c r="K55" s="5"/>
      <c r="L55" s="5"/>
      <c r="M55" s="5"/>
      <c r="N55" s="5"/>
      <c r="O55" s="5"/>
      <c r="P55" s="61">
        <v>0</v>
      </c>
    </row>
    <row r="56" spans="1:16" s="52" customFormat="1" ht="16.5" customHeight="1">
      <c r="A56" s="67"/>
      <c r="B56" s="12"/>
      <c r="C56" s="35"/>
      <c r="D56" s="5" t="s">
        <v>64</v>
      </c>
      <c r="E56" s="4"/>
      <c r="F56" s="5"/>
      <c r="G56" s="12"/>
      <c r="H56" s="35"/>
      <c r="I56" s="5"/>
      <c r="J56" s="5"/>
      <c r="K56" s="5"/>
      <c r="L56" s="5"/>
      <c r="M56" s="5"/>
      <c r="N56" s="5"/>
      <c r="O56" s="5"/>
      <c r="P56" s="61">
        <v>0</v>
      </c>
    </row>
    <row r="57" spans="1:16" s="52" customFormat="1" ht="16.5" customHeight="1">
      <c r="A57" s="67"/>
      <c r="B57" s="12" t="s">
        <v>96</v>
      </c>
      <c r="C57" s="35" t="s">
        <v>189</v>
      </c>
      <c r="D57" s="5" t="s">
        <v>29</v>
      </c>
      <c r="E57" s="2" t="s">
        <v>141</v>
      </c>
      <c r="F57" s="5">
        <v>25</v>
      </c>
      <c r="G57" s="12">
        <f>SUM(H57:I57)</f>
        <v>48</v>
      </c>
      <c r="H57" s="35">
        <v>21</v>
      </c>
      <c r="I57" s="5">
        <v>27</v>
      </c>
      <c r="J57" s="36">
        <v>1</v>
      </c>
      <c r="K57" s="36">
        <v>18</v>
      </c>
      <c r="L57" s="36">
        <v>10</v>
      </c>
      <c r="M57" s="36">
        <v>19</v>
      </c>
      <c r="N57" s="5">
        <v>70</v>
      </c>
      <c r="O57" s="5">
        <v>8</v>
      </c>
      <c r="P57" s="61">
        <v>14</v>
      </c>
    </row>
    <row r="58" spans="1:16" s="52" customFormat="1" ht="16.5" customHeight="1">
      <c r="A58" s="67"/>
      <c r="B58" s="12" t="s">
        <v>75</v>
      </c>
      <c r="C58" s="35"/>
      <c r="D58" s="5" t="s">
        <v>51</v>
      </c>
      <c r="E58" s="2" t="s">
        <v>73</v>
      </c>
      <c r="F58" s="5"/>
      <c r="G58" s="5"/>
      <c r="H58" s="5"/>
      <c r="I58" s="5"/>
      <c r="J58" s="5"/>
      <c r="K58" s="5"/>
      <c r="L58" s="5"/>
      <c r="M58" s="56"/>
      <c r="N58" s="5"/>
      <c r="O58" s="5"/>
      <c r="P58" s="61">
        <v>0</v>
      </c>
    </row>
    <row r="59" spans="1:16" s="52" customFormat="1" ht="16.5" customHeight="1">
      <c r="A59" s="67"/>
      <c r="B59" s="12"/>
      <c r="C59" s="35"/>
      <c r="D59" s="5" t="s">
        <v>52</v>
      </c>
      <c r="E59" s="2" t="s">
        <v>105</v>
      </c>
      <c r="F59" s="5"/>
      <c r="G59" s="5"/>
      <c r="H59" s="5"/>
      <c r="I59" s="5"/>
      <c r="J59" s="56"/>
      <c r="K59" s="5"/>
      <c r="L59" s="5"/>
      <c r="M59" s="5"/>
      <c r="N59" s="5"/>
      <c r="O59" s="5"/>
      <c r="P59" s="61">
        <v>0</v>
      </c>
    </row>
    <row r="60" spans="1:16" s="52" customFormat="1" ht="16.5" customHeight="1">
      <c r="A60" s="67"/>
      <c r="B60" s="12"/>
      <c r="C60" s="35"/>
      <c r="D60" s="5"/>
      <c r="E60" s="2"/>
      <c r="F60" s="5"/>
      <c r="G60" s="5"/>
      <c r="H60" s="37"/>
      <c r="I60" s="5"/>
      <c r="J60" s="56"/>
      <c r="K60" s="5"/>
      <c r="L60" s="5"/>
      <c r="M60" s="5"/>
      <c r="N60" s="5"/>
      <c r="O60" s="5"/>
      <c r="P60" s="61"/>
    </row>
    <row r="61" spans="1:16" s="52" customFormat="1" ht="16.5" customHeight="1">
      <c r="A61" s="67"/>
      <c r="B61" s="12" t="s">
        <v>106</v>
      </c>
      <c r="C61" s="35" t="s">
        <v>194</v>
      </c>
      <c r="D61" s="5" t="s">
        <v>148</v>
      </c>
      <c r="E61" s="2" t="s">
        <v>139</v>
      </c>
      <c r="F61" s="5">
        <v>51</v>
      </c>
      <c r="G61" s="12">
        <f>SUM(H61:I61)</f>
        <v>276</v>
      </c>
      <c r="H61" s="35">
        <v>167</v>
      </c>
      <c r="I61" s="5">
        <v>109</v>
      </c>
      <c r="J61" s="36" t="s">
        <v>231</v>
      </c>
      <c r="K61" s="36">
        <v>87</v>
      </c>
      <c r="L61" s="36">
        <v>56</v>
      </c>
      <c r="M61" s="36">
        <v>133</v>
      </c>
      <c r="N61" s="5">
        <v>129</v>
      </c>
      <c r="O61" s="5">
        <v>25</v>
      </c>
      <c r="P61" s="61">
        <v>6</v>
      </c>
    </row>
    <row r="62" spans="1:16" s="52" customFormat="1" ht="16.5" customHeight="1">
      <c r="A62" s="67"/>
      <c r="B62" s="12" t="s">
        <v>75</v>
      </c>
      <c r="C62" s="35"/>
      <c r="D62" s="5" t="s">
        <v>65</v>
      </c>
      <c r="E62" s="2"/>
      <c r="F62" s="5"/>
      <c r="G62" s="12"/>
      <c r="H62" s="35"/>
      <c r="I62" s="5"/>
      <c r="J62" s="5"/>
      <c r="K62" s="5"/>
      <c r="L62" s="5"/>
      <c r="M62" s="5"/>
      <c r="N62" s="5"/>
      <c r="O62" s="5"/>
      <c r="P62" s="61">
        <v>0</v>
      </c>
    </row>
    <row r="63" spans="1:16" s="52" customFormat="1" ht="16.5" customHeight="1">
      <c r="A63" s="67"/>
      <c r="B63" s="12"/>
      <c r="C63" s="35"/>
      <c r="D63" s="5" t="s">
        <v>66</v>
      </c>
      <c r="E63" s="4"/>
      <c r="F63" s="5"/>
      <c r="G63" s="12"/>
      <c r="H63" s="35"/>
      <c r="I63" s="5"/>
      <c r="J63" s="5"/>
      <c r="K63" s="5"/>
      <c r="L63" s="5"/>
      <c r="M63" s="5"/>
      <c r="N63" s="5"/>
      <c r="O63" s="5"/>
      <c r="P63" s="61">
        <v>0</v>
      </c>
    </row>
    <row r="64" spans="1:16" s="52" customFormat="1" ht="16.5" customHeight="1">
      <c r="A64" s="67"/>
      <c r="B64" s="12" t="s">
        <v>97</v>
      </c>
      <c r="C64" s="35" t="s">
        <v>211</v>
      </c>
      <c r="D64" s="5" t="s">
        <v>39</v>
      </c>
      <c r="E64" s="2" t="s">
        <v>139</v>
      </c>
      <c r="F64" s="5">
        <v>17</v>
      </c>
      <c r="G64" s="12">
        <f>SUM(H64:I64)</f>
        <v>71</v>
      </c>
      <c r="H64" s="35">
        <v>55</v>
      </c>
      <c r="I64" s="5">
        <v>16</v>
      </c>
      <c r="J64" s="36" t="s">
        <v>231</v>
      </c>
      <c r="K64" s="36">
        <v>42</v>
      </c>
      <c r="L64" s="36">
        <v>29</v>
      </c>
      <c r="M64" s="36" t="s">
        <v>231</v>
      </c>
      <c r="N64" s="5">
        <v>40</v>
      </c>
      <c r="O64" s="5">
        <v>4</v>
      </c>
      <c r="P64" s="61">
        <v>1</v>
      </c>
    </row>
    <row r="65" spans="1:16" s="52" customFormat="1" ht="16.5" customHeight="1">
      <c r="A65" s="67"/>
      <c r="B65" s="12" t="s">
        <v>75</v>
      </c>
      <c r="C65" s="35"/>
      <c r="D65" s="5" t="s">
        <v>124</v>
      </c>
      <c r="E65" s="2"/>
      <c r="F65" s="5"/>
      <c r="G65" s="12"/>
      <c r="H65" s="35"/>
      <c r="I65" s="5"/>
      <c r="J65" s="5"/>
      <c r="K65" s="5"/>
      <c r="L65" s="5"/>
      <c r="M65" s="5"/>
      <c r="N65" s="5"/>
      <c r="O65" s="5"/>
      <c r="P65" s="61">
        <v>0</v>
      </c>
    </row>
    <row r="66" spans="1:16" s="52" customFormat="1" ht="16.5" customHeight="1">
      <c r="A66" s="67"/>
      <c r="B66" s="12"/>
      <c r="C66" s="35"/>
      <c r="D66" s="5" t="s">
        <v>125</v>
      </c>
      <c r="E66" s="4"/>
      <c r="F66" s="5"/>
      <c r="G66" s="12"/>
      <c r="H66" s="35"/>
      <c r="I66" s="5"/>
      <c r="J66" s="5"/>
      <c r="K66" s="5"/>
      <c r="L66" s="5"/>
      <c r="M66" s="5"/>
      <c r="N66" s="5"/>
      <c r="O66" s="5"/>
      <c r="P66" s="61">
        <v>0</v>
      </c>
    </row>
    <row r="67" spans="1:16" s="52" customFormat="1" ht="16.5" customHeight="1">
      <c r="A67" s="67"/>
      <c r="B67" s="12" t="s">
        <v>98</v>
      </c>
      <c r="C67" s="35" t="s">
        <v>213</v>
      </c>
      <c r="D67" s="5" t="s">
        <v>149</v>
      </c>
      <c r="E67" s="2" t="s">
        <v>139</v>
      </c>
      <c r="F67" s="5">
        <v>34</v>
      </c>
      <c r="G67" s="12">
        <f>SUM(H67:I67)</f>
        <v>144</v>
      </c>
      <c r="H67" s="35">
        <v>106</v>
      </c>
      <c r="I67" s="5">
        <v>38</v>
      </c>
      <c r="J67" s="36" t="s">
        <v>231</v>
      </c>
      <c r="K67" s="36">
        <v>85</v>
      </c>
      <c r="L67" s="36">
        <v>59</v>
      </c>
      <c r="M67" s="36" t="s">
        <v>231</v>
      </c>
      <c r="N67" s="5">
        <v>72</v>
      </c>
      <c r="O67" s="5">
        <v>3</v>
      </c>
      <c r="P67" s="61">
        <v>6</v>
      </c>
    </row>
    <row r="68" spans="1:16" s="52" customFormat="1" ht="16.5" customHeight="1">
      <c r="A68" s="67"/>
      <c r="B68" s="12" t="s">
        <v>75</v>
      </c>
      <c r="C68" s="35"/>
      <c r="D68" s="5" t="s">
        <v>126</v>
      </c>
      <c r="E68" s="2"/>
      <c r="F68" s="5"/>
      <c r="G68" s="12"/>
      <c r="H68" s="35"/>
      <c r="I68" s="5"/>
      <c r="J68" s="5"/>
      <c r="K68" s="5"/>
      <c r="L68" s="5"/>
      <c r="M68" s="5"/>
      <c r="N68" s="5"/>
      <c r="O68" s="5"/>
      <c r="P68" s="61">
        <v>0</v>
      </c>
    </row>
    <row r="69" spans="1:16" s="52" customFormat="1" ht="16.5" customHeight="1">
      <c r="A69" s="67"/>
      <c r="B69" s="12"/>
      <c r="C69" s="35"/>
      <c r="D69" s="5" t="s">
        <v>127</v>
      </c>
      <c r="E69" s="4"/>
      <c r="F69" s="5"/>
      <c r="G69" s="12"/>
      <c r="H69" s="35"/>
      <c r="I69" s="5"/>
      <c r="J69" s="5"/>
      <c r="K69" s="5"/>
      <c r="L69" s="5"/>
      <c r="M69" s="5"/>
      <c r="N69" s="5"/>
      <c r="O69" s="5"/>
      <c r="P69" s="61">
        <v>0</v>
      </c>
    </row>
    <row r="70" spans="1:16" s="52" customFormat="1" ht="16.5" customHeight="1">
      <c r="A70" s="67"/>
      <c r="B70" s="12" t="s">
        <v>130</v>
      </c>
      <c r="C70" s="35" t="s">
        <v>221</v>
      </c>
      <c r="D70" s="5" t="s">
        <v>150</v>
      </c>
      <c r="E70" s="2" t="s">
        <v>140</v>
      </c>
      <c r="F70" s="5">
        <v>94</v>
      </c>
      <c r="G70" s="5">
        <f>SUM(H70:I70)</f>
        <v>407</v>
      </c>
      <c r="H70" s="35">
        <v>243</v>
      </c>
      <c r="I70" s="5">
        <v>164</v>
      </c>
      <c r="J70" s="36">
        <v>7</v>
      </c>
      <c r="K70" s="36">
        <v>140</v>
      </c>
      <c r="L70" s="36">
        <v>68</v>
      </c>
      <c r="M70" s="36">
        <v>192</v>
      </c>
      <c r="N70" s="5">
        <v>203</v>
      </c>
      <c r="O70" s="5">
        <v>32</v>
      </c>
      <c r="P70" s="61">
        <v>17</v>
      </c>
    </row>
    <row r="71" spans="1:16" s="52" customFormat="1" ht="16.5" customHeight="1">
      <c r="A71" s="67"/>
      <c r="B71" s="12" t="s">
        <v>75</v>
      </c>
      <c r="C71" s="35"/>
      <c r="D71" s="5" t="s">
        <v>61</v>
      </c>
      <c r="E71" s="2" t="s">
        <v>139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61">
        <v>0</v>
      </c>
    </row>
    <row r="72" spans="1:16" s="52" customFormat="1" ht="16.5" customHeight="1">
      <c r="A72" s="67"/>
      <c r="B72" s="12"/>
      <c r="C72" s="35"/>
      <c r="D72" s="5" t="s">
        <v>62</v>
      </c>
      <c r="E72" s="2" t="s">
        <v>73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61"/>
    </row>
    <row r="73" spans="1:16" ht="16.5" customHeight="1">
      <c r="A73" s="59"/>
      <c r="B73" s="21"/>
      <c r="C73" s="21"/>
      <c r="D73" s="10"/>
      <c r="E73" s="22"/>
      <c r="F73" s="10"/>
      <c r="G73" s="21"/>
      <c r="H73" s="38"/>
      <c r="I73" s="10"/>
      <c r="J73" s="10"/>
      <c r="K73" s="10"/>
      <c r="L73" s="10"/>
      <c r="M73" s="10"/>
      <c r="N73" s="10"/>
      <c r="O73" s="10"/>
      <c r="P73" s="61"/>
    </row>
    <row r="74" spans="1:16" ht="16.5" customHeight="1">
      <c r="A74" s="29"/>
      <c r="B74" s="6"/>
      <c r="C74" s="6"/>
      <c r="D74" s="7"/>
      <c r="E74" s="11"/>
      <c r="F74" s="10">
        <f>+F9+F15+F18+F21+F27+F33+F30+F39+F42+F45+F48+F51+F54+F57+F64+F67+F70+F61+F12+F36</f>
        <v>737</v>
      </c>
      <c r="G74" s="39">
        <f>+G9+G15+G18+G21+G27+G33+G30+G39+G42+G45+G48+G51+G54+G57+G64+G67+G70+G61+G12+G36</f>
        <v>3207</v>
      </c>
      <c r="H74" s="39">
        <f>+H9+H15+H18+H21+H27+H33+H30+H39+H42+H45+H48+H51+H54+H57+H64+H67+H70+H61+H12+H36</f>
        <v>2043</v>
      </c>
      <c r="I74" s="39">
        <f>+I9+I15+I18+I21+I27+I33+I30+I39+I42+I45+I48+I51+I54+I57+I64+I67+I70+I61+I12+I36</f>
        <v>1164</v>
      </c>
      <c r="J74" s="40">
        <f>SUM(J8:J73)</f>
        <v>66</v>
      </c>
      <c r="K74" s="40">
        <f>SUM(K8:K73)</f>
        <v>1180</v>
      </c>
      <c r="L74" s="40">
        <f>SUM(L8:L73)</f>
        <v>695</v>
      </c>
      <c r="M74" s="40">
        <f>SUM(M8:M73)</f>
        <v>1266</v>
      </c>
      <c r="N74" s="39">
        <f>+N9+N15+N18+N21+N27+N33+N30+N39+N42+N45+N48+N51+N54+N57+N64+N67+N70+N61+N12+N36</f>
        <v>1769</v>
      </c>
      <c r="O74" s="39">
        <f>+O9+O15+O18+O21+O27+O33+O30+O39+O42+O45+O48+O51+O54+O57+O64+O67+O70+O61+O12+O36</f>
        <v>235</v>
      </c>
      <c r="P74" s="65">
        <f>+P9+P15+P18+P21+P27+P33+P30+P39+P42+P45+P48+P51+P54+P57+P64+P67+P70+P61+P12+P36</f>
        <v>132</v>
      </c>
    </row>
    <row r="75" spans="1:16" ht="16.5" customHeight="1">
      <c r="A75" s="19"/>
      <c r="B75" s="20"/>
      <c r="C75" s="20"/>
      <c r="D75" s="17"/>
      <c r="E75" s="16"/>
      <c r="F75" s="19"/>
      <c r="G75" s="41"/>
      <c r="H75" s="42"/>
      <c r="I75" s="19"/>
      <c r="J75" s="19"/>
      <c r="K75" s="19"/>
      <c r="L75" s="19"/>
      <c r="M75" s="19"/>
      <c r="N75" s="19"/>
      <c r="O75" s="19"/>
      <c r="P75" s="43"/>
    </row>
    <row r="76" spans="1:16" ht="16.5" customHeight="1" thickBot="1">
      <c r="A76" s="63"/>
      <c r="B76" s="26"/>
      <c r="C76" s="26"/>
      <c r="D76" s="27"/>
      <c r="E76" s="28"/>
      <c r="F76" s="25"/>
      <c r="G76" s="44"/>
      <c r="H76" s="45"/>
      <c r="I76" s="25"/>
      <c r="J76" s="25"/>
      <c r="K76" s="25"/>
      <c r="L76" s="25"/>
      <c r="M76" s="58" t="s">
        <v>30</v>
      </c>
      <c r="N76" s="25"/>
      <c r="O76" s="25"/>
      <c r="P76" s="64"/>
    </row>
    <row r="77" spans="1:16" ht="16.5" customHeight="1" thickTop="1">
      <c r="A77" s="69" t="s">
        <v>143</v>
      </c>
      <c r="B77" s="14"/>
      <c r="C77" s="55"/>
      <c r="D77" s="14"/>
      <c r="E77" s="8"/>
      <c r="F77" s="69" t="s">
        <v>0</v>
      </c>
      <c r="G77" s="33"/>
      <c r="H77" s="73" t="s">
        <v>1</v>
      </c>
      <c r="I77" s="73"/>
      <c r="J77" s="73"/>
      <c r="K77" s="73"/>
      <c r="L77" s="73"/>
      <c r="M77" s="34"/>
      <c r="N77" s="69" t="s">
        <v>2</v>
      </c>
      <c r="O77" s="69" t="s">
        <v>3</v>
      </c>
      <c r="P77" s="74" t="s">
        <v>144</v>
      </c>
    </row>
    <row r="78" spans="1:16" ht="16.5" customHeight="1">
      <c r="A78" s="70"/>
      <c r="B78" s="5"/>
      <c r="C78" s="12"/>
      <c r="D78" s="3" t="s">
        <v>4</v>
      </c>
      <c r="E78" s="13" t="s">
        <v>138</v>
      </c>
      <c r="F78" s="70"/>
      <c r="G78" s="1"/>
      <c r="H78" s="1"/>
      <c r="I78" s="1"/>
      <c r="J78" s="72" t="s">
        <v>5</v>
      </c>
      <c r="K78" s="72" t="s">
        <v>6</v>
      </c>
      <c r="L78" s="72" t="s">
        <v>7</v>
      </c>
      <c r="M78" s="72" t="s">
        <v>8</v>
      </c>
      <c r="N78" s="70"/>
      <c r="O78" s="70"/>
      <c r="P78" s="75"/>
    </row>
    <row r="79" spans="1:16" ht="16.5" customHeight="1">
      <c r="A79" s="70"/>
      <c r="B79" s="3" t="s">
        <v>9</v>
      </c>
      <c r="C79" s="3"/>
      <c r="D79" s="3" t="s">
        <v>10</v>
      </c>
      <c r="E79" s="13"/>
      <c r="F79" s="70"/>
      <c r="G79" s="3" t="s">
        <v>11</v>
      </c>
      <c r="H79" s="3" t="s">
        <v>12</v>
      </c>
      <c r="I79" s="3" t="s">
        <v>13</v>
      </c>
      <c r="J79" s="70"/>
      <c r="K79" s="70"/>
      <c r="L79" s="70"/>
      <c r="M79" s="70"/>
      <c r="N79" s="70"/>
      <c r="O79" s="70"/>
      <c r="P79" s="75"/>
    </row>
    <row r="80" spans="1:16" ht="16.5" customHeight="1">
      <c r="A80" s="70"/>
      <c r="B80" s="5"/>
      <c r="C80" s="12"/>
      <c r="D80" s="5"/>
      <c r="E80" s="15" t="s">
        <v>32</v>
      </c>
      <c r="F80" s="70"/>
      <c r="G80" s="5"/>
      <c r="H80" s="5"/>
      <c r="I80" s="5"/>
      <c r="J80" s="70"/>
      <c r="K80" s="70"/>
      <c r="L80" s="70"/>
      <c r="M80" s="70"/>
      <c r="N80" s="70"/>
      <c r="O80" s="70"/>
      <c r="P80" s="75"/>
    </row>
    <row r="81" spans="1:16" ht="16.5" customHeight="1">
      <c r="A81" s="71"/>
      <c r="B81" s="10"/>
      <c r="C81" s="21"/>
      <c r="D81" s="10"/>
      <c r="E81" s="9"/>
      <c r="F81" s="71"/>
      <c r="G81" s="10"/>
      <c r="H81" s="10"/>
      <c r="I81" s="10"/>
      <c r="J81" s="71"/>
      <c r="K81" s="71"/>
      <c r="L81" s="71"/>
      <c r="M81" s="71"/>
      <c r="N81" s="71"/>
      <c r="O81" s="71"/>
      <c r="P81" s="76"/>
    </row>
    <row r="82" spans="1:16" ht="16.5" customHeight="1">
      <c r="A82" s="66" t="s">
        <v>42</v>
      </c>
      <c r="B82" s="23"/>
      <c r="C82" s="23"/>
      <c r="D82" s="1"/>
      <c r="E82" s="24"/>
      <c r="F82" s="1"/>
      <c r="G82" s="1"/>
      <c r="H82" s="47"/>
      <c r="I82" s="1"/>
      <c r="J82" s="1"/>
      <c r="K82" s="1"/>
      <c r="L82" s="1"/>
      <c r="M82" s="1"/>
      <c r="N82" s="1"/>
      <c r="O82" s="1"/>
      <c r="P82" s="60"/>
    </row>
    <row r="83" spans="1:16" ht="16.5" customHeight="1">
      <c r="A83" s="67"/>
      <c r="B83" s="12" t="s">
        <v>74</v>
      </c>
      <c r="C83" s="12" t="s">
        <v>197</v>
      </c>
      <c r="D83" s="5" t="s">
        <v>17</v>
      </c>
      <c r="E83" s="2" t="s">
        <v>139</v>
      </c>
      <c r="F83" s="5">
        <v>56</v>
      </c>
      <c r="G83" s="12">
        <f>SUM(H83:I83)</f>
        <v>273</v>
      </c>
      <c r="H83" s="35">
        <v>175</v>
      </c>
      <c r="I83" s="5">
        <v>98</v>
      </c>
      <c r="J83" s="36" t="s">
        <v>231</v>
      </c>
      <c r="K83" s="36">
        <v>128</v>
      </c>
      <c r="L83" s="36">
        <v>57</v>
      </c>
      <c r="M83" s="36">
        <v>88</v>
      </c>
      <c r="N83" s="5">
        <v>130</v>
      </c>
      <c r="O83" s="5">
        <v>4</v>
      </c>
      <c r="P83" s="61">
        <v>0</v>
      </c>
    </row>
    <row r="84" spans="1:16" ht="16.5" customHeight="1">
      <c r="A84" s="67"/>
      <c r="B84" s="12" t="s">
        <v>152</v>
      </c>
      <c r="C84" s="12"/>
      <c r="D84" s="5" t="s">
        <v>153</v>
      </c>
      <c r="E84" s="2"/>
      <c r="F84" s="5">
        <v>0</v>
      </c>
      <c r="G84" s="12"/>
      <c r="H84" s="35"/>
      <c r="I84" s="5"/>
      <c r="J84" s="5"/>
      <c r="K84" s="5"/>
      <c r="L84" s="5"/>
      <c r="M84" s="5"/>
      <c r="N84" s="5"/>
      <c r="O84" s="5">
        <v>0</v>
      </c>
      <c r="P84" s="61">
        <v>0</v>
      </c>
    </row>
    <row r="85" spans="1:16" ht="16.5" customHeight="1">
      <c r="A85" s="67"/>
      <c r="B85" s="12"/>
      <c r="C85" s="12"/>
      <c r="D85" s="5" t="s">
        <v>154</v>
      </c>
      <c r="E85" s="4"/>
      <c r="F85" s="5">
        <v>0</v>
      </c>
      <c r="G85" s="12"/>
      <c r="H85" s="35"/>
      <c r="I85" s="5"/>
      <c r="J85" s="5"/>
      <c r="K85" s="5"/>
      <c r="L85" s="5"/>
      <c r="M85" s="5"/>
      <c r="N85" s="5"/>
      <c r="O85" s="5">
        <v>0</v>
      </c>
      <c r="P85" s="61">
        <v>0</v>
      </c>
    </row>
    <row r="86" spans="1:16" ht="16.5" customHeight="1">
      <c r="A86" s="67"/>
      <c r="B86" s="12" t="s">
        <v>76</v>
      </c>
      <c r="C86" s="12" t="s">
        <v>204</v>
      </c>
      <c r="D86" s="5" t="s">
        <v>18</v>
      </c>
      <c r="E86" s="2" t="s">
        <v>139</v>
      </c>
      <c r="F86" s="5">
        <v>44</v>
      </c>
      <c r="G86" s="12">
        <f>SUM(H86:I86)</f>
        <v>183</v>
      </c>
      <c r="H86" s="35">
        <v>125</v>
      </c>
      <c r="I86" s="5">
        <v>58</v>
      </c>
      <c r="J86" s="36" t="s">
        <v>231</v>
      </c>
      <c r="K86" s="36">
        <v>88</v>
      </c>
      <c r="L86" s="36">
        <v>42</v>
      </c>
      <c r="M86" s="36">
        <v>53</v>
      </c>
      <c r="N86" s="5">
        <v>97</v>
      </c>
      <c r="O86" s="5">
        <v>4</v>
      </c>
      <c r="P86" s="61">
        <v>1</v>
      </c>
    </row>
    <row r="87" spans="1:16" ht="16.5" customHeight="1">
      <c r="A87" s="67"/>
      <c r="B87" s="12" t="s">
        <v>75</v>
      </c>
      <c r="C87" s="12"/>
      <c r="D87" s="5" t="s">
        <v>155</v>
      </c>
      <c r="E87" s="2"/>
      <c r="F87" s="5">
        <v>0</v>
      </c>
      <c r="G87" s="12"/>
      <c r="H87" s="35"/>
      <c r="I87" s="5"/>
      <c r="J87" s="5"/>
      <c r="K87" s="5"/>
      <c r="L87" s="5"/>
      <c r="M87" s="5"/>
      <c r="N87" s="5"/>
      <c r="O87" s="5">
        <v>0</v>
      </c>
      <c r="P87" s="61">
        <v>0</v>
      </c>
    </row>
    <row r="88" spans="1:16" ht="16.5" customHeight="1">
      <c r="A88" s="67"/>
      <c r="B88" s="12"/>
      <c r="C88" s="12"/>
      <c r="D88" s="5" t="s">
        <v>156</v>
      </c>
      <c r="E88" s="4"/>
      <c r="F88" s="5">
        <v>0</v>
      </c>
      <c r="G88" s="12"/>
      <c r="H88" s="35"/>
      <c r="I88" s="5"/>
      <c r="J88" s="5"/>
      <c r="K88" s="5"/>
      <c r="L88" s="5"/>
      <c r="M88" s="5"/>
      <c r="N88" s="5"/>
      <c r="O88" s="5">
        <v>0</v>
      </c>
      <c r="P88" s="61">
        <v>0</v>
      </c>
    </row>
    <row r="89" spans="1:16" ht="16.5" customHeight="1">
      <c r="A89" s="67"/>
      <c r="B89" s="12" t="s">
        <v>77</v>
      </c>
      <c r="C89" s="12" t="s">
        <v>198</v>
      </c>
      <c r="D89" s="5" t="s">
        <v>19</v>
      </c>
      <c r="E89" s="2" t="s">
        <v>139</v>
      </c>
      <c r="F89" s="5">
        <v>58</v>
      </c>
      <c r="G89" s="12">
        <f>SUM(H89:I89)</f>
        <v>254</v>
      </c>
      <c r="H89" s="35">
        <v>152</v>
      </c>
      <c r="I89" s="5">
        <v>102</v>
      </c>
      <c r="J89" s="36" t="s">
        <v>231</v>
      </c>
      <c r="K89" s="36">
        <v>107</v>
      </c>
      <c r="L89" s="36">
        <v>64</v>
      </c>
      <c r="M89" s="36">
        <v>83</v>
      </c>
      <c r="N89" s="5">
        <v>127</v>
      </c>
      <c r="O89" s="5">
        <v>4</v>
      </c>
      <c r="P89" s="61">
        <v>1</v>
      </c>
    </row>
    <row r="90" spans="1:16" ht="16.5" customHeight="1">
      <c r="A90" s="67"/>
      <c r="B90" s="12" t="s">
        <v>75</v>
      </c>
      <c r="C90" s="12"/>
      <c r="D90" s="5" t="s">
        <v>157</v>
      </c>
      <c r="E90" s="2" t="s">
        <v>115</v>
      </c>
      <c r="F90" s="5">
        <v>0</v>
      </c>
      <c r="G90" s="12"/>
      <c r="H90" s="35"/>
      <c r="I90" s="5"/>
      <c r="J90" s="5"/>
      <c r="K90" s="5"/>
      <c r="L90" s="5"/>
      <c r="M90" s="5"/>
      <c r="N90" s="5"/>
      <c r="O90" s="5">
        <v>0</v>
      </c>
      <c r="P90" s="61">
        <v>0</v>
      </c>
    </row>
    <row r="91" spans="1:16" ht="16.5" customHeight="1">
      <c r="A91" s="67"/>
      <c r="B91" s="12"/>
      <c r="C91" s="12"/>
      <c r="D91" s="5" t="s">
        <v>158</v>
      </c>
      <c r="E91" s="4"/>
      <c r="F91" s="5">
        <v>0</v>
      </c>
      <c r="G91" s="12"/>
      <c r="H91" s="35"/>
      <c r="I91" s="5"/>
      <c r="J91" s="5"/>
      <c r="K91" s="5"/>
      <c r="L91" s="5"/>
      <c r="M91" s="5"/>
      <c r="N91" s="5"/>
      <c r="O91" s="5">
        <v>0</v>
      </c>
      <c r="P91" s="61">
        <v>0</v>
      </c>
    </row>
    <row r="92" spans="1:16" ht="16.5" customHeight="1">
      <c r="A92" s="67"/>
      <c r="B92" s="12" t="s">
        <v>78</v>
      </c>
      <c r="C92" s="12" t="s">
        <v>199</v>
      </c>
      <c r="D92" s="5" t="s">
        <v>20</v>
      </c>
      <c r="E92" s="2" t="s">
        <v>73</v>
      </c>
      <c r="F92" s="5">
        <v>58</v>
      </c>
      <c r="G92" s="12">
        <f>SUM(H92:I92)</f>
        <v>155</v>
      </c>
      <c r="H92" s="35">
        <v>89</v>
      </c>
      <c r="I92" s="5">
        <v>66</v>
      </c>
      <c r="J92" s="36" t="s">
        <v>231</v>
      </c>
      <c r="K92" s="36">
        <v>83</v>
      </c>
      <c r="L92" s="36">
        <v>41</v>
      </c>
      <c r="M92" s="36">
        <v>31</v>
      </c>
      <c r="N92" s="5">
        <v>114</v>
      </c>
      <c r="O92" s="5">
        <v>4</v>
      </c>
      <c r="P92" s="61">
        <v>1</v>
      </c>
    </row>
    <row r="93" spans="1:16" ht="16.5" customHeight="1">
      <c r="A93" s="67"/>
      <c r="B93" s="12" t="s">
        <v>75</v>
      </c>
      <c r="C93" s="12"/>
      <c r="D93" s="5" t="s">
        <v>159</v>
      </c>
      <c r="E93" s="2"/>
      <c r="F93" s="5">
        <v>0</v>
      </c>
      <c r="G93" s="12"/>
      <c r="H93" s="35"/>
      <c r="I93" s="5"/>
      <c r="J93" s="5"/>
      <c r="K93" s="5"/>
      <c r="L93" s="5"/>
      <c r="M93" s="5"/>
      <c r="N93" s="5"/>
      <c r="O93" s="5">
        <v>0</v>
      </c>
      <c r="P93" s="61">
        <v>0</v>
      </c>
    </row>
    <row r="94" spans="1:16" ht="16.5" customHeight="1">
      <c r="A94" s="67"/>
      <c r="B94" s="12"/>
      <c r="C94" s="12"/>
      <c r="D94" s="5" t="s">
        <v>160</v>
      </c>
      <c r="E94" s="4"/>
      <c r="F94" s="5">
        <v>0</v>
      </c>
      <c r="G94" s="12"/>
      <c r="H94" s="35"/>
      <c r="I94" s="5"/>
      <c r="J94" s="5"/>
      <c r="K94" s="5"/>
      <c r="L94" s="5"/>
      <c r="M94" s="5"/>
      <c r="N94" s="5"/>
      <c r="O94" s="5">
        <v>0</v>
      </c>
      <c r="P94" s="61">
        <v>0</v>
      </c>
    </row>
    <row r="95" spans="1:16" ht="16.5" customHeight="1">
      <c r="A95" s="67"/>
      <c r="B95" s="12" t="s">
        <v>79</v>
      </c>
      <c r="C95" s="12" t="s">
        <v>200</v>
      </c>
      <c r="D95" s="5" t="s">
        <v>21</v>
      </c>
      <c r="E95" s="2" t="s">
        <v>139</v>
      </c>
      <c r="F95" s="5">
        <v>85</v>
      </c>
      <c r="G95" s="12">
        <f>SUM(H95:I95)</f>
        <v>384</v>
      </c>
      <c r="H95" s="35">
        <v>267</v>
      </c>
      <c r="I95" s="5">
        <v>117</v>
      </c>
      <c r="J95" s="36" t="s">
        <v>231</v>
      </c>
      <c r="K95" s="36">
        <v>199</v>
      </c>
      <c r="L95" s="36">
        <v>84</v>
      </c>
      <c r="M95" s="36">
        <v>101</v>
      </c>
      <c r="N95" s="5">
        <v>164</v>
      </c>
      <c r="O95" s="5">
        <v>6</v>
      </c>
      <c r="P95" s="61">
        <v>0</v>
      </c>
    </row>
    <row r="96" spans="1:16" ht="16.5" customHeight="1">
      <c r="A96" s="67"/>
      <c r="B96" s="12" t="s">
        <v>75</v>
      </c>
      <c r="C96" s="12"/>
      <c r="D96" s="5" t="s">
        <v>161</v>
      </c>
      <c r="E96" s="2"/>
      <c r="F96" s="5">
        <v>0</v>
      </c>
      <c r="G96" s="12"/>
      <c r="H96" s="35"/>
      <c r="I96" s="5"/>
      <c r="J96" s="5"/>
      <c r="K96" s="5"/>
      <c r="L96" s="5"/>
      <c r="M96" s="5"/>
      <c r="N96" s="5"/>
      <c r="O96" s="5">
        <v>0</v>
      </c>
      <c r="P96" s="61">
        <v>0</v>
      </c>
    </row>
    <row r="97" spans="1:16" ht="16.5" customHeight="1">
      <c r="A97" s="67"/>
      <c r="B97" s="12"/>
      <c r="C97" s="12"/>
      <c r="D97" s="5" t="s">
        <v>162</v>
      </c>
      <c r="E97" s="4"/>
      <c r="F97" s="5">
        <v>0</v>
      </c>
      <c r="G97" s="12"/>
      <c r="H97" s="35"/>
      <c r="I97" s="5"/>
      <c r="J97" s="5"/>
      <c r="K97" s="5"/>
      <c r="L97" s="5"/>
      <c r="M97" s="5"/>
      <c r="N97" s="5"/>
      <c r="O97" s="5">
        <v>0</v>
      </c>
      <c r="P97" s="61">
        <v>0</v>
      </c>
    </row>
    <row r="98" spans="1:16" ht="16.5" customHeight="1">
      <c r="A98" s="67"/>
      <c r="B98" s="12" t="s">
        <v>80</v>
      </c>
      <c r="C98" s="12" t="s">
        <v>210</v>
      </c>
      <c r="D98" s="5" t="s">
        <v>22</v>
      </c>
      <c r="E98" s="2" t="s">
        <v>139</v>
      </c>
      <c r="F98" s="5">
        <v>85</v>
      </c>
      <c r="G98" s="12">
        <f>SUM(H98:I98)</f>
        <v>413</v>
      </c>
      <c r="H98" s="35">
        <v>293</v>
      </c>
      <c r="I98" s="5">
        <v>120</v>
      </c>
      <c r="J98" s="36" t="s">
        <v>231</v>
      </c>
      <c r="K98" s="36">
        <v>182</v>
      </c>
      <c r="L98" s="36">
        <v>113</v>
      </c>
      <c r="M98" s="36">
        <v>118</v>
      </c>
      <c r="N98" s="5">
        <v>168</v>
      </c>
      <c r="O98" s="5">
        <v>5</v>
      </c>
      <c r="P98" s="61">
        <v>0</v>
      </c>
    </row>
    <row r="99" spans="1:16" ht="16.5" customHeight="1">
      <c r="A99" s="67"/>
      <c r="B99" s="12" t="s">
        <v>75</v>
      </c>
      <c r="C99" s="12"/>
      <c r="D99" s="5" t="s">
        <v>163</v>
      </c>
      <c r="E99" s="2"/>
      <c r="F99" s="5">
        <v>0</v>
      </c>
      <c r="G99" s="12"/>
      <c r="H99" s="35"/>
      <c r="I99" s="5"/>
      <c r="J99" s="5"/>
      <c r="K99" s="5"/>
      <c r="L99" s="5"/>
      <c r="M99" s="5"/>
      <c r="N99" s="5"/>
      <c r="O99" s="5">
        <v>0</v>
      </c>
      <c r="P99" s="61">
        <v>0</v>
      </c>
    </row>
    <row r="100" spans="1:16" ht="16.5" customHeight="1">
      <c r="A100" s="67"/>
      <c r="B100" s="12"/>
      <c r="C100" s="12"/>
      <c r="D100" s="5" t="s">
        <v>164</v>
      </c>
      <c r="E100" s="4"/>
      <c r="F100" s="5">
        <v>0</v>
      </c>
      <c r="G100" s="12"/>
      <c r="H100" s="35"/>
      <c r="I100" s="5"/>
      <c r="J100" s="5"/>
      <c r="K100" s="5"/>
      <c r="L100" s="5"/>
      <c r="M100" s="5"/>
      <c r="N100" s="5"/>
      <c r="O100" s="5">
        <v>0</v>
      </c>
      <c r="P100" s="61">
        <v>0</v>
      </c>
    </row>
    <row r="101" spans="1:16" ht="16.5" customHeight="1">
      <c r="A101" s="67"/>
      <c r="B101" s="12" t="s">
        <v>81</v>
      </c>
      <c r="C101" s="12" t="s">
        <v>201</v>
      </c>
      <c r="D101" s="5" t="s">
        <v>151</v>
      </c>
      <c r="E101" s="2" t="s">
        <v>73</v>
      </c>
      <c r="F101" s="5">
        <v>42</v>
      </c>
      <c r="G101" s="12">
        <f>SUM(H101:I101)</f>
        <v>112</v>
      </c>
      <c r="H101" s="35">
        <v>58</v>
      </c>
      <c r="I101" s="5">
        <v>54</v>
      </c>
      <c r="J101" s="36" t="s">
        <v>231</v>
      </c>
      <c r="K101" s="36">
        <v>61</v>
      </c>
      <c r="L101" s="36">
        <v>25</v>
      </c>
      <c r="M101" s="36">
        <v>26</v>
      </c>
      <c r="N101" s="5">
        <v>100</v>
      </c>
      <c r="O101" s="5">
        <v>4</v>
      </c>
      <c r="P101" s="61">
        <v>0</v>
      </c>
    </row>
    <row r="102" spans="1:16" ht="16.5" customHeight="1">
      <c r="A102" s="67"/>
      <c r="B102" s="12" t="s">
        <v>75</v>
      </c>
      <c r="C102" s="12"/>
      <c r="D102" s="5" t="s">
        <v>165</v>
      </c>
      <c r="E102" s="2"/>
      <c r="F102" s="5">
        <v>0</v>
      </c>
      <c r="G102" s="12"/>
      <c r="H102" s="35"/>
      <c r="I102" s="5"/>
      <c r="J102" s="5"/>
      <c r="K102" s="5"/>
      <c r="L102" s="5"/>
      <c r="M102" s="5"/>
      <c r="N102" s="5"/>
      <c r="O102" s="5">
        <v>0</v>
      </c>
      <c r="P102" s="61">
        <v>0</v>
      </c>
    </row>
    <row r="103" spans="1:16" ht="16.5" customHeight="1">
      <c r="A103" s="67"/>
      <c r="B103" s="12"/>
      <c r="C103" s="12"/>
      <c r="D103" s="5" t="s">
        <v>166</v>
      </c>
      <c r="E103" s="4"/>
      <c r="F103" s="5">
        <v>0</v>
      </c>
      <c r="G103" s="12"/>
      <c r="H103" s="35"/>
      <c r="I103" s="5"/>
      <c r="J103" s="5"/>
      <c r="K103" s="5"/>
      <c r="L103" s="5"/>
      <c r="M103" s="5"/>
      <c r="N103" s="5"/>
      <c r="O103" s="5">
        <v>0</v>
      </c>
      <c r="P103" s="61">
        <v>0</v>
      </c>
    </row>
    <row r="104" spans="1:16" ht="16.5" customHeight="1">
      <c r="A104" s="67"/>
      <c r="B104" s="12" t="s">
        <v>75</v>
      </c>
      <c r="C104" s="12" t="s">
        <v>217</v>
      </c>
      <c r="D104" s="5" t="s">
        <v>114</v>
      </c>
      <c r="E104" s="2" t="s">
        <v>139</v>
      </c>
      <c r="F104" s="5">
        <v>12</v>
      </c>
      <c r="G104" s="12">
        <f>SUM(H104:I104)</f>
        <v>119</v>
      </c>
      <c r="H104" s="35">
        <v>83</v>
      </c>
      <c r="I104" s="5">
        <v>36</v>
      </c>
      <c r="J104" s="36" t="s">
        <v>231</v>
      </c>
      <c r="K104" s="36" t="s">
        <v>231</v>
      </c>
      <c r="L104" s="36" t="s">
        <v>231</v>
      </c>
      <c r="M104" s="36">
        <v>119</v>
      </c>
      <c r="N104" s="5">
        <v>38</v>
      </c>
      <c r="O104" s="5">
        <v>2</v>
      </c>
      <c r="P104" s="61">
        <v>0</v>
      </c>
    </row>
    <row r="105" spans="1:16" ht="16.5" customHeight="1">
      <c r="A105" s="67"/>
      <c r="B105" s="4" t="s">
        <v>82</v>
      </c>
      <c r="C105" s="4"/>
      <c r="D105" s="5" t="s">
        <v>167</v>
      </c>
      <c r="E105" s="2"/>
      <c r="F105" s="5">
        <v>0</v>
      </c>
      <c r="G105" s="5"/>
      <c r="H105" s="37"/>
      <c r="I105" s="5"/>
      <c r="J105" s="5"/>
      <c r="K105" s="5"/>
      <c r="L105" s="5"/>
      <c r="M105" s="5"/>
      <c r="N105" s="5"/>
      <c r="O105" s="5">
        <v>0</v>
      </c>
      <c r="P105" s="61">
        <v>0</v>
      </c>
    </row>
    <row r="106" spans="1:16" ht="16.5" customHeight="1">
      <c r="A106" s="67"/>
      <c r="B106" s="12"/>
      <c r="C106" s="12"/>
      <c r="D106" s="5" t="s">
        <v>168</v>
      </c>
      <c r="E106" s="4"/>
      <c r="F106" s="5">
        <v>0</v>
      </c>
      <c r="G106" s="5"/>
      <c r="H106" s="37"/>
      <c r="I106" s="5"/>
      <c r="J106" s="5"/>
      <c r="K106" s="5"/>
      <c r="L106" s="5"/>
      <c r="M106" s="5"/>
      <c r="N106" s="5"/>
      <c r="O106" s="5">
        <v>0</v>
      </c>
      <c r="P106" s="61">
        <v>0</v>
      </c>
    </row>
    <row r="107" spans="1:16" ht="16.5" customHeight="1">
      <c r="A107" s="67"/>
      <c r="B107" s="12" t="s">
        <v>75</v>
      </c>
      <c r="C107" s="12" t="s">
        <v>227</v>
      </c>
      <c r="D107" s="5" t="s">
        <v>228</v>
      </c>
      <c r="E107" s="2" t="s">
        <v>139</v>
      </c>
      <c r="F107" s="5">
        <v>5</v>
      </c>
      <c r="G107" s="12">
        <f>SUM(H107:I107)</f>
        <v>50</v>
      </c>
      <c r="H107" s="35">
        <v>40</v>
      </c>
      <c r="I107" s="5">
        <v>10</v>
      </c>
      <c r="J107" s="36" t="s">
        <v>231</v>
      </c>
      <c r="K107" s="36" t="s">
        <v>231</v>
      </c>
      <c r="L107" s="36" t="s">
        <v>231</v>
      </c>
      <c r="M107" s="36">
        <v>50</v>
      </c>
      <c r="N107" s="5">
        <v>22</v>
      </c>
      <c r="O107" s="5">
        <v>0</v>
      </c>
      <c r="P107" s="61">
        <v>2</v>
      </c>
    </row>
    <row r="108" spans="1:16" ht="16.5" customHeight="1">
      <c r="A108" s="67"/>
      <c r="B108" s="4" t="s">
        <v>226</v>
      </c>
      <c r="C108" s="4"/>
      <c r="D108" s="5" t="s">
        <v>229</v>
      </c>
      <c r="E108" s="2"/>
      <c r="F108" s="5">
        <v>0</v>
      </c>
      <c r="G108" s="5"/>
      <c r="H108" s="37"/>
      <c r="I108" s="5"/>
      <c r="J108" s="5"/>
      <c r="K108" s="5"/>
      <c r="L108" s="5"/>
      <c r="M108" s="5"/>
      <c r="N108" s="5"/>
      <c r="O108" s="5">
        <v>0</v>
      </c>
      <c r="P108" s="61">
        <v>0</v>
      </c>
    </row>
    <row r="109" spans="1:16" ht="16.5" customHeight="1">
      <c r="A109" s="67"/>
      <c r="B109" s="12"/>
      <c r="C109" s="12"/>
      <c r="D109" s="5" t="s">
        <v>230</v>
      </c>
      <c r="E109" s="4"/>
      <c r="F109" s="5">
        <v>0</v>
      </c>
      <c r="G109" s="5"/>
      <c r="H109" s="37"/>
      <c r="I109" s="5"/>
      <c r="J109" s="5"/>
      <c r="K109" s="5"/>
      <c r="L109" s="5"/>
      <c r="M109" s="5"/>
      <c r="N109" s="5"/>
      <c r="O109" s="5">
        <v>0</v>
      </c>
      <c r="P109" s="61">
        <v>0</v>
      </c>
    </row>
    <row r="110" spans="1:16" ht="16.5" customHeight="1">
      <c r="A110" s="67"/>
      <c r="B110" s="12" t="s">
        <v>135</v>
      </c>
      <c r="C110" s="12" t="s">
        <v>202</v>
      </c>
      <c r="D110" s="5" t="s">
        <v>137</v>
      </c>
      <c r="E110" s="2" t="s">
        <v>139</v>
      </c>
      <c r="F110" s="5">
        <v>46</v>
      </c>
      <c r="G110" s="12">
        <f>SUM(H110:I110)</f>
        <v>186</v>
      </c>
      <c r="H110" s="35">
        <v>122</v>
      </c>
      <c r="I110" s="5">
        <v>64</v>
      </c>
      <c r="J110" s="36" t="s">
        <v>231</v>
      </c>
      <c r="K110" s="36">
        <v>83</v>
      </c>
      <c r="L110" s="36">
        <v>40</v>
      </c>
      <c r="M110" s="36">
        <v>63</v>
      </c>
      <c r="N110" s="5">
        <v>102</v>
      </c>
      <c r="O110" s="5">
        <v>4</v>
      </c>
      <c r="P110" s="61">
        <v>5</v>
      </c>
    </row>
    <row r="111" spans="1:16" ht="16.5" customHeight="1">
      <c r="A111" s="67"/>
      <c r="B111" s="12" t="s">
        <v>75</v>
      </c>
      <c r="C111" s="12"/>
      <c r="D111" s="5" t="s">
        <v>169</v>
      </c>
      <c r="E111" s="2" t="s">
        <v>115</v>
      </c>
      <c r="F111" s="5">
        <v>0</v>
      </c>
      <c r="G111" s="12"/>
      <c r="H111" s="35"/>
      <c r="I111" s="5"/>
      <c r="J111" s="5"/>
      <c r="K111" s="5"/>
      <c r="L111" s="5"/>
      <c r="M111" s="5"/>
      <c r="N111" s="5"/>
      <c r="O111" s="5">
        <v>0</v>
      </c>
      <c r="P111" s="61">
        <v>0</v>
      </c>
    </row>
    <row r="112" spans="1:16" ht="16.5" customHeight="1">
      <c r="A112" s="67"/>
      <c r="B112" s="12"/>
      <c r="C112" s="12"/>
      <c r="D112" s="5" t="s">
        <v>170</v>
      </c>
      <c r="E112" s="4"/>
      <c r="F112" s="5">
        <v>0</v>
      </c>
      <c r="G112" s="12"/>
      <c r="H112" s="35"/>
      <c r="I112" s="5"/>
      <c r="J112" s="5"/>
      <c r="K112" s="5"/>
      <c r="L112" s="5"/>
      <c r="M112" s="5"/>
      <c r="N112" s="5"/>
      <c r="O112" s="5">
        <v>0</v>
      </c>
      <c r="P112" s="61">
        <v>0</v>
      </c>
    </row>
    <row r="113" spans="1:16" ht="16.5" customHeight="1">
      <c r="A113" s="67"/>
      <c r="B113" s="12" t="s">
        <v>136</v>
      </c>
      <c r="C113" s="12" t="s">
        <v>208</v>
      </c>
      <c r="D113" s="5" t="s">
        <v>23</v>
      </c>
      <c r="E113" s="2" t="s">
        <v>73</v>
      </c>
      <c r="F113" s="5">
        <v>63</v>
      </c>
      <c r="G113" s="12">
        <f>SUM(H113:I113)</f>
        <v>167</v>
      </c>
      <c r="H113" s="35">
        <v>100</v>
      </c>
      <c r="I113" s="5">
        <v>67</v>
      </c>
      <c r="J113" s="36" t="s">
        <v>231</v>
      </c>
      <c r="K113" s="36">
        <v>74</v>
      </c>
      <c r="L113" s="36">
        <v>45</v>
      </c>
      <c r="M113" s="36">
        <v>48</v>
      </c>
      <c r="N113" s="5">
        <v>133</v>
      </c>
      <c r="O113" s="5">
        <v>5</v>
      </c>
      <c r="P113" s="61">
        <v>7</v>
      </c>
    </row>
    <row r="114" spans="1:16" ht="16.5" customHeight="1">
      <c r="A114" s="67"/>
      <c r="B114" s="12" t="s">
        <v>75</v>
      </c>
      <c r="C114" s="12"/>
      <c r="D114" s="5" t="s">
        <v>171</v>
      </c>
      <c r="E114" s="2" t="s">
        <v>172</v>
      </c>
      <c r="F114" s="5">
        <v>0</v>
      </c>
      <c r="G114" s="12"/>
      <c r="H114" s="35"/>
      <c r="I114" s="5"/>
      <c r="J114" s="5"/>
      <c r="K114" s="5"/>
      <c r="L114" s="5"/>
      <c r="M114" s="5"/>
      <c r="N114" s="5"/>
      <c r="O114" s="5">
        <v>0</v>
      </c>
      <c r="P114" s="61">
        <v>0</v>
      </c>
    </row>
    <row r="115" spans="1:16" ht="16.5" customHeight="1">
      <c r="A115" s="67"/>
      <c r="B115" s="12"/>
      <c r="C115" s="12"/>
      <c r="D115" s="5" t="s">
        <v>173</v>
      </c>
      <c r="E115" s="4"/>
      <c r="F115" s="5">
        <v>0</v>
      </c>
      <c r="G115" s="12"/>
      <c r="H115" s="35"/>
      <c r="I115" s="5"/>
      <c r="J115" s="5"/>
      <c r="K115" s="5"/>
      <c r="L115" s="5"/>
      <c r="M115" s="5"/>
      <c r="N115" s="5"/>
      <c r="O115" s="5">
        <v>0</v>
      </c>
      <c r="P115" s="61">
        <v>0</v>
      </c>
    </row>
    <row r="116" spans="1:16" ht="16.5" customHeight="1">
      <c r="A116" s="67"/>
      <c r="B116" s="12" t="s">
        <v>83</v>
      </c>
      <c r="C116" s="12" t="s">
        <v>203</v>
      </c>
      <c r="D116" s="5" t="s">
        <v>24</v>
      </c>
      <c r="E116" s="2" t="s">
        <v>139</v>
      </c>
      <c r="F116" s="5">
        <v>42</v>
      </c>
      <c r="G116" s="12">
        <f>SUM(H116:I116)</f>
        <v>197</v>
      </c>
      <c r="H116" s="35">
        <v>133</v>
      </c>
      <c r="I116" s="5">
        <v>64</v>
      </c>
      <c r="J116" s="36" t="s">
        <v>231</v>
      </c>
      <c r="K116" s="36">
        <v>94</v>
      </c>
      <c r="L116" s="36">
        <v>56</v>
      </c>
      <c r="M116" s="36">
        <v>47</v>
      </c>
      <c r="N116" s="5">
        <v>91</v>
      </c>
      <c r="O116" s="5">
        <v>4</v>
      </c>
      <c r="P116" s="61">
        <v>5</v>
      </c>
    </row>
    <row r="117" spans="1:16" ht="16.5" customHeight="1">
      <c r="A117" s="67"/>
      <c r="B117" s="12" t="s">
        <v>75</v>
      </c>
      <c r="C117" s="12"/>
      <c r="D117" s="5" t="s">
        <v>174</v>
      </c>
      <c r="E117" s="2"/>
      <c r="F117" s="5">
        <v>0</v>
      </c>
      <c r="G117" s="12"/>
      <c r="H117" s="35"/>
      <c r="I117" s="5"/>
      <c r="J117" s="5"/>
      <c r="K117" s="5"/>
      <c r="L117" s="5"/>
      <c r="M117" s="5"/>
      <c r="N117" s="5"/>
      <c r="O117" s="5">
        <v>0</v>
      </c>
      <c r="P117" s="61">
        <v>0</v>
      </c>
    </row>
    <row r="118" spans="1:16" ht="16.5" customHeight="1">
      <c r="A118" s="67"/>
      <c r="B118" s="12"/>
      <c r="C118" s="12"/>
      <c r="D118" s="5" t="s">
        <v>175</v>
      </c>
      <c r="E118" s="4"/>
      <c r="F118" s="5">
        <v>0</v>
      </c>
      <c r="G118" s="12"/>
      <c r="H118" s="35"/>
      <c r="I118" s="5"/>
      <c r="J118" s="5"/>
      <c r="K118" s="5"/>
      <c r="L118" s="5"/>
      <c r="M118" s="5"/>
      <c r="N118" s="5"/>
      <c r="O118" s="5">
        <v>0</v>
      </c>
      <c r="P118" s="61">
        <v>0</v>
      </c>
    </row>
    <row r="119" spans="1:16" ht="16.5" customHeight="1">
      <c r="A119" s="67"/>
      <c r="B119" s="12" t="s">
        <v>84</v>
      </c>
      <c r="C119" s="12" t="s">
        <v>216</v>
      </c>
      <c r="D119" s="5" t="s">
        <v>223</v>
      </c>
      <c r="E119" s="2" t="s">
        <v>139</v>
      </c>
      <c r="F119" s="5">
        <v>33</v>
      </c>
      <c r="G119" s="12">
        <f>SUM(H119:I119)</f>
        <v>163</v>
      </c>
      <c r="H119" s="35">
        <v>120</v>
      </c>
      <c r="I119" s="5">
        <v>43</v>
      </c>
      <c r="J119" s="36" t="s">
        <v>231</v>
      </c>
      <c r="K119" s="36">
        <v>69</v>
      </c>
      <c r="L119" s="36">
        <v>42</v>
      </c>
      <c r="M119" s="36">
        <v>52</v>
      </c>
      <c r="N119" s="5">
        <v>77</v>
      </c>
      <c r="O119" s="5">
        <v>5</v>
      </c>
      <c r="P119" s="61">
        <v>5</v>
      </c>
    </row>
    <row r="120" spans="1:16" ht="16.5" customHeight="1">
      <c r="A120" s="67"/>
      <c r="B120" s="12" t="s">
        <v>75</v>
      </c>
      <c r="C120" s="12"/>
      <c r="D120" s="5" t="s">
        <v>176</v>
      </c>
      <c r="E120" s="2"/>
      <c r="F120" s="5">
        <v>0</v>
      </c>
      <c r="G120" s="12"/>
      <c r="H120" s="35"/>
      <c r="I120" s="5"/>
      <c r="J120" s="5"/>
      <c r="K120" s="5"/>
      <c r="L120" s="5"/>
      <c r="M120" s="5"/>
      <c r="N120" s="5"/>
      <c r="O120" s="5">
        <v>0</v>
      </c>
      <c r="P120" s="61">
        <v>0</v>
      </c>
    </row>
    <row r="121" spans="1:16" ht="16.5" customHeight="1">
      <c r="A121" s="67"/>
      <c r="B121" s="12"/>
      <c r="C121" s="12"/>
      <c r="D121" s="5" t="s">
        <v>177</v>
      </c>
      <c r="E121" s="4"/>
      <c r="F121" s="5">
        <v>0</v>
      </c>
      <c r="G121" s="12"/>
      <c r="H121" s="35"/>
      <c r="I121" s="5"/>
      <c r="J121" s="5"/>
      <c r="K121" s="5"/>
      <c r="L121" s="5"/>
      <c r="M121" s="5"/>
      <c r="N121" s="5"/>
      <c r="O121" s="5">
        <v>0</v>
      </c>
      <c r="P121" s="61">
        <v>0</v>
      </c>
    </row>
    <row r="122" spans="1:16" ht="16.5" customHeight="1">
      <c r="A122" s="67"/>
      <c r="B122" s="12" t="s">
        <v>85</v>
      </c>
      <c r="C122" s="12" t="s">
        <v>206</v>
      </c>
      <c r="D122" s="5" t="s">
        <v>142</v>
      </c>
      <c r="E122" s="2" t="s">
        <v>139</v>
      </c>
      <c r="F122" s="5">
        <v>50</v>
      </c>
      <c r="G122" s="12">
        <f>SUM(H122:I122)</f>
        <v>237</v>
      </c>
      <c r="H122" s="35">
        <v>157</v>
      </c>
      <c r="I122" s="5">
        <v>80</v>
      </c>
      <c r="J122" s="36" t="s">
        <v>231</v>
      </c>
      <c r="K122" s="36">
        <v>97</v>
      </c>
      <c r="L122" s="36">
        <v>56</v>
      </c>
      <c r="M122" s="36">
        <v>84</v>
      </c>
      <c r="N122" s="5">
        <v>102</v>
      </c>
      <c r="O122" s="5">
        <v>4</v>
      </c>
      <c r="P122" s="61">
        <v>5</v>
      </c>
    </row>
    <row r="123" spans="1:16" ht="16.5" customHeight="1">
      <c r="A123" s="67"/>
      <c r="B123" s="12" t="s">
        <v>75</v>
      </c>
      <c r="C123" s="12"/>
      <c r="D123" s="5" t="s">
        <v>178</v>
      </c>
      <c r="E123" s="2"/>
      <c r="F123" s="5">
        <v>0</v>
      </c>
      <c r="G123" s="12"/>
      <c r="H123" s="35"/>
      <c r="I123" s="5"/>
      <c r="J123" s="5"/>
      <c r="K123" s="5"/>
      <c r="L123" s="5"/>
      <c r="M123" s="5"/>
      <c r="N123" s="5"/>
      <c r="O123" s="5">
        <v>0</v>
      </c>
      <c r="P123" s="61">
        <v>0</v>
      </c>
    </row>
    <row r="124" spans="1:16" ht="16.5" customHeight="1">
      <c r="A124" s="67"/>
      <c r="B124" s="12"/>
      <c r="C124" s="12"/>
      <c r="D124" s="5" t="s">
        <v>179</v>
      </c>
      <c r="E124" s="4"/>
      <c r="F124" s="5">
        <v>0</v>
      </c>
      <c r="G124" s="12"/>
      <c r="H124" s="35"/>
      <c r="I124" s="5"/>
      <c r="J124" s="5"/>
      <c r="K124" s="5"/>
      <c r="L124" s="5"/>
      <c r="M124" s="5"/>
      <c r="N124" s="5"/>
      <c r="O124" s="5">
        <v>0</v>
      </c>
      <c r="P124" s="61">
        <v>0</v>
      </c>
    </row>
    <row r="125" spans="1:16" ht="16.5" customHeight="1">
      <c r="A125" s="67"/>
      <c r="B125" s="12" t="s">
        <v>86</v>
      </c>
      <c r="C125" s="12" t="s">
        <v>209</v>
      </c>
      <c r="D125" s="5" t="s">
        <v>25</v>
      </c>
      <c r="E125" s="2" t="s">
        <v>139</v>
      </c>
      <c r="F125" s="5">
        <v>35</v>
      </c>
      <c r="G125" s="12">
        <f>SUM(H125:I125)</f>
        <v>158</v>
      </c>
      <c r="H125" s="35">
        <v>114</v>
      </c>
      <c r="I125" s="5">
        <v>44</v>
      </c>
      <c r="J125" s="36" t="s">
        <v>231</v>
      </c>
      <c r="K125" s="36">
        <v>88</v>
      </c>
      <c r="L125" s="36">
        <v>31</v>
      </c>
      <c r="M125" s="36">
        <v>39</v>
      </c>
      <c r="N125" s="5">
        <v>75</v>
      </c>
      <c r="O125" s="5">
        <v>4</v>
      </c>
      <c r="P125" s="61">
        <v>5</v>
      </c>
    </row>
    <row r="126" spans="1:16" ht="16.5" customHeight="1">
      <c r="A126" s="67"/>
      <c r="B126" s="12" t="s">
        <v>75</v>
      </c>
      <c r="C126" s="12"/>
      <c r="D126" s="5" t="s">
        <v>180</v>
      </c>
      <c r="E126" s="2"/>
      <c r="F126" s="5">
        <v>0</v>
      </c>
      <c r="G126" s="12"/>
      <c r="H126" s="35"/>
      <c r="I126" s="5"/>
      <c r="J126" s="5"/>
      <c r="K126" s="5"/>
      <c r="L126" s="5"/>
      <c r="M126" s="5"/>
      <c r="N126" s="5"/>
      <c r="O126" s="5">
        <v>0</v>
      </c>
      <c r="P126" s="61">
        <v>0</v>
      </c>
    </row>
    <row r="127" spans="1:16" ht="16.5" customHeight="1">
      <c r="A127" s="67"/>
      <c r="B127" s="12"/>
      <c r="C127" s="12"/>
      <c r="D127" s="5" t="s">
        <v>181</v>
      </c>
      <c r="E127" s="4"/>
      <c r="F127" s="5">
        <v>0</v>
      </c>
      <c r="G127" s="12"/>
      <c r="H127" s="35"/>
      <c r="I127" s="5"/>
      <c r="J127" s="5"/>
      <c r="K127" s="5"/>
      <c r="L127" s="5"/>
      <c r="M127" s="5"/>
      <c r="N127" s="5"/>
      <c r="O127" s="5">
        <v>0</v>
      </c>
      <c r="P127" s="61">
        <v>0</v>
      </c>
    </row>
    <row r="128" spans="1:16" ht="16.5" customHeight="1">
      <c r="A128" s="67"/>
      <c r="B128" s="12" t="s">
        <v>87</v>
      </c>
      <c r="C128" s="12" t="s">
        <v>212</v>
      </c>
      <c r="D128" s="4" t="s">
        <v>26</v>
      </c>
      <c r="E128" s="2" t="s">
        <v>73</v>
      </c>
      <c r="F128" s="5">
        <v>32</v>
      </c>
      <c r="G128" s="12">
        <f>SUM(H128:I128)</f>
        <v>82</v>
      </c>
      <c r="H128" s="35">
        <v>37</v>
      </c>
      <c r="I128" s="5">
        <v>45</v>
      </c>
      <c r="J128" s="36" t="s">
        <v>231</v>
      </c>
      <c r="K128" s="36">
        <v>43</v>
      </c>
      <c r="L128" s="36">
        <v>18</v>
      </c>
      <c r="M128" s="36">
        <v>21</v>
      </c>
      <c r="N128" s="5">
        <v>73</v>
      </c>
      <c r="O128" s="5">
        <v>4</v>
      </c>
      <c r="P128" s="61">
        <v>5</v>
      </c>
    </row>
    <row r="129" spans="1:16" ht="16.5" customHeight="1">
      <c r="A129" s="67"/>
      <c r="B129" s="12" t="s">
        <v>75</v>
      </c>
      <c r="C129" s="12"/>
      <c r="D129" s="5" t="s">
        <v>182</v>
      </c>
      <c r="E129" s="2" t="s">
        <v>116</v>
      </c>
      <c r="F129" s="5">
        <v>0</v>
      </c>
      <c r="G129" s="12"/>
      <c r="H129" s="35"/>
      <c r="I129" s="5"/>
      <c r="J129" s="5"/>
      <c r="K129" s="5"/>
      <c r="L129" s="5"/>
      <c r="M129" s="5"/>
      <c r="N129" s="5"/>
      <c r="O129" s="5">
        <v>0</v>
      </c>
      <c r="P129" s="61">
        <v>0</v>
      </c>
    </row>
    <row r="130" spans="1:16" ht="16.5" customHeight="1">
      <c r="A130" s="67"/>
      <c r="B130" s="12"/>
      <c r="C130" s="12"/>
      <c r="D130" s="5" t="s">
        <v>183</v>
      </c>
      <c r="E130" s="4"/>
      <c r="F130" s="5">
        <v>0</v>
      </c>
      <c r="G130" s="12"/>
      <c r="H130" s="35"/>
      <c r="I130" s="5"/>
      <c r="J130" s="5"/>
      <c r="K130" s="5"/>
      <c r="L130" s="5"/>
      <c r="M130" s="5"/>
      <c r="N130" s="5"/>
      <c r="O130" s="5">
        <v>0</v>
      </c>
      <c r="P130" s="61">
        <v>0</v>
      </c>
    </row>
    <row r="131" spans="1:16" ht="16.5" customHeight="1">
      <c r="A131" s="67"/>
      <c r="B131" s="12" t="s">
        <v>75</v>
      </c>
      <c r="C131" s="12" t="s">
        <v>218</v>
      </c>
      <c r="D131" s="5" t="s">
        <v>31</v>
      </c>
      <c r="E131" s="2" t="s">
        <v>139</v>
      </c>
      <c r="F131" s="5">
        <v>11</v>
      </c>
      <c r="G131" s="12">
        <f>SUM(H131:I131)</f>
        <v>80</v>
      </c>
      <c r="H131" s="35">
        <v>60</v>
      </c>
      <c r="I131" s="5">
        <v>20</v>
      </c>
      <c r="J131" s="36" t="s">
        <v>231</v>
      </c>
      <c r="K131" s="36" t="s">
        <v>231</v>
      </c>
      <c r="L131" s="36" t="s">
        <v>231</v>
      </c>
      <c r="M131" s="36">
        <v>80</v>
      </c>
      <c r="N131" s="5">
        <v>33</v>
      </c>
      <c r="O131" s="5">
        <v>2</v>
      </c>
      <c r="P131" s="61">
        <v>0</v>
      </c>
    </row>
    <row r="132" spans="1:16" ht="16.5" customHeight="1">
      <c r="A132" s="67"/>
      <c r="B132" s="4" t="s">
        <v>88</v>
      </c>
      <c r="C132" s="4"/>
      <c r="D132" s="5" t="s">
        <v>43</v>
      </c>
      <c r="E132" s="2"/>
      <c r="F132" s="5">
        <v>0</v>
      </c>
      <c r="G132" s="12"/>
      <c r="H132" s="35"/>
      <c r="I132" s="5"/>
      <c r="J132" s="5"/>
      <c r="K132" s="5"/>
      <c r="L132" s="5"/>
      <c r="M132" s="5"/>
      <c r="N132" s="5"/>
      <c r="O132" s="5">
        <v>0</v>
      </c>
      <c r="P132" s="61">
        <v>0</v>
      </c>
    </row>
    <row r="133" spans="1:16" ht="16.5" customHeight="1">
      <c r="A133" s="67"/>
      <c r="B133" s="12"/>
      <c r="C133" s="12"/>
      <c r="D133" s="5" t="s">
        <v>44</v>
      </c>
      <c r="E133" s="4"/>
      <c r="F133" s="5">
        <v>0</v>
      </c>
      <c r="G133" s="12"/>
      <c r="H133" s="35"/>
      <c r="I133" s="5"/>
      <c r="J133" s="5"/>
      <c r="K133" s="5"/>
      <c r="L133" s="5"/>
      <c r="M133" s="5"/>
      <c r="N133" s="5"/>
      <c r="O133" s="5">
        <v>0</v>
      </c>
      <c r="P133" s="61">
        <v>0</v>
      </c>
    </row>
    <row r="134" spans="1:16" s="52" customFormat="1" ht="16.5" customHeight="1">
      <c r="A134" s="67"/>
      <c r="B134" s="12" t="s">
        <v>109</v>
      </c>
      <c r="C134" s="12" t="s">
        <v>205</v>
      </c>
      <c r="D134" s="5" t="s">
        <v>27</v>
      </c>
      <c r="E134" s="2" t="s">
        <v>139</v>
      </c>
      <c r="F134" s="5">
        <v>31</v>
      </c>
      <c r="G134" s="12">
        <f>SUM(H134:I134)</f>
        <v>137</v>
      </c>
      <c r="H134" s="35">
        <v>87</v>
      </c>
      <c r="I134" s="5">
        <v>50</v>
      </c>
      <c r="J134" s="36" t="s">
        <v>231</v>
      </c>
      <c r="K134" s="36">
        <v>50</v>
      </c>
      <c r="L134" s="36">
        <v>33</v>
      </c>
      <c r="M134" s="36">
        <v>54</v>
      </c>
      <c r="N134" s="5">
        <v>67</v>
      </c>
      <c r="O134" s="5">
        <v>4</v>
      </c>
      <c r="P134" s="61">
        <v>3</v>
      </c>
    </row>
    <row r="135" spans="1:16" s="52" customFormat="1" ht="16.5" customHeight="1">
      <c r="A135" s="67"/>
      <c r="B135" s="12" t="s">
        <v>75</v>
      </c>
      <c r="C135" s="12"/>
      <c r="D135" s="5" t="s">
        <v>45</v>
      </c>
      <c r="E135" s="2"/>
      <c r="F135" s="5">
        <v>0</v>
      </c>
      <c r="G135" s="5"/>
      <c r="H135" s="37"/>
      <c r="I135" s="5"/>
      <c r="J135" s="5"/>
      <c r="K135" s="5"/>
      <c r="L135" s="5"/>
      <c r="M135" s="5"/>
      <c r="N135" s="5"/>
      <c r="O135" s="5">
        <v>0</v>
      </c>
      <c r="P135" s="61">
        <v>0</v>
      </c>
    </row>
    <row r="136" spans="1:16" s="52" customFormat="1" ht="16.5" customHeight="1">
      <c r="A136" s="67"/>
      <c r="B136" s="12"/>
      <c r="C136" s="12"/>
      <c r="D136" s="5" t="s">
        <v>46</v>
      </c>
      <c r="E136" s="4"/>
      <c r="F136" s="5">
        <v>0</v>
      </c>
      <c r="G136" s="5"/>
      <c r="H136" s="37"/>
      <c r="I136" s="5"/>
      <c r="J136" s="5"/>
      <c r="K136" s="5"/>
      <c r="L136" s="5"/>
      <c r="M136" s="5"/>
      <c r="N136" s="5"/>
      <c r="O136" s="5">
        <v>0</v>
      </c>
      <c r="P136" s="61">
        <v>0</v>
      </c>
    </row>
    <row r="137" spans="1:16" s="52" customFormat="1" ht="16.5" customHeight="1">
      <c r="A137" s="67"/>
      <c r="B137" s="4" t="s">
        <v>108</v>
      </c>
      <c r="C137" s="4" t="s">
        <v>207</v>
      </c>
      <c r="D137" s="5" t="s">
        <v>28</v>
      </c>
      <c r="E137" s="2" t="s">
        <v>139</v>
      </c>
      <c r="F137" s="5">
        <v>55</v>
      </c>
      <c r="G137" s="5">
        <f>SUM(H137:I137)</f>
        <v>277</v>
      </c>
      <c r="H137" s="35">
        <v>181</v>
      </c>
      <c r="I137" s="5">
        <v>96</v>
      </c>
      <c r="J137" s="36" t="s">
        <v>231</v>
      </c>
      <c r="K137" s="36">
        <v>101</v>
      </c>
      <c r="L137" s="36">
        <v>74</v>
      </c>
      <c r="M137" s="36">
        <v>102</v>
      </c>
      <c r="N137" s="5">
        <v>118</v>
      </c>
      <c r="O137" s="5">
        <v>5</v>
      </c>
      <c r="P137" s="61">
        <v>1</v>
      </c>
    </row>
    <row r="138" spans="1:16" s="52" customFormat="1" ht="16.5" customHeight="1">
      <c r="A138" s="67"/>
      <c r="B138" s="12" t="s">
        <v>75</v>
      </c>
      <c r="C138" s="12"/>
      <c r="D138" s="5" t="s">
        <v>47</v>
      </c>
      <c r="E138" s="4"/>
      <c r="F138" s="5"/>
      <c r="G138" s="5"/>
      <c r="H138" s="37"/>
      <c r="I138" s="5"/>
      <c r="J138" s="5"/>
      <c r="K138" s="5"/>
      <c r="L138" s="5"/>
      <c r="M138" s="5"/>
      <c r="N138" s="5"/>
      <c r="O138" s="5"/>
      <c r="P138" s="61">
        <v>0</v>
      </c>
    </row>
    <row r="139" spans="1:16" ht="16.5" customHeight="1">
      <c r="A139" s="67"/>
      <c r="B139" s="12"/>
      <c r="C139" s="12"/>
      <c r="D139" s="5" t="s">
        <v>48</v>
      </c>
      <c r="E139" s="4"/>
      <c r="F139" s="5"/>
      <c r="G139" s="5"/>
      <c r="H139" s="37"/>
      <c r="I139" s="5"/>
      <c r="J139" s="5"/>
      <c r="K139" s="5"/>
      <c r="L139" s="5"/>
      <c r="M139" s="5"/>
      <c r="N139" s="5"/>
      <c r="O139" s="5"/>
      <c r="P139" s="61"/>
    </row>
    <row r="140" spans="1:16" ht="16.5" customHeight="1">
      <c r="A140" s="68"/>
      <c r="B140" s="21"/>
      <c r="C140" s="21"/>
      <c r="D140" s="10"/>
      <c r="E140" s="22"/>
      <c r="F140" s="10"/>
      <c r="G140" s="10"/>
      <c r="H140" s="48"/>
      <c r="I140" s="10"/>
      <c r="J140" s="10"/>
      <c r="K140" s="10"/>
      <c r="L140" s="10"/>
      <c r="M140" s="10"/>
      <c r="N140" s="10"/>
      <c r="O140" s="10"/>
      <c r="P140" s="62"/>
    </row>
    <row r="141" spans="1:16" ht="16.5" customHeight="1">
      <c r="A141" s="18"/>
      <c r="B141" s="6"/>
      <c r="C141" s="6"/>
      <c r="D141" s="7"/>
      <c r="E141" s="6"/>
      <c r="F141" s="39">
        <f>SUM(F83,F86,F89,F92,F95,F98,F101,F104,F110,F113,F116,F119,F122,F125,F128,F131,F134,F137,F107)</f>
        <v>843</v>
      </c>
      <c r="G141" s="49">
        <f>SUM(G83,G86,G89,G92,G95,G98,G101,G104,G110,G113,G116,G119,G122,G125,G128,G131,G134,G137,G107)</f>
        <v>3627</v>
      </c>
      <c r="H141" s="50">
        <f>SUM(H83,H86,H89,H92,H95,H98,H101,H104,H110,H113,H116,H119,H122,H125,H128,H131,H134,H137,H107)</f>
        <v>2393</v>
      </c>
      <c r="I141" s="39">
        <f>SUM(I83,I86,I89,I92,I95,I98,I101,I104,I110,I113,I116,I119,I122,I125,I128,I131,I134,I137,I107)</f>
        <v>1234</v>
      </c>
      <c r="J141" s="39">
        <f>SUM(J83,J86,J89,J92,J95,J98,J101,J104,J110,J113,J116,J119,J122,J125,J128,J131,J134,J137)</f>
        <v>0</v>
      </c>
      <c r="K141" s="39">
        <f>SUM(K83,K86,K89,K92,K95,K98,K101,K104,K110,K113,K116,K119,K122,K125,K128,K131,K134,K137)</f>
        <v>1547</v>
      </c>
      <c r="L141" s="39">
        <f>SUM(L83,L86,L89,L92,L95,L98,L101,L104,L110,L113,L116,L119,L122,L125,L128,L131,L134,L137)</f>
        <v>821</v>
      </c>
      <c r="M141" s="39">
        <f>SUM(M83,M86,M89,M92,M95,M98,M101,M104,M110,M113,M116,M119,M122,M125,M128,M131,M134,M137,M107)</f>
        <v>1259</v>
      </c>
      <c r="N141" s="39">
        <f>SUM(N83,N86,N89,N92,N95,N98,N101,N104,N110,N113,N116,N119,N122,N125,N128,N131,N134,N137,N107)</f>
        <v>1831</v>
      </c>
      <c r="O141" s="39">
        <f>SUM(O83,O86,O89,O92,O95,O98,O101,O104,O110,O113,O116,O119,O122,O125,O128,O131,O134,O137,O107)</f>
        <v>74</v>
      </c>
      <c r="P141" s="51">
        <f>SUM(P83,P86,P89,P92,P95,P98,P101,P104,P110,P113,P116,P119,P122,P125,P128,P131,P134,P137,P107)</f>
        <v>46</v>
      </c>
    </row>
    <row r="142" spans="1:16" ht="16.5" customHeight="1">
      <c r="A142" s="18"/>
      <c r="B142" s="6"/>
      <c r="C142" s="6"/>
      <c r="D142" s="7"/>
      <c r="E142" s="6"/>
      <c r="F142" s="39">
        <f>SUM(F141,F74)</f>
        <v>1580</v>
      </c>
      <c r="G142" s="49">
        <f aca="true" t="shared" si="0" ref="G142:P142">SUM(G141,G74)</f>
        <v>6834</v>
      </c>
      <c r="H142" s="50">
        <f t="shared" si="0"/>
        <v>4436</v>
      </c>
      <c r="I142" s="39">
        <f t="shared" si="0"/>
        <v>2398</v>
      </c>
      <c r="J142" s="39">
        <f t="shared" si="0"/>
        <v>66</v>
      </c>
      <c r="K142" s="39">
        <f t="shared" si="0"/>
        <v>2727</v>
      </c>
      <c r="L142" s="39">
        <f t="shared" si="0"/>
        <v>1516</v>
      </c>
      <c r="M142" s="39">
        <f t="shared" si="0"/>
        <v>2525</v>
      </c>
      <c r="N142" s="39">
        <f t="shared" si="0"/>
        <v>3600</v>
      </c>
      <c r="O142" s="39">
        <f t="shared" si="0"/>
        <v>309</v>
      </c>
      <c r="P142" s="51">
        <f t="shared" si="0"/>
        <v>178</v>
      </c>
    </row>
    <row r="143" spans="2:16" s="25" customFormat="1" ht="15" customHeight="1">
      <c r="B143" s="26"/>
      <c r="C143" s="26"/>
      <c r="P143" s="46"/>
    </row>
    <row r="144" spans="2:16" s="25" customFormat="1" ht="15" customHeight="1">
      <c r="B144" s="26"/>
      <c r="C144" s="26"/>
      <c r="P144" s="46"/>
    </row>
    <row r="145" spans="2:16" s="25" customFormat="1" ht="15" customHeight="1">
      <c r="B145" s="26"/>
      <c r="C145" s="26"/>
      <c r="P145" s="46"/>
    </row>
    <row r="146" spans="2:16" s="25" customFormat="1" ht="15" customHeight="1">
      <c r="B146" s="26"/>
      <c r="C146" s="26"/>
      <c r="P146" s="46"/>
    </row>
    <row r="147" spans="2:16" s="25" customFormat="1" ht="15" customHeight="1">
      <c r="B147" s="26"/>
      <c r="C147" s="26"/>
      <c r="P147" s="46"/>
    </row>
    <row r="148" spans="2:16" s="25" customFormat="1" ht="15" customHeight="1">
      <c r="B148" s="26"/>
      <c r="C148" s="26"/>
      <c r="P148" s="46"/>
    </row>
    <row r="149" spans="3:16" s="25" customFormat="1" ht="15" customHeight="1">
      <c r="C149" s="45"/>
      <c r="P149" s="46"/>
    </row>
  </sheetData>
  <sheetProtection/>
  <mergeCells count="22">
    <mergeCell ref="K4:K7"/>
    <mergeCell ref="L4:L7"/>
    <mergeCell ref="O77:O81"/>
    <mergeCell ref="P77:P81"/>
    <mergeCell ref="J78:J81"/>
    <mergeCell ref="K78:K81"/>
    <mergeCell ref="L78:L81"/>
    <mergeCell ref="M78:M81"/>
    <mergeCell ref="H77:L77"/>
    <mergeCell ref="M4:M7"/>
    <mergeCell ref="P3:P7"/>
    <mergeCell ref="O3:O7"/>
    <mergeCell ref="A82:A140"/>
    <mergeCell ref="N3:N7"/>
    <mergeCell ref="N77:N81"/>
    <mergeCell ref="A8:A72"/>
    <mergeCell ref="A77:A81"/>
    <mergeCell ref="F77:F81"/>
    <mergeCell ref="A3:A7"/>
    <mergeCell ref="F3:F7"/>
    <mergeCell ref="J4:J7"/>
    <mergeCell ref="H3:L3"/>
  </mergeCells>
  <printOptions horizontalCentered="1"/>
  <pageMargins left="0.3937007874015748" right="0.18" top="0.7874015748031497" bottom="0.3937007874015748" header="0.35433070866141736" footer="0.6299212598425197"/>
  <pageSetup horizontalDpi="600" verticalDpi="600" orientation="portrait" paperSize="9" scale="53" r:id="rId1"/>
  <rowBreaks count="1" manualBreakCount="1">
    <brk id="7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2023-09-05T14:30:15Z</cp:lastPrinted>
  <dcterms:created xsi:type="dcterms:W3CDTF">2000-09-19T04:40:37Z</dcterms:created>
  <dcterms:modified xsi:type="dcterms:W3CDTF">2023-11-30T15:37:00Z</dcterms:modified>
  <cp:category/>
  <cp:version/>
  <cp:contentType/>
  <cp:contentStatus/>
</cp:coreProperties>
</file>