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<sst xmlns="http://schemas.openxmlformats.org/spreadsheetml/2006/main" count="435" uniqueCount="120">
  <si>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</si>
  <si>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</si>
  <si>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</si>
  <si>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</si>
  <si>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</si>
  <si>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</si>
  <si>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</si>
  <si>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</si>
  <si>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</si>
  <si>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</si>
  <si>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</si>
  <si>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</si>
  <si>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</si>
  <si>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</si>
  <si>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</si>
  <si>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</si>
  <si>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</si>
  <si>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</si>
  <si>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</si>
  <si>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</si>
  <si>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</si>
  <si>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</si>
  <si>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</si>
  <si>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</si>
  <si>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</si>
  <si>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</si>
  <si>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</si>
  <si>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</si>
  <si>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</si>
  <si>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</si>
  <si>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</si>
  <si>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</si>
  <si>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</si>
  <si>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</si>
  <si>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</si>
  <si>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</si>
  <si>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</si>
  <si>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</si>
  <si>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</si>
  <si>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</si>
  <si>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</si>
  <si>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</si>
  <si>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</si>
  <si>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</si>
  <si>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</si>
  <si>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</si>
  <si>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</si>
  <si>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</si>
  <si>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</si>
  <si>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</si>
  <si>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</si>
  <si>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</si>
  <si>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</si>
  <si>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</si>
  <si>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</si>
  <si>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</si>
  <si>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</si>
  <si>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</si>
  <si>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</si>
  <si>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</si>
  <si>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</si>
  <si>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</si>
  <si>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</si>
  <si>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</si>
  <si>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</si>
  <si>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</si>
  <si>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</si>
  <si>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</si>
  <si>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</si>
  <si>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</si>
  <si>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</si>
  <si>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</si>
  <si>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</si>
  <si>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</si>
  <si>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</si>
  <si>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</si>
  <si>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</si>
  <si>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</si>
  <si>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</si>
  <si>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</si>
  <si>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</si>
  <si>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</si>
  <si>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</si>
  <si>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</si>
  <si>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</si>
  <si>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</si>
  <si>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</si>
  <si>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</si>
  <si>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</si>
  <si>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</si>
  <si>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</si>
  <si>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</si>
  <si>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</si>
  <si>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</si>
  <si>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</si>
  <si>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</si>
  <si>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</si>
  <si>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</si>
  <si>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</si>
  <si>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</si>
  <si>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</si>
  <si>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</si>
  <si>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</si>
  <si>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平成25年11月末日現在</t>
  </si>
  <si>
    <t>平 成 ２ ５ 年 度 住 民 基 本 台 帳 月 報</t>
  </si>
  <si>
    <t>（誤）</t>
  </si>
  <si>
    <t>・・・</t>
  </si>
  <si>
    <t>世帯数</t>
  </si>
  <si>
    <t>前月</t>
  </si>
  <si>
    <t>小郡市</t>
  </si>
  <si>
    <t>・ ・ ・</t>
  </si>
  <si>
    <t>（正）</t>
  </si>
  <si>
    <t>住民基本台帳【外国人住民】</t>
  </si>
  <si>
    <t>市計</t>
  </si>
  <si>
    <t>県計</t>
  </si>
  <si>
    <t>住民基本台帳【合計】</t>
  </si>
  <si>
    <t>平成２５年度住民基本台帳月報（平成２５年１１月分）の訂正について</t>
  </si>
  <si>
    <t>　平成２６年１月に公表しました平成２５年度住民基本台帳月報（平成２５年１１月分）につきまして、小郡市より訂正依頼がありましたので、下記のとおり訂正します。（平成２５年度住民基本台帳月報（平成２５年１０月分）の世帯数も同様に訂正しています。）</t>
  </si>
  <si>
    <t>平成25年11月末日現在</t>
  </si>
  <si>
    <t>世帯増減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</si>
</sst>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20" xfId="60" applyNumberFormat="1" applyFont="1" applyBorder="1" applyAlignment="1">
      <alignment horizontal="center"/>
      <protection/>
    </xf>
    <xf numFmtId="3" fontId="3" fillId="0" borderId="15" xfId="60" applyNumberFormat="1" applyFont="1" applyBorder="1" applyAlignment="1">
      <alignment horizontal="left"/>
      <protection/>
    </xf>
    <xf numFmtId="3" fontId="3" fillId="0" borderId="15" xfId="60" applyNumberFormat="1" applyFont="1" applyBorder="1" applyAlignment="1">
      <alignment horizontal="center"/>
      <protection/>
    </xf>
    <xf numFmtId="0" fontId="3" fillId="0" borderId="15" xfId="61" applyFont="1" applyBorder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3" fontId="41" fillId="0" borderId="10" xfId="60" applyNumberFormat="1" applyFont="1" applyBorder="1" applyAlignment="1">
      <alignment horizontal="right"/>
      <protection/>
    </xf>
    <xf numFmtId="0" fontId="3" fillId="0" borderId="19" xfId="61" applyFont="1" applyFill="1" applyBorder="1">
      <alignment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41" fillId="33" borderId="19" xfId="61" applyNumberFormat="1" applyFont="1" applyFill="1" applyBorder="1" applyAlignment="1">
      <alignment horizontal="right" vertical="center"/>
      <protection/>
    </xf>
    <xf numFmtId="3" fontId="3" fillId="0" borderId="21" xfId="60" applyNumberFormat="1" applyFont="1" applyBorder="1" applyAlignment="1">
      <alignment horizontal="centerContinuous"/>
      <protection/>
    </xf>
    <xf numFmtId="0" fontId="2" fillId="0" borderId="22" xfId="61" applyBorder="1">
      <alignment vertic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23" xfId="60" applyNumberFormat="1" applyFont="1" applyBorder="1" applyAlignment="1">
      <alignment horizontal="center"/>
      <protection/>
    </xf>
    <xf numFmtId="3" fontId="3" fillId="0" borderId="24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"/>
      <protection/>
    </xf>
    <xf numFmtId="3" fontId="3" fillId="0" borderId="23" xfId="60" applyNumberFormat="1" applyFont="1" applyBorder="1" applyAlignment="1">
      <alignment horizontal="centerContinuous"/>
      <protection/>
    </xf>
    <xf numFmtId="176" fontId="2" fillId="0" borderId="25" xfId="61" applyNumberFormat="1" applyFont="1" applyBorder="1" applyAlignment="1">
      <alignment horizontal="center" vertical="center"/>
      <protection/>
    </xf>
    <xf numFmtId="0" fontId="2" fillId="0" borderId="0" xfId="61" applyFill="1" applyBorder="1">
      <alignment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176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1" sqref="E3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459422</v>
      </c>
      <c r="D8" s="25">
        <v>511307</v>
      </c>
      <c r="E8" s="25">
        <v>970729</v>
      </c>
      <c r="F8" s="25">
        <v>466024</v>
      </c>
      <c r="G8" s="25">
        <v>971021</v>
      </c>
      <c r="H8" s="25">
        <v>466051</v>
      </c>
      <c r="I8" s="25">
        <v>-292</v>
      </c>
      <c r="J8" s="25">
        <v>-27</v>
      </c>
    </row>
    <row r="9" spans="1:10" ht="15" customHeight="1">
      <c r="A9" s="1"/>
      <c r="B9" s="17" t="s">
        <v>9</v>
      </c>
      <c r="C9" s="26">
        <v>48030</v>
      </c>
      <c r="D9" s="26">
        <v>56094</v>
      </c>
      <c r="E9" s="26">
        <v>104124</v>
      </c>
      <c r="F9" s="26">
        <v>50645</v>
      </c>
      <c r="G9" s="26">
        <v>104190</v>
      </c>
      <c r="H9" s="26">
        <v>50656</v>
      </c>
      <c r="I9" s="29">
        <v>-66</v>
      </c>
      <c r="J9" s="26">
        <v>-11</v>
      </c>
    </row>
    <row r="10" spans="1:11" ht="15" customHeight="1">
      <c r="A10" s="1"/>
      <c r="B10" s="18" t="s">
        <v>12</v>
      </c>
      <c r="C10" s="27">
        <v>40077</v>
      </c>
      <c r="D10" s="27">
        <v>44693</v>
      </c>
      <c r="E10" s="27">
        <v>84770</v>
      </c>
      <c r="F10" s="27">
        <v>38739</v>
      </c>
      <c r="G10" s="27">
        <v>84752</v>
      </c>
      <c r="H10" s="27">
        <v>38718</v>
      </c>
      <c r="I10" s="27">
        <v>18</v>
      </c>
      <c r="J10" s="27">
        <v>21</v>
      </c>
      <c r="K10" s="3"/>
    </row>
    <row r="11" spans="1:10" ht="15" customHeight="1">
      <c r="A11" s="1"/>
      <c r="B11" s="18" t="s">
        <v>71</v>
      </c>
      <c r="C11" s="27">
        <v>28418</v>
      </c>
      <c r="D11" s="27">
        <v>30776</v>
      </c>
      <c r="E11" s="27">
        <v>59194</v>
      </c>
      <c r="F11" s="27">
        <v>29365</v>
      </c>
      <c r="G11" s="27">
        <v>59266</v>
      </c>
      <c r="H11" s="27">
        <v>29399</v>
      </c>
      <c r="I11" s="27">
        <v>-72</v>
      </c>
      <c r="J11" s="27">
        <v>-34</v>
      </c>
    </row>
    <row r="12" spans="1:10" ht="15" customHeight="1">
      <c r="A12" s="1"/>
      <c r="B12" s="18" t="s">
        <v>10</v>
      </c>
      <c r="C12" s="27">
        <v>83914</v>
      </c>
      <c r="D12" s="27">
        <v>94017</v>
      </c>
      <c r="E12" s="27">
        <v>177931</v>
      </c>
      <c r="F12" s="27">
        <v>95088</v>
      </c>
      <c r="G12" s="27">
        <v>177913</v>
      </c>
      <c r="H12" s="27">
        <v>95105</v>
      </c>
      <c r="I12" s="27">
        <v>18</v>
      </c>
      <c r="J12" s="27">
        <v>-17</v>
      </c>
    </row>
    <row r="13" spans="1:10" ht="15" customHeight="1">
      <c r="A13" s="1"/>
      <c r="B13" s="18" t="s">
        <v>11</v>
      </c>
      <c r="C13" s="27">
        <v>103503</v>
      </c>
      <c r="D13" s="27">
        <v>112516</v>
      </c>
      <c r="E13" s="27">
        <v>216019</v>
      </c>
      <c r="F13" s="27">
        <v>98073</v>
      </c>
      <c r="G13" s="27">
        <v>216049</v>
      </c>
      <c r="H13" s="27">
        <v>98052</v>
      </c>
      <c r="I13" s="27">
        <v>-30</v>
      </c>
      <c r="J13" s="27">
        <v>21</v>
      </c>
    </row>
    <row r="14" spans="1:10" ht="15" customHeight="1">
      <c r="A14" s="1"/>
      <c r="B14" s="18" t="s">
        <v>13</v>
      </c>
      <c r="C14" s="27">
        <v>32938</v>
      </c>
      <c r="D14" s="27">
        <v>37701</v>
      </c>
      <c r="E14" s="27">
        <v>70639</v>
      </c>
      <c r="F14" s="27">
        <v>35404</v>
      </c>
      <c r="G14" s="27">
        <v>70726</v>
      </c>
      <c r="H14" s="27">
        <v>35433</v>
      </c>
      <c r="I14" s="27">
        <v>-87</v>
      </c>
      <c r="J14" s="27">
        <v>-29</v>
      </c>
    </row>
    <row r="15" spans="1:10" ht="15" customHeight="1">
      <c r="A15" s="1"/>
      <c r="B15" s="19" t="s">
        <v>14</v>
      </c>
      <c r="C15" s="28">
        <v>122542</v>
      </c>
      <c r="D15" s="28">
        <v>135510</v>
      </c>
      <c r="E15" s="28">
        <v>258052</v>
      </c>
      <c r="F15" s="28">
        <v>118710</v>
      </c>
      <c r="G15" s="28">
        <v>258125</v>
      </c>
      <c r="H15" s="28">
        <v>118688</v>
      </c>
      <c r="I15" s="31">
        <v>-73</v>
      </c>
      <c r="J15" s="28">
        <v>22</v>
      </c>
    </row>
    <row r="16" spans="1:10" ht="15" customHeight="1">
      <c r="A16" s="1"/>
      <c r="B16" s="16" t="s">
        <v>15</v>
      </c>
      <c r="C16" s="25">
        <v>686011</v>
      </c>
      <c r="D16" s="25">
        <v>760602</v>
      </c>
      <c r="E16" s="25">
        <v>1446613</v>
      </c>
      <c r="F16" s="25">
        <v>706441</v>
      </c>
      <c r="G16" s="25">
        <v>1446075</v>
      </c>
      <c r="H16" s="25">
        <v>706226</v>
      </c>
      <c r="I16" s="25">
        <v>538</v>
      </c>
      <c r="J16" s="25">
        <v>215</v>
      </c>
    </row>
    <row r="17" spans="1:10" ht="15" customHeight="1">
      <c r="A17" s="1"/>
      <c r="B17" s="17" t="s">
        <v>16</v>
      </c>
      <c r="C17" s="26">
        <v>139519</v>
      </c>
      <c r="D17" s="26">
        <v>147433</v>
      </c>
      <c r="E17" s="26">
        <v>286952</v>
      </c>
      <c r="F17" s="26">
        <v>133505</v>
      </c>
      <c r="G17" s="26">
        <v>286874</v>
      </c>
      <c r="H17" s="26">
        <v>133505</v>
      </c>
      <c r="I17" s="29">
        <v>78</v>
      </c>
      <c r="J17" s="26">
        <v>0</v>
      </c>
    </row>
    <row r="18" spans="1:10" ht="15" customHeight="1">
      <c r="A18" s="1"/>
      <c r="B18" s="18" t="s">
        <v>17</v>
      </c>
      <c r="C18" s="27">
        <v>100244</v>
      </c>
      <c r="D18" s="27">
        <v>105675</v>
      </c>
      <c r="E18" s="27">
        <v>205919</v>
      </c>
      <c r="F18" s="27">
        <v>117708</v>
      </c>
      <c r="G18" s="27">
        <v>205752</v>
      </c>
      <c r="H18" s="27">
        <v>117622</v>
      </c>
      <c r="I18" s="27">
        <v>167</v>
      </c>
      <c r="J18" s="27">
        <v>86</v>
      </c>
    </row>
    <row r="19" spans="1:10" ht="15" customHeight="1">
      <c r="A19" s="1"/>
      <c r="B19" s="18" t="s">
        <v>18</v>
      </c>
      <c r="C19" s="27">
        <v>76682</v>
      </c>
      <c r="D19" s="27">
        <v>96752</v>
      </c>
      <c r="E19" s="27">
        <v>173434</v>
      </c>
      <c r="F19" s="27">
        <v>99785</v>
      </c>
      <c r="G19" s="27">
        <v>173270</v>
      </c>
      <c r="H19" s="27">
        <v>99766</v>
      </c>
      <c r="I19" s="27">
        <v>164</v>
      </c>
      <c r="J19" s="27">
        <v>19</v>
      </c>
    </row>
    <row r="20" spans="1:10" ht="15" customHeight="1">
      <c r="A20" s="1"/>
      <c r="B20" s="18" t="s">
        <v>19</v>
      </c>
      <c r="C20" s="27">
        <v>116956</v>
      </c>
      <c r="D20" s="27">
        <v>131824</v>
      </c>
      <c r="E20" s="27">
        <v>248780</v>
      </c>
      <c r="F20" s="27">
        <v>117528</v>
      </c>
      <c r="G20" s="27">
        <v>248802</v>
      </c>
      <c r="H20" s="27">
        <v>117492</v>
      </c>
      <c r="I20" s="27">
        <v>-22</v>
      </c>
      <c r="J20" s="27">
        <v>36</v>
      </c>
    </row>
    <row r="21" spans="1:10" ht="15" customHeight="1">
      <c r="A21" s="1"/>
      <c r="B21" s="18" t="s">
        <v>22</v>
      </c>
      <c r="C21" s="27">
        <v>94135</v>
      </c>
      <c r="D21" s="27">
        <v>103130</v>
      </c>
      <c r="E21" s="27">
        <v>197265</v>
      </c>
      <c r="F21" s="27">
        <v>85246</v>
      </c>
      <c r="G21" s="27">
        <v>197035</v>
      </c>
      <c r="H21" s="27">
        <v>85151</v>
      </c>
      <c r="I21" s="27">
        <v>230</v>
      </c>
      <c r="J21" s="27">
        <v>95</v>
      </c>
    </row>
    <row r="22" spans="1:10" ht="15" customHeight="1">
      <c r="A22" s="1"/>
      <c r="B22" s="18" t="s">
        <v>20</v>
      </c>
      <c r="C22" s="27">
        <v>57735</v>
      </c>
      <c r="D22" s="27">
        <v>63964</v>
      </c>
      <c r="E22" s="27">
        <v>121699</v>
      </c>
      <c r="F22" s="27">
        <v>57709</v>
      </c>
      <c r="G22" s="27">
        <v>121738</v>
      </c>
      <c r="H22" s="27">
        <v>57701</v>
      </c>
      <c r="I22" s="27">
        <v>-39</v>
      </c>
      <c r="J22" s="27">
        <v>8</v>
      </c>
    </row>
    <row r="23" spans="1:10" ht="15" customHeight="1">
      <c r="A23" s="1"/>
      <c r="B23" s="19" t="s">
        <v>21</v>
      </c>
      <c r="C23" s="28">
        <v>100740</v>
      </c>
      <c r="D23" s="28">
        <v>111824</v>
      </c>
      <c r="E23" s="28">
        <v>212564</v>
      </c>
      <c r="F23" s="28">
        <v>94960</v>
      </c>
      <c r="G23" s="28">
        <v>212604</v>
      </c>
      <c r="H23" s="28">
        <v>94989</v>
      </c>
      <c r="I23" s="31">
        <v>-40</v>
      </c>
      <c r="J23" s="28">
        <v>-29</v>
      </c>
    </row>
    <row r="24" spans="1:10" ht="15" customHeight="1">
      <c r="A24" s="1"/>
      <c r="B24" s="16" t="s">
        <v>23</v>
      </c>
      <c r="C24" s="25">
        <v>56085</v>
      </c>
      <c r="D24" s="25">
        <v>65823</v>
      </c>
      <c r="E24" s="25">
        <v>121908</v>
      </c>
      <c r="F24" s="25">
        <v>57192</v>
      </c>
      <c r="G24" s="25">
        <v>121977</v>
      </c>
      <c r="H24" s="25">
        <v>57222</v>
      </c>
      <c r="I24" s="25">
        <v>-69</v>
      </c>
      <c r="J24" s="25">
        <v>-30</v>
      </c>
    </row>
    <row r="25" spans="1:11" ht="15" customHeight="1">
      <c r="A25" s="1"/>
      <c r="B25" s="16" t="s">
        <v>24</v>
      </c>
      <c r="C25" s="25">
        <v>143935</v>
      </c>
      <c r="D25" s="25">
        <v>159189</v>
      </c>
      <c r="E25" s="25">
        <v>303124</v>
      </c>
      <c r="F25" s="25">
        <v>125181</v>
      </c>
      <c r="G25" s="25">
        <v>303199</v>
      </c>
      <c r="H25" s="25">
        <v>125172</v>
      </c>
      <c r="I25" s="25">
        <v>-75</v>
      </c>
      <c r="J25" s="25">
        <v>9</v>
      </c>
      <c r="K25" s="5"/>
    </row>
    <row r="26" spans="1:10" ht="15" customHeight="1">
      <c r="A26" s="1"/>
      <c r="B26" s="16" t="s">
        <v>25</v>
      </c>
      <c r="C26" s="25">
        <v>27032</v>
      </c>
      <c r="D26" s="25">
        <v>30738</v>
      </c>
      <c r="E26" s="25">
        <v>57770</v>
      </c>
      <c r="F26" s="25">
        <v>26042</v>
      </c>
      <c r="G26" s="25">
        <v>57778</v>
      </c>
      <c r="H26" s="25">
        <v>26069</v>
      </c>
      <c r="I26" s="25">
        <v>-8</v>
      </c>
      <c r="J26" s="25">
        <v>-27</v>
      </c>
    </row>
    <row r="27" spans="1:11" ht="15" customHeight="1">
      <c r="A27" s="1"/>
      <c r="B27" s="16" t="s">
        <v>26</v>
      </c>
      <c r="C27" s="25">
        <v>61644</v>
      </c>
      <c r="D27" s="25">
        <v>68726</v>
      </c>
      <c r="E27" s="25">
        <v>130370</v>
      </c>
      <c r="F27" s="25">
        <v>59471</v>
      </c>
      <c r="G27" s="25">
        <v>130440</v>
      </c>
      <c r="H27" s="25">
        <v>59457</v>
      </c>
      <c r="I27" s="25">
        <v>-70</v>
      </c>
      <c r="J27" s="25">
        <v>14</v>
      </c>
      <c r="K27" s="5"/>
    </row>
    <row r="28" spans="1:10" ht="15" customHeight="1">
      <c r="A28" s="1"/>
      <c r="B28" s="16" t="s">
        <v>27</v>
      </c>
      <c r="C28" s="25">
        <v>23098</v>
      </c>
      <c r="D28" s="25">
        <v>26755</v>
      </c>
      <c r="E28" s="25">
        <v>49853</v>
      </c>
      <c r="F28" s="25">
        <v>24160</v>
      </c>
      <c r="G28" s="25">
        <v>49901</v>
      </c>
      <c r="H28" s="25">
        <v>24173</v>
      </c>
      <c r="I28" s="25">
        <v>-48</v>
      </c>
      <c r="J28" s="25">
        <v>-13</v>
      </c>
    </row>
    <row r="29" spans="1:10" ht="15" customHeight="1">
      <c r="A29" s="1"/>
      <c r="B29" s="16" t="s">
        <v>28</v>
      </c>
      <c r="C29" s="25">
        <v>33208</v>
      </c>
      <c r="D29" s="25">
        <v>36854</v>
      </c>
      <c r="E29" s="25">
        <v>70062</v>
      </c>
      <c r="F29" s="25">
        <v>24799</v>
      </c>
      <c r="G29" s="25">
        <v>70120</v>
      </c>
      <c r="H29" s="25">
        <v>24795</v>
      </c>
      <c r="I29" s="25">
        <v>-58</v>
      </c>
      <c r="J29" s="25">
        <v>4</v>
      </c>
    </row>
    <row r="30" spans="1:11" ht="15" customHeight="1">
      <c r="A30" s="1"/>
      <c r="B30" s="16" t="s">
        <v>29</v>
      </c>
      <c r="C30" s="25">
        <v>31973</v>
      </c>
      <c r="D30" s="25">
        <v>35775</v>
      </c>
      <c r="E30" s="25">
        <v>67748</v>
      </c>
      <c r="F30" s="25">
        <v>24061</v>
      </c>
      <c r="G30" s="25">
        <v>67812</v>
      </c>
      <c r="H30" s="25">
        <v>24069</v>
      </c>
      <c r="I30" s="25">
        <v>-64</v>
      </c>
      <c r="J30" s="25">
        <v>-8</v>
      </c>
      <c r="K30" s="5"/>
    </row>
    <row r="31" spans="1:11" ht="15" customHeight="1">
      <c r="A31" s="1"/>
      <c r="B31" s="16" t="s">
        <v>30</v>
      </c>
      <c r="C31" s="25">
        <v>23429</v>
      </c>
      <c r="D31" s="25">
        <v>25379</v>
      </c>
      <c r="E31" s="25">
        <v>48808</v>
      </c>
      <c r="F31" s="25">
        <v>17724</v>
      </c>
      <c r="G31" s="25">
        <v>48815</v>
      </c>
      <c r="H31" s="25">
        <v>17716</v>
      </c>
      <c r="I31" s="25">
        <v>-7</v>
      </c>
      <c r="J31" s="25">
        <v>8</v>
      </c>
      <c r="K31" s="5"/>
    </row>
    <row r="32" spans="1:10" ht="15" customHeight="1">
      <c r="A32" s="1"/>
      <c r="B32" s="16" t="s">
        <v>31</v>
      </c>
      <c r="C32" s="25">
        <v>17497</v>
      </c>
      <c r="D32" s="25">
        <v>19113</v>
      </c>
      <c r="E32" s="25">
        <v>36610</v>
      </c>
      <c r="F32" s="25">
        <v>13214</v>
      </c>
      <c r="G32" s="25">
        <v>36644</v>
      </c>
      <c r="H32" s="25">
        <v>13201</v>
      </c>
      <c r="I32" s="25">
        <v>-34</v>
      </c>
      <c r="J32" s="25">
        <v>13</v>
      </c>
    </row>
    <row r="33" spans="1:10" ht="15" customHeight="1">
      <c r="A33" s="1"/>
      <c r="B33" s="16" t="s">
        <v>32</v>
      </c>
      <c r="C33" s="25">
        <v>34637</v>
      </c>
      <c r="D33" s="25">
        <v>37810</v>
      </c>
      <c r="E33" s="25">
        <v>72447</v>
      </c>
      <c r="F33" s="25">
        <v>30240</v>
      </c>
      <c r="G33" s="25">
        <v>72422</v>
      </c>
      <c r="H33" s="25">
        <v>30202</v>
      </c>
      <c r="I33" s="25">
        <v>25</v>
      </c>
      <c r="J33" s="25">
        <v>38</v>
      </c>
    </row>
    <row r="34" spans="1:10" ht="15" customHeight="1">
      <c r="A34" s="1"/>
      <c r="B34" s="16" t="s">
        <v>33</v>
      </c>
      <c r="C34" s="25">
        <v>12683</v>
      </c>
      <c r="D34" s="25">
        <v>14381</v>
      </c>
      <c r="E34" s="25">
        <v>27064</v>
      </c>
      <c r="F34" s="25">
        <v>11698</v>
      </c>
      <c r="G34" s="25">
        <v>27097</v>
      </c>
      <c r="H34" s="25">
        <v>11710</v>
      </c>
      <c r="I34" s="25">
        <v>-33</v>
      </c>
      <c r="J34" s="25">
        <v>-12</v>
      </c>
    </row>
    <row r="35" spans="1:10" ht="15" customHeight="1">
      <c r="A35" s="1"/>
      <c r="B35" s="16" t="s">
        <v>34</v>
      </c>
      <c r="C35" s="25">
        <v>20545</v>
      </c>
      <c r="D35" s="25">
        <v>23544</v>
      </c>
      <c r="E35" s="25">
        <v>44089</v>
      </c>
      <c r="F35" s="25">
        <v>20291</v>
      </c>
      <c r="G35" s="25">
        <v>44077</v>
      </c>
      <c r="H35" s="25">
        <v>20278</v>
      </c>
      <c r="I35" s="25">
        <v>12</v>
      </c>
      <c r="J35" s="25">
        <v>13</v>
      </c>
    </row>
    <row r="36" spans="1:10" ht="15" customHeight="1">
      <c r="A36" s="1"/>
      <c r="B36" s="16" t="s">
        <v>35</v>
      </c>
      <c r="C36" s="25">
        <v>28117</v>
      </c>
      <c r="D36" s="25">
        <v>30975</v>
      </c>
      <c r="E36" s="25">
        <v>59092</v>
      </c>
      <c r="F36" s="65">
        <v>22406</v>
      </c>
      <c r="G36" s="65">
        <v>59097</v>
      </c>
      <c r="H36" s="65">
        <v>22403</v>
      </c>
      <c r="I36" s="25">
        <v>-5</v>
      </c>
      <c r="J36" s="25">
        <f>F36-H36</f>
        <v>3</v>
      </c>
    </row>
    <row r="37" spans="1:10" ht="15" customHeight="1">
      <c r="A37" s="1"/>
      <c r="B37" s="16" t="s">
        <v>36</v>
      </c>
      <c r="C37" s="25">
        <v>48613</v>
      </c>
      <c r="D37" s="25">
        <v>53127</v>
      </c>
      <c r="E37" s="25">
        <v>101740</v>
      </c>
      <c r="F37" s="65">
        <v>41669</v>
      </c>
      <c r="G37" s="65">
        <v>101721</v>
      </c>
      <c r="H37" s="65">
        <v>41632</v>
      </c>
      <c r="I37" s="25">
        <v>19</v>
      </c>
      <c r="J37" s="25">
        <v>37</v>
      </c>
    </row>
    <row r="38" spans="1:10" ht="15" customHeight="1">
      <c r="A38" s="1"/>
      <c r="B38" s="16" t="s">
        <v>37</v>
      </c>
      <c r="C38" s="25">
        <v>53915</v>
      </c>
      <c r="D38" s="25">
        <v>57216</v>
      </c>
      <c r="E38" s="25">
        <v>111131</v>
      </c>
      <c r="F38" s="65">
        <v>45519</v>
      </c>
      <c r="G38" s="65">
        <v>111112</v>
      </c>
      <c r="H38" s="65">
        <v>45511</v>
      </c>
      <c r="I38" s="25">
        <v>19</v>
      </c>
      <c r="J38" s="25">
        <v>8</v>
      </c>
    </row>
    <row r="39" spans="1:10" ht="15" customHeight="1">
      <c r="A39" s="1"/>
      <c r="B39" s="16" t="s">
        <v>38</v>
      </c>
      <c r="C39" s="25">
        <v>47274</v>
      </c>
      <c r="D39" s="25">
        <v>50774</v>
      </c>
      <c r="E39" s="25">
        <v>98048</v>
      </c>
      <c r="F39" s="65">
        <v>40872</v>
      </c>
      <c r="G39" s="65">
        <v>98050</v>
      </c>
      <c r="H39" s="65">
        <v>40873</v>
      </c>
      <c r="I39" s="25">
        <v>-2</v>
      </c>
      <c r="J39" s="25">
        <v>-1</v>
      </c>
    </row>
    <row r="40" spans="1:10" ht="15" customHeight="1">
      <c r="A40" s="1"/>
      <c r="B40" s="16" t="s">
        <v>69</v>
      </c>
      <c r="C40" s="25">
        <v>45643</v>
      </c>
      <c r="D40" s="25">
        <v>50387</v>
      </c>
      <c r="E40" s="25">
        <v>96030</v>
      </c>
      <c r="F40" s="65">
        <v>39772</v>
      </c>
      <c r="G40" s="65">
        <v>95996</v>
      </c>
      <c r="H40" s="65">
        <v>39754</v>
      </c>
      <c r="I40" s="25">
        <v>34</v>
      </c>
      <c r="J40" s="25">
        <v>18</v>
      </c>
    </row>
    <row r="41" spans="1:10" ht="15" customHeight="1">
      <c r="A41" s="1"/>
      <c r="B41" s="16" t="s">
        <v>39</v>
      </c>
      <c r="C41" s="25">
        <v>33837</v>
      </c>
      <c r="D41" s="25">
        <v>36967</v>
      </c>
      <c r="E41" s="25">
        <v>70804</v>
      </c>
      <c r="F41" s="65">
        <v>29707</v>
      </c>
      <c r="G41" s="65">
        <v>70712</v>
      </c>
      <c r="H41" s="65">
        <v>29679</v>
      </c>
      <c r="I41" s="25">
        <v>92</v>
      </c>
      <c r="J41" s="25">
        <v>28</v>
      </c>
    </row>
    <row r="42" spans="1:10" ht="15" customHeight="1">
      <c r="A42" s="1"/>
      <c r="B42" s="16" t="s">
        <v>40</v>
      </c>
      <c r="C42" s="25">
        <v>27969</v>
      </c>
      <c r="D42" s="25">
        <v>30255</v>
      </c>
      <c r="E42" s="25">
        <v>58224</v>
      </c>
      <c r="F42" s="65">
        <v>23446</v>
      </c>
      <c r="G42" s="65">
        <v>58255</v>
      </c>
      <c r="H42" s="65">
        <v>23440</v>
      </c>
      <c r="I42" s="25">
        <v>-31</v>
      </c>
      <c r="J42" s="25">
        <v>6</v>
      </c>
    </row>
    <row r="43" spans="1:10" ht="15" customHeight="1">
      <c r="A43" s="1"/>
      <c r="B43" s="20" t="s">
        <v>72</v>
      </c>
      <c r="C43" s="29">
        <v>27041</v>
      </c>
      <c r="D43" s="29">
        <v>30618</v>
      </c>
      <c r="E43" s="29">
        <v>57659</v>
      </c>
      <c r="F43" s="66">
        <v>23472</v>
      </c>
      <c r="G43" s="66">
        <v>57623</v>
      </c>
      <c r="H43" s="66">
        <v>23440</v>
      </c>
      <c r="I43" s="25">
        <v>36</v>
      </c>
      <c r="J43" s="25">
        <v>32</v>
      </c>
    </row>
    <row r="44" spans="1:10" ht="15" customHeight="1">
      <c r="A44" s="1"/>
      <c r="B44" s="20" t="s">
        <v>75</v>
      </c>
      <c r="C44" s="29">
        <v>14921</v>
      </c>
      <c r="D44" s="29">
        <v>16739</v>
      </c>
      <c r="E44" s="29">
        <v>31660</v>
      </c>
      <c r="F44" s="66">
        <v>10776</v>
      </c>
      <c r="G44" s="67">
        <v>31674</v>
      </c>
      <c r="H44" s="66">
        <v>10773</v>
      </c>
      <c r="I44" s="25">
        <v>-14</v>
      </c>
      <c r="J44" s="25">
        <v>3</v>
      </c>
    </row>
    <row r="45" spans="1:10" ht="15" customHeight="1">
      <c r="A45" s="1"/>
      <c r="B45" s="16" t="s">
        <v>80</v>
      </c>
      <c r="C45" s="25">
        <v>13952</v>
      </c>
      <c r="D45" s="25">
        <v>15639</v>
      </c>
      <c r="E45" s="25">
        <v>29591</v>
      </c>
      <c r="F45" s="65">
        <v>12935</v>
      </c>
      <c r="G45" s="65">
        <v>29615</v>
      </c>
      <c r="H45" s="65">
        <v>12942</v>
      </c>
      <c r="I45" s="25">
        <v>-24</v>
      </c>
      <c r="J45" s="25">
        <v>-7</v>
      </c>
    </row>
    <row r="46" spans="1:10" ht="15" customHeight="1">
      <c r="A46" s="1"/>
      <c r="B46" s="16" t="s">
        <v>82</v>
      </c>
      <c r="C46" s="25">
        <v>19344</v>
      </c>
      <c r="D46" s="25">
        <v>22421</v>
      </c>
      <c r="E46" s="25">
        <v>41765</v>
      </c>
      <c r="F46" s="65">
        <v>19106</v>
      </c>
      <c r="G46" s="65">
        <v>41805</v>
      </c>
      <c r="H46" s="65">
        <v>19122</v>
      </c>
      <c r="I46" s="25">
        <v>-40</v>
      </c>
      <c r="J46" s="25">
        <v>-16</v>
      </c>
    </row>
    <row r="47" spans="1:10" ht="15" customHeight="1">
      <c r="A47" s="1"/>
      <c r="B47" s="16" t="s">
        <v>83</v>
      </c>
      <c r="C47" s="25">
        <v>26654</v>
      </c>
      <c r="D47" s="25">
        <v>29900</v>
      </c>
      <c r="E47" s="25">
        <v>56554</v>
      </c>
      <c r="F47" s="65">
        <v>20695</v>
      </c>
      <c r="G47" s="65">
        <v>56628</v>
      </c>
      <c r="H47" s="65">
        <v>20716</v>
      </c>
      <c r="I47" s="25">
        <v>-74</v>
      </c>
      <c r="J47" s="25">
        <v>-21</v>
      </c>
    </row>
    <row r="48" spans="1:11" ht="15" customHeight="1">
      <c r="A48" s="1"/>
      <c r="B48" s="16" t="s">
        <v>84</v>
      </c>
      <c r="C48" s="25">
        <v>18827</v>
      </c>
      <c r="D48" s="25">
        <v>21336</v>
      </c>
      <c r="E48" s="25">
        <v>40163</v>
      </c>
      <c r="F48" s="65">
        <v>14103</v>
      </c>
      <c r="G48" s="65">
        <v>40211</v>
      </c>
      <c r="H48" s="65">
        <v>14102</v>
      </c>
      <c r="I48" s="25">
        <v>-48</v>
      </c>
      <c r="J48" s="25">
        <v>1</v>
      </c>
      <c r="K48" s="5"/>
    </row>
    <row r="49" spans="1:11" ht="15" customHeight="1" thickBot="1">
      <c r="A49" s="1"/>
      <c r="B49" s="16" t="s">
        <v>85</v>
      </c>
      <c r="C49" s="25">
        <v>47450</v>
      </c>
      <c r="D49" s="25">
        <v>52261</v>
      </c>
      <c r="E49" s="25">
        <v>99711</v>
      </c>
      <c r="F49" s="65">
        <v>38188</v>
      </c>
      <c r="G49" s="65">
        <v>99748</v>
      </c>
      <c r="H49" s="65">
        <v>38148</v>
      </c>
      <c r="I49" s="25">
        <v>-37</v>
      </c>
      <c r="J49" s="25">
        <v>40</v>
      </c>
      <c r="K49" s="5"/>
    </row>
    <row r="50" spans="1:11" ht="15" customHeight="1" thickBot="1" thickTop="1">
      <c r="A50" s="1"/>
      <c r="B50" s="21" t="s">
        <v>81</v>
      </c>
      <c r="C50" s="30">
        <v>2084756</v>
      </c>
      <c r="D50" s="30">
        <v>2314611</v>
      </c>
      <c r="E50" s="30">
        <v>4399367</v>
      </c>
      <c r="F50" s="68">
        <f>SUM(F9:F15,F17:F49)</f>
        <v>1989204</v>
      </c>
      <c r="G50" s="68">
        <v>4399625</v>
      </c>
      <c r="H50" s="68">
        <f>SUM(H9:H15,H17:H49)</f>
        <v>1988876</v>
      </c>
      <c r="I50" s="30">
        <v>-258</v>
      </c>
      <c r="J50" s="30">
        <v>328</v>
      </c>
      <c r="K50" s="5"/>
    </row>
    <row r="51" spans="1:11" ht="15" customHeight="1" thickTop="1">
      <c r="A51" s="1"/>
      <c r="B51" s="22" t="s">
        <v>41</v>
      </c>
      <c r="C51" s="31">
        <v>24272</v>
      </c>
      <c r="D51" s="31">
        <v>25599</v>
      </c>
      <c r="E51" s="25">
        <v>49871</v>
      </c>
      <c r="F51" s="69">
        <v>19449</v>
      </c>
      <c r="G51" s="69">
        <v>49886</v>
      </c>
      <c r="H51" s="69">
        <v>19444</v>
      </c>
      <c r="I51" s="31">
        <v>-15</v>
      </c>
      <c r="J51" s="25">
        <v>5</v>
      </c>
      <c r="K51" s="5"/>
    </row>
    <row r="52" spans="1:10" ht="15" customHeight="1">
      <c r="A52" s="1"/>
      <c r="B52" s="16" t="s">
        <v>42</v>
      </c>
      <c r="C52" s="25">
        <v>18344</v>
      </c>
      <c r="D52" s="25">
        <v>19353</v>
      </c>
      <c r="E52" s="25">
        <v>37697</v>
      </c>
      <c r="F52" s="65">
        <v>14825</v>
      </c>
      <c r="G52" s="65">
        <v>37709</v>
      </c>
      <c r="H52" s="65">
        <v>14825</v>
      </c>
      <c r="I52" s="25">
        <v>-12</v>
      </c>
      <c r="J52" s="25">
        <v>0</v>
      </c>
    </row>
    <row r="53" spans="1:10" ht="15" customHeight="1">
      <c r="A53" s="1"/>
      <c r="B53" s="16" t="s">
        <v>43</v>
      </c>
      <c r="C53" s="25">
        <v>15362</v>
      </c>
      <c r="D53" s="25">
        <v>16151</v>
      </c>
      <c r="E53" s="25">
        <v>31513</v>
      </c>
      <c r="F53" s="65">
        <v>12493</v>
      </c>
      <c r="G53" s="65">
        <v>31510</v>
      </c>
      <c r="H53" s="65">
        <v>12486</v>
      </c>
      <c r="I53" s="25">
        <v>3</v>
      </c>
      <c r="J53" s="25">
        <v>7</v>
      </c>
    </row>
    <row r="54" spans="1:10" ht="15" customHeight="1">
      <c r="A54" s="1"/>
      <c r="B54" s="16" t="s">
        <v>44</v>
      </c>
      <c r="C54" s="25">
        <v>21776</v>
      </c>
      <c r="D54" s="25">
        <v>23433</v>
      </c>
      <c r="E54" s="25">
        <v>45209</v>
      </c>
      <c r="F54" s="65">
        <v>18435</v>
      </c>
      <c r="G54" s="65">
        <v>45185</v>
      </c>
      <c r="H54" s="65">
        <v>18426</v>
      </c>
      <c r="I54" s="25">
        <v>24</v>
      </c>
      <c r="J54" s="25">
        <v>9</v>
      </c>
    </row>
    <row r="55" spans="1:10" ht="15" customHeight="1">
      <c r="A55" s="1"/>
      <c r="B55" s="16" t="s">
        <v>45</v>
      </c>
      <c r="C55" s="25">
        <v>13204</v>
      </c>
      <c r="D55" s="25">
        <v>13852</v>
      </c>
      <c r="E55" s="25">
        <v>27056</v>
      </c>
      <c r="F55" s="65">
        <v>10526</v>
      </c>
      <c r="G55" s="65">
        <v>27030</v>
      </c>
      <c r="H55" s="65">
        <v>10514</v>
      </c>
      <c r="I55" s="25">
        <v>26</v>
      </c>
      <c r="J55" s="25">
        <v>12</v>
      </c>
    </row>
    <row r="56" spans="1:10" ht="15" customHeight="1">
      <c r="A56" s="1"/>
      <c r="B56" s="16" t="s">
        <v>46</v>
      </c>
      <c r="C56" s="25">
        <v>13653</v>
      </c>
      <c r="D56" s="25">
        <v>14395</v>
      </c>
      <c r="E56" s="25">
        <v>28048</v>
      </c>
      <c r="F56" s="65">
        <v>10588</v>
      </c>
      <c r="G56" s="65">
        <v>27961</v>
      </c>
      <c r="H56" s="65">
        <v>10568</v>
      </c>
      <c r="I56" s="25">
        <v>87</v>
      </c>
      <c r="J56" s="25">
        <v>20</v>
      </c>
    </row>
    <row r="57" spans="1:11" ht="15" customHeight="1">
      <c r="A57" s="1"/>
      <c r="B57" s="16" t="s">
        <v>47</v>
      </c>
      <c r="C57" s="25">
        <v>4008</v>
      </c>
      <c r="D57" s="25">
        <v>4328</v>
      </c>
      <c r="E57" s="25">
        <v>8336</v>
      </c>
      <c r="F57" s="65">
        <v>2920</v>
      </c>
      <c r="G57" s="65">
        <v>8334</v>
      </c>
      <c r="H57" s="65">
        <v>2920</v>
      </c>
      <c r="I57" s="25">
        <v>2</v>
      </c>
      <c r="J57" s="25">
        <v>0</v>
      </c>
      <c r="K57" s="5"/>
    </row>
    <row r="58" spans="1:10" ht="15" customHeight="1">
      <c r="A58" s="1"/>
      <c r="B58" s="16" t="s">
        <v>48</v>
      </c>
      <c r="C58" s="25">
        <v>21847</v>
      </c>
      <c r="D58" s="25">
        <v>22371</v>
      </c>
      <c r="E58" s="25">
        <v>44218</v>
      </c>
      <c r="F58" s="65">
        <v>17963</v>
      </c>
      <c r="G58" s="65">
        <v>44158</v>
      </c>
      <c r="H58" s="65">
        <v>17936</v>
      </c>
      <c r="I58" s="25">
        <v>60</v>
      </c>
      <c r="J58" s="25">
        <v>27</v>
      </c>
    </row>
    <row r="59" spans="1:10" ht="15" customHeight="1">
      <c r="A59" s="4"/>
      <c r="B59" s="16" t="s">
        <v>49</v>
      </c>
      <c r="C59" s="25">
        <v>7279</v>
      </c>
      <c r="D59" s="25">
        <v>7579</v>
      </c>
      <c r="E59" s="25">
        <v>14858</v>
      </c>
      <c r="F59" s="65">
        <v>6508</v>
      </c>
      <c r="G59" s="65">
        <v>14926</v>
      </c>
      <c r="H59" s="65">
        <v>6564</v>
      </c>
      <c r="I59" s="25">
        <v>-68</v>
      </c>
      <c r="J59" s="25">
        <v>-56</v>
      </c>
    </row>
    <row r="60" spans="1:10" ht="15" customHeight="1">
      <c r="A60" s="1"/>
      <c r="B60" s="16" t="s">
        <v>50</v>
      </c>
      <c r="C60" s="25">
        <v>13674</v>
      </c>
      <c r="D60" s="25">
        <v>15427</v>
      </c>
      <c r="E60" s="25">
        <v>29101</v>
      </c>
      <c r="F60" s="65">
        <v>12837</v>
      </c>
      <c r="G60" s="65">
        <v>29111</v>
      </c>
      <c r="H60" s="65">
        <v>12836</v>
      </c>
      <c r="I60" s="25">
        <v>-10</v>
      </c>
      <c r="J60" s="25">
        <v>1</v>
      </c>
    </row>
    <row r="61" spans="1:10" ht="15" customHeight="1">
      <c r="A61" s="1"/>
      <c r="B61" s="16" t="s">
        <v>51</v>
      </c>
      <c r="C61" s="25">
        <v>15311</v>
      </c>
      <c r="D61" s="25">
        <v>17100</v>
      </c>
      <c r="E61" s="25">
        <v>32411</v>
      </c>
      <c r="F61" s="65">
        <v>13175</v>
      </c>
      <c r="G61" s="65">
        <v>32414</v>
      </c>
      <c r="H61" s="65">
        <v>13176</v>
      </c>
      <c r="I61" s="25">
        <v>-3</v>
      </c>
      <c r="J61" s="25">
        <v>-1</v>
      </c>
    </row>
    <row r="62" spans="1:10" ht="15" customHeight="1">
      <c r="A62" s="1"/>
      <c r="B62" s="16" t="s">
        <v>52</v>
      </c>
      <c r="C62" s="25">
        <v>9298</v>
      </c>
      <c r="D62" s="25">
        <v>10234</v>
      </c>
      <c r="E62" s="25">
        <v>19532</v>
      </c>
      <c r="F62" s="65">
        <v>7854</v>
      </c>
      <c r="G62" s="65">
        <v>19498</v>
      </c>
      <c r="H62" s="65">
        <v>7843</v>
      </c>
      <c r="I62" s="25">
        <v>34</v>
      </c>
      <c r="J62" s="25">
        <v>11</v>
      </c>
    </row>
    <row r="63" spans="1:10" ht="15" customHeight="1">
      <c r="A63" s="1"/>
      <c r="B63" s="16" t="s">
        <v>53</v>
      </c>
      <c r="C63" s="25">
        <v>3900</v>
      </c>
      <c r="D63" s="25">
        <v>4361</v>
      </c>
      <c r="E63" s="25">
        <v>8261</v>
      </c>
      <c r="F63" s="65">
        <v>3872</v>
      </c>
      <c r="G63" s="65">
        <v>8282</v>
      </c>
      <c r="H63" s="65">
        <v>3878</v>
      </c>
      <c r="I63" s="25">
        <v>-21</v>
      </c>
      <c r="J63" s="25">
        <v>-6</v>
      </c>
    </row>
    <row r="64" spans="1:10" ht="15" customHeight="1">
      <c r="A64" s="1"/>
      <c r="B64" s="16" t="s">
        <v>54</v>
      </c>
      <c r="C64" s="25">
        <v>8027</v>
      </c>
      <c r="D64" s="25">
        <v>8880</v>
      </c>
      <c r="E64" s="25">
        <v>16907</v>
      </c>
      <c r="F64" s="65">
        <v>7456</v>
      </c>
      <c r="G64" s="65">
        <v>16915</v>
      </c>
      <c r="H64" s="65">
        <v>7451</v>
      </c>
      <c r="I64" s="25">
        <v>-8</v>
      </c>
      <c r="J64" s="25">
        <v>5</v>
      </c>
    </row>
    <row r="65" spans="1:11" ht="15" customHeight="1">
      <c r="A65" s="1"/>
      <c r="B65" s="16" t="s">
        <v>55</v>
      </c>
      <c r="C65" s="25">
        <v>6597</v>
      </c>
      <c r="D65" s="25">
        <v>7432</v>
      </c>
      <c r="E65" s="25">
        <v>14029</v>
      </c>
      <c r="F65" s="65">
        <v>6191</v>
      </c>
      <c r="G65" s="65">
        <v>14051</v>
      </c>
      <c r="H65" s="65">
        <v>6197</v>
      </c>
      <c r="I65" s="25">
        <v>-22</v>
      </c>
      <c r="J65" s="25">
        <v>-6</v>
      </c>
      <c r="K65" s="5"/>
    </row>
    <row r="66" spans="1:11" ht="15" customHeight="1">
      <c r="A66" s="1"/>
      <c r="B66" s="16" t="s">
        <v>76</v>
      </c>
      <c r="C66" s="25">
        <v>13970</v>
      </c>
      <c r="D66" s="25">
        <v>15354</v>
      </c>
      <c r="E66" s="25">
        <v>29324</v>
      </c>
      <c r="F66" s="65">
        <v>10165</v>
      </c>
      <c r="G66" s="65">
        <v>29320</v>
      </c>
      <c r="H66" s="65">
        <v>10152</v>
      </c>
      <c r="I66" s="25">
        <v>4</v>
      </c>
      <c r="J66" s="25">
        <v>13</v>
      </c>
      <c r="K66" s="5"/>
    </row>
    <row r="67" spans="1:10" ht="15" customHeight="1">
      <c r="A67" s="1"/>
      <c r="B67" s="16" t="s">
        <v>77</v>
      </c>
      <c r="C67" s="25">
        <v>1097</v>
      </c>
      <c r="D67" s="25">
        <v>1313</v>
      </c>
      <c r="E67" s="25">
        <v>2410</v>
      </c>
      <c r="F67" s="65">
        <v>910</v>
      </c>
      <c r="G67" s="65">
        <v>2415</v>
      </c>
      <c r="H67" s="65">
        <v>912</v>
      </c>
      <c r="I67" s="25">
        <v>-5</v>
      </c>
      <c r="J67" s="25">
        <v>-2</v>
      </c>
    </row>
    <row r="68" spans="1:11" ht="15" customHeight="1">
      <c r="A68" s="1"/>
      <c r="B68" s="16" t="s">
        <v>56</v>
      </c>
      <c r="C68" s="25">
        <v>7370</v>
      </c>
      <c r="D68" s="25">
        <v>7938</v>
      </c>
      <c r="E68" s="25">
        <v>15308</v>
      </c>
      <c r="F68" s="65">
        <v>4790</v>
      </c>
      <c r="G68" s="65">
        <v>15320</v>
      </c>
      <c r="H68" s="65">
        <v>4793</v>
      </c>
      <c r="I68" s="25">
        <v>-12</v>
      </c>
      <c r="J68" s="25">
        <v>-3</v>
      </c>
      <c r="K68" s="5"/>
    </row>
    <row r="69" spans="1:11" ht="15" customHeight="1">
      <c r="A69" s="1"/>
      <c r="B69" s="16" t="s">
        <v>57</v>
      </c>
      <c r="C69" s="25">
        <v>6921</v>
      </c>
      <c r="D69" s="25">
        <v>7636</v>
      </c>
      <c r="E69" s="25">
        <v>14557</v>
      </c>
      <c r="F69" s="65">
        <v>4695</v>
      </c>
      <c r="G69" s="65">
        <v>14554</v>
      </c>
      <c r="H69" s="65">
        <v>4695</v>
      </c>
      <c r="I69" s="25">
        <v>3</v>
      </c>
      <c r="J69" s="25">
        <v>0</v>
      </c>
      <c r="K69" s="5"/>
    </row>
    <row r="70" spans="1:11" ht="15" customHeight="1">
      <c r="A70" s="1"/>
      <c r="B70" s="16" t="s">
        <v>58</v>
      </c>
      <c r="C70" s="25">
        <v>9539</v>
      </c>
      <c r="D70" s="25">
        <v>10229</v>
      </c>
      <c r="E70" s="25">
        <v>19768</v>
      </c>
      <c r="F70" s="65">
        <v>6999</v>
      </c>
      <c r="G70" s="65">
        <v>19769</v>
      </c>
      <c r="H70" s="65">
        <v>6999</v>
      </c>
      <c r="I70" s="25">
        <v>-1</v>
      </c>
      <c r="J70" s="25">
        <v>0</v>
      </c>
      <c r="K70" s="5"/>
    </row>
    <row r="71" spans="1:11" ht="15" customHeight="1">
      <c r="A71" s="1"/>
      <c r="B71" s="16" t="s">
        <v>59</v>
      </c>
      <c r="C71" s="25">
        <v>5565</v>
      </c>
      <c r="D71" s="25">
        <v>6449</v>
      </c>
      <c r="E71" s="25">
        <v>12014</v>
      </c>
      <c r="F71" s="65">
        <v>5575</v>
      </c>
      <c r="G71" s="65">
        <v>12026</v>
      </c>
      <c r="H71" s="65">
        <v>5574</v>
      </c>
      <c r="I71" s="25">
        <v>-12</v>
      </c>
      <c r="J71" s="25">
        <v>1</v>
      </c>
      <c r="K71" s="5"/>
    </row>
    <row r="72" spans="1:10" ht="15" customHeight="1">
      <c r="A72" s="1"/>
      <c r="B72" s="16" t="s">
        <v>60</v>
      </c>
      <c r="C72" s="25">
        <v>5125</v>
      </c>
      <c r="D72" s="25">
        <v>5777</v>
      </c>
      <c r="E72" s="25">
        <v>10902</v>
      </c>
      <c r="F72" s="65">
        <v>4889</v>
      </c>
      <c r="G72" s="65">
        <v>10912</v>
      </c>
      <c r="H72" s="65">
        <v>4888</v>
      </c>
      <c r="I72" s="25">
        <v>-10</v>
      </c>
      <c r="J72" s="25">
        <v>1</v>
      </c>
    </row>
    <row r="73" spans="1:10" ht="15" customHeight="1">
      <c r="A73" s="1"/>
      <c r="B73" s="16" t="s">
        <v>61</v>
      </c>
      <c r="C73" s="25">
        <v>4479</v>
      </c>
      <c r="D73" s="25">
        <v>5111</v>
      </c>
      <c r="E73" s="25">
        <v>9590</v>
      </c>
      <c r="F73" s="65">
        <v>4619</v>
      </c>
      <c r="G73" s="65">
        <v>9617</v>
      </c>
      <c r="H73" s="65">
        <v>4633</v>
      </c>
      <c r="I73" s="25">
        <v>-27</v>
      </c>
      <c r="J73" s="25">
        <v>-14</v>
      </c>
    </row>
    <row r="74" spans="1:10" ht="15" customHeight="1">
      <c r="A74" s="1"/>
      <c r="B74" s="16" t="s">
        <v>62</v>
      </c>
      <c r="C74" s="25">
        <v>8611</v>
      </c>
      <c r="D74" s="25">
        <v>9930</v>
      </c>
      <c r="E74" s="25">
        <v>18541</v>
      </c>
      <c r="F74" s="65">
        <v>9297</v>
      </c>
      <c r="G74" s="65">
        <v>18566</v>
      </c>
      <c r="H74" s="65">
        <v>9303</v>
      </c>
      <c r="I74" s="25">
        <v>-25</v>
      </c>
      <c r="J74" s="25">
        <v>-6</v>
      </c>
    </row>
    <row r="75" spans="1:11" ht="15" customHeight="1">
      <c r="A75" s="1"/>
      <c r="B75" s="16" t="s">
        <v>63</v>
      </c>
      <c r="C75" s="25">
        <v>2570</v>
      </c>
      <c r="D75" s="25">
        <v>2960</v>
      </c>
      <c r="E75" s="25">
        <v>5530</v>
      </c>
      <c r="F75" s="65">
        <v>2521</v>
      </c>
      <c r="G75" s="65">
        <v>5537</v>
      </c>
      <c r="H75" s="65">
        <v>2523</v>
      </c>
      <c r="I75" s="25">
        <v>-7</v>
      </c>
      <c r="J75" s="25">
        <v>-2</v>
      </c>
      <c r="K75" s="5"/>
    </row>
    <row r="76" spans="1:10" ht="15" customHeight="1">
      <c r="A76" s="1"/>
      <c r="B76" s="16" t="s">
        <v>64</v>
      </c>
      <c r="C76" s="25">
        <v>1586</v>
      </c>
      <c r="D76" s="25">
        <v>1787</v>
      </c>
      <c r="E76" s="25">
        <v>3373</v>
      </c>
      <c r="F76" s="65">
        <v>1494</v>
      </c>
      <c r="G76" s="65">
        <v>3378</v>
      </c>
      <c r="H76" s="65">
        <v>1496</v>
      </c>
      <c r="I76" s="25">
        <v>-5</v>
      </c>
      <c r="J76" s="25">
        <v>-2</v>
      </c>
    </row>
    <row r="77" spans="1:11" ht="15" customHeight="1">
      <c r="A77" s="1"/>
      <c r="B77" s="16" t="s">
        <v>86</v>
      </c>
      <c r="C77" s="25">
        <v>11533</v>
      </c>
      <c r="D77" s="25">
        <v>12828</v>
      </c>
      <c r="E77" s="25">
        <v>24361</v>
      </c>
      <c r="F77" s="65">
        <v>11161</v>
      </c>
      <c r="G77" s="65">
        <v>24392</v>
      </c>
      <c r="H77" s="65">
        <v>11171</v>
      </c>
      <c r="I77" s="25">
        <v>-31</v>
      </c>
      <c r="J77" s="25">
        <v>-10</v>
      </c>
      <c r="K77" s="5"/>
    </row>
    <row r="78" spans="1:10" ht="15" customHeight="1">
      <c r="A78" s="1"/>
      <c r="B78" s="16" t="s">
        <v>65</v>
      </c>
      <c r="C78" s="25">
        <v>17608</v>
      </c>
      <c r="D78" s="25">
        <v>17905</v>
      </c>
      <c r="E78" s="25">
        <v>35513</v>
      </c>
      <c r="F78" s="65">
        <v>15427</v>
      </c>
      <c r="G78" s="65">
        <v>35537</v>
      </c>
      <c r="H78" s="65">
        <v>15420</v>
      </c>
      <c r="I78" s="25">
        <v>-24</v>
      </c>
      <c r="J78" s="25">
        <v>7</v>
      </c>
    </row>
    <row r="79" spans="1:11" ht="15" customHeight="1">
      <c r="A79" s="1"/>
      <c r="B79" s="16" t="s">
        <v>87</v>
      </c>
      <c r="C79" s="25">
        <v>9963</v>
      </c>
      <c r="D79" s="25">
        <v>11207</v>
      </c>
      <c r="E79" s="25">
        <v>21170</v>
      </c>
      <c r="F79" s="65">
        <v>8479</v>
      </c>
      <c r="G79" s="65">
        <v>21216</v>
      </c>
      <c r="H79" s="65">
        <v>8479</v>
      </c>
      <c r="I79" s="25">
        <v>-46</v>
      </c>
      <c r="J79" s="25">
        <v>0</v>
      </c>
      <c r="K79" s="5"/>
    </row>
    <row r="80" spans="1:10" ht="15" customHeight="1">
      <c r="A80" s="1"/>
      <c r="B80" s="16" t="s">
        <v>66</v>
      </c>
      <c r="C80" s="25">
        <v>3304</v>
      </c>
      <c r="D80" s="25">
        <v>3686</v>
      </c>
      <c r="E80" s="25">
        <v>6990</v>
      </c>
      <c r="F80" s="65">
        <v>2871</v>
      </c>
      <c r="G80" s="65">
        <v>6994</v>
      </c>
      <c r="H80" s="65">
        <v>2872</v>
      </c>
      <c r="I80" s="25">
        <v>-4</v>
      </c>
      <c r="J80" s="25">
        <v>-1</v>
      </c>
    </row>
    <row r="81" spans="1:11" ht="15" customHeight="1">
      <c r="A81" s="1"/>
      <c r="B81" s="16" t="s">
        <v>78</v>
      </c>
      <c r="C81" s="25">
        <v>3743</v>
      </c>
      <c r="D81" s="25">
        <v>4218</v>
      </c>
      <c r="E81" s="25">
        <v>7961</v>
      </c>
      <c r="F81" s="65">
        <v>3109</v>
      </c>
      <c r="G81" s="65">
        <v>7982</v>
      </c>
      <c r="H81" s="65">
        <v>3112</v>
      </c>
      <c r="I81" s="25">
        <v>-21</v>
      </c>
      <c r="J81" s="25">
        <v>-3</v>
      </c>
      <c r="K81" s="5"/>
    </row>
    <row r="82" spans="1:10" ht="15" customHeight="1" thickBot="1">
      <c r="A82" s="1"/>
      <c r="B82" s="16" t="s">
        <v>79</v>
      </c>
      <c r="C82" s="25">
        <v>9553</v>
      </c>
      <c r="D82" s="25">
        <v>10216</v>
      </c>
      <c r="E82" s="25">
        <v>19769</v>
      </c>
      <c r="F82" s="65">
        <v>9022</v>
      </c>
      <c r="G82" s="65">
        <v>19740</v>
      </c>
      <c r="H82" s="65">
        <v>8991</v>
      </c>
      <c r="I82" s="25">
        <v>29</v>
      </c>
      <c r="J82" s="25">
        <v>31</v>
      </c>
    </row>
    <row r="83" spans="1:10" ht="15" customHeight="1" thickBot="1" thickTop="1">
      <c r="A83" s="1"/>
      <c r="B83" s="24" t="s">
        <v>73</v>
      </c>
      <c r="C83" s="32">
        <v>319089</v>
      </c>
      <c r="D83" s="32">
        <v>345039</v>
      </c>
      <c r="E83" s="32">
        <v>664128</v>
      </c>
      <c r="F83" s="70">
        <v>271115</v>
      </c>
      <c r="G83" s="70">
        <v>664245</v>
      </c>
      <c r="H83" s="70">
        <v>271077</v>
      </c>
      <c r="I83" s="32">
        <v>-117</v>
      </c>
      <c r="J83" s="32">
        <v>38</v>
      </c>
    </row>
    <row r="84" spans="1:11" ht="15" customHeight="1" thickBot="1" thickTop="1">
      <c r="A84" s="1"/>
      <c r="B84" s="24" t="s">
        <v>74</v>
      </c>
      <c r="C84" s="32">
        <v>2403845</v>
      </c>
      <c r="D84" s="32">
        <v>2659650</v>
      </c>
      <c r="E84" s="32">
        <v>5063495</v>
      </c>
      <c r="F84" s="70">
        <f>SUM(F50,F83)</f>
        <v>2260319</v>
      </c>
      <c r="G84" s="70">
        <v>5063870</v>
      </c>
      <c r="H84" s="70">
        <f>SUM(H50,H83)</f>
        <v>2259953</v>
      </c>
      <c r="I84" s="32">
        <v>-375</v>
      </c>
      <c r="J84" s="32">
        <v>366</v>
      </c>
      <c r="K84" s="5"/>
    </row>
    <row r="85" spans="2:8" ht="15" customHeight="1" thickTop="1">
      <c r="B85" s="23"/>
      <c r="F85" s="71"/>
      <c r="G85" s="71"/>
      <c r="H85" s="71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1" sqref="E3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tr">
        <f>'月報(日本人)'!E2</f>
        <v>平成25年11月末日現在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v>5577</v>
      </c>
      <c r="D8" s="25">
        <v>5769</v>
      </c>
      <c r="E8" s="25">
        <v>11346</v>
      </c>
      <c r="F8" s="25">
        <v>7003</v>
      </c>
      <c r="G8" s="25">
        <v>11367</v>
      </c>
      <c r="H8" s="25">
        <v>7012</v>
      </c>
      <c r="I8" s="25">
        <v>-21</v>
      </c>
      <c r="J8" s="25">
        <v>-9</v>
      </c>
    </row>
    <row r="9" spans="1:10" ht="15" customHeight="1">
      <c r="A9" s="1"/>
      <c r="B9" s="17" t="s">
        <v>9</v>
      </c>
      <c r="C9" s="26">
        <v>416</v>
      </c>
      <c r="D9" s="26">
        <v>445</v>
      </c>
      <c r="E9" s="26">
        <v>861</v>
      </c>
      <c r="F9" s="26">
        <v>483</v>
      </c>
      <c r="G9" s="26">
        <v>870</v>
      </c>
      <c r="H9" s="26">
        <v>490</v>
      </c>
      <c r="I9" s="29">
        <v>-9</v>
      </c>
      <c r="J9" s="26">
        <v>-7</v>
      </c>
    </row>
    <row r="10" spans="1:11" ht="15" customHeight="1">
      <c r="A10" s="1"/>
      <c r="B10" s="18" t="s">
        <v>12</v>
      </c>
      <c r="C10" s="27">
        <v>586</v>
      </c>
      <c r="D10" s="27">
        <v>436</v>
      </c>
      <c r="E10" s="27">
        <v>1022</v>
      </c>
      <c r="F10" s="27">
        <v>734</v>
      </c>
      <c r="G10" s="27">
        <v>1023</v>
      </c>
      <c r="H10" s="27">
        <v>737</v>
      </c>
      <c r="I10" s="27">
        <v>-1</v>
      </c>
      <c r="J10" s="27">
        <v>-3</v>
      </c>
      <c r="K10" s="3"/>
    </row>
    <row r="11" spans="1:10" ht="15" customHeight="1">
      <c r="A11" s="1"/>
      <c r="B11" s="18" t="s">
        <v>71</v>
      </c>
      <c r="C11" s="27">
        <v>374</v>
      </c>
      <c r="D11" s="27">
        <v>383</v>
      </c>
      <c r="E11" s="27">
        <v>757</v>
      </c>
      <c r="F11" s="27">
        <v>408</v>
      </c>
      <c r="G11" s="27">
        <v>753</v>
      </c>
      <c r="H11" s="27">
        <v>404</v>
      </c>
      <c r="I11" s="27">
        <v>4</v>
      </c>
      <c r="J11" s="27">
        <v>4</v>
      </c>
    </row>
    <row r="12" spans="1:10" ht="15" customHeight="1">
      <c r="A12" s="1"/>
      <c r="B12" s="18" t="s">
        <v>10</v>
      </c>
      <c r="C12" s="27">
        <v>2029</v>
      </c>
      <c r="D12" s="27">
        <v>2036</v>
      </c>
      <c r="E12" s="27">
        <v>4065</v>
      </c>
      <c r="F12" s="27">
        <v>2677</v>
      </c>
      <c r="G12" s="27">
        <v>4067</v>
      </c>
      <c r="H12" s="27">
        <v>2677</v>
      </c>
      <c r="I12" s="27">
        <v>-2</v>
      </c>
      <c r="J12" s="27">
        <v>0</v>
      </c>
    </row>
    <row r="13" spans="1:10" ht="15" customHeight="1">
      <c r="A13" s="1"/>
      <c r="B13" s="18" t="s">
        <v>11</v>
      </c>
      <c r="C13" s="27">
        <v>569</v>
      </c>
      <c r="D13" s="27">
        <v>700</v>
      </c>
      <c r="E13" s="27">
        <v>1269</v>
      </c>
      <c r="F13" s="27">
        <v>711</v>
      </c>
      <c r="G13" s="27">
        <v>1269</v>
      </c>
      <c r="H13" s="27">
        <v>712</v>
      </c>
      <c r="I13" s="27">
        <v>0</v>
      </c>
      <c r="J13" s="27">
        <v>-1</v>
      </c>
    </row>
    <row r="14" spans="1:10" ht="15" customHeight="1">
      <c r="A14" s="1"/>
      <c r="B14" s="18" t="s">
        <v>13</v>
      </c>
      <c r="C14" s="27">
        <v>327</v>
      </c>
      <c r="D14" s="27">
        <v>340</v>
      </c>
      <c r="E14" s="27">
        <v>667</v>
      </c>
      <c r="F14" s="27">
        <v>398</v>
      </c>
      <c r="G14" s="27">
        <v>676</v>
      </c>
      <c r="H14" s="27">
        <v>402</v>
      </c>
      <c r="I14" s="27">
        <v>-9</v>
      </c>
      <c r="J14" s="27">
        <v>-4</v>
      </c>
    </row>
    <row r="15" spans="1:10" ht="15" customHeight="1">
      <c r="A15" s="1"/>
      <c r="B15" s="19" t="s">
        <v>14</v>
      </c>
      <c r="C15" s="28">
        <v>1276</v>
      </c>
      <c r="D15" s="28">
        <v>1429</v>
      </c>
      <c r="E15" s="28">
        <v>2705</v>
      </c>
      <c r="F15" s="28">
        <v>1592</v>
      </c>
      <c r="G15" s="28">
        <v>2709</v>
      </c>
      <c r="H15" s="28">
        <v>1590</v>
      </c>
      <c r="I15" s="31">
        <v>-4</v>
      </c>
      <c r="J15" s="28">
        <v>2</v>
      </c>
    </row>
    <row r="16" spans="1:10" ht="15" customHeight="1">
      <c r="A16" s="1"/>
      <c r="B16" s="16" t="s">
        <v>15</v>
      </c>
      <c r="C16" s="25">
        <v>14058</v>
      </c>
      <c r="D16" s="25">
        <v>13001</v>
      </c>
      <c r="E16" s="25">
        <v>27059</v>
      </c>
      <c r="F16" s="25">
        <v>18336</v>
      </c>
      <c r="G16" s="25">
        <v>26973</v>
      </c>
      <c r="H16" s="25">
        <v>18258</v>
      </c>
      <c r="I16" s="25">
        <v>86</v>
      </c>
      <c r="J16" s="25">
        <v>78</v>
      </c>
    </row>
    <row r="17" spans="1:10" ht="15" customHeight="1">
      <c r="A17" s="1"/>
      <c r="B17" s="17" t="s">
        <v>16</v>
      </c>
      <c r="C17" s="26">
        <v>4356</v>
      </c>
      <c r="D17" s="26">
        <v>4140</v>
      </c>
      <c r="E17" s="26">
        <v>8496</v>
      </c>
      <c r="F17" s="26">
        <v>5506</v>
      </c>
      <c r="G17" s="26">
        <v>8457</v>
      </c>
      <c r="H17" s="26">
        <v>5476</v>
      </c>
      <c r="I17" s="29">
        <v>39</v>
      </c>
      <c r="J17" s="26">
        <v>30</v>
      </c>
    </row>
    <row r="18" spans="1:10" ht="15" customHeight="1">
      <c r="A18" s="1"/>
      <c r="B18" s="18" t="s">
        <v>17</v>
      </c>
      <c r="C18" s="27">
        <v>2971</v>
      </c>
      <c r="D18" s="27">
        <v>2985</v>
      </c>
      <c r="E18" s="27">
        <v>5956</v>
      </c>
      <c r="F18" s="27">
        <v>4222</v>
      </c>
      <c r="G18" s="27">
        <v>5939</v>
      </c>
      <c r="H18" s="27">
        <v>4198</v>
      </c>
      <c r="I18" s="27">
        <v>17</v>
      </c>
      <c r="J18" s="27">
        <v>24</v>
      </c>
    </row>
    <row r="19" spans="1:10" ht="15" customHeight="1">
      <c r="A19" s="1"/>
      <c r="B19" s="18" t="s">
        <v>18</v>
      </c>
      <c r="C19" s="27">
        <v>1972</v>
      </c>
      <c r="D19" s="27">
        <v>1874</v>
      </c>
      <c r="E19" s="27">
        <v>3846</v>
      </c>
      <c r="F19" s="27">
        <v>2767</v>
      </c>
      <c r="G19" s="27">
        <v>3822</v>
      </c>
      <c r="H19" s="27">
        <v>2736</v>
      </c>
      <c r="I19" s="27">
        <v>24</v>
      </c>
      <c r="J19" s="27">
        <v>31</v>
      </c>
    </row>
    <row r="20" spans="1:10" ht="15" customHeight="1">
      <c r="A20" s="1"/>
      <c r="B20" s="18" t="s">
        <v>19</v>
      </c>
      <c r="C20" s="27">
        <v>2302</v>
      </c>
      <c r="D20" s="27">
        <v>1768</v>
      </c>
      <c r="E20" s="27">
        <v>4070</v>
      </c>
      <c r="F20" s="27">
        <v>3022</v>
      </c>
      <c r="G20" s="27">
        <v>4068</v>
      </c>
      <c r="H20" s="27">
        <v>3025</v>
      </c>
      <c r="I20" s="27">
        <v>2</v>
      </c>
      <c r="J20" s="27">
        <v>-3</v>
      </c>
    </row>
    <row r="21" spans="1:10" ht="15" customHeight="1">
      <c r="A21" s="1"/>
      <c r="B21" s="18" t="s">
        <v>22</v>
      </c>
      <c r="C21" s="27">
        <v>1021</v>
      </c>
      <c r="D21" s="27">
        <v>862</v>
      </c>
      <c r="E21" s="27">
        <v>1883</v>
      </c>
      <c r="F21" s="27">
        <v>1131</v>
      </c>
      <c r="G21" s="27">
        <v>1875</v>
      </c>
      <c r="H21" s="27">
        <v>1131</v>
      </c>
      <c r="I21" s="27">
        <v>8</v>
      </c>
      <c r="J21" s="27">
        <v>0</v>
      </c>
    </row>
    <row r="22" spans="1:10" ht="15" customHeight="1">
      <c r="A22" s="1"/>
      <c r="B22" s="18" t="s">
        <v>20</v>
      </c>
      <c r="C22" s="27">
        <v>517</v>
      </c>
      <c r="D22" s="27">
        <v>547</v>
      </c>
      <c r="E22" s="27">
        <v>1064</v>
      </c>
      <c r="F22" s="27">
        <v>729</v>
      </c>
      <c r="G22" s="27">
        <v>1070</v>
      </c>
      <c r="H22" s="27">
        <v>729</v>
      </c>
      <c r="I22" s="27">
        <v>-6</v>
      </c>
      <c r="J22" s="27">
        <v>0</v>
      </c>
    </row>
    <row r="23" spans="1:10" ht="15" customHeight="1">
      <c r="A23" s="1"/>
      <c r="B23" s="19" t="s">
        <v>21</v>
      </c>
      <c r="C23" s="28">
        <v>919</v>
      </c>
      <c r="D23" s="28">
        <v>825</v>
      </c>
      <c r="E23" s="28">
        <v>1744</v>
      </c>
      <c r="F23" s="28">
        <v>959</v>
      </c>
      <c r="G23" s="28">
        <v>1742</v>
      </c>
      <c r="H23" s="28">
        <v>963</v>
      </c>
      <c r="I23" s="31">
        <v>2</v>
      </c>
      <c r="J23" s="28">
        <v>-4</v>
      </c>
    </row>
    <row r="24" spans="1:10" ht="15" customHeight="1">
      <c r="A24" s="1"/>
      <c r="B24" s="16" t="s">
        <v>23</v>
      </c>
      <c r="C24" s="25">
        <v>136</v>
      </c>
      <c r="D24" s="25">
        <v>357</v>
      </c>
      <c r="E24" s="25">
        <v>493</v>
      </c>
      <c r="F24" s="25">
        <v>232</v>
      </c>
      <c r="G24" s="25">
        <v>507</v>
      </c>
      <c r="H24" s="25">
        <v>248</v>
      </c>
      <c r="I24" s="25">
        <v>-14</v>
      </c>
      <c r="J24" s="25">
        <v>-16</v>
      </c>
    </row>
    <row r="25" spans="1:11" ht="15" customHeight="1">
      <c r="A25" s="1"/>
      <c r="B25" s="16" t="s">
        <v>24</v>
      </c>
      <c r="C25" s="25">
        <v>1112</v>
      </c>
      <c r="D25" s="25">
        <v>1761</v>
      </c>
      <c r="E25" s="25">
        <v>2873</v>
      </c>
      <c r="F25" s="25">
        <v>1847</v>
      </c>
      <c r="G25" s="25">
        <v>2881</v>
      </c>
      <c r="H25" s="25">
        <v>1853</v>
      </c>
      <c r="I25" s="25">
        <v>-8</v>
      </c>
      <c r="J25" s="25">
        <v>-6</v>
      </c>
      <c r="K25" s="5"/>
    </row>
    <row r="26" spans="1:10" ht="15" customHeight="1">
      <c r="A26" s="1"/>
      <c r="B26" s="16" t="s">
        <v>25</v>
      </c>
      <c r="C26" s="25">
        <v>319</v>
      </c>
      <c r="D26" s="25">
        <v>221</v>
      </c>
      <c r="E26" s="25">
        <v>540</v>
      </c>
      <c r="F26" s="25">
        <v>409</v>
      </c>
      <c r="G26" s="25">
        <v>533</v>
      </c>
      <c r="H26" s="25">
        <v>367</v>
      </c>
      <c r="I26" s="25">
        <v>7</v>
      </c>
      <c r="J26" s="25">
        <v>42</v>
      </c>
    </row>
    <row r="27" spans="1:11" ht="15" customHeight="1">
      <c r="A27" s="1"/>
      <c r="B27" s="16" t="s">
        <v>26</v>
      </c>
      <c r="C27" s="25">
        <v>544</v>
      </c>
      <c r="D27" s="25">
        <v>622</v>
      </c>
      <c r="E27" s="25">
        <v>1166</v>
      </c>
      <c r="F27" s="25">
        <v>697</v>
      </c>
      <c r="G27" s="25">
        <v>1177</v>
      </c>
      <c r="H27" s="25">
        <v>700</v>
      </c>
      <c r="I27" s="25">
        <v>-11</v>
      </c>
      <c r="J27" s="25">
        <v>-3</v>
      </c>
      <c r="K27" s="5"/>
    </row>
    <row r="28" spans="1:10" ht="15" customHeight="1">
      <c r="A28" s="1"/>
      <c r="B28" s="16" t="s">
        <v>27</v>
      </c>
      <c r="C28" s="25">
        <v>125</v>
      </c>
      <c r="D28" s="25">
        <v>197</v>
      </c>
      <c r="E28" s="25">
        <v>322</v>
      </c>
      <c r="F28" s="25">
        <v>185</v>
      </c>
      <c r="G28" s="25">
        <v>317</v>
      </c>
      <c r="H28" s="25">
        <v>182</v>
      </c>
      <c r="I28" s="25">
        <v>5</v>
      </c>
      <c r="J28" s="25">
        <v>3</v>
      </c>
    </row>
    <row r="29" spans="1:10" ht="15" customHeight="1">
      <c r="A29" s="1"/>
      <c r="B29" s="16" t="s">
        <v>28</v>
      </c>
      <c r="C29" s="25">
        <v>89</v>
      </c>
      <c r="D29" s="25">
        <v>148</v>
      </c>
      <c r="E29" s="25">
        <v>237</v>
      </c>
      <c r="F29" s="25">
        <v>143</v>
      </c>
      <c r="G29" s="25">
        <v>232</v>
      </c>
      <c r="H29" s="25">
        <v>138</v>
      </c>
      <c r="I29" s="25">
        <v>5</v>
      </c>
      <c r="J29" s="25">
        <v>5</v>
      </c>
    </row>
    <row r="30" spans="1:11" ht="15" customHeight="1">
      <c r="A30" s="1"/>
      <c r="B30" s="16" t="s">
        <v>29</v>
      </c>
      <c r="C30" s="25">
        <v>39</v>
      </c>
      <c r="D30" s="25">
        <v>216</v>
      </c>
      <c r="E30" s="25">
        <v>255</v>
      </c>
      <c r="F30" s="25">
        <v>149</v>
      </c>
      <c r="G30" s="25">
        <v>314</v>
      </c>
      <c r="H30" s="25">
        <v>208</v>
      </c>
      <c r="I30" s="25">
        <v>-59</v>
      </c>
      <c r="J30" s="25">
        <v>-59</v>
      </c>
      <c r="K30" s="5"/>
    </row>
    <row r="31" spans="1:11" ht="15" customHeight="1">
      <c r="A31" s="1"/>
      <c r="B31" s="16" t="s">
        <v>30</v>
      </c>
      <c r="C31" s="25">
        <v>76</v>
      </c>
      <c r="D31" s="25">
        <v>182</v>
      </c>
      <c r="E31" s="25">
        <v>258</v>
      </c>
      <c r="F31" s="25">
        <v>161</v>
      </c>
      <c r="G31" s="25">
        <v>270</v>
      </c>
      <c r="H31" s="25">
        <v>173</v>
      </c>
      <c r="I31" s="25">
        <v>-12</v>
      </c>
      <c r="J31" s="25">
        <v>-12</v>
      </c>
      <c r="K31" s="5"/>
    </row>
    <row r="32" spans="1:10" ht="15" customHeight="1">
      <c r="A32" s="1"/>
      <c r="B32" s="16" t="s">
        <v>31</v>
      </c>
      <c r="C32" s="25">
        <v>52</v>
      </c>
      <c r="D32" s="25">
        <v>93</v>
      </c>
      <c r="E32" s="25">
        <v>145</v>
      </c>
      <c r="F32" s="25">
        <v>85</v>
      </c>
      <c r="G32" s="25">
        <v>140</v>
      </c>
      <c r="H32" s="25">
        <v>80</v>
      </c>
      <c r="I32" s="25">
        <v>5</v>
      </c>
      <c r="J32" s="25">
        <v>5</v>
      </c>
    </row>
    <row r="33" spans="1:10" ht="15" customHeight="1">
      <c r="A33" s="1"/>
      <c r="B33" s="16" t="s">
        <v>32</v>
      </c>
      <c r="C33" s="25">
        <v>138</v>
      </c>
      <c r="D33" s="25">
        <v>248</v>
      </c>
      <c r="E33" s="25">
        <v>386</v>
      </c>
      <c r="F33" s="25">
        <v>203</v>
      </c>
      <c r="G33" s="25">
        <v>388</v>
      </c>
      <c r="H33" s="25">
        <v>204</v>
      </c>
      <c r="I33" s="25">
        <v>-2</v>
      </c>
      <c r="J33" s="25">
        <v>-1</v>
      </c>
    </row>
    <row r="34" spans="1:10" ht="15" customHeight="1">
      <c r="A34" s="1"/>
      <c r="B34" s="16" t="s">
        <v>33</v>
      </c>
      <c r="C34" s="25">
        <v>93</v>
      </c>
      <c r="D34" s="25">
        <v>84</v>
      </c>
      <c r="E34" s="25">
        <v>177</v>
      </c>
      <c r="F34" s="25">
        <v>130</v>
      </c>
      <c r="G34" s="25">
        <v>173</v>
      </c>
      <c r="H34" s="25">
        <v>125</v>
      </c>
      <c r="I34" s="25">
        <v>4</v>
      </c>
      <c r="J34" s="25">
        <v>5</v>
      </c>
    </row>
    <row r="35" spans="1:10" ht="15" customHeight="1">
      <c r="A35" s="1"/>
      <c r="B35" s="16" t="s">
        <v>34</v>
      </c>
      <c r="C35" s="25">
        <v>107</v>
      </c>
      <c r="D35" s="25">
        <v>120</v>
      </c>
      <c r="E35" s="25">
        <v>227</v>
      </c>
      <c r="F35" s="25">
        <v>119</v>
      </c>
      <c r="G35" s="25">
        <v>222</v>
      </c>
      <c r="H35" s="25">
        <v>117</v>
      </c>
      <c r="I35" s="25">
        <v>5</v>
      </c>
      <c r="J35" s="25">
        <v>2</v>
      </c>
    </row>
    <row r="36" spans="1:10" ht="15" customHeight="1">
      <c r="A36" s="1"/>
      <c r="B36" s="16" t="s">
        <v>35</v>
      </c>
      <c r="C36" s="25">
        <v>255</v>
      </c>
      <c r="D36" s="25">
        <v>189</v>
      </c>
      <c r="E36" s="25">
        <v>444</v>
      </c>
      <c r="F36" s="65">
        <v>354</v>
      </c>
      <c r="G36" s="65">
        <v>414</v>
      </c>
      <c r="H36" s="65">
        <v>326</v>
      </c>
      <c r="I36" s="65">
        <v>30</v>
      </c>
      <c r="J36" s="65">
        <f>F36-H36</f>
        <v>28</v>
      </c>
    </row>
    <row r="37" spans="1:10" ht="15" customHeight="1">
      <c r="A37" s="1"/>
      <c r="B37" s="16" t="s">
        <v>36</v>
      </c>
      <c r="C37" s="25">
        <v>266</v>
      </c>
      <c r="D37" s="25">
        <v>269</v>
      </c>
      <c r="E37" s="25">
        <v>535</v>
      </c>
      <c r="F37" s="65">
        <v>333</v>
      </c>
      <c r="G37" s="65">
        <v>544</v>
      </c>
      <c r="H37" s="65">
        <v>342</v>
      </c>
      <c r="I37" s="65">
        <v>-9</v>
      </c>
      <c r="J37" s="65">
        <v>-9</v>
      </c>
    </row>
    <row r="38" spans="1:10" ht="15" customHeight="1">
      <c r="A38" s="1"/>
      <c r="B38" s="16" t="s">
        <v>37</v>
      </c>
      <c r="C38" s="25">
        <v>251</v>
      </c>
      <c r="D38" s="25">
        <v>292</v>
      </c>
      <c r="E38" s="25">
        <v>543</v>
      </c>
      <c r="F38" s="65">
        <v>293</v>
      </c>
      <c r="G38" s="65">
        <v>551</v>
      </c>
      <c r="H38" s="65">
        <v>303</v>
      </c>
      <c r="I38" s="65">
        <v>-8</v>
      </c>
      <c r="J38" s="65">
        <v>-10</v>
      </c>
    </row>
    <row r="39" spans="1:10" ht="15" customHeight="1">
      <c r="A39" s="1"/>
      <c r="B39" s="16" t="s">
        <v>38</v>
      </c>
      <c r="C39" s="25">
        <v>319</v>
      </c>
      <c r="D39" s="25">
        <v>331</v>
      </c>
      <c r="E39" s="25">
        <v>650</v>
      </c>
      <c r="F39" s="65">
        <v>364</v>
      </c>
      <c r="G39" s="65">
        <v>642</v>
      </c>
      <c r="H39" s="65">
        <v>365</v>
      </c>
      <c r="I39" s="65">
        <v>8</v>
      </c>
      <c r="J39" s="65">
        <v>-1</v>
      </c>
    </row>
    <row r="40" spans="1:10" ht="15" customHeight="1">
      <c r="A40" s="1"/>
      <c r="B40" s="16" t="s">
        <v>69</v>
      </c>
      <c r="C40" s="25">
        <v>249</v>
      </c>
      <c r="D40" s="25">
        <v>271</v>
      </c>
      <c r="E40" s="25">
        <v>520</v>
      </c>
      <c r="F40" s="65">
        <v>250</v>
      </c>
      <c r="G40" s="65">
        <v>526</v>
      </c>
      <c r="H40" s="65">
        <v>256</v>
      </c>
      <c r="I40" s="65">
        <v>-6</v>
      </c>
      <c r="J40" s="65">
        <v>-6</v>
      </c>
    </row>
    <row r="41" spans="1:10" ht="15" customHeight="1">
      <c r="A41" s="1"/>
      <c r="B41" s="16" t="s">
        <v>39</v>
      </c>
      <c r="C41" s="25">
        <v>181</v>
      </c>
      <c r="D41" s="25">
        <v>224</v>
      </c>
      <c r="E41" s="25">
        <v>405</v>
      </c>
      <c r="F41" s="65">
        <v>266</v>
      </c>
      <c r="G41" s="65">
        <v>403</v>
      </c>
      <c r="H41" s="65">
        <v>270</v>
      </c>
      <c r="I41" s="65">
        <v>2</v>
      </c>
      <c r="J41" s="65">
        <v>-4</v>
      </c>
    </row>
    <row r="42" spans="1:10" ht="15" customHeight="1">
      <c r="A42" s="1"/>
      <c r="B42" s="16" t="s">
        <v>40</v>
      </c>
      <c r="C42" s="25">
        <v>195</v>
      </c>
      <c r="D42" s="25">
        <v>267</v>
      </c>
      <c r="E42" s="25">
        <v>462</v>
      </c>
      <c r="F42" s="65">
        <v>255</v>
      </c>
      <c r="G42" s="65">
        <v>459</v>
      </c>
      <c r="H42" s="65">
        <v>251</v>
      </c>
      <c r="I42" s="65">
        <v>3</v>
      </c>
      <c r="J42" s="65">
        <v>4</v>
      </c>
    </row>
    <row r="43" spans="1:10" ht="15" customHeight="1">
      <c r="A43" s="1"/>
      <c r="B43" s="20" t="s">
        <v>89</v>
      </c>
      <c r="C43" s="29">
        <v>108</v>
      </c>
      <c r="D43" s="29">
        <v>111</v>
      </c>
      <c r="E43" s="29">
        <v>219</v>
      </c>
      <c r="F43" s="66">
        <v>100</v>
      </c>
      <c r="G43" s="66">
        <v>220</v>
      </c>
      <c r="H43" s="66">
        <v>100</v>
      </c>
      <c r="I43" s="65">
        <v>-1</v>
      </c>
      <c r="J43" s="65">
        <v>0</v>
      </c>
    </row>
    <row r="44" spans="1:10" ht="15" customHeight="1">
      <c r="A44" s="1"/>
      <c r="B44" s="20" t="s">
        <v>90</v>
      </c>
      <c r="C44" s="29">
        <v>42</v>
      </c>
      <c r="D44" s="29">
        <v>122</v>
      </c>
      <c r="E44" s="29">
        <v>164</v>
      </c>
      <c r="F44" s="66">
        <v>70</v>
      </c>
      <c r="G44" s="67">
        <v>161</v>
      </c>
      <c r="H44" s="66">
        <v>70</v>
      </c>
      <c r="I44" s="65">
        <v>3</v>
      </c>
      <c r="J44" s="65">
        <v>0</v>
      </c>
    </row>
    <row r="45" spans="1:10" ht="15" customHeight="1">
      <c r="A45" s="1"/>
      <c r="B45" s="16" t="s">
        <v>91</v>
      </c>
      <c r="C45" s="25">
        <v>80</v>
      </c>
      <c r="D45" s="25">
        <v>112</v>
      </c>
      <c r="E45" s="25">
        <v>192</v>
      </c>
      <c r="F45" s="65">
        <v>135</v>
      </c>
      <c r="G45" s="65">
        <v>178</v>
      </c>
      <c r="H45" s="65">
        <v>121</v>
      </c>
      <c r="I45" s="65">
        <v>14</v>
      </c>
      <c r="J45" s="65">
        <v>14</v>
      </c>
    </row>
    <row r="46" spans="1:10" ht="15" customHeight="1">
      <c r="A46" s="1"/>
      <c r="B46" s="16" t="s">
        <v>82</v>
      </c>
      <c r="C46" s="25">
        <v>95</v>
      </c>
      <c r="D46" s="25">
        <v>180</v>
      </c>
      <c r="E46" s="25">
        <v>275</v>
      </c>
      <c r="F46" s="65">
        <v>169</v>
      </c>
      <c r="G46" s="65">
        <v>277</v>
      </c>
      <c r="H46" s="65">
        <v>171</v>
      </c>
      <c r="I46" s="65">
        <v>-2</v>
      </c>
      <c r="J46" s="65">
        <v>-2</v>
      </c>
    </row>
    <row r="47" spans="1:10" ht="15" customHeight="1">
      <c r="A47" s="1"/>
      <c r="B47" s="16" t="s">
        <v>83</v>
      </c>
      <c r="C47" s="25">
        <v>108</v>
      </c>
      <c r="D47" s="25">
        <v>168</v>
      </c>
      <c r="E47" s="25">
        <v>276</v>
      </c>
      <c r="F47" s="65">
        <v>163</v>
      </c>
      <c r="G47" s="65">
        <v>273</v>
      </c>
      <c r="H47" s="65">
        <v>157</v>
      </c>
      <c r="I47" s="65">
        <v>3</v>
      </c>
      <c r="J47" s="65">
        <v>6</v>
      </c>
    </row>
    <row r="48" spans="1:11" ht="15" customHeight="1">
      <c r="A48" s="1"/>
      <c r="B48" s="16" t="s">
        <v>84</v>
      </c>
      <c r="C48" s="25">
        <v>10</v>
      </c>
      <c r="D48" s="25">
        <v>54</v>
      </c>
      <c r="E48" s="25">
        <v>64</v>
      </c>
      <c r="F48" s="65">
        <v>33</v>
      </c>
      <c r="G48" s="65">
        <v>68</v>
      </c>
      <c r="H48" s="65">
        <v>36</v>
      </c>
      <c r="I48" s="65">
        <v>-4</v>
      </c>
      <c r="J48" s="65">
        <v>-3</v>
      </c>
      <c r="K48" s="5"/>
    </row>
    <row r="49" spans="1:11" ht="15" customHeight="1" thickBot="1">
      <c r="A49" s="1"/>
      <c r="B49" s="16" t="s">
        <v>92</v>
      </c>
      <c r="C49" s="25">
        <v>338</v>
      </c>
      <c r="D49" s="25">
        <v>323</v>
      </c>
      <c r="E49" s="25">
        <v>661</v>
      </c>
      <c r="F49" s="65">
        <v>427</v>
      </c>
      <c r="G49" s="65">
        <v>666</v>
      </c>
      <c r="H49" s="65">
        <v>428</v>
      </c>
      <c r="I49" s="65">
        <v>-5</v>
      </c>
      <c r="J49" s="65">
        <v>-1</v>
      </c>
      <c r="K49" s="5"/>
    </row>
    <row r="50" spans="1:11" ht="15" customHeight="1" thickBot="1" thickTop="1">
      <c r="A50" s="1"/>
      <c r="B50" s="21" t="s">
        <v>93</v>
      </c>
      <c r="C50" s="30">
        <v>24962</v>
      </c>
      <c r="D50" s="30">
        <v>25932</v>
      </c>
      <c r="E50" s="30">
        <v>50894</v>
      </c>
      <c r="F50" s="68">
        <f>SUM(F9:F15,F17:F49)</f>
        <v>32911</v>
      </c>
      <c r="G50" s="68">
        <v>50876</v>
      </c>
      <c r="H50" s="68">
        <f>SUM(H9:H15,H17:H49)</f>
        <v>32861</v>
      </c>
      <c r="I50" s="68">
        <v>18</v>
      </c>
      <c r="J50" s="68">
        <f>SUM(J9:J15,J17:J49)</f>
        <v>50</v>
      </c>
      <c r="K50" s="5"/>
    </row>
    <row r="51" spans="1:11" ht="15" customHeight="1" thickTop="1">
      <c r="A51" s="1"/>
      <c r="B51" s="22" t="s">
        <v>41</v>
      </c>
      <c r="C51" s="31">
        <v>75</v>
      </c>
      <c r="D51" s="31">
        <v>83</v>
      </c>
      <c r="E51" s="25">
        <v>158</v>
      </c>
      <c r="F51" s="69">
        <v>65</v>
      </c>
      <c r="G51" s="69">
        <v>151</v>
      </c>
      <c r="H51" s="69">
        <v>59</v>
      </c>
      <c r="I51" s="69">
        <v>7</v>
      </c>
      <c r="J51" s="65">
        <v>6</v>
      </c>
      <c r="K51" s="5"/>
    </row>
    <row r="52" spans="1:10" ht="15" customHeight="1">
      <c r="A52" s="1"/>
      <c r="B52" s="16" t="s">
        <v>42</v>
      </c>
      <c r="C52" s="25">
        <v>96</v>
      </c>
      <c r="D52" s="25">
        <v>119</v>
      </c>
      <c r="E52" s="25">
        <v>215</v>
      </c>
      <c r="F52" s="65">
        <v>117</v>
      </c>
      <c r="G52" s="65">
        <v>213</v>
      </c>
      <c r="H52" s="65">
        <v>114</v>
      </c>
      <c r="I52" s="65">
        <v>2</v>
      </c>
      <c r="J52" s="65">
        <v>3</v>
      </c>
    </row>
    <row r="53" spans="1:10" ht="15" customHeight="1">
      <c r="A53" s="1"/>
      <c r="B53" s="16" t="s">
        <v>43</v>
      </c>
      <c r="C53" s="25">
        <v>35</v>
      </c>
      <c r="D53" s="25">
        <v>72</v>
      </c>
      <c r="E53" s="25">
        <v>107</v>
      </c>
      <c r="F53" s="65">
        <v>66</v>
      </c>
      <c r="G53" s="65">
        <v>106</v>
      </c>
      <c r="H53" s="65">
        <v>63</v>
      </c>
      <c r="I53" s="65">
        <v>1</v>
      </c>
      <c r="J53" s="65">
        <v>3</v>
      </c>
    </row>
    <row r="54" spans="1:10" ht="15" customHeight="1">
      <c r="A54" s="1"/>
      <c r="B54" s="16" t="s">
        <v>44</v>
      </c>
      <c r="C54" s="25">
        <v>186</v>
      </c>
      <c r="D54" s="25">
        <v>241</v>
      </c>
      <c r="E54" s="25">
        <v>427</v>
      </c>
      <c r="F54" s="65">
        <v>188</v>
      </c>
      <c r="G54" s="65">
        <v>425</v>
      </c>
      <c r="H54" s="65">
        <v>189</v>
      </c>
      <c r="I54" s="65">
        <v>2</v>
      </c>
      <c r="J54" s="65">
        <v>-1</v>
      </c>
    </row>
    <row r="55" spans="1:10" ht="15" customHeight="1">
      <c r="A55" s="1"/>
      <c r="B55" s="16" t="s">
        <v>45</v>
      </c>
      <c r="C55" s="25">
        <v>96</v>
      </c>
      <c r="D55" s="25">
        <v>82</v>
      </c>
      <c r="E55" s="25">
        <v>178</v>
      </c>
      <c r="F55" s="65">
        <v>104</v>
      </c>
      <c r="G55" s="65">
        <v>176</v>
      </c>
      <c r="H55" s="65">
        <v>103</v>
      </c>
      <c r="I55" s="65">
        <v>2</v>
      </c>
      <c r="J55" s="65">
        <v>1</v>
      </c>
    </row>
    <row r="56" spans="1:10" ht="15" customHeight="1">
      <c r="A56" s="1"/>
      <c r="B56" s="16" t="s">
        <v>46</v>
      </c>
      <c r="C56" s="25">
        <v>110</v>
      </c>
      <c r="D56" s="25">
        <v>96</v>
      </c>
      <c r="E56" s="25">
        <v>206</v>
      </c>
      <c r="F56" s="65">
        <v>117</v>
      </c>
      <c r="G56" s="65">
        <v>210</v>
      </c>
      <c r="H56" s="65">
        <v>122</v>
      </c>
      <c r="I56" s="65">
        <v>-4</v>
      </c>
      <c r="J56" s="65">
        <v>-5</v>
      </c>
    </row>
    <row r="57" spans="1:11" ht="15" customHeight="1">
      <c r="A57" s="1"/>
      <c r="B57" s="16" t="s">
        <v>47</v>
      </c>
      <c r="C57" s="25">
        <v>15</v>
      </c>
      <c r="D57" s="25">
        <v>18</v>
      </c>
      <c r="E57" s="25">
        <v>33</v>
      </c>
      <c r="F57" s="65">
        <v>21</v>
      </c>
      <c r="G57" s="65">
        <v>34</v>
      </c>
      <c r="H57" s="65">
        <v>21</v>
      </c>
      <c r="I57" s="65">
        <v>-1</v>
      </c>
      <c r="J57" s="65">
        <v>0</v>
      </c>
      <c r="K57" s="5"/>
    </row>
    <row r="58" spans="1:10" ht="15" customHeight="1">
      <c r="A58" s="1"/>
      <c r="B58" s="16" t="s">
        <v>48</v>
      </c>
      <c r="C58" s="25">
        <v>176</v>
      </c>
      <c r="D58" s="25">
        <v>196</v>
      </c>
      <c r="E58" s="25">
        <v>372</v>
      </c>
      <c r="F58" s="65">
        <v>230</v>
      </c>
      <c r="G58" s="65">
        <v>374</v>
      </c>
      <c r="H58" s="65">
        <v>231</v>
      </c>
      <c r="I58" s="65">
        <v>-2</v>
      </c>
      <c r="J58" s="65">
        <v>-1</v>
      </c>
    </row>
    <row r="59" spans="1:10" ht="15" customHeight="1">
      <c r="A59" s="4"/>
      <c r="B59" s="16" t="s">
        <v>49</v>
      </c>
      <c r="C59" s="25">
        <v>36</v>
      </c>
      <c r="D59" s="25">
        <v>36</v>
      </c>
      <c r="E59" s="25">
        <v>72</v>
      </c>
      <c r="F59" s="65">
        <v>45</v>
      </c>
      <c r="G59" s="65">
        <v>73</v>
      </c>
      <c r="H59" s="65">
        <v>46</v>
      </c>
      <c r="I59" s="65">
        <v>-1</v>
      </c>
      <c r="J59" s="65">
        <v>-1</v>
      </c>
    </row>
    <row r="60" spans="1:10" ht="15" customHeight="1">
      <c r="A60" s="1"/>
      <c r="B60" s="16" t="s">
        <v>50</v>
      </c>
      <c r="C60" s="25">
        <v>154</v>
      </c>
      <c r="D60" s="25">
        <v>199</v>
      </c>
      <c r="E60" s="25">
        <v>353</v>
      </c>
      <c r="F60" s="65">
        <v>186</v>
      </c>
      <c r="G60" s="65">
        <v>354</v>
      </c>
      <c r="H60" s="65">
        <v>185</v>
      </c>
      <c r="I60" s="65">
        <v>-1</v>
      </c>
      <c r="J60" s="65">
        <v>1</v>
      </c>
    </row>
    <row r="61" spans="1:10" ht="15" customHeight="1">
      <c r="A61" s="1"/>
      <c r="B61" s="16" t="s">
        <v>51</v>
      </c>
      <c r="C61" s="25">
        <v>83</v>
      </c>
      <c r="D61" s="25">
        <v>75</v>
      </c>
      <c r="E61" s="25">
        <v>158</v>
      </c>
      <c r="F61" s="65">
        <v>88</v>
      </c>
      <c r="G61" s="65">
        <v>155</v>
      </c>
      <c r="H61" s="65">
        <v>85</v>
      </c>
      <c r="I61" s="65">
        <v>3</v>
      </c>
      <c r="J61" s="65">
        <v>3</v>
      </c>
    </row>
    <row r="62" spans="1:10" ht="15" customHeight="1">
      <c r="A62" s="1"/>
      <c r="B62" s="16" t="s">
        <v>52</v>
      </c>
      <c r="C62" s="25">
        <v>65</v>
      </c>
      <c r="D62" s="25">
        <v>55</v>
      </c>
      <c r="E62" s="25">
        <v>120</v>
      </c>
      <c r="F62" s="65">
        <v>68</v>
      </c>
      <c r="G62" s="65">
        <v>119</v>
      </c>
      <c r="H62" s="65">
        <v>65</v>
      </c>
      <c r="I62" s="65">
        <v>1</v>
      </c>
      <c r="J62" s="65">
        <v>3</v>
      </c>
    </row>
    <row r="63" spans="1:10" ht="15" customHeight="1">
      <c r="A63" s="1"/>
      <c r="B63" s="16" t="s">
        <v>53</v>
      </c>
      <c r="C63" s="25">
        <v>61</v>
      </c>
      <c r="D63" s="25">
        <v>52</v>
      </c>
      <c r="E63" s="25">
        <v>113</v>
      </c>
      <c r="F63" s="65">
        <v>80</v>
      </c>
      <c r="G63" s="65">
        <v>113</v>
      </c>
      <c r="H63" s="65">
        <v>80</v>
      </c>
      <c r="I63" s="65">
        <v>0</v>
      </c>
      <c r="J63" s="65">
        <v>0</v>
      </c>
    </row>
    <row r="64" spans="1:10" ht="15" customHeight="1">
      <c r="A64" s="1"/>
      <c r="B64" s="16" t="s">
        <v>54</v>
      </c>
      <c r="C64" s="25">
        <v>84</v>
      </c>
      <c r="D64" s="25">
        <v>70</v>
      </c>
      <c r="E64" s="25">
        <v>154</v>
      </c>
      <c r="F64" s="65">
        <v>97</v>
      </c>
      <c r="G64" s="65">
        <v>155</v>
      </c>
      <c r="H64" s="65">
        <v>98</v>
      </c>
      <c r="I64" s="65">
        <v>-1</v>
      </c>
      <c r="J64" s="65">
        <v>-1</v>
      </c>
    </row>
    <row r="65" spans="1:11" ht="15" customHeight="1">
      <c r="A65" s="1"/>
      <c r="B65" s="16" t="s">
        <v>55</v>
      </c>
      <c r="C65" s="25">
        <v>35</v>
      </c>
      <c r="D65" s="25">
        <v>39</v>
      </c>
      <c r="E65" s="25">
        <v>74</v>
      </c>
      <c r="F65" s="65">
        <v>40</v>
      </c>
      <c r="G65" s="65">
        <v>80</v>
      </c>
      <c r="H65" s="65">
        <v>43</v>
      </c>
      <c r="I65" s="65">
        <v>-6</v>
      </c>
      <c r="J65" s="65">
        <v>-3</v>
      </c>
      <c r="K65" s="5"/>
    </row>
    <row r="66" spans="1:11" ht="15" customHeight="1">
      <c r="A66" s="1"/>
      <c r="B66" s="16" t="s">
        <v>94</v>
      </c>
      <c r="C66" s="25">
        <v>56</v>
      </c>
      <c r="D66" s="25">
        <v>88</v>
      </c>
      <c r="E66" s="25">
        <v>144</v>
      </c>
      <c r="F66" s="65">
        <v>83</v>
      </c>
      <c r="G66" s="65">
        <v>137</v>
      </c>
      <c r="H66" s="65">
        <v>77</v>
      </c>
      <c r="I66" s="65">
        <v>7</v>
      </c>
      <c r="J66" s="65">
        <v>6</v>
      </c>
      <c r="K66" s="5"/>
    </row>
    <row r="67" spans="1:10" ht="15" customHeight="1">
      <c r="A67" s="1"/>
      <c r="B67" s="16" t="s">
        <v>95</v>
      </c>
      <c r="C67" s="25">
        <v>2</v>
      </c>
      <c r="D67" s="25">
        <v>2</v>
      </c>
      <c r="E67" s="25">
        <v>4</v>
      </c>
      <c r="F67" s="65">
        <v>3</v>
      </c>
      <c r="G67" s="65">
        <v>4</v>
      </c>
      <c r="H67" s="65">
        <v>3</v>
      </c>
      <c r="I67" s="65">
        <v>0</v>
      </c>
      <c r="J67" s="65">
        <v>0</v>
      </c>
    </row>
    <row r="68" spans="1:11" ht="15" customHeight="1">
      <c r="A68" s="1"/>
      <c r="B68" s="16" t="s">
        <v>56</v>
      </c>
      <c r="C68" s="25">
        <v>36</v>
      </c>
      <c r="D68" s="25">
        <v>149</v>
      </c>
      <c r="E68" s="25">
        <v>185</v>
      </c>
      <c r="F68" s="65">
        <v>156</v>
      </c>
      <c r="G68" s="65">
        <v>165</v>
      </c>
      <c r="H68" s="65">
        <v>135</v>
      </c>
      <c r="I68" s="65">
        <v>20</v>
      </c>
      <c r="J68" s="65">
        <v>21</v>
      </c>
      <c r="K68" s="5"/>
    </row>
    <row r="69" spans="1:11" ht="15" customHeight="1">
      <c r="A69" s="1"/>
      <c r="B69" s="16" t="s">
        <v>57</v>
      </c>
      <c r="C69" s="25">
        <v>10</v>
      </c>
      <c r="D69" s="25">
        <v>52</v>
      </c>
      <c r="E69" s="25">
        <v>62</v>
      </c>
      <c r="F69" s="65">
        <v>45</v>
      </c>
      <c r="G69" s="65">
        <v>64</v>
      </c>
      <c r="H69" s="65">
        <v>47</v>
      </c>
      <c r="I69" s="65">
        <v>-2</v>
      </c>
      <c r="J69" s="65">
        <v>-2</v>
      </c>
      <c r="K69" s="5"/>
    </row>
    <row r="70" spans="1:11" ht="15" customHeight="1">
      <c r="A70" s="1"/>
      <c r="B70" s="16" t="s">
        <v>58</v>
      </c>
      <c r="C70" s="25">
        <v>14</v>
      </c>
      <c r="D70" s="25">
        <v>82</v>
      </c>
      <c r="E70" s="25">
        <v>96</v>
      </c>
      <c r="F70" s="65">
        <v>81</v>
      </c>
      <c r="G70" s="65">
        <v>97</v>
      </c>
      <c r="H70" s="65">
        <v>81</v>
      </c>
      <c r="I70" s="65">
        <v>-1</v>
      </c>
      <c r="J70" s="65">
        <v>0</v>
      </c>
      <c r="K70" s="5"/>
    </row>
    <row r="71" spans="1:11" ht="15" customHeight="1">
      <c r="A71" s="1"/>
      <c r="B71" s="16" t="s">
        <v>59</v>
      </c>
      <c r="C71" s="25">
        <v>21</v>
      </c>
      <c r="D71" s="25">
        <v>19</v>
      </c>
      <c r="E71" s="25">
        <v>40</v>
      </c>
      <c r="F71" s="65">
        <v>15</v>
      </c>
      <c r="G71" s="65">
        <v>40</v>
      </c>
      <c r="H71" s="65">
        <v>15</v>
      </c>
      <c r="I71" s="65">
        <v>0</v>
      </c>
      <c r="J71" s="65">
        <v>0</v>
      </c>
      <c r="K71" s="5"/>
    </row>
    <row r="72" spans="1:10" ht="15" customHeight="1">
      <c r="A72" s="1"/>
      <c r="B72" s="16" t="s">
        <v>60</v>
      </c>
      <c r="C72" s="25">
        <v>3</v>
      </c>
      <c r="D72" s="25">
        <v>9</v>
      </c>
      <c r="E72" s="25">
        <v>12</v>
      </c>
      <c r="F72" s="65">
        <v>5</v>
      </c>
      <c r="G72" s="65">
        <v>12</v>
      </c>
      <c r="H72" s="65">
        <v>5</v>
      </c>
      <c r="I72" s="65">
        <v>0</v>
      </c>
      <c r="J72" s="65">
        <v>0</v>
      </c>
    </row>
    <row r="73" spans="1:10" ht="15" customHeight="1">
      <c r="A73" s="1"/>
      <c r="B73" s="16" t="s">
        <v>61</v>
      </c>
      <c r="C73" s="25">
        <v>9</v>
      </c>
      <c r="D73" s="25">
        <v>20</v>
      </c>
      <c r="E73" s="25">
        <v>29</v>
      </c>
      <c r="F73" s="65">
        <v>13</v>
      </c>
      <c r="G73" s="65">
        <v>29</v>
      </c>
      <c r="H73" s="65">
        <v>13</v>
      </c>
      <c r="I73" s="65">
        <v>0</v>
      </c>
      <c r="J73" s="65">
        <v>0</v>
      </c>
    </row>
    <row r="74" spans="1:10" ht="15" customHeight="1">
      <c r="A74" s="1"/>
      <c r="B74" s="16" t="s">
        <v>62</v>
      </c>
      <c r="C74" s="25">
        <v>34</v>
      </c>
      <c r="D74" s="25">
        <v>54</v>
      </c>
      <c r="E74" s="25">
        <v>88</v>
      </c>
      <c r="F74" s="65">
        <v>40</v>
      </c>
      <c r="G74" s="65">
        <v>86</v>
      </c>
      <c r="H74" s="65">
        <v>38</v>
      </c>
      <c r="I74" s="65">
        <v>2</v>
      </c>
      <c r="J74" s="65">
        <v>2</v>
      </c>
    </row>
    <row r="75" spans="1:11" ht="15" customHeight="1">
      <c r="A75" s="1"/>
      <c r="B75" s="16" t="s">
        <v>63</v>
      </c>
      <c r="C75" s="25">
        <v>0</v>
      </c>
      <c r="D75" s="25">
        <v>6</v>
      </c>
      <c r="E75" s="25">
        <v>6</v>
      </c>
      <c r="F75" s="65">
        <v>2</v>
      </c>
      <c r="G75" s="65">
        <v>6</v>
      </c>
      <c r="H75" s="65">
        <v>2</v>
      </c>
      <c r="I75" s="65">
        <v>0</v>
      </c>
      <c r="J75" s="65">
        <v>0</v>
      </c>
      <c r="K75" s="5"/>
    </row>
    <row r="76" spans="1:10" ht="15" customHeight="1">
      <c r="A76" s="1"/>
      <c r="B76" s="16" t="s">
        <v>64</v>
      </c>
      <c r="C76" s="25">
        <v>2</v>
      </c>
      <c r="D76" s="25">
        <v>3</v>
      </c>
      <c r="E76" s="25">
        <v>5</v>
      </c>
      <c r="F76" s="65">
        <v>5</v>
      </c>
      <c r="G76" s="65">
        <v>5</v>
      </c>
      <c r="H76" s="65">
        <v>5</v>
      </c>
      <c r="I76" s="65">
        <v>0</v>
      </c>
      <c r="J76" s="65">
        <v>0</v>
      </c>
    </row>
    <row r="77" spans="1:11" ht="15" customHeight="1">
      <c r="A77" s="1"/>
      <c r="B77" s="16" t="s">
        <v>86</v>
      </c>
      <c r="C77" s="25">
        <v>35</v>
      </c>
      <c r="D77" s="25">
        <v>87</v>
      </c>
      <c r="E77" s="25">
        <v>122</v>
      </c>
      <c r="F77" s="65">
        <v>90</v>
      </c>
      <c r="G77" s="65">
        <v>121</v>
      </c>
      <c r="H77" s="65">
        <v>89</v>
      </c>
      <c r="I77" s="65">
        <v>1</v>
      </c>
      <c r="J77" s="65">
        <v>1</v>
      </c>
      <c r="K77" s="5"/>
    </row>
    <row r="78" spans="1:10" ht="15" customHeight="1">
      <c r="A78" s="1"/>
      <c r="B78" s="16" t="s">
        <v>65</v>
      </c>
      <c r="C78" s="25">
        <v>368</v>
      </c>
      <c r="D78" s="25">
        <v>301</v>
      </c>
      <c r="E78" s="25">
        <v>669</v>
      </c>
      <c r="F78" s="65">
        <v>462</v>
      </c>
      <c r="G78" s="65">
        <v>639</v>
      </c>
      <c r="H78" s="65">
        <v>432</v>
      </c>
      <c r="I78" s="65">
        <v>30</v>
      </c>
      <c r="J78" s="65">
        <v>30</v>
      </c>
    </row>
    <row r="79" spans="1:11" ht="15" customHeight="1">
      <c r="A79" s="1"/>
      <c r="B79" s="16" t="s">
        <v>87</v>
      </c>
      <c r="C79" s="25">
        <v>30</v>
      </c>
      <c r="D79" s="25">
        <v>46</v>
      </c>
      <c r="E79" s="25">
        <v>76</v>
      </c>
      <c r="F79" s="65">
        <v>42</v>
      </c>
      <c r="G79" s="65">
        <v>75</v>
      </c>
      <c r="H79" s="65">
        <v>41</v>
      </c>
      <c r="I79" s="65">
        <v>1</v>
      </c>
      <c r="J79" s="65">
        <v>1</v>
      </c>
      <c r="K79" s="5"/>
    </row>
    <row r="80" spans="1:10" ht="15" customHeight="1">
      <c r="A80" s="1"/>
      <c r="B80" s="16" t="s">
        <v>66</v>
      </c>
      <c r="C80" s="25">
        <v>9</v>
      </c>
      <c r="D80" s="25">
        <v>18</v>
      </c>
      <c r="E80" s="25">
        <v>27</v>
      </c>
      <c r="F80" s="65">
        <v>16</v>
      </c>
      <c r="G80" s="65">
        <v>27</v>
      </c>
      <c r="H80" s="65">
        <v>16</v>
      </c>
      <c r="I80" s="65">
        <v>0</v>
      </c>
      <c r="J80" s="65">
        <v>0</v>
      </c>
    </row>
    <row r="81" spans="1:11" ht="15" customHeight="1">
      <c r="A81" s="1"/>
      <c r="B81" s="16" t="s">
        <v>96</v>
      </c>
      <c r="C81" s="25">
        <v>19</v>
      </c>
      <c r="D81" s="25">
        <v>6</v>
      </c>
      <c r="E81" s="25">
        <v>25</v>
      </c>
      <c r="F81" s="65">
        <v>20</v>
      </c>
      <c r="G81" s="65">
        <v>26</v>
      </c>
      <c r="H81" s="65">
        <v>21</v>
      </c>
      <c r="I81" s="65">
        <v>-1</v>
      </c>
      <c r="J81" s="65">
        <v>-1</v>
      </c>
      <c r="K81" s="5"/>
    </row>
    <row r="82" spans="1:10" ht="15" customHeight="1" thickBot="1">
      <c r="A82" s="1"/>
      <c r="B82" s="16" t="s">
        <v>97</v>
      </c>
      <c r="C82" s="25">
        <v>40</v>
      </c>
      <c r="D82" s="25">
        <v>80</v>
      </c>
      <c r="E82" s="25">
        <v>120</v>
      </c>
      <c r="F82" s="65">
        <v>65</v>
      </c>
      <c r="G82" s="65">
        <v>111</v>
      </c>
      <c r="H82" s="65">
        <v>56</v>
      </c>
      <c r="I82" s="65">
        <v>9</v>
      </c>
      <c r="J82" s="65">
        <v>9</v>
      </c>
    </row>
    <row r="83" spans="1:10" ht="15" customHeight="1" thickBot="1" thickTop="1">
      <c r="A83" s="1"/>
      <c r="B83" s="24" t="s">
        <v>98</v>
      </c>
      <c r="C83" s="32">
        <v>1995</v>
      </c>
      <c r="D83" s="32">
        <v>2455</v>
      </c>
      <c r="E83" s="32">
        <v>4450</v>
      </c>
      <c r="F83" s="70">
        <v>2655</v>
      </c>
      <c r="G83" s="70">
        <v>4382</v>
      </c>
      <c r="H83" s="70">
        <v>2580</v>
      </c>
      <c r="I83" s="70">
        <v>68</v>
      </c>
      <c r="J83" s="70">
        <v>75</v>
      </c>
    </row>
    <row r="84" spans="1:11" ht="15" customHeight="1" thickBot="1" thickTop="1">
      <c r="A84" s="1"/>
      <c r="B84" s="24" t="s">
        <v>99</v>
      </c>
      <c r="C84" s="32">
        <v>26957</v>
      </c>
      <c r="D84" s="32">
        <v>28387</v>
      </c>
      <c r="E84" s="32">
        <v>55344</v>
      </c>
      <c r="F84" s="70">
        <f>SUM(F50,F83)</f>
        <v>35566</v>
      </c>
      <c r="G84" s="70">
        <v>55258</v>
      </c>
      <c r="H84" s="70">
        <f>SUM(H50,H83)</f>
        <v>35441</v>
      </c>
      <c r="I84" s="70">
        <v>86</v>
      </c>
      <c r="J84" s="70">
        <f>SUM(J50,J83)</f>
        <v>125</v>
      </c>
      <c r="K84" s="5"/>
    </row>
    <row r="85" ht="15" customHeight="1" thickTop="1">
      <c r="B85" s="23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31" sqref="E3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D2" s="13" t="str">
        <f>'月報(日本人)'!E2</f>
        <v>平成25年11月末日現在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5">
        <f>'月報(日本人)'!C8+'月報(外国人) '!C8</f>
        <v>464999</v>
      </c>
      <c r="D8" s="25">
        <f>'月報(日本人)'!D8+'月報(外国人) '!D8</f>
        <v>517076</v>
      </c>
      <c r="E8" s="25">
        <f>'月報(日本人)'!E8+'月報(外国人) '!E8</f>
        <v>982075</v>
      </c>
      <c r="F8" s="25">
        <f>'月報(日本人)'!F8+'月報(外国人) '!F8</f>
        <v>473027</v>
      </c>
      <c r="G8" s="25">
        <f>'月報(日本人)'!G8+'月報(外国人) '!G8</f>
        <v>982388</v>
      </c>
      <c r="H8" s="25">
        <f>'月報(日本人)'!H8+'月報(外国人) '!H8</f>
        <v>473063</v>
      </c>
      <c r="I8" s="25">
        <f>SUM(I9:I15)</f>
        <v>-313</v>
      </c>
      <c r="J8" s="25">
        <f>SUM(J9:J15)</f>
        <v>-36</v>
      </c>
    </row>
    <row r="9" spans="1:10" ht="15" customHeight="1">
      <c r="A9" s="1"/>
      <c r="B9" s="17" t="s">
        <v>9</v>
      </c>
      <c r="C9" s="29">
        <f>'月報(日本人)'!C9+'月報(外国人) '!C9</f>
        <v>48446</v>
      </c>
      <c r="D9" s="29">
        <f>'月報(日本人)'!D9+'月報(外国人) '!D9</f>
        <v>56539</v>
      </c>
      <c r="E9" s="29">
        <f>'月報(日本人)'!E9+'月報(外国人) '!E9</f>
        <v>104985</v>
      </c>
      <c r="F9" s="29">
        <f>'月報(日本人)'!F9+'月報(外国人) '!F9</f>
        <v>51128</v>
      </c>
      <c r="G9" s="29">
        <f>'月報(日本人)'!G9+'月報(外国人) '!G9</f>
        <v>105060</v>
      </c>
      <c r="H9" s="29">
        <f>'月報(日本人)'!H9+'月報(外国人) '!H9</f>
        <v>51146</v>
      </c>
      <c r="I9" s="29">
        <f>'月報(日本人)'!I9+'月報(外国人) '!I9</f>
        <v>-75</v>
      </c>
      <c r="J9" s="29">
        <f>'月報(日本人)'!J9+'月報(外国人) '!J9</f>
        <v>-18</v>
      </c>
    </row>
    <row r="10" spans="1:11" ht="15" customHeight="1">
      <c r="A10" s="1"/>
      <c r="B10" s="18" t="s">
        <v>12</v>
      </c>
      <c r="C10" s="27">
        <f>'月報(日本人)'!C10+'月報(外国人) '!C10</f>
        <v>40663</v>
      </c>
      <c r="D10" s="27">
        <f>'月報(日本人)'!D10+'月報(外国人) '!D10</f>
        <v>45129</v>
      </c>
      <c r="E10" s="27">
        <f>'月報(日本人)'!E10+'月報(外国人) '!E10</f>
        <v>85792</v>
      </c>
      <c r="F10" s="27">
        <f>'月報(日本人)'!F10+'月報(外国人) '!F10</f>
        <v>39473</v>
      </c>
      <c r="G10" s="27">
        <f>'月報(日本人)'!G10+'月報(外国人) '!G10</f>
        <v>85775</v>
      </c>
      <c r="H10" s="27">
        <f>'月報(日本人)'!H10+'月報(外国人) '!H10</f>
        <v>39455</v>
      </c>
      <c r="I10" s="27">
        <f>'月報(日本人)'!I10+'月報(外国人) '!I10</f>
        <v>17</v>
      </c>
      <c r="J10" s="27">
        <f>'月報(日本人)'!J10+'月報(外国人) '!J10</f>
        <v>18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28792</v>
      </c>
      <c r="D11" s="27">
        <f>'月報(日本人)'!D11+'月報(外国人) '!D11</f>
        <v>31159</v>
      </c>
      <c r="E11" s="27">
        <f>'月報(日本人)'!E11+'月報(外国人) '!E11</f>
        <v>59951</v>
      </c>
      <c r="F11" s="27">
        <f>'月報(日本人)'!F11+'月報(外国人) '!F11</f>
        <v>29773</v>
      </c>
      <c r="G11" s="27">
        <f>'月報(日本人)'!G11+'月報(外国人) '!G11</f>
        <v>60019</v>
      </c>
      <c r="H11" s="27">
        <f>'月報(日本人)'!H11+'月報(外国人) '!H11</f>
        <v>29803</v>
      </c>
      <c r="I11" s="27">
        <f>'月報(日本人)'!I11+'月報(外国人) '!I11</f>
        <v>-68</v>
      </c>
      <c r="J11" s="27">
        <f>'月報(日本人)'!J11+'月報(外国人) '!J11</f>
        <v>-30</v>
      </c>
    </row>
    <row r="12" spans="1:10" ht="15" customHeight="1">
      <c r="A12" s="1"/>
      <c r="B12" s="18" t="s">
        <v>10</v>
      </c>
      <c r="C12" s="27">
        <f>'月報(日本人)'!C12+'月報(外国人) '!C12</f>
        <v>85943</v>
      </c>
      <c r="D12" s="27">
        <f>'月報(日本人)'!D12+'月報(外国人) '!D12</f>
        <v>96053</v>
      </c>
      <c r="E12" s="27">
        <f>'月報(日本人)'!E12+'月報(外国人) '!E12</f>
        <v>181996</v>
      </c>
      <c r="F12" s="27">
        <f>'月報(日本人)'!F12+'月報(外国人) '!F12</f>
        <v>97765</v>
      </c>
      <c r="G12" s="27">
        <f>'月報(日本人)'!G12+'月報(外国人) '!G12</f>
        <v>181980</v>
      </c>
      <c r="H12" s="27">
        <f>'月報(日本人)'!H12+'月報(外国人) '!H12</f>
        <v>97782</v>
      </c>
      <c r="I12" s="27">
        <f>'月報(日本人)'!I12+'月報(外国人) '!I12</f>
        <v>16</v>
      </c>
      <c r="J12" s="27">
        <f>'月報(日本人)'!J12+'月報(外国人) '!J12</f>
        <v>-17</v>
      </c>
    </row>
    <row r="13" spans="1:10" ht="15" customHeight="1">
      <c r="A13" s="1"/>
      <c r="B13" s="18" t="s">
        <v>11</v>
      </c>
      <c r="C13" s="27">
        <f>'月報(日本人)'!C13+'月報(外国人) '!C13</f>
        <v>104072</v>
      </c>
      <c r="D13" s="27">
        <f>'月報(日本人)'!D13+'月報(外国人) '!D13</f>
        <v>113216</v>
      </c>
      <c r="E13" s="27">
        <f>'月報(日本人)'!E13+'月報(外国人) '!E13</f>
        <v>217288</v>
      </c>
      <c r="F13" s="27">
        <f>'月報(日本人)'!F13+'月報(外国人) '!F13</f>
        <v>98784</v>
      </c>
      <c r="G13" s="27">
        <f>'月報(日本人)'!G13+'月報(外国人) '!G13</f>
        <v>217318</v>
      </c>
      <c r="H13" s="27">
        <f>'月報(日本人)'!H13+'月報(外国人) '!H13</f>
        <v>98764</v>
      </c>
      <c r="I13" s="27">
        <f>'月報(日本人)'!I13+'月報(外国人) '!I13</f>
        <v>-30</v>
      </c>
      <c r="J13" s="27">
        <f>'月報(日本人)'!J13+'月報(外国人) '!J13</f>
        <v>20</v>
      </c>
    </row>
    <row r="14" spans="1:10" ht="15" customHeight="1">
      <c r="A14" s="1"/>
      <c r="B14" s="18" t="s">
        <v>13</v>
      </c>
      <c r="C14" s="27">
        <f>'月報(日本人)'!C14+'月報(外国人) '!C14</f>
        <v>33265</v>
      </c>
      <c r="D14" s="27">
        <f>'月報(日本人)'!D14+'月報(外国人) '!D14</f>
        <v>38041</v>
      </c>
      <c r="E14" s="27">
        <f>'月報(日本人)'!E14+'月報(外国人) '!E14</f>
        <v>71306</v>
      </c>
      <c r="F14" s="27">
        <f>'月報(日本人)'!F14+'月報(外国人) '!F14</f>
        <v>35802</v>
      </c>
      <c r="G14" s="27">
        <f>'月報(日本人)'!G14+'月報(外国人) '!G14</f>
        <v>71402</v>
      </c>
      <c r="H14" s="27">
        <f>'月報(日本人)'!H14+'月報(外国人) '!H14</f>
        <v>35835</v>
      </c>
      <c r="I14" s="27">
        <f>'月報(日本人)'!I14+'月報(外国人) '!I14</f>
        <v>-96</v>
      </c>
      <c r="J14" s="27">
        <f>'月報(日本人)'!J14+'月報(外国人) '!J14</f>
        <v>-33</v>
      </c>
    </row>
    <row r="15" spans="1:10" ht="15" customHeight="1">
      <c r="A15" s="1"/>
      <c r="B15" s="19" t="s">
        <v>14</v>
      </c>
      <c r="C15" s="31">
        <f>'月報(日本人)'!C15+'月報(外国人) '!C15</f>
        <v>123818</v>
      </c>
      <c r="D15" s="31">
        <f>'月報(日本人)'!D15+'月報(外国人) '!D15</f>
        <v>136939</v>
      </c>
      <c r="E15" s="31">
        <f>'月報(日本人)'!E15+'月報(外国人) '!E15</f>
        <v>260757</v>
      </c>
      <c r="F15" s="31">
        <f>'月報(日本人)'!F15+'月報(外国人) '!F15</f>
        <v>120302</v>
      </c>
      <c r="G15" s="31">
        <f>'月報(日本人)'!G15+'月報(外国人) '!G15</f>
        <v>260834</v>
      </c>
      <c r="H15" s="31">
        <f>'月報(日本人)'!H15+'月報(外国人) '!H15</f>
        <v>120278</v>
      </c>
      <c r="I15" s="31">
        <f>'月報(日本人)'!I15+'月報(外国人) '!I15</f>
        <v>-77</v>
      </c>
      <c r="J15" s="31">
        <f>'月報(日本人)'!J15+'月報(外国人) '!J15</f>
        <v>24</v>
      </c>
    </row>
    <row r="16" spans="1:10" ht="15" customHeight="1">
      <c r="A16" s="1"/>
      <c r="B16" s="16" t="s">
        <v>15</v>
      </c>
      <c r="C16" s="25">
        <f>'月報(日本人)'!C16+'月報(外国人) '!C16</f>
        <v>700069</v>
      </c>
      <c r="D16" s="25">
        <f>'月報(日本人)'!D16+'月報(外国人) '!D16</f>
        <v>773603</v>
      </c>
      <c r="E16" s="25">
        <f>'月報(日本人)'!E16+'月報(外国人) '!E16</f>
        <v>1473672</v>
      </c>
      <c r="F16" s="25">
        <f>'月報(日本人)'!F16+'月報(外国人) '!F16</f>
        <v>724777</v>
      </c>
      <c r="G16" s="25">
        <f>'月報(日本人)'!G16+'月報(外国人) '!G16</f>
        <v>1473048</v>
      </c>
      <c r="H16" s="25">
        <f>'月報(日本人)'!H16+'月報(外国人) '!H16</f>
        <v>724484</v>
      </c>
      <c r="I16" s="25">
        <f>SUM(I17:I23)</f>
        <v>624</v>
      </c>
      <c r="J16" s="25">
        <f>SUM(J17:J23)</f>
        <v>293</v>
      </c>
    </row>
    <row r="17" spans="1:10" ht="15" customHeight="1">
      <c r="A17" s="1"/>
      <c r="B17" s="17" t="s">
        <v>16</v>
      </c>
      <c r="C17" s="29">
        <f>'月報(日本人)'!C17+'月報(外国人) '!C17</f>
        <v>143875</v>
      </c>
      <c r="D17" s="29">
        <f>'月報(日本人)'!D17+'月報(外国人) '!D17</f>
        <v>151573</v>
      </c>
      <c r="E17" s="29">
        <f>'月報(日本人)'!E17+'月報(外国人) '!E17</f>
        <v>295448</v>
      </c>
      <c r="F17" s="29">
        <f>'月報(日本人)'!F17+'月報(外国人) '!F17</f>
        <v>139011</v>
      </c>
      <c r="G17" s="29">
        <f>'月報(日本人)'!G17+'月報(外国人) '!G17</f>
        <v>295331</v>
      </c>
      <c r="H17" s="29">
        <f>'月報(日本人)'!H17+'月報(外国人) '!H17</f>
        <v>138981</v>
      </c>
      <c r="I17" s="29">
        <f>'月報(日本人)'!I17+'月報(外国人) '!I17</f>
        <v>117</v>
      </c>
      <c r="J17" s="29">
        <f>'月報(日本人)'!J17+'月報(外国人) '!J17</f>
        <v>30</v>
      </c>
    </row>
    <row r="18" spans="1:10" ht="15" customHeight="1">
      <c r="A18" s="1"/>
      <c r="B18" s="18" t="s">
        <v>17</v>
      </c>
      <c r="C18" s="27">
        <f>'月報(日本人)'!C18+'月報(外国人) '!C18</f>
        <v>103215</v>
      </c>
      <c r="D18" s="27">
        <f>'月報(日本人)'!D18+'月報(外国人) '!D18</f>
        <v>108660</v>
      </c>
      <c r="E18" s="27">
        <f>'月報(日本人)'!E18+'月報(外国人) '!E18</f>
        <v>211875</v>
      </c>
      <c r="F18" s="27">
        <f>'月報(日本人)'!F18+'月報(外国人) '!F18</f>
        <v>121930</v>
      </c>
      <c r="G18" s="27">
        <f>'月報(日本人)'!G18+'月報(外国人) '!G18</f>
        <v>211691</v>
      </c>
      <c r="H18" s="27">
        <f>'月報(日本人)'!H18+'月報(外国人) '!H18</f>
        <v>121820</v>
      </c>
      <c r="I18" s="27">
        <f>'月報(日本人)'!I18+'月報(外国人) '!I18</f>
        <v>184</v>
      </c>
      <c r="J18" s="27">
        <f>'月報(日本人)'!J18+'月報(外国人) '!J18</f>
        <v>110</v>
      </c>
    </row>
    <row r="19" spans="1:10" ht="15" customHeight="1">
      <c r="A19" s="1"/>
      <c r="B19" s="18" t="s">
        <v>18</v>
      </c>
      <c r="C19" s="27">
        <f>'月報(日本人)'!C19+'月報(外国人) '!C19</f>
        <v>78654</v>
      </c>
      <c r="D19" s="27">
        <f>'月報(日本人)'!D19+'月報(外国人) '!D19</f>
        <v>98626</v>
      </c>
      <c r="E19" s="27">
        <f>'月報(日本人)'!E19+'月報(外国人) '!E19</f>
        <v>177280</v>
      </c>
      <c r="F19" s="27">
        <f>'月報(日本人)'!F19+'月報(外国人) '!F19</f>
        <v>102552</v>
      </c>
      <c r="G19" s="27">
        <f>'月報(日本人)'!G19+'月報(外国人) '!G19</f>
        <v>177092</v>
      </c>
      <c r="H19" s="27">
        <f>'月報(日本人)'!H19+'月報(外国人) '!H19</f>
        <v>102502</v>
      </c>
      <c r="I19" s="27">
        <f>'月報(日本人)'!I19+'月報(外国人) '!I19</f>
        <v>188</v>
      </c>
      <c r="J19" s="27">
        <f>'月報(日本人)'!J19+'月報(外国人) '!J19</f>
        <v>50</v>
      </c>
    </row>
    <row r="20" spans="1:10" ht="15" customHeight="1">
      <c r="A20" s="1"/>
      <c r="B20" s="18" t="s">
        <v>19</v>
      </c>
      <c r="C20" s="27">
        <f>'月報(日本人)'!C20+'月報(外国人) '!C20</f>
        <v>119258</v>
      </c>
      <c r="D20" s="27">
        <f>'月報(日本人)'!D20+'月報(外国人) '!D20</f>
        <v>133592</v>
      </c>
      <c r="E20" s="27">
        <f>'月報(日本人)'!E20+'月報(外国人) '!E20</f>
        <v>252850</v>
      </c>
      <c r="F20" s="27">
        <f>'月報(日本人)'!F20+'月報(外国人) '!F20</f>
        <v>120550</v>
      </c>
      <c r="G20" s="27">
        <f>'月報(日本人)'!G20+'月報(外国人) '!G20</f>
        <v>252870</v>
      </c>
      <c r="H20" s="27">
        <f>'月報(日本人)'!H20+'月報(外国人) '!H20</f>
        <v>120517</v>
      </c>
      <c r="I20" s="27">
        <f>'月報(日本人)'!I20+'月報(外国人) '!I20</f>
        <v>-20</v>
      </c>
      <c r="J20" s="27">
        <f>'月報(日本人)'!J20+'月報(外国人) '!J20</f>
        <v>33</v>
      </c>
    </row>
    <row r="21" spans="1:10" ht="15" customHeight="1">
      <c r="A21" s="1"/>
      <c r="B21" s="18" t="s">
        <v>22</v>
      </c>
      <c r="C21" s="27">
        <f>'月報(日本人)'!C21+'月報(外国人) '!C21</f>
        <v>95156</v>
      </c>
      <c r="D21" s="27">
        <f>'月報(日本人)'!D21+'月報(外国人) '!D21</f>
        <v>103992</v>
      </c>
      <c r="E21" s="27">
        <f>'月報(日本人)'!E21+'月報(外国人) '!E21</f>
        <v>199148</v>
      </c>
      <c r="F21" s="27">
        <f>'月報(日本人)'!F21+'月報(外国人) '!F21</f>
        <v>86377</v>
      </c>
      <c r="G21" s="27">
        <f>'月報(日本人)'!G21+'月報(外国人) '!G21</f>
        <v>198910</v>
      </c>
      <c r="H21" s="27">
        <f>'月報(日本人)'!H21+'月報(外国人) '!H21</f>
        <v>86282</v>
      </c>
      <c r="I21" s="27">
        <f>'月報(日本人)'!I21+'月報(外国人) '!I21</f>
        <v>238</v>
      </c>
      <c r="J21" s="27">
        <f>'月報(日本人)'!J21+'月報(外国人) '!J21</f>
        <v>95</v>
      </c>
    </row>
    <row r="22" spans="1:10" ht="15" customHeight="1">
      <c r="A22" s="1"/>
      <c r="B22" s="18" t="s">
        <v>20</v>
      </c>
      <c r="C22" s="27">
        <f>'月報(日本人)'!C22+'月報(外国人) '!C22</f>
        <v>58252</v>
      </c>
      <c r="D22" s="27">
        <f>'月報(日本人)'!D22+'月報(外国人) '!D22</f>
        <v>64511</v>
      </c>
      <c r="E22" s="27">
        <f>'月報(日本人)'!E22+'月報(外国人) '!E22</f>
        <v>122763</v>
      </c>
      <c r="F22" s="27">
        <f>'月報(日本人)'!F22+'月報(外国人) '!F22</f>
        <v>58438</v>
      </c>
      <c r="G22" s="27">
        <f>'月報(日本人)'!G22+'月報(外国人) '!G22</f>
        <v>122808</v>
      </c>
      <c r="H22" s="27">
        <f>'月報(日本人)'!H22+'月報(外国人) '!H22</f>
        <v>58430</v>
      </c>
      <c r="I22" s="27">
        <f>'月報(日本人)'!I22+'月報(外国人) '!I22</f>
        <v>-45</v>
      </c>
      <c r="J22" s="27">
        <f>'月報(日本人)'!J22+'月報(外国人) '!J22</f>
        <v>8</v>
      </c>
    </row>
    <row r="23" spans="1:10" ht="15" customHeight="1">
      <c r="A23" s="1"/>
      <c r="B23" s="19" t="s">
        <v>21</v>
      </c>
      <c r="C23" s="31">
        <f>'月報(日本人)'!C23+'月報(外国人) '!C23</f>
        <v>101659</v>
      </c>
      <c r="D23" s="31">
        <f>'月報(日本人)'!D23+'月報(外国人) '!D23</f>
        <v>112649</v>
      </c>
      <c r="E23" s="31">
        <f>'月報(日本人)'!E23+'月報(外国人) '!E23</f>
        <v>214308</v>
      </c>
      <c r="F23" s="31">
        <f>'月報(日本人)'!F23+'月報(外国人) '!F23</f>
        <v>95919</v>
      </c>
      <c r="G23" s="31">
        <f>'月報(日本人)'!G23+'月報(外国人) '!G23</f>
        <v>214346</v>
      </c>
      <c r="H23" s="31">
        <f>'月報(日本人)'!H23+'月報(外国人) '!H23</f>
        <v>95952</v>
      </c>
      <c r="I23" s="31">
        <f>'月報(日本人)'!I23+'月報(外国人) '!I23</f>
        <v>-38</v>
      </c>
      <c r="J23" s="31">
        <f>'月報(日本人)'!J23+'月報(外国人) '!J23</f>
        <v>-33</v>
      </c>
    </row>
    <row r="24" spans="1:10" ht="15" customHeight="1">
      <c r="A24" s="1"/>
      <c r="B24" s="16" t="s">
        <v>23</v>
      </c>
      <c r="C24" s="25">
        <f>'月報(日本人)'!C24+'月報(外国人) '!C24</f>
        <v>56221</v>
      </c>
      <c r="D24" s="25">
        <f>'月報(日本人)'!D24+'月報(外国人) '!D24</f>
        <v>66180</v>
      </c>
      <c r="E24" s="25">
        <f>'月報(日本人)'!E24+'月報(外国人) '!E24</f>
        <v>122401</v>
      </c>
      <c r="F24" s="25">
        <f>'月報(日本人)'!F24+'月報(外国人) '!F24</f>
        <v>57424</v>
      </c>
      <c r="G24" s="25">
        <f>'月報(日本人)'!G24+'月報(外国人) '!G24</f>
        <v>122484</v>
      </c>
      <c r="H24" s="25">
        <f>'月報(日本人)'!H24+'月報(外国人) '!H24</f>
        <v>57470</v>
      </c>
      <c r="I24" s="25">
        <f>'月報(日本人)'!I24+'月報(外国人) '!I24</f>
        <v>-83</v>
      </c>
      <c r="J24" s="25">
        <f>'月報(日本人)'!J24+'月報(外国人) '!J24</f>
        <v>-46</v>
      </c>
    </row>
    <row r="25" spans="1:11" ht="15" customHeight="1">
      <c r="A25" s="1"/>
      <c r="B25" s="16" t="s">
        <v>24</v>
      </c>
      <c r="C25" s="25">
        <f>'月報(日本人)'!C25+'月報(外国人) '!C25</f>
        <v>145047</v>
      </c>
      <c r="D25" s="25">
        <f>'月報(日本人)'!D25+'月報(外国人) '!D25</f>
        <v>160950</v>
      </c>
      <c r="E25" s="25">
        <f>'月報(日本人)'!E25+'月報(外国人) '!E25</f>
        <v>305997</v>
      </c>
      <c r="F25" s="25">
        <f>'月報(日本人)'!F25+'月報(外国人) '!F25</f>
        <v>127028</v>
      </c>
      <c r="G25" s="25">
        <f>'月報(日本人)'!G25+'月報(外国人) '!G25</f>
        <v>306080</v>
      </c>
      <c r="H25" s="25">
        <f>'月報(日本人)'!H25+'月報(外国人) '!H25</f>
        <v>127025</v>
      </c>
      <c r="I25" s="25">
        <f>'月報(日本人)'!I25+'月報(外国人) '!I25</f>
        <v>-83</v>
      </c>
      <c r="J25" s="25">
        <f>'月報(日本人)'!J25+'月報(外国人) '!J25</f>
        <v>3</v>
      </c>
      <c r="K25" s="5"/>
    </row>
    <row r="26" spans="1:10" ht="15" customHeight="1">
      <c r="A26" s="1"/>
      <c r="B26" s="16" t="s">
        <v>25</v>
      </c>
      <c r="C26" s="25">
        <f>'月報(日本人)'!C26+'月報(外国人) '!C26</f>
        <v>27351</v>
      </c>
      <c r="D26" s="25">
        <f>'月報(日本人)'!D26+'月報(外国人) '!D26</f>
        <v>30959</v>
      </c>
      <c r="E26" s="25">
        <f>'月報(日本人)'!E26+'月報(外国人) '!E26</f>
        <v>58310</v>
      </c>
      <c r="F26" s="25">
        <f>'月報(日本人)'!F26+'月報(外国人) '!F26</f>
        <v>26451</v>
      </c>
      <c r="G26" s="25">
        <f>'月報(日本人)'!G26+'月報(外国人) '!G26</f>
        <v>58311</v>
      </c>
      <c r="H26" s="25">
        <f>'月報(日本人)'!H26+'月報(外国人) '!H26</f>
        <v>26436</v>
      </c>
      <c r="I26" s="25">
        <f>'月報(日本人)'!I26+'月報(外国人) '!I26</f>
        <v>-1</v>
      </c>
      <c r="J26" s="25">
        <f>'月報(日本人)'!J26+'月報(外国人) '!J26</f>
        <v>15</v>
      </c>
    </row>
    <row r="27" spans="1:11" ht="15" customHeight="1">
      <c r="A27" s="1"/>
      <c r="B27" s="16" t="s">
        <v>26</v>
      </c>
      <c r="C27" s="25">
        <f>'月報(日本人)'!C27+'月報(外国人) '!C27</f>
        <v>62188</v>
      </c>
      <c r="D27" s="25">
        <f>'月報(日本人)'!D27+'月報(外国人) '!D27</f>
        <v>69348</v>
      </c>
      <c r="E27" s="25">
        <f>'月報(日本人)'!E27+'月報(外国人) '!E27</f>
        <v>131536</v>
      </c>
      <c r="F27" s="25">
        <f>'月報(日本人)'!F27+'月報(外国人) '!F27</f>
        <v>60168</v>
      </c>
      <c r="G27" s="25">
        <f>'月報(日本人)'!G27+'月報(外国人) '!G27</f>
        <v>131617</v>
      </c>
      <c r="H27" s="25">
        <f>'月報(日本人)'!H27+'月報(外国人) '!H27</f>
        <v>60157</v>
      </c>
      <c r="I27" s="25">
        <f>'月報(日本人)'!I27+'月報(外国人) '!I27</f>
        <v>-81</v>
      </c>
      <c r="J27" s="25">
        <f>'月報(日本人)'!J27+'月報(外国人) '!J27</f>
        <v>11</v>
      </c>
      <c r="K27" s="5"/>
    </row>
    <row r="28" spans="1:10" ht="15" customHeight="1">
      <c r="A28" s="1"/>
      <c r="B28" s="16" t="s">
        <v>27</v>
      </c>
      <c r="C28" s="25">
        <f>'月報(日本人)'!C28+'月報(外国人) '!C28</f>
        <v>23223</v>
      </c>
      <c r="D28" s="25">
        <f>'月報(日本人)'!D28+'月報(外国人) '!D28</f>
        <v>26952</v>
      </c>
      <c r="E28" s="25">
        <f>'月報(日本人)'!E28+'月報(外国人) '!E28</f>
        <v>50175</v>
      </c>
      <c r="F28" s="25">
        <f>'月報(日本人)'!F28+'月報(外国人) '!F28</f>
        <v>24345</v>
      </c>
      <c r="G28" s="25">
        <f>'月報(日本人)'!G28+'月報(外国人) '!G28</f>
        <v>50218</v>
      </c>
      <c r="H28" s="25">
        <f>'月報(日本人)'!H28+'月報(外国人) '!H28</f>
        <v>24355</v>
      </c>
      <c r="I28" s="25">
        <f>'月報(日本人)'!I28+'月報(外国人) '!I28</f>
        <v>-43</v>
      </c>
      <c r="J28" s="25">
        <f>'月報(日本人)'!J28+'月報(外国人) '!J28</f>
        <v>-10</v>
      </c>
    </row>
    <row r="29" spans="1:10" ht="15" customHeight="1">
      <c r="A29" s="1"/>
      <c r="B29" s="16" t="s">
        <v>28</v>
      </c>
      <c r="C29" s="25">
        <f>'月報(日本人)'!C29+'月報(外国人) '!C29</f>
        <v>33297</v>
      </c>
      <c r="D29" s="25">
        <f>'月報(日本人)'!D29+'月報(外国人) '!D29</f>
        <v>37002</v>
      </c>
      <c r="E29" s="25">
        <f>'月報(日本人)'!E29+'月報(外国人) '!E29</f>
        <v>70299</v>
      </c>
      <c r="F29" s="25">
        <f>'月報(日本人)'!F29+'月報(外国人) '!F29</f>
        <v>24942</v>
      </c>
      <c r="G29" s="25">
        <f>'月報(日本人)'!G29+'月報(外国人) '!G29</f>
        <v>70352</v>
      </c>
      <c r="H29" s="25">
        <f>'月報(日本人)'!H29+'月報(外国人) '!H29</f>
        <v>24933</v>
      </c>
      <c r="I29" s="25">
        <f>'月報(日本人)'!I29+'月報(外国人) '!I29</f>
        <v>-53</v>
      </c>
      <c r="J29" s="25">
        <f>'月報(日本人)'!J29+'月報(外国人) '!J29</f>
        <v>9</v>
      </c>
    </row>
    <row r="30" spans="1:11" ht="15" customHeight="1">
      <c r="A30" s="1"/>
      <c r="B30" s="16" t="s">
        <v>29</v>
      </c>
      <c r="C30" s="25">
        <f>'月報(日本人)'!C30+'月報(外国人) '!C30</f>
        <v>32012</v>
      </c>
      <c r="D30" s="25">
        <f>'月報(日本人)'!D30+'月報(外国人) '!D30</f>
        <v>35991</v>
      </c>
      <c r="E30" s="25">
        <f>'月報(日本人)'!E30+'月報(外国人) '!E30</f>
        <v>68003</v>
      </c>
      <c r="F30" s="25">
        <f>'月報(日本人)'!F30+'月報(外国人) '!F30</f>
        <v>24210</v>
      </c>
      <c r="G30" s="25">
        <f>'月報(日本人)'!G30+'月報(外国人) '!G30</f>
        <v>68126</v>
      </c>
      <c r="H30" s="25">
        <f>'月報(日本人)'!H30+'月報(外国人) '!H30</f>
        <v>24277</v>
      </c>
      <c r="I30" s="25">
        <f>'月報(日本人)'!I30+'月報(外国人) '!I30</f>
        <v>-123</v>
      </c>
      <c r="J30" s="25">
        <f>'月報(日本人)'!J30+'月報(外国人) '!J30</f>
        <v>-67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23505</v>
      </c>
      <c r="D31" s="25">
        <f>'月報(日本人)'!D31+'月報(外国人) '!D31</f>
        <v>25561</v>
      </c>
      <c r="E31" s="25">
        <f>'月報(日本人)'!E31+'月報(外国人) '!E31</f>
        <v>49066</v>
      </c>
      <c r="F31" s="25">
        <f>'月報(日本人)'!F31+'月報(外国人) '!F31</f>
        <v>17885</v>
      </c>
      <c r="G31" s="25">
        <f>'月報(日本人)'!G31+'月報(外国人) '!G31</f>
        <v>49085</v>
      </c>
      <c r="H31" s="25">
        <f>'月報(日本人)'!H31+'月報(外国人) '!H31</f>
        <v>17889</v>
      </c>
      <c r="I31" s="25">
        <f>'月報(日本人)'!I31+'月報(外国人) '!I31</f>
        <v>-19</v>
      </c>
      <c r="J31" s="25">
        <f>'月報(日本人)'!J31+'月報(外国人) '!J31</f>
        <v>-4</v>
      </c>
      <c r="K31" s="5"/>
    </row>
    <row r="32" spans="1:10" ht="15" customHeight="1">
      <c r="A32" s="1"/>
      <c r="B32" s="16" t="s">
        <v>31</v>
      </c>
      <c r="C32" s="25">
        <f>'月報(日本人)'!C32+'月報(外国人) '!C32</f>
        <v>17549</v>
      </c>
      <c r="D32" s="25">
        <f>'月報(日本人)'!D32+'月報(外国人) '!D32</f>
        <v>19206</v>
      </c>
      <c r="E32" s="25">
        <f>'月報(日本人)'!E32+'月報(外国人) '!E32</f>
        <v>36755</v>
      </c>
      <c r="F32" s="25">
        <f>'月報(日本人)'!F32+'月報(外国人) '!F32</f>
        <v>13299</v>
      </c>
      <c r="G32" s="25">
        <f>'月報(日本人)'!G32+'月報(外国人) '!G32</f>
        <v>36784</v>
      </c>
      <c r="H32" s="25">
        <f>'月報(日本人)'!H32+'月報(外国人) '!H32</f>
        <v>13281</v>
      </c>
      <c r="I32" s="25">
        <f>'月報(日本人)'!I32+'月報(外国人) '!I32</f>
        <v>-29</v>
      </c>
      <c r="J32" s="25">
        <f>'月報(日本人)'!J32+'月報(外国人) '!J32</f>
        <v>18</v>
      </c>
    </row>
    <row r="33" spans="1:10" ht="15" customHeight="1">
      <c r="A33" s="1"/>
      <c r="B33" s="16" t="s">
        <v>32</v>
      </c>
      <c r="C33" s="25">
        <f>'月報(日本人)'!C33+'月報(外国人) '!C33</f>
        <v>34775</v>
      </c>
      <c r="D33" s="25">
        <f>'月報(日本人)'!D33+'月報(外国人) '!D33</f>
        <v>38058</v>
      </c>
      <c r="E33" s="25">
        <f>'月報(日本人)'!E33+'月報(外国人) '!E33</f>
        <v>72833</v>
      </c>
      <c r="F33" s="25">
        <f>'月報(日本人)'!F33+'月報(外国人) '!F33</f>
        <v>30443</v>
      </c>
      <c r="G33" s="25">
        <f>'月報(日本人)'!G33+'月報(外国人) '!G33</f>
        <v>72810</v>
      </c>
      <c r="H33" s="25">
        <f>'月報(日本人)'!H33+'月報(外国人) '!H33</f>
        <v>30406</v>
      </c>
      <c r="I33" s="25">
        <f>'月報(日本人)'!I33+'月報(外国人) '!I33</f>
        <v>23</v>
      </c>
      <c r="J33" s="25">
        <f>'月報(日本人)'!J33+'月報(外国人) '!J33</f>
        <v>37</v>
      </c>
    </row>
    <row r="34" spans="1:10" ht="15" customHeight="1">
      <c r="A34" s="1"/>
      <c r="B34" s="16" t="s">
        <v>33</v>
      </c>
      <c r="C34" s="25">
        <f>'月報(日本人)'!C34+'月報(外国人) '!C34</f>
        <v>12776</v>
      </c>
      <c r="D34" s="25">
        <f>'月報(日本人)'!D34+'月報(外国人) '!D34</f>
        <v>14465</v>
      </c>
      <c r="E34" s="25">
        <f>'月報(日本人)'!E34+'月報(外国人) '!E34</f>
        <v>27241</v>
      </c>
      <c r="F34" s="25">
        <f>'月報(日本人)'!F34+'月報(外国人) '!F34</f>
        <v>11828</v>
      </c>
      <c r="G34" s="25">
        <f>'月報(日本人)'!G34+'月報(外国人) '!G34</f>
        <v>27270</v>
      </c>
      <c r="H34" s="25">
        <f>'月報(日本人)'!H34+'月報(外国人) '!H34</f>
        <v>11835</v>
      </c>
      <c r="I34" s="25">
        <f>'月報(日本人)'!I34+'月報(外国人) '!I34</f>
        <v>-29</v>
      </c>
      <c r="J34" s="25">
        <f>'月報(日本人)'!J34+'月報(外国人) '!J34</f>
        <v>-7</v>
      </c>
    </row>
    <row r="35" spans="1:10" ht="15" customHeight="1">
      <c r="A35" s="1"/>
      <c r="B35" s="16" t="s">
        <v>34</v>
      </c>
      <c r="C35" s="25">
        <f>'月報(日本人)'!C35+'月報(外国人) '!C35</f>
        <v>20652</v>
      </c>
      <c r="D35" s="25">
        <f>'月報(日本人)'!D35+'月報(外国人) '!D35</f>
        <v>23664</v>
      </c>
      <c r="E35" s="25">
        <f>'月報(日本人)'!E35+'月報(外国人) '!E35</f>
        <v>44316</v>
      </c>
      <c r="F35" s="25">
        <f>'月報(日本人)'!F35+'月報(外国人) '!F35</f>
        <v>20410</v>
      </c>
      <c r="G35" s="25">
        <f>'月報(日本人)'!G35+'月報(外国人) '!G35</f>
        <v>44299</v>
      </c>
      <c r="H35" s="25">
        <f>'月報(日本人)'!H35+'月報(外国人) '!H35</f>
        <v>20395</v>
      </c>
      <c r="I35" s="25">
        <f>'月報(日本人)'!I35+'月報(外国人) '!I35</f>
        <v>17</v>
      </c>
      <c r="J35" s="25">
        <f>'月報(日本人)'!J35+'月報(外国人) '!J35</f>
        <v>15</v>
      </c>
    </row>
    <row r="36" spans="1:10" ht="15" customHeight="1">
      <c r="A36" s="1"/>
      <c r="B36" s="16" t="s">
        <v>35</v>
      </c>
      <c r="C36" s="25">
        <f>'月報(日本人)'!C36+'月報(外国人) '!C36</f>
        <v>28372</v>
      </c>
      <c r="D36" s="25">
        <f>'月報(日本人)'!D36+'月報(外国人) '!D36</f>
        <v>31164</v>
      </c>
      <c r="E36" s="25">
        <f>'月報(日本人)'!E36+'月報(外国人) '!E36</f>
        <v>59536</v>
      </c>
      <c r="F36" s="65">
        <f>'月報(日本人)'!F36+'月報(外国人) '!F36</f>
        <v>22760</v>
      </c>
      <c r="G36" s="65">
        <f>'月報(日本人)'!G36+'月報(外国人) '!G36</f>
        <v>59511</v>
      </c>
      <c r="H36" s="65">
        <f>'月報(日本人)'!H36+'月報(外国人) '!H36</f>
        <v>22729</v>
      </c>
      <c r="I36" s="65">
        <f>'月報(日本人)'!I36+'月報(外国人) '!I36</f>
        <v>25</v>
      </c>
      <c r="J36" s="65">
        <f>'月報(日本人)'!J36+'月報(外国人) '!J36</f>
        <v>31</v>
      </c>
    </row>
    <row r="37" spans="1:10" ht="15" customHeight="1">
      <c r="A37" s="1"/>
      <c r="B37" s="16" t="s">
        <v>36</v>
      </c>
      <c r="C37" s="25">
        <f>'月報(日本人)'!C37+'月報(外国人) '!C37</f>
        <v>48879</v>
      </c>
      <c r="D37" s="25">
        <f>'月報(日本人)'!D37+'月報(外国人) '!D37</f>
        <v>53396</v>
      </c>
      <c r="E37" s="25">
        <f>'月報(日本人)'!E37+'月報(外国人) '!E37</f>
        <v>102275</v>
      </c>
      <c r="F37" s="65">
        <f>'月報(日本人)'!F37+'月報(外国人) '!F37</f>
        <v>42002</v>
      </c>
      <c r="G37" s="65">
        <f>'月報(日本人)'!G37+'月報(外国人) '!G37</f>
        <v>102265</v>
      </c>
      <c r="H37" s="65">
        <f>'月報(日本人)'!H37+'月報(外国人) '!H37</f>
        <v>41974</v>
      </c>
      <c r="I37" s="65">
        <f>'月報(日本人)'!I37+'月報(外国人) '!I37</f>
        <v>10</v>
      </c>
      <c r="J37" s="65">
        <f>'月報(日本人)'!J37+'月報(外国人) '!J37</f>
        <v>28</v>
      </c>
    </row>
    <row r="38" spans="1:10" ht="15" customHeight="1">
      <c r="A38" s="1"/>
      <c r="B38" s="16" t="s">
        <v>37</v>
      </c>
      <c r="C38" s="25">
        <f>'月報(日本人)'!C38+'月報(外国人) '!C38</f>
        <v>54166</v>
      </c>
      <c r="D38" s="25">
        <f>'月報(日本人)'!D38+'月報(外国人) '!D38</f>
        <v>57508</v>
      </c>
      <c r="E38" s="25">
        <f>'月報(日本人)'!E38+'月報(外国人) '!E38</f>
        <v>111674</v>
      </c>
      <c r="F38" s="65">
        <f>'月報(日本人)'!F38+'月報(外国人) '!F38</f>
        <v>45812</v>
      </c>
      <c r="G38" s="65">
        <f>'月報(日本人)'!G38+'月報(外国人) '!G38</f>
        <v>111663</v>
      </c>
      <c r="H38" s="65">
        <f>'月報(日本人)'!H38+'月報(外国人) '!H38</f>
        <v>45814</v>
      </c>
      <c r="I38" s="65">
        <f>'月報(日本人)'!I38+'月報(外国人) '!I38</f>
        <v>11</v>
      </c>
      <c r="J38" s="65">
        <f>'月報(日本人)'!J38+'月報(外国人) '!J38</f>
        <v>-2</v>
      </c>
    </row>
    <row r="39" spans="1:10" ht="15" customHeight="1">
      <c r="A39" s="1"/>
      <c r="B39" s="16" t="s">
        <v>38</v>
      </c>
      <c r="C39" s="25">
        <f>'月報(日本人)'!C39+'月報(外国人) '!C39</f>
        <v>47593</v>
      </c>
      <c r="D39" s="25">
        <f>'月報(日本人)'!D39+'月報(外国人) '!D39</f>
        <v>51105</v>
      </c>
      <c r="E39" s="25">
        <f>'月報(日本人)'!E39+'月報(外国人) '!E39</f>
        <v>98698</v>
      </c>
      <c r="F39" s="65">
        <f>'月報(日本人)'!F39+'月報(外国人) '!F39</f>
        <v>41236</v>
      </c>
      <c r="G39" s="65">
        <f>'月報(日本人)'!G39+'月報(外国人) '!G39</f>
        <v>98692</v>
      </c>
      <c r="H39" s="65">
        <f>'月報(日本人)'!H39+'月報(外国人) '!H39</f>
        <v>41238</v>
      </c>
      <c r="I39" s="65">
        <f>'月報(日本人)'!I39+'月報(外国人) '!I39</f>
        <v>6</v>
      </c>
      <c r="J39" s="65">
        <f>'月報(日本人)'!J39+'月報(外国人) '!J39</f>
        <v>-2</v>
      </c>
    </row>
    <row r="40" spans="1:10" ht="15" customHeight="1">
      <c r="A40" s="1"/>
      <c r="B40" s="16" t="s">
        <v>69</v>
      </c>
      <c r="C40" s="25">
        <f>'月報(日本人)'!C40+'月報(外国人) '!C40</f>
        <v>45892</v>
      </c>
      <c r="D40" s="25">
        <f>'月報(日本人)'!D40+'月報(外国人) '!D40</f>
        <v>50658</v>
      </c>
      <c r="E40" s="25">
        <f>'月報(日本人)'!E40+'月報(外国人) '!E40</f>
        <v>96550</v>
      </c>
      <c r="F40" s="65">
        <f>'月報(日本人)'!F40+'月報(外国人) '!F40</f>
        <v>40022</v>
      </c>
      <c r="G40" s="65">
        <f>'月報(日本人)'!G40+'月報(外国人) '!G40</f>
        <v>96522</v>
      </c>
      <c r="H40" s="65">
        <f>'月報(日本人)'!H40+'月報(外国人) '!H40</f>
        <v>40010</v>
      </c>
      <c r="I40" s="65">
        <f>'月報(日本人)'!I40+'月報(外国人) '!I40</f>
        <v>28</v>
      </c>
      <c r="J40" s="65">
        <f>'月報(日本人)'!J40+'月報(外国人) '!J40</f>
        <v>12</v>
      </c>
    </row>
    <row r="41" spans="1:10" ht="15" customHeight="1">
      <c r="A41" s="1"/>
      <c r="B41" s="16" t="s">
        <v>39</v>
      </c>
      <c r="C41" s="25">
        <f>'月報(日本人)'!C41+'月報(外国人) '!C41</f>
        <v>34018</v>
      </c>
      <c r="D41" s="25">
        <f>'月報(日本人)'!D41+'月報(外国人) '!D41</f>
        <v>37191</v>
      </c>
      <c r="E41" s="25">
        <f>'月報(日本人)'!E41+'月報(外国人) '!E41</f>
        <v>71209</v>
      </c>
      <c r="F41" s="65">
        <f>'月報(日本人)'!F41+'月報(外国人) '!F41</f>
        <v>29973</v>
      </c>
      <c r="G41" s="65">
        <f>'月報(日本人)'!G41+'月報(外国人) '!G41</f>
        <v>71115</v>
      </c>
      <c r="H41" s="65">
        <f>'月報(日本人)'!H41+'月報(外国人) '!H41</f>
        <v>29949</v>
      </c>
      <c r="I41" s="65">
        <f>'月報(日本人)'!I41+'月報(外国人) '!I41</f>
        <v>94</v>
      </c>
      <c r="J41" s="65">
        <f>'月報(日本人)'!J41+'月報(外国人) '!J41</f>
        <v>24</v>
      </c>
    </row>
    <row r="42" spans="1:10" ht="15" customHeight="1">
      <c r="A42" s="1"/>
      <c r="B42" s="16" t="s">
        <v>40</v>
      </c>
      <c r="C42" s="25">
        <f>'月報(日本人)'!C42+'月報(外国人) '!C42</f>
        <v>28164</v>
      </c>
      <c r="D42" s="25">
        <f>'月報(日本人)'!D42+'月報(外国人) '!D42</f>
        <v>30522</v>
      </c>
      <c r="E42" s="25">
        <f>'月報(日本人)'!E42+'月報(外国人) '!E42</f>
        <v>58686</v>
      </c>
      <c r="F42" s="65">
        <f>'月報(日本人)'!F42+'月報(外国人) '!F42</f>
        <v>23701</v>
      </c>
      <c r="G42" s="65">
        <f>'月報(日本人)'!G42+'月報(外国人) '!G42</f>
        <v>58714</v>
      </c>
      <c r="H42" s="65">
        <f>'月報(日本人)'!H42+'月報(外国人) '!H42</f>
        <v>23691</v>
      </c>
      <c r="I42" s="65">
        <f>'月報(日本人)'!I42+'月報(外国人) '!I42</f>
        <v>-28</v>
      </c>
      <c r="J42" s="65">
        <f>'月報(日本人)'!J42+'月報(外国人) '!J42</f>
        <v>10</v>
      </c>
    </row>
    <row r="43" spans="1:10" ht="15" customHeight="1">
      <c r="A43" s="1"/>
      <c r="B43" s="20" t="s">
        <v>89</v>
      </c>
      <c r="C43" s="25">
        <f>'月報(日本人)'!C43+'月報(外国人) '!C43</f>
        <v>27149</v>
      </c>
      <c r="D43" s="25">
        <f>'月報(日本人)'!D43+'月報(外国人) '!D43</f>
        <v>30729</v>
      </c>
      <c r="E43" s="25">
        <f>'月報(日本人)'!E43+'月報(外国人) '!E43</f>
        <v>57878</v>
      </c>
      <c r="F43" s="65">
        <f>'月報(日本人)'!F43+'月報(外国人) '!F43</f>
        <v>23572</v>
      </c>
      <c r="G43" s="65">
        <f>'月報(日本人)'!G43+'月報(外国人) '!G43</f>
        <v>57843</v>
      </c>
      <c r="H43" s="65">
        <f>'月報(日本人)'!H43+'月報(外国人) '!H43</f>
        <v>23540</v>
      </c>
      <c r="I43" s="65">
        <f>'月報(日本人)'!I43+'月報(外国人) '!I43</f>
        <v>35</v>
      </c>
      <c r="J43" s="65">
        <f>'月報(日本人)'!J43+'月報(外国人) '!J43</f>
        <v>32</v>
      </c>
    </row>
    <row r="44" spans="1:10" ht="15" customHeight="1">
      <c r="A44" s="1"/>
      <c r="B44" s="20" t="s">
        <v>90</v>
      </c>
      <c r="C44" s="25">
        <f>'月報(日本人)'!C44+'月報(外国人) '!C44</f>
        <v>14963</v>
      </c>
      <c r="D44" s="25">
        <f>'月報(日本人)'!D44+'月報(外国人) '!D44</f>
        <v>16861</v>
      </c>
      <c r="E44" s="25">
        <f>'月報(日本人)'!E44+'月報(外国人) '!E44</f>
        <v>31824</v>
      </c>
      <c r="F44" s="65">
        <f>'月報(日本人)'!F44+'月報(外国人) '!F44</f>
        <v>10846</v>
      </c>
      <c r="G44" s="65">
        <f>'月報(日本人)'!G44+'月報(外国人) '!G44</f>
        <v>31835</v>
      </c>
      <c r="H44" s="65">
        <f>'月報(日本人)'!H44+'月報(外国人) '!H44</f>
        <v>10843</v>
      </c>
      <c r="I44" s="65">
        <f>'月報(日本人)'!I44+'月報(外国人) '!I44</f>
        <v>-11</v>
      </c>
      <c r="J44" s="65">
        <f>'月報(日本人)'!J44+'月報(外国人) '!J44</f>
        <v>3</v>
      </c>
    </row>
    <row r="45" spans="1:10" ht="15" customHeight="1">
      <c r="A45" s="1"/>
      <c r="B45" s="16" t="s">
        <v>91</v>
      </c>
      <c r="C45" s="25">
        <f>'月報(日本人)'!C45+'月報(外国人) '!C45</f>
        <v>14032</v>
      </c>
      <c r="D45" s="25">
        <f>'月報(日本人)'!D45+'月報(外国人) '!D45</f>
        <v>15751</v>
      </c>
      <c r="E45" s="25">
        <f>'月報(日本人)'!E45+'月報(外国人) '!E45</f>
        <v>29783</v>
      </c>
      <c r="F45" s="65">
        <f>'月報(日本人)'!F45+'月報(外国人) '!F45</f>
        <v>13070</v>
      </c>
      <c r="G45" s="65">
        <f>'月報(日本人)'!G45+'月報(外国人) '!G45</f>
        <v>29793</v>
      </c>
      <c r="H45" s="65">
        <f>'月報(日本人)'!H45+'月報(外国人) '!H45</f>
        <v>13063</v>
      </c>
      <c r="I45" s="65">
        <f>'月報(日本人)'!I45+'月報(外国人) '!I45</f>
        <v>-10</v>
      </c>
      <c r="J45" s="65">
        <f>'月報(日本人)'!J45+'月報(外国人) '!J45</f>
        <v>7</v>
      </c>
    </row>
    <row r="46" spans="1:10" ht="15" customHeight="1">
      <c r="A46" s="1"/>
      <c r="B46" s="16" t="s">
        <v>82</v>
      </c>
      <c r="C46" s="25">
        <f>'月報(日本人)'!C46+'月報(外国人) '!C46</f>
        <v>19439</v>
      </c>
      <c r="D46" s="25">
        <f>'月報(日本人)'!D46+'月報(外国人) '!D46</f>
        <v>22601</v>
      </c>
      <c r="E46" s="25">
        <f>'月報(日本人)'!E46+'月報(外国人) '!E46</f>
        <v>42040</v>
      </c>
      <c r="F46" s="65">
        <f>'月報(日本人)'!F46+'月報(外国人) '!F46</f>
        <v>19275</v>
      </c>
      <c r="G46" s="65">
        <f>'月報(日本人)'!G46+'月報(外国人) '!G46</f>
        <v>42082</v>
      </c>
      <c r="H46" s="65">
        <f>'月報(日本人)'!H46+'月報(外国人) '!H46</f>
        <v>19293</v>
      </c>
      <c r="I46" s="65">
        <f>'月報(日本人)'!I46+'月報(外国人) '!I46</f>
        <v>-42</v>
      </c>
      <c r="J46" s="65">
        <f>'月報(日本人)'!J46+'月報(外国人) '!J46</f>
        <v>-18</v>
      </c>
    </row>
    <row r="47" spans="1:10" ht="15" customHeight="1">
      <c r="A47" s="1"/>
      <c r="B47" s="16" t="s">
        <v>83</v>
      </c>
      <c r="C47" s="25">
        <f>'月報(日本人)'!C47+'月報(外国人) '!C47</f>
        <v>26762</v>
      </c>
      <c r="D47" s="25">
        <f>'月報(日本人)'!D47+'月報(外国人) '!D47</f>
        <v>30068</v>
      </c>
      <c r="E47" s="25">
        <f>'月報(日本人)'!E47+'月報(外国人) '!E47</f>
        <v>56830</v>
      </c>
      <c r="F47" s="65">
        <f>'月報(日本人)'!F47+'月報(外国人) '!F47</f>
        <v>20858</v>
      </c>
      <c r="G47" s="65">
        <f>'月報(日本人)'!G47+'月報(外国人) '!G47</f>
        <v>56901</v>
      </c>
      <c r="H47" s="65">
        <f>'月報(日本人)'!H47+'月報(外国人) '!H47</f>
        <v>20873</v>
      </c>
      <c r="I47" s="65">
        <f>'月報(日本人)'!I47+'月報(外国人) '!I47</f>
        <v>-71</v>
      </c>
      <c r="J47" s="65">
        <f>'月報(日本人)'!J47+'月報(外国人) '!J47</f>
        <v>-15</v>
      </c>
    </row>
    <row r="48" spans="1:11" ht="15" customHeight="1">
      <c r="A48" s="1"/>
      <c r="B48" s="16" t="s">
        <v>84</v>
      </c>
      <c r="C48" s="25">
        <f>'月報(日本人)'!C48+'月報(外国人) '!C48</f>
        <v>18837</v>
      </c>
      <c r="D48" s="25">
        <f>'月報(日本人)'!D48+'月報(外国人) '!D48</f>
        <v>21390</v>
      </c>
      <c r="E48" s="25">
        <f>'月報(日本人)'!E48+'月報(外国人) '!E48</f>
        <v>40227</v>
      </c>
      <c r="F48" s="65">
        <f>'月報(日本人)'!F48+'月報(外国人) '!F48</f>
        <v>14136</v>
      </c>
      <c r="G48" s="65">
        <f>'月報(日本人)'!G48+'月報(外国人) '!G48</f>
        <v>40279</v>
      </c>
      <c r="H48" s="65">
        <f>'月報(日本人)'!H48+'月報(外国人) '!H48</f>
        <v>14138</v>
      </c>
      <c r="I48" s="65">
        <f>'月報(日本人)'!I48+'月報(外国人) '!I48</f>
        <v>-52</v>
      </c>
      <c r="J48" s="65">
        <f>'月報(日本人)'!J48+'月報(外国人) '!J48</f>
        <v>-2</v>
      </c>
      <c r="K48" s="5"/>
    </row>
    <row r="49" spans="1:11" ht="15" customHeight="1" thickBot="1">
      <c r="A49" s="1"/>
      <c r="B49" s="16" t="s">
        <v>92</v>
      </c>
      <c r="C49" s="29">
        <f>'月報(日本人)'!C49+'月報(外国人) '!C49</f>
        <v>47788</v>
      </c>
      <c r="D49" s="29">
        <f>'月報(日本人)'!D49+'月報(外国人) '!D49</f>
        <v>52584</v>
      </c>
      <c r="E49" s="29">
        <f>'月報(日本人)'!E49+'月報(外国人) '!E49</f>
        <v>100372</v>
      </c>
      <c r="F49" s="66">
        <f>'月報(日本人)'!F49+'月報(外国人) '!F49</f>
        <v>38615</v>
      </c>
      <c r="G49" s="66">
        <f>'月報(日本人)'!G49+'月報(外国人) '!G49</f>
        <v>100414</v>
      </c>
      <c r="H49" s="66">
        <f>'月報(日本人)'!H49+'月報(外国人) '!H49</f>
        <v>38576</v>
      </c>
      <c r="I49" s="66">
        <f>'月報(日本人)'!I49+'月報(外国人) '!I49</f>
        <v>-42</v>
      </c>
      <c r="J49" s="66">
        <f>'月報(日本人)'!J49+'月報(外国人) '!J49</f>
        <v>39</v>
      </c>
      <c r="K49" s="5"/>
    </row>
    <row r="50" spans="1:11" ht="15" customHeight="1" thickBot="1" thickTop="1">
      <c r="A50" s="1"/>
      <c r="B50" s="21" t="s">
        <v>93</v>
      </c>
      <c r="C50" s="30">
        <f>'月報(日本人)'!C50+'月報(外国人) '!C50</f>
        <v>2109718</v>
      </c>
      <c r="D50" s="30">
        <f>'月報(日本人)'!D50+'月報(外国人) '!D50</f>
        <v>2340543</v>
      </c>
      <c r="E50" s="30">
        <f>'月報(日本人)'!E50+'月報(外国人) '!E50</f>
        <v>4450261</v>
      </c>
      <c r="F50" s="68">
        <f>'月報(日本人)'!F50+'月報(外国人) '!F50</f>
        <v>2022115</v>
      </c>
      <c r="G50" s="68">
        <f>'月報(日本人)'!G50+'月報(外国人) '!G50</f>
        <v>4450501</v>
      </c>
      <c r="H50" s="68">
        <f>'月報(日本人)'!H50+'月報(外国人) '!H50</f>
        <v>2021737</v>
      </c>
      <c r="I50" s="68">
        <f>'月報(日本人)'!I50+'月報(外国人) '!I50</f>
        <v>-240</v>
      </c>
      <c r="J50" s="68">
        <f>'月報(日本人)'!J50+'月報(外国人) '!J50</f>
        <v>378</v>
      </c>
      <c r="K50" s="5"/>
    </row>
    <row r="51" spans="1:11" ht="15" customHeight="1" thickTop="1">
      <c r="A51" s="1"/>
      <c r="B51" s="22" t="s">
        <v>41</v>
      </c>
      <c r="C51" s="25">
        <f>'月報(日本人)'!C51+'月報(外国人) '!C51</f>
        <v>24347</v>
      </c>
      <c r="D51" s="25">
        <f>'月報(日本人)'!D51+'月報(外国人) '!D51</f>
        <v>25682</v>
      </c>
      <c r="E51" s="25">
        <f>'月報(日本人)'!E51+'月報(外国人) '!E51</f>
        <v>50029</v>
      </c>
      <c r="F51" s="65">
        <f>'月報(日本人)'!F51+'月報(外国人) '!F51</f>
        <v>19514</v>
      </c>
      <c r="G51" s="65">
        <f>'月報(日本人)'!G51+'月報(外国人) '!G51</f>
        <v>50037</v>
      </c>
      <c r="H51" s="65">
        <f>'月報(日本人)'!H51+'月報(外国人) '!H51</f>
        <v>19503</v>
      </c>
      <c r="I51" s="65">
        <f>'月報(日本人)'!I51+'月報(外国人) '!I51</f>
        <v>-8</v>
      </c>
      <c r="J51" s="65">
        <f>'月報(日本人)'!J51+'月報(外国人) '!J51</f>
        <v>11</v>
      </c>
      <c r="K51" s="5"/>
    </row>
    <row r="52" spans="1:10" ht="15" customHeight="1">
      <c r="A52" s="1"/>
      <c r="B52" s="16" t="s">
        <v>42</v>
      </c>
      <c r="C52" s="25">
        <f>'月報(日本人)'!C52+'月報(外国人) '!C52</f>
        <v>18440</v>
      </c>
      <c r="D52" s="25">
        <f>'月報(日本人)'!D52+'月報(外国人) '!D52</f>
        <v>19472</v>
      </c>
      <c r="E52" s="25">
        <f>'月報(日本人)'!E52+'月報(外国人) '!E52</f>
        <v>37912</v>
      </c>
      <c r="F52" s="65">
        <f>'月報(日本人)'!F52+'月報(外国人) '!F52</f>
        <v>14942</v>
      </c>
      <c r="G52" s="65">
        <f>'月報(日本人)'!G52+'月報(外国人) '!G52</f>
        <v>37922</v>
      </c>
      <c r="H52" s="65">
        <f>'月報(日本人)'!H52+'月報(外国人) '!H52</f>
        <v>14939</v>
      </c>
      <c r="I52" s="65">
        <f>'月報(日本人)'!I52+'月報(外国人) '!I52</f>
        <v>-10</v>
      </c>
      <c r="J52" s="65">
        <f>'月報(日本人)'!J52+'月報(外国人) '!J52</f>
        <v>3</v>
      </c>
    </row>
    <row r="53" spans="1:10" ht="15" customHeight="1">
      <c r="A53" s="1"/>
      <c r="B53" s="16" t="s">
        <v>43</v>
      </c>
      <c r="C53" s="25">
        <f>'月報(日本人)'!C53+'月報(外国人) '!C53</f>
        <v>15397</v>
      </c>
      <c r="D53" s="25">
        <f>'月報(日本人)'!D53+'月報(外国人) '!D53</f>
        <v>16223</v>
      </c>
      <c r="E53" s="25">
        <f>'月報(日本人)'!E53+'月報(外国人) '!E53</f>
        <v>31620</v>
      </c>
      <c r="F53" s="65">
        <f>'月報(日本人)'!F53+'月報(外国人) '!F53</f>
        <v>12559</v>
      </c>
      <c r="G53" s="65">
        <f>'月報(日本人)'!G53+'月報(外国人) '!G53</f>
        <v>31616</v>
      </c>
      <c r="H53" s="65">
        <f>'月報(日本人)'!H53+'月報(外国人) '!H53</f>
        <v>12549</v>
      </c>
      <c r="I53" s="65">
        <f>'月報(日本人)'!I53+'月報(外国人) '!I53</f>
        <v>4</v>
      </c>
      <c r="J53" s="65">
        <f>'月報(日本人)'!J53+'月報(外国人) '!J53</f>
        <v>10</v>
      </c>
    </row>
    <row r="54" spans="1:10" ht="15" customHeight="1">
      <c r="A54" s="1"/>
      <c r="B54" s="16" t="s">
        <v>44</v>
      </c>
      <c r="C54" s="25">
        <f>'月報(日本人)'!C54+'月報(外国人) '!C54</f>
        <v>21962</v>
      </c>
      <c r="D54" s="25">
        <f>'月報(日本人)'!D54+'月報(外国人) '!D54</f>
        <v>23674</v>
      </c>
      <c r="E54" s="25">
        <f>'月報(日本人)'!E54+'月報(外国人) '!E54</f>
        <v>45636</v>
      </c>
      <c r="F54" s="65">
        <f>'月報(日本人)'!F54+'月報(外国人) '!F54</f>
        <v>18623</v>
      </c>
      <c r="G54" s="65">
        <f>'月報(日本人)'!G54+'月報(外国人) '!G54</f>
        <v>45610</v>
      </c>
      <c r="H54" s="65">
        <f>'月報(日本人)'!H54+'月報(外国人) '!H54</f>
        <v>18615</v>
      </c>
      <c r="I54" s="65">
        <f>'月報(日本人)'!I54+'月報(外国人) '!I54</f>
        <v>26</v>
      </c>
      <c r="J54" s="65">
        <f>'月報(日本人)'!J54+'月報(外国人) '!J54</f>
        <v>8</v>
      </c>
    </row>
    <row r="55" spans="1:10" ht="15" customHeight="1">
      <c r="A55" s="1"/>
      <c r="B55" s="16" t="s">
        <v>45</v>
      </c>
      <c r="C55" s="25">
        <f>'月報(日本人)'!C55+'月報(外国人) '!C55</f>
        <v>13300</v>
      </c>
      <c r="D55" s="25">
        <f>'月報(日本人)'!D55+'月報(外国人) '!D55</f>
        <v>13934</v>
      </c>
      <c r="E55" s="25">
        <f>'月報(日本人)'!E55+'月報(外国人) '!E55</f>
        <v>27234</v>
      </c>
      <c r="F55" s="65">
        <f>'月報(日本人)'!F55+'月報(外国人) '!F55</f>
        <v>10630</v>
      </c>
      <c r="G55" s="65">
        <f>'月報(日本人)'!G55+'月報(外国人) '!G55</f>
        <v>27206</v>
      </c>
      <c r="H55" s="65">
        <f>'月報(日本人)'!H55+'月報(外国人) '!H55</f>
        <v>10617</v>
      </c>
      <c r="I55" s="65">
        <f>'月報(日本人)'!I55+'月報(外国人) '!I55</f>
        <v>28</v>
      </c>
      <c r="J55" s="65">
        <f>'月報(日本人)'!J55+'月報(外国人) '!J55</f>
        <v>13</v>
      </c>
    </row>
    <row r="56" spans="1:10" ht="15" customHeight="1">
      <c r="A56" s="1"/>
      <c r="B56" s="16" t="s">
        <v>46</v>
      </c>
      <c r="C56" s="25">
        <f>'月報(日本人)'!C56+'月報(外国人) '!C56</f>
        <v>13763</v>
      </c>
      <c r="D56" s="25">
        <f>'月報(日本人)'!D56+'月報(外国人) '!D56</f>
        <v>14491</v>
      </c>
      <c r="E56" s="25">
        <f>'月報(日本人)'!E56+'月報(外国人) '!E56</f>
        <v>28254</v>
      </c>
      <c r="F56" s="65">
        <f>'月報(日本人)'!F56+'月報(外国人) '!F56</f>
        <v>10705</v>
      </c>
      <c r="G56" s="65">
        <f>'月報(日本人)'!G56+'月報(外国人) '!G56</f>
        <v>28171</v>
      </c>
      <c r="H56" s="65">
        <f>'月報(日本人)'!H56+'月報(外国人) '!H56</f>
        <v>10690</v>
      </c>
      <c r="I56" s="65">
        <f>'月報(日本人)'!I56+'月報(外国人) '!I56</f>
        <v>83</v>
      </c>
      <c r="J56" s="65">
        <f>'月報(日本人)'!J56+'月報(外国人) '!J56</f>
        <v>15</v>
      </c>
    </row>
    <row r="57" spans="1:11" ht="15" customHeight="1">
      <c r="A57" s="1"/>
      <c r="B57" s="16" t="s">
        <v>47</v>
      </c>
      <c r="C57" s="25">
        <f>'月報(日本人)'!C57+'月報(外国人) '!C57</f>
        <v>4023</v>
      </c>
      <c r="D57" s="25">
        <f>'月報(日本人)'!D57+'月報(外国人) '!D57</f>
        <v>4346</v>
      </c>
      <c r="E57" s="25">
        <f>'月報(日本人)'!E57+'月報(外国人) '!E57</f>
        <v>8369</v>
      </c>
      <c r="F57" s="65">
        <f>'月報(日本人)'!F57+'月報(外国人) '!F57</f>
        <v>2941</v>
      </c>
      <c r="G57" s="65">
        <f>'月報(日本人)'!G57+'月報(外国人) '!G57</f>
        <v>8368</v>
      </c>
      <c r="H57" s="65">
        <f>'月報(日本人)'!H57+'月報(外国人) '!H57</f>
        <v>2941</v>
      </c>
      <c r="I57" s="65">
        <f>'月報(日本人)'!I57+'月報(外国人) '!I57</f>
        <v>1</v>
      </c>
      <c r="J57" s="65">
        <f>'月報(日本人)'!J57+'月報(外国人) '!J57</f>
        <v>0</v>
      </c>
      <c r="K57" s="5"/>
    </row>
    <row r="58" spans="1:10" ht="15" customHeight="1">
      <c r="A58" s="1"/>
      <c r="B58" s="16" t="s">
        <v>48</v>
      </c>
      <c r="C58" s="25">
        <f>'月報(日本人)'!C58+'月報(外国人) '!C58</f>
        <v>22023</v>
      </c>
      <c r="D58" s="25">
        <f>'月報(日本人)'!D58+'月報(外国人) '!D58</f>
        <v>22567</v>
      </c>
      <c r="E58" s="25">
        <f>'月報(日本人)'!E58+'月報(外国人) '!E58</f>
        <v>44590</v>
      </c>
      <c r="F58" s="65">
        <f>'月報(日本人)'!F58+'月報(外国人) '!F58</f>
        <v>18193</v>
      </c>
      <c r="G58" s="65">
        <f>'月報(日本人)'!G58+'月報(外国人) '!G58</f>
        <v>44532</v>
      </c>
      <c r="H58" s="65">
        <f>'月報(日本人)'!H58+'月報(外国人) '!H58</f>
        <v>18167</v>
      </c>
      <c r="I58" s="65">
        <f>'月報(日本人)'!I58+'月報(外国人) '!I58</f>
        <v>58</v>
      </c>
      <c r="J58" s="65">
        <f>'月報(日本人)'!J58+'月報(外国人) '!J58</f>
        <v>26</v>
      </c>
    </row>
    <row r="59" spans="1:10" ht="15" customHeight="1">
      <c r="A59" s="4"/>
      <c r="B59" s="16" t="s">
        <v>49</v>
      </c>
      <c r="C59" s="25">
        <f>'月報(日本人)'!C59+'月報(外国人) '!C59</f>
        <v>7315</v>
      </c>
      <c r="D59" s="25">
        <f>'月報(日本人)'!D59+'月報(外国人) '!D59</f>
        <v>7615</v>
      </c>
      <c r="E59" s="25">
        <f>'月報(日本人)'!E59+'月報(外国人) '!E59</f>
        <v>14930</v>
      </c>
      <c r="F59" s="65">
        <f>'月報(日本人)'!F59+'月報(外国人) '!F59</f>
        <v>6553</v>
      </c>
      <c r="G59" s="65">
        <f>'月報(日本人)'!G59+'月報(外国人) '!G59</f>
        <v>14999</v>
      </c>
      <c r="H59" s="65">
        <f>'月報(日本人)'!H59+'月報(外国人) '!H59</f>
        <v>6610</v>
      </c>
      <c r="I59" s="65">
        <f>'月報(日本人)'!I59+'月報(外国人) '!I59</f>
        <v>-69</v>
      </c>
      <c r="J59" s="65">
        <f>'月報(日本人)'!J59+'月報(外国人) '!J59</f>
        <v>-57</v>
      </c>
    </row>
    <row r="60" spans="1:10" ht="15" customHeight="1">
      <c r="A60" s="1"/>
      <c r="B60" s="16" t="s">
        <v>50</v>
      </c>
      <c r="C60" s="25">
        <f>'月報(日本人)'!C60+'月報(外国人) '!C60</f>
        <v>13828</v>
      </c>
      <c r="D60" s="25">
        <f>'月報(日本人)'!D60+'月報(外国人) '!D60</f>
        <v>15626</v>
      </c>
      <c r="E60" s="25">
        <f>'月報(日本人)'!E60+'月報(外国人) '!E60</f>
        <v>29454</v>
      </c>
      <c r="F60" s="65">
        <f>'月報(日本人)'!F60+'月報(外国人) '!F60</f>
        <v>13023</v>
      </c>
      <c r="G60" s="65">
        <f>'月報(日本人)'!G60+'月報(外国人) '!G60</f>
        <v>29465</v>
      </c>
      <c r="H60" s="65">
        <f>'月報(日本人)'!H60+'月報(外国人) '!H60</f>
        <v>13021</v>
      </c>
      <c r="I60" s="65">
        <f>'月報(日本人)'!I60+'月報(外国人) '!I60</f>
        <v>-11</v>
      </c>
      <c r="J60" s="65">
        <f>'月報(日本人)'!J60+'月報(外国人) '!J60</f>
        <v>2</v>
      </c>
    </row>
    <row r="61" spans="1:10" ht="15" customHeight="1">
      <c r="A61" s="1"/>
      <c r="B61" s="16" t="s">
        <v>51</v>
      </c>
      <c r="C61" s="25">
        <f>'月報(日本人)'!C61+'月報(外国人) '!C61</f>
        <v>15394</v>
      </c>
      <c r="D61" s="25">
        <f>'月報(日本人)'!D61+'月報(外国人) '!D61</f>
        <v>17175</v>
      </c>
      <c r="E61" s="25">
        <f>'月報(日本人)'!E61+'月報(外国人) '!E61</f>
        <v>32569</v>
      </c>
      <c r="F61" s="65">
        <f>'月報(日本人)'!F61+'月報(外国人) '!F61</f>
        <v>13263</v>
      </c>
      <c r="G61" s="65">
        <f>'月報(日本人)'!G61+'月報(外国人) '!G61</f>
        <v>32569</v>
      </c>
      <c r="H61" s="65">
        <f>'月報(日本人)'!H61+'月報(外国人) '!H61</f>
        <v>13261</v>
      </c>
      <c r="I61" s="65">
        <f>'月報(日本人)'!I61+'月報(外国人) '!I61</f>
        <v>0</v>
      </c>
      <c r="J61" s="65">
        <f>'月報(日本人)'!J61+'月報(外国人) '!J61</f>
        <v>2</v>
      </c>
    </row>
    <row r="62" spans="1:10" ht="15" customHeight="1">
      <c r="A62" s="1"/>
      <c r="B62" s="16" t="s">
        <v>52</v>
      </c>
      <c r="C62" s="25">
        <f>'月報(日本人)'!C62+'月報(外国人) '!C62</f>
        <v>9363</v>
      </c>
      <c r="D62" s="25">
        <f>'月報(日本人)'!D62+'月報(外国人) '!D62</f>
        <v>10289</v>
      </c>
      <c r="E62" s="25">
        <f>'月報(日本人)'!E62+'月報(外国人) '!E62</f>
        <v>19652</v>
      </c>
      <c r="F62" s="65">
        <f>'月報(日本人)'!F62+'月報(外国人) '!F62</f>
        <v>7922</v>
      </c>
      <c r="G62" s="65">
        <f>'月報(日本人)'!G62+'月報(外国人) '!G62</f>
        <v>19617</v>
      </c>
      <c r="H62" s="65">
        <f>'月報(日本人)'!H62+'月報(外国人) '!H62</f>
        <v>7908</v>
      </c>
      <c r="I62" s="65">
        <f>'月報(日本人)'!I62+'月報(外国人) '!I62</f>
        <v>35</v>
      </c>
      <c r="J62" s="65">
        <f>'月報(日本人)'!J62+'月報(外国人) '!J62</f>
        <v>14</v>
      </c>
    </row>
    <row r="63" spans="1:10" ht="15" customHeight="1">
      <c r="A63" s="1"/>
      <c r="B63" s="16" t="s">
        <v>53</v>
      </c>
      <c r="C63" s="25">
        <f>'月報(日本人)'!C63+'月報(外国人) '!C63</f>
        <v>3961</v>
      </c>
      <c r="D63" s="25">
        <f>'月報(日本人)'!D63+'月報(外国人) '!D63</f>
        <v>4413</v>
      </c>
      <c r="E63" s="25">
        <f>'月報(日本人)'!E63+'月報(外国人) '!E63</f>
        <v>8374</v>
      </c>
      <c r="F63" s="65">
        <f>'月報(日本人)'!F63+'月報(外国人) '!F63</f>
        <v>3952</v>
      </c>
      <c r="G63" s="65">
        <f>'月報(日本人)'!G63+'月報(外国人) '!G63</f>
        <v>8395</v>
      </c>
      <c r="H63" s="65">
        <f>'月報(日本人)'!H63+'月報(外国人) '!H63</f>
        <v>3958</v>
      </c>
      <c r="I63" s="65">
        <f>'月報(日本人)'!I63+'月報(外国人) '!I63</f>
        <v>-21</v>
      </c>
      <c r="J63" s="65">
        <f>'月報(日本人)'!J63+'月報(外国人) '!J63</f>
        <v>-6</v>
      </c>
    </row>
    <row r="64" spans="1:10" ht="15" customHeight="1">
      <c r="A64" s="1"/>
      <c r="B64" s="16" t="s">
        <v>54</v>
      </c>
      <c r="C64" s="25">
        <f>'月報(日本人)'!C64+'月報(外国人) '!C64</f>
        <v>8111</v>
      </c>
      <c r="D64" s="25">
        <f>'月報(日本人)'!D64+'月報(外国人) '!D64</f>
        <v>8950</v>
      </c>
      <c r="E64" s="25">
        <f>'月報(日本人)'!E64+'月報(外国人) '!E64</f>
        <v>17061</v>
      </c>
      <c r="F64" s="65">
        <f>'月報(日本人)'!F64+'月報(外国人) '!F64</f>
        <v>7553</v>
      </c>
      <c r="G64" s="65">
        <f>'月報(日本人)'!G64+'月報(外国人) '!G64</f>
        <v>17070</v>
      </c>
      <c r="H64" s="65">
        <f>'月報(日本人)'!H64+'月報(外国人) '!H64</f>
        <v>7549</v>
      </c>
      <c r="I64" s="65">
        <f>'月報(日本人)'!I64+'月報(外国人) '!I64</f>
        <v>-9</v>
      </c>
      <c r="J64" s="65">
        <f>'月報(日本人)'!J64+'月報(外国人) '!J64</f>
        <v>4</v>
      </c>
    </row>
    <row r="65" spans="1:11" ht="15" customHeight="1">
      <c r="A65" s="1"/>
      <c r="B65" s="16" t="s">
        <v>55</v>
      </c>
      <c r="C65" s="25">
        <f>'月報(日本人)'!C65+'月報(外国人) '!C65</f>
        <v>6632</v>
      </c>
      <c r="D65" s="25">
        <f>'月報(日本人)'!D65+'月報(外国人) '!D65</f>
        <v>7471</v>
      </c>
      <c r="E65" s="25">
        <f>'月報(日本人)'!E65+'月報(外国人) '!E65</f>
        <v>14103</v>
      </c>
      <c r="F65" s="65">
        <f>'月報(日本人)'!F65+'月報(外国人) '!F65</f>
        <v>6231</v>
      </c>
      <c r="G65" s="65">
        <f>'月報(日本人)'!G65+'月報(外国人) '!G65</f>
        <v>14131</v>
      </c>
      <c r="H65" s="65">
        <f>'月報(日本人)'!H65+'月報(外国人) '!H65</f>
        <v>6240</v>
      </c>
      <c r="I65" s="65">
        <f>'月報(日本人)'!I65+'月報(外国人) '!I65</f>
        <v>-28</v>
      </c>
      <c r="J65" s="65">
        <f>'月報(日本人)'!J65+'月報(外国人) '!J65</f>
        <v>-9</v>
      </c>
      <c r="K65" s="5"/>
    </row>
    <row r="66" spans="1:11" ht="15" customHeight="1">
      <c r="A66" s="1"/>
      <c r="B66" s="16" t="s">
        <v>94</v>
      </c>
      <c r="C66" s="25">
        <f>'月報(日本人)'!C66+'月報(外国人) '!C66</f>
        <v>14026</v>
      </c>
      <c r="D66" s="25">
        <f>'月報(日本人)'!D66+'月報(外国人) '!D66</f>
        <v>15442</v>
      </c>
      <c r="E66" s="25">
        <f>'月報(日本人)'!E66+'月報(外国人) '!E66</f>
        <v>29468</v>
      </c>
      <c r="F66" s="65">
        <f>'月報(日本人)'!F66+'月報(外国人) '!F66</f>
        <v>10248</v>
      </c>
      <c r="G66" s="65">
        <f>'月報(日本人)'!G66+'月報(外国人) '!G66</f>
        <v>29457</v>
      </c>
      <c r="H66" s="65">
        <f>'月報(日本人)'!H66+'月報(外国人) '!H66</f>
        <v>10229</v>
      </c>
      <c r="I66" s="65">
        <f>'月報(日本人)'!I66+'月報(外国人) '!I66</f>
        <v>11</v>
      </c>
      <c r="J66" s="65">
        <f>'月報(日本人)'!J66+'月報(外国人) '!J66</f>
        <v>19</v>
      </c>
      <c r="K66" s="5"/>
    </row>
    <row r="67" spans="1:10" ht="15" customHeight="1">
      <c r="A67" s="1"/>
      <c r="B67" s="16" t="s">
        <v>95</v>
      </c>
      <c r="C67" s="25">
        <f>'月報(日本人)'!C67+'月報(外国人) '!C67</f>
        <v>1099</v>
      </c>
      <c r="D67" s="25">
        <f>'月報(日本人)'!D67+'月報(外国人) '!D67</f>
        <v>1315</v>
      </c>
      <c r="E67" s="25">
        <f>'月報(日本人)'!E67+'月報(外国人) '!E67</f>
        <v>2414</v>
      </c>
      <c r="F67" s="65">
        <f>'月報(日本人)'!F67+'月報(外国人) '!F67</f>
        <v>913</v>
      </c>
      <c r="G67" s="65">
        <f>'月報(日本人)'!G67+'月報(外国人) '!G67</f>
        <v>2419</v>
      </c>
      <c r="H67" s="65">
        <f>'月報(日本人)'!H67+'月報(外国人) '!H67</f>
        <v>915</v>
      </c>
      <c r="I67" s="65">
        <f>'月報(日本人)'!I67+'月報(外国人) '!I67</f>
        <v>-5</v>
      </c>
      <c r="J67" s="65">
        <f>'月報(日本人)'!J67+'月報(外国人) '!J67</f>
        <v>-2</v>
      </c>
    </row>
    <row r="68" spans="1:11" ht="15" customHeight="1">
      <c r="A68" s="1"/>
      <c r="B68" s="16" t="s">
        <v>56</v>
      </c>
      <c r="C68" s="25">
        <f>'月報(日本人)'!C68+'月報(外国人) '!C68</f>
        <v>7406</v>
      </c>
      <c r="D68" s="25">
        <f>'月報(日本人)'!D68+'月報(外国人) '!D68</f>
        <v>8087</v>
      </c>
      <c r="E68" s="25">
        <f>'月報(日本人)'!E68+'月報(外国人) '!E68</f>
        <v>15493</v>
      </c>
      <c r="F68" s="65">
        <f>'月報(日本人)'!F68+'月報(外国人) '!F68</f>
        <v>4946</v>
      </c>
      <c r="G68" s="65">
        <f>'月報(日本人)'!G68+'月報(外国人) '!G68</f>
        <v>15485</v>
      </c>
      <c r="H68" s="65">
        <f>'月報(日本人)'!H68+'月報(外国人) '!H68</f>
        <v>4928</v>
      </c>
      <c r="I68" s="65">
        <f>'月報(日本人)'!I68+'月報(外国人) '!I68</f>
        <v>8</v>
      </c>
      <c r="J68" s="65">
        <f>'月報(日本人)'!J68+'月報(外国人) '!J68</f>
        <v>18</v>
      </c>
      <c r="K68" s="5"/>
    </row>
    <row r="69" spans="1:11" ht="15" customHeight="1">
      <c r="A69" s="1"/>
      <c r="B69" s="16" t="s">
        <v>57</v>
      </c>
      <c r="C69" s="25">
        <f>'月報(日本人)'!C69+'月報(外国人) '!C69</f>
        <v>6931</v>
      </c>
      <c r="D69" s="25">
        <f>'月報(日本人)'!D69+'月報(外国人) '!D69</f>
        <v>7688</v>
      </c>
      <c r="E69" s="25">
        <f>'月報(日本人)'!E69+'月報(外国人) '!E69</f>
        <v>14619</v>
      </c>
      <c r="F69" s="65">
        <f>'月報(日本人)'!F69+'月報(外国人) '!F69</f>
        <v>4740</v>
      </c>
      <c r="G69" s="65">
        <f>'月報(日本人)'!G69+'月報(外国人) '!G69</f>
        <v>14618</v>
      </c>
      <c r="H69" s="65">
        <f>'月報(日本人)'!H69+'月報(外国人) '!H69</f>
        <v>4742</v>
      </c>
      <c r="I69" s="65">
        <f>'月報(日本人)'!I69+'月報(外国人) '!I69</f>
        <v>1</v>
      </c>
      <c r="J69" s="65">
        <f>'月報(日本人)'!J69+'月報(外国人) '!J69</f>
        <v>-2</v>
      </c>
      <c r="K69" s="5"/>
    </row>
    <row r="70" spans="1:11" ht="15" customHeight="1">
      <c r="A70" s="1"/>
      <c r="B70" s="16" t="s">
        <v>58</v>
      </c>
      <c r="C70" s="25">
        <f>'月報(日本人)'!C70+'月報(外国人) '!C70</f>
        <v>9553</v>
      </c>
      <c r="D70" s="25">
        <f>'月報(日本人)'!D70+'月報(外国人) '!D70</f>
        <v>10311</v>
      </c>
      <c r="E70" s="25">
        <f>'月報(日本人)'!E70+'月報(外国人) '!E70</f>
        <v>19864</v>
      </c>
      <c r="F70" s="65">
        <f>'月報(日本人)'!F70+'月報(外国人) '!F70</f>
        <v>7080</v>
      </c>
      <c r="G70" s="65">
        <f>'月報(日本人)'!G70+'月報(外国人) '!G70</f>
        <v>19866</v>
      </c>
      <c r="H70" s="65">
        <f>'月報(日本人)'!H70+'月報(外国人) '!H70</f>
        <v>7080</v>
      </c>
      <c r="I70" s="65">
        <f>'月報(日本人)'!I70+'月報(外国人) '!I70</f>
        <v>-2</v>
      </c>
      <c r="J70" s="65">
        <f>'月報(日本人)'!J70+'月報(外国人) '!J70</f>
        <v>0</v>
      </c>
      <c r="K70" s="5"/>
    </row>
    <row r="71" spans="1:11" ht="15" customHeight="1">
      <c r="A71" s="1"/>
      <c r="B71" s="16" t="s">
        <v>59</v>
      </c>
      <c r="C71" s="25">
        <f>'月報(日本人)'!C71+'月報(外国人) '!C71</f>
        <v>5586</v>
      </c>
      <c r="D71" s="25">
        <f>'月報(日本人)'!D71+'月報(外国人) '!D71</f>
        <v>6468</v>
      </c>
      <c r="E71" s="25">
        <f>'月報(日本人)'!E71+'月報(外国人) '!E71</f>
        <v>12054</v>
      </c>
      <c r="F71" s="65">
        <f>'月報(日本人)'!F71+'月報(外国人) '!F71</f>
        <v>5590</v>
      </c>
      <c r="G71" s="65">
        <f>'月報(日本人)'!G71+'月報(外国人) '!G71</f>
        <v>12066</v>
      </c>
      <c r="H71" s="65">
        <f>'月報(日本人)'!H71+'月報(外国人) '!H71</f>
        <v>5589</v>
      </c>
      <c r="I71" s="65">
        <f>'月報(日本人)'!I71+'月報(外国人) '!I71</f>
        <v>-12</v>
      </c>
      <c r="J71" s="65">
        <f>'月報(日本人)'!J71+'月報(外国人) '!J71</f>
        <v>1</v>
      </c>
      <c r="K71" s="5"/>
    </row>
    <row r="72" spans="1:10" ht="15" customHeight="1">
      <c r="A72" s="1"/>
      <c r="B72" s="16" t="s">
        <v>60</v>
      </c>
      <c r="C72" s="25">
        <f>'月報(日本人)'!C72+'月報(外国人) '!C72</f>
        <v>5128</v>
      </c>
      <c r="D72" s="25">
        <f>'月報(日本人)'!D72+'月報(外国人) '!D72</f>
        <v>5786</v>
      </c>
      <c r="E72" s="25">
        <f>'月報(日本人)'!E72+'月報(外国人) '!E72</f>
        <v>10914</v>
      </c>
      <c r="F72" s="65">
        <f>'月報(日本人)'!F72+'月報(外国人) '!F72</f>
        <v>4894</v>
      </c>
      <c r="G72" s="65">
        <f>'月報(日本人)'!G72+'月報(外国人) '!G72</f>
        <v>10924</v>
      </c>
      <c r="H72" s="65">
        <f>'月報(日本人)'!H72+'月報(外国人) '!H72</f>
        <v>4893</v>
      </c>
      <c r="I72" s="65">
        <f>'月報(日本人)'!I72+'月報(外国人) '!I72</f>
        <v>-10</v>
      </c>
      <c r="J72" s="65">
        <f>'月報(日本人)'!J72+'月報(外国人) '!J72</f>
        <v>1</v>
      </c>
    </row>
    <row r="73" spans="1:10" ht="15" customHeight="1">
      <c r="A73" s="1"/>
      <c r="B73" s="16" t="s">
        <v>61</v>
      </c>
      <c r="C73" s="25">
        <f>'月報(日本人)'!C73+'月報(外国人) '!C73</f>
        <v>4488</v>
      </c>
      <c r="D73" s="25">
        <f>'月報(日本人)'!D73+'月報(外国人) '!D73</f>
        <v>5131</v>
      </c>
      <c r="E73" s="25">
        <f>'月報(日本人)'!E73+'月報(外国人) '!E73</f>
        <v>9619</v>
      </c>
      <c r="F73" s="65">
        <f>'月報(日本人)'!F73+'月報(外国人) '!F73</f>
        <v>4632</v>
      </c>
      <c r="G73" s="65">
        <f>'月報(日本人)'!G73+'月報(外国人) '!G73</f>
        <v>9646</v>
      </c>
      <c r="H73" s="65">
        <f>'月報(日本人)'!H73+'月報(外国人) '!H73</f>
        <v>4646</v>
      </c>
      <c r="I73" s="65">
        <f>'月報(日本人)'!I73+'月報(外国人) '!I73</f>
        <v>-27</v>
      </c>
      <c r="J73" s="65">
        <f>'月報(日本人)'!J73+'月報(外国人) '!J73</f>
        <v>-14</v>
      </c>
    </row>
    <row r="74" spans="1:10" ht="15" customHeight="1">
      <c r="A74" s="1"/>
      <c r="B74" s="16" t="s">
        <v>62</v>
      </c>
      <c r="C74" s="25">
        <f>'月報(日本人)'!C74+'月報(外国人) '!C74</f>
        <v>8645</v>
      </c>
      <c r="D74" s="25">
        <f>'月報(日本人)'!D74+'月報(外国人) '!D74</f>
        <v>9984</v>
      </c>
      <c r="E74" s="25">
        <f>'月報(日本人)'!E74+'月報(外国人) '!E74</f>
        <v>18629</v>
      </c>
      <c r="F74" s="65">
        <f>'月報(日本人)'!F74+'月報(外国人) '!F74</f>
        <v>9337</v>
      </c>
      <c r="G74" s="65">
        <f>'月報(日本人)'!G74+'月報(外国人) '!G74</f>
        <v>18652</v>
      </c>
      <c r="H74" s="65">
        <f>'月報(日本人)'!H74+'月報(外国人) '!H74</f>
        <v>9341</v>
      </c>
      <c r="I74" s="65">
        <f>'月報(日本人)'!I74+'月報(外国人) '!I74</f>
        <v>-23</v>
      </c>
      <c r="J74" s="65">
        <f>'月報(日本人)'!J74+'月報(外国人) '!J74</f>
        <v>-4</v>
      </c>
    </row>
    <row r="75" spans="1:11" ht="15" customHeight="1">
      <c r="A75" s="1"/>
      <c r="B75" s="16" t="s">
        <v>63</v>
      </c>
      <c r="C75" s="25">
        <f>'月報(日本人)'!C75+'月報(外国人) '!C75</f>
        <v>2570</v>
      </c>
      <c r="D75" s="25">
        <f>'月報(日本人)'!D75+'月報(外国人) '!D75</f>
        <v>2966</v>
      </c>
      <c r="E75" s="25">
        <f>'月報(日本人)'!E75+'月報(外国人) '!E75</f>
        <v>5536</v>
      </c>
      <c r="F75" s="65">
        <f>'月報(日本人)'!F75+'月報(外国人) '!F75</f>
        <v>2523</v>
      </c>
      <c r="G75" s="65">
        <f>'月報(日本人)'!G75+'月報(外国人) '!G75</f>
        <v>5543</v>
      </c>
      <c r="H75" s="65">
        <f>'月報(日本人)'!H75+'月報(外国人) '!H75</f>
        <v>2525</v>
      </c>
      <c r="I75" s="65">
        <f>'月報(日本人)'!I75+'月報(外国人) '!I75</f>
        <v>-7</v>
      </c>
      <c r="J75" s="65">
        <f>'月報(日本人)'!J75+'月報(外国人) '!J75</f>
        <v>-2</v>
      </c>
      <c r="K75" s="5"/>
    </row>
    <row r="76" spans="1:10" ht="15" customHeight="1">
      <c r="A76" s="1"/>
      <c r="B76" s="16" t="s">
        <v>64</v>
      </c>
      <c r="C76" s="25">
        <f>'月報(日本人)'!C76+'月報(外国人) '!C76</f>
        <v>1588</v>
      </c>
      <c r="D76" s="25">
        <f>'月報(日本人)'!D76+'月報(外国人) '!D76</f>
        <v>1790</v>
      </c>
      <c r="E76" s="25">
        <f>'月報(日本人)'!E76+'月報(外国人) '!E76</f>
        <v>3378</v>
      </c>
      <c r="F76" s="65">
        <f>'月報(日本人)'!F76+'月報(外国人) '!F76</f>
        <v>1499</v>
      </c>
      <c r="G76" s="65">
        <f>'月報(日本人)'!G76+'月報(外国人) '!G76</f>
        <v>3383</v>
      </c>
      <c r="H76" s="65">
        <f>'月報(日本人)'!H76+'月報(外国人) '!H76</f>
        <v>1501</v>
      </c>
      <c r="I76" s="65">
        <f>'月報(日本人)'!I76+'月報(外国人) '!I76</f>
        <v>-5</v>
      </c>
      <c r="J76" s="65">
        <f>'月報(日本人)'!J76+'月報(外国人) '!J76</f>
        <v>-2</v>
      </c>
    </row>
    <row r="77" spans="1:11" ht="15" customHeight="1">
      <c r="A77" s="1"/>
      <c r="B77" s="16" t="s">
        <v>86</v>
      </c>
      <c r="C77" s="25">
        <f>'月報(日本人)'!C77+'月報(外国人) '!C77</f>
        <v>11568</v>
      </c>
      <c r="D77" s="25">
        <f>'月報(日本人)'!D77+'月報(外国人) '!D77</f>
        <v>12915</v>
      </c>
      <c r="E77" s="25">
        <f>'月報(日本人)'!E77+'月報(外国人) '!E77</f>
        <v>24483</v>
      </c>
      <c r="F77" s="65">
        <f>'月報(日本人)'!F77+'月報(外国人) '!F77</f>
        <v>11251</v>
      </c>
      <c r="G77" s="65">
        <f>'月報(日本人)'!G77+'月報(外国人) '!G77</f>
        <v>24513</v>
      </c>
      <c r="H77" s="65">
        <f>'月報(日本人)'!H77+'月報(外国人) '!H77</f>
        <v>11260</v>
      </c>
      <c r="I77" s="65">
        <f>'月報(日本人)'!I77+'月報(外国人) '!I77</f>
        <v>-30</v>
      </c>
      <c r="J77" s="65">
        <f>'月報(日本人)'!J77+'月報(外国人) '!J77</f>
        <v>-9</v>
      </c>
      <c r="K77" s="5"/>
    </row>
    <row r="78" spans="1:10" ht="15" customHeight="1">
      <c r="A78" s="1"/>
      <c r="B78" s="16" t="s">
        <v>65</v>
      </c>
      <c r="C78" s="25">
        <f>'月報(日本人)'!C78+'月報(外国人) '!C78</f>
        <v>17976</v>
      </c>
      <c r="D78" s="25">
        <f>'月報(日本人)'!D78+'月報(外国人) '!D78</f>
        <v>18206</v>
      </c>
      <c r="E78" s="25">
        <f>'月報(日本人)'!E78+'月報(外国人) '!E78</f>
        <v>36182</v>
      </c>
      <c r="F78" s="65">
        <f>'月報(日本人)'!F78+'月報(外国人) '!F78</f>
        <v>15889</v>
      </c>
      <c r="G78" s="65">
        <f>'月報(日本人)'!G78+'月報(外国人) '!G78</f>
        <v>36176</v>
      </c>
      <c r="H78" s="65">
        <f>'月報(日本人)'!H78+'月報(外国人) '!H78</f>
        <v>15852</v>
      </c>
      <c r="I78" s="65">
        <f>'月報(日本人)'!I78+'月報(外国人) '!I78</f>
        <v>6</v>
      </c>
      <c r="J78" s="65">
        <f>'月報(日本人)'!J78+'月報(外国人) '!J78</f>
        <v>37</v>
      </c>
    </row>
    <row r="79" spans="1:11" ht="15" customHeight="1">
      <c r="A79" s="1"/>
      <c r="B79" s="16" t="s">
        <v>87</v>
      </c>
      <c r="C79" s="25">
        <f>'月報(日本人)'!C79+'月報(外国人) '!C79</f>
        <v>9993</v>
      </c>
      <c r="D79" s="25">
        <f>'月報(日本人)'!D79+'月報(外国人) '!D79</f>
        <v>11253</v>
      </c>
      <c r="E79" s="25">
        <f>'月報(日本人)'!E79+'月報(外国人) '!E79</f>
        <v>21246</v>
      </c>
      <c r="F79" s="65">
        <f>'月報(日本人)'!F79+'月報(外国人) '!F79</f>
        <v>8521</v>
      </c>
      <c r="G79" s="65">
        <f>'月報(日本人)'!G79+'月報(外国人) '!G79</f>
        <v>21291</v>
      </c>
      <c r="H79" s="65">
        <f>'月報(日本人)'!H79+'月報(外国人) '!H79</f>
        <v>8520</v>
      </c>
      <c r="I79" s="65">
        <f>'月報(日本人)'!I79+'月報(外国人) '!I79</f>
        <v>-45</v>
      </c>
      <c r="J79" s="65">
        <f>'月報(日本人)'!J79+'月報(外国人) '!J79</f>
        <v>1</v>
      </c>
      <c r="K79" s="5"/>
    </row>
    <row r="80" spans="1:10" ht="15" customHeight="1">
      <c r="A80" s="1"/>
      <c r="B80" s="16" t="s">
        <v>66</v>
      </c>
      <c r="C80" s="25">
        <f>'月報(日本人)'!C80+'月報(外国人) '!C80</f>
        <v>3313</v>
      </c>
      <c r="D80" s="25">
        <f>'月報(日本人)'!D80+'月報(外国人) '!D80</f>
        <v>3704</v>
      </c>
      <c r="E80" s="25">
        <f>'月報(日本人)'!E80+'月報(外国人) '!E80</f>
        <v>7017</v>
      </c>
      <c r="F80" s="65">
        <f>'月報(日本人)'!F80+'月報(外国人) '!F80</f>
        <v>2887</v>
      </c>
      <c r="G80" s="65">
        <f>'月報(日本人)'!G80+'月報(外国人) '!G80</f>
        <v>7021</v>
      </c>
      <c r="H80" s="65">
        <f>'月報(日本人)'!H80+'月報(外国人) '!H80</f>
        <v>2888</v>
      </c>
      <c r="I80" s="65">
        <f>'月報(日本人)'!I80+'月報(外国人) '!I80</f>
        <v>-4</v>
      </c>
      <c r="J80" s="65">
        <f>'月報(日本人)'!J80+'月報(外国人) '!J80</f>
        <v>-1</v>
      </c>
    </row>
    <row r="81" spans="1:11" ht="15" customHeight="1">
      <c r="A81" s="1"/>
      <c r="B81" s="16" t="s">
        <v>96</v>
      </c>
      <c r="C81" s="25">
        <f>'月報(日本人)'!C81+'月報(外国人) '!C81</f>
        <v>3762</v>
      </c>
      <c r="D81" s="25">
        <f>'月報(日本人)'!D81+'月報(外国人) '!D81</f>
        <v>4224</v>
      </c>
      <c r="E81" s="25">
        <f>'月報(日本人)'!E81+'月報(外国人) '!E81</f>
        <v>7986</v>
      </c>
      <c r="F81" s="65">
        <f>'月報(日本人)'!F81+'月報(外国人) '!F81</f>
        <v>3129</v>
      </c>
      <c r="G81" s="65">
        <f>'月報(日本人)'!G81+'月報(外国人) '!G81</f>
        <v>8008</v>
      </c>
      <c r="H81" s="65">
        <f>'月報(日本人)'!H81+'月報(外国人) '!H81</f>
        <v>3133</v>
      </c>
      <c r="I81" s="65">
        <f>'月報(日本人)'!I81+'月報(外国人) '!I81</f>
        <v>-22</v>
      </c>
      <c r="J81" s="65">
        <f>'月報(日本人)'!J81+'月報(外国人) '!J81</f>
        <v>-4</v>
      </c>
      <c r="K81" s="5"/>
    </row>
    <row r="82" spans="1:10" ht="15" customHeight="1" thickBot="1">
      <c r="A82" s="1"/>
      <c r="B82" s="16" t="s">
        <v>97</v>
      </c>
      <c r="C82" s="29">
        <f>'月報(日本人)'!C82+'月報(外国人) '!C82</f>
        <v>9593</v>
      </c>
      <c r="D82" s="29">
        <f>'月報(日本人)'!D82+'月報(外国人) '!D82</f>
        <v>10296</v>
      </c>
      <c r="E82" s="29">
        <f>'月報(日本人)'!E82+'月報(外国人) '!E82</f>
        <v>19889</v>
      </c>
      <c r="F82" s="66">
        <f>'月報(日本人)'!F82+'月報(外国人) '!F82</f>
        <v>9087</v>
      </c>
      <c r="G82" s="66">
        <f>'月報(日本人)'!G82+'月報(外国人) '!G82</f>
        <v>19851</v>
      </c>
      <c r="H82" s="66">
        <f>'月報(日本人)'!H82+'月報(外国人) '!H82</f>
        <v>9047</v>
      </c>
      <c r="I82" s="66">
        <f>'月報(日本人)'!I82+'月報(外国人) '!I82</f>
        <v>38</v>
      </c>
      <c r="J82" s="66">
        <f>'月報(日本人)'!J82+'月報(外国人) '!J82</f>
        <v>40</v>
      </c>
    </row>
    <row r="83" spans="1:10" ht="15" customHeight="1" thickBot="1" thickTop="1">
      <c r="A83" s="1"/>
      <c r="B83" s="24" t="s">
        <v>98</v>
      </c>
      <c r="C83" s="30">
        <f>'月報(日本人)'!C83+'月報(外国人) '!C83</f>
        <v>321084</v>
      </c>
      <c r="D83" s="30">
        <f>'月報(日本人)'!D83+'月報(外国人) '!D83</f>
        <v>347494</v>
      </c>
      <c r="E83" s="30">
        <f>'月報(日本人)'!E83+'月報(外国人) '!E83</f>
        <v>668578</v>
      </c>
      <c r="F83" s="68">
        <f>'月報(日本人)'!F83+'月報(外国人) '!F83</f>
        <v>273770</v>
      </c>
      <c r="G83" s="68">
        <f>'月報(日本人)'!G83+'月報(外国人) '!G83</f>
        <v>668627</v>
      </c>
      <c r="H83" s="68">
        <f>'月報(日本人)'!H83+'月報(外国人) '!H83</f>
        <v>273657</v>
      </c>
      <c r="I83" s="68">
        <f>'月報(日本人)'!I83+'月報(外国人) '!I83</f>
        <v>-49</v>
      </c>
      <c r="J83" s="68">
        <f>'月報(日本人)'!J83+'月報(外国人) '!J83</f>
        <v>113</v>
      </c>
    </row>
    <row r="84" spans="1:11" ht="15" customHeight="1" thickBot="1" thickTop="1">
      <c r="A84" s="1"/>
      <c r="B84" s="24" t="s">
        <v>99</v>
      </c>
      <c r="C84" s="30">
        <f>'月報(日本人)'!C84+'月報(外国人) '!C84</f>
        <v>2430802</v>
      </c>
      <c r="D84" s="30">
        <f>'月報(日本人)'!D84+'月報(外国人) '!D84</f>
        <v>2688037</v>
      </c>
      <c r="E84" s="30">
        <f>'月報(日本人)'!E84+'月報(外国人) '!E84</f>
        <v>5118839</v>
      </c>
      <c r="F84" s="68">
        <f>'月報(日本人)'!F84+'月報(外国人) '!F84</f>
        <v>2295885</v>
      </c>
      <c r="G84" s="68">
        <f>'月報(日本人)'!G84+'月報(外国人) '!G84</f>
        <v>5119128</v>
      </c>
      <c r="H84" s="68">
        <f>'月報(日本人)'!H84+'月報(外国人) '!H84</f>
        <v>2295394</v>
      </c>
      <c r="I84" s="68">
        <f>'月報(日本人)'!I84+'月報(外国人) '!I84</f>
        <v>-289</v>
      </c>
      <c r="J84" s="68">
        <f>'月報(日本人)'!J84+'月報(外国人) '!J84</f>
        <v>491</v>
      </c>
      <c r="K84" s="5"/>
    </row>
    <row r="85" spans="2:10" ht="15" customHeight="1" thickTop="1">
      <c r="B85" s="23"/>
      <c r="F85" s="71"/>
      <c r="G85" s="71"/>
      <c r="H85" s="71"/>
      <c r="I85" s="71"/>
      <c r="J85" s="71"/>
    </row>
    <row r="86" spans="2:10" ht="15" customHeight="1">
      <c r="B86" s="33"/>
      <c r="F86" s="71"/>
      <c r="G86" s="71"/>
      <c r="H86" s="71"/>
      <c r="I86" s="71"/>
      <c r="J86" s="71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E31" sqref="E31"/>
    </sheetView>
  </sheetViews>
  <sheetFormatPr defaultColWidth="9.00390625" defaultRowHeight="14.25"/>
  <cols>
    <col min="1" max="1" width="1.37890625" style="34" customWidth="1"/>
    <col min="2" max="11" width="9.75390625" style="34" customWidth="1"/>
    <col min="12" max="16384" width="9.00390625" style="34" customWidth="1"/>
  </cols>
  <sheetData>
    <row r="1" spans="9:10" ht="13.5">
      <c r="I1" s="61">
        <v>42278</v>
      </c>
      <c r="J1" s="62"/>
    </row>
    <row r="3" spans="1:11" ht="17.25">
      <c r="A3" s="63" t="s">
        <v>116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2:11" ht="40.5" customHeight="1">
      <c r="B5" s="64" t="s">
        <v>117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3.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ht="13.5">
      <c r="D7" s="35" t="s">
        <v>104</v>
      </c>
    </row>
    <row r="9" spans="4:8" ht="13.5">
      <c r="D9" s="35" t="s">
        <v>102</v>
      </c>
      <c r="E9" s="35"/>
      <c r="F9" s="2"/>
      <c r="G9" s="35" t="s">
        <v>118</v>
      </c>
      <c r="H9" s="36"/>
    </row>
    <row r="10" ht="13.5">
      <c r="C10" s="37" t="s">
        <v>105</v>
      </c>
    </row>
    <row r="11" spans="4:9" ht="13.5">
      <c r="D11" s="6" t="s">
        <v>67</v>
      </c>
      <c r="E11" s="8" t="s">
        <v>106</v>
      </c>
      <c r="F11" s="8" t="s">
        <v>107</v>
      </c>
      <c r="G11" s="8" t="s">
        <v>106</v>
      </c>
      <c r="H11" s="8" t="s">
        <v>108</v>
      </c>
      <c r="I11" s="8" t="s">
        <v>106</v>
      </c>
    </row>
    <row r="12" spans="4:9" ht="13.5">
      <c r="D12" s="15" t="s">
        <v>70</v>
      </c>
      <c r="E12" s="38"/>
      <c r="F12" s="9"/>
      <c r="G12" s="9"/>
      <c r="H12" s="9" t="s">
        <v>107</v>
      </c>
      <c r="I12" s="9"/>
    </row>
    <row r="13" spans="4:9" ht="13.5">
      <c r="D13" s="39" t="s">
        <v>106</v>
      </c>
      <c r="E13" s="40"/>
      <c r="F13" s="40"/>
      <c r="G13" s="40"/>
      <c r="H13" s="40"/>
      <c r="I13" s="40"/>
    </row>
    <row r="14" spans="4:9" ht="13.5">
      <c r="D14" s="41" t="s">
        <v>109</v>
      </c>
      <c r="E14" s="42" t="s">
        <v>106</v>
      </c>
      <c r="F14" s="43">
        <v>22421</v>
      </c>
      <c r="G14" s="42" t="s">
        <v>106</v>
      </c>
      <c r="H14" s="43">
        <v>22418</v>
      </c>
      <c r="I14" s="42" t="s">
        <v>106</v>
      </c>
    </row>
    <row r="15" spans="4:9" ht="14.25" thickBot="1">
      <c r="D15" s="39" t="s">
        <v>106</v>
      </c>
      <c r="E15" s="40"/>
      <c r="F15" s="44"/>
      <c r="G15" s="45"/>
      <c r="H15" s="44"/>
      <c r="I15" s="40"/>
    </row>
    <row r="16" spans="4:9" ht="15" thickBot="1" thickTop="1">
      <c r="D16" s="46" t="s">
        <v>81</v>
      </c>
      <c r="E16" s="47" t="s">
        <v>110</v>
      </c>
      <c r="F16" s="48">
        <v>1989219</v>
      </c>
      <c r="G16" s="49" t="s">
        <v>106</v>
      </c>
      <c r="H16" s="48">
        <v>1988891</v>
      </c>
      <c r="I16" s="47" t="s">
        <v>110</v>
      </c>
    </row>
    <row r="17" spans="4:9" ht="15" thickBot="1" thickTop="1">
      <c r="D17" s="46" t="s">
        <v>74</v>
      </c>
      <c r="E17" s="47" t="s">
        <v>110</v>
      </c>
      <c r="F17" s="48">
        <v>2260334</v>
      </c>
      <c r="G17" s="49" t="s">
        <v>106</v>
      </c>
      <c r="H17" s="48">
        <v>2259968</v>
      </c>
      <c r="I17" s="47" t="s">
        <v>110</v>
      </c>
    </row>
    <row r="18" ht="14.25" thickTop="1">
      <c r="G18" s="50"/>
    </row>
    <row r="19" ht="13.5">
      <c r="C19" s="37" t="s">
        <v>111</v>
      </c>
    </row>
    <row r="20" spans="4:9" ht="13.5">
      <c r="D20" s="6" t="s">
        <v>67</v>
      </c>
      <c r="E20" s="8" t="s">
        <v>106</v>
      </c>
      <c r="F20" s="8" t="s">
        <v>107</v>
      </c>
      <c r="G20" s="8" t="s">
        <v>106</v>
      </c>
      <c r="H20" s="8" t="s">
        <v>108</v>
      </c>
      <c r="I20" s="8" t="s">
        <v>106</v>
      </c>
    </row>
    <row r="21" spans="4:9" ht="13.5">
      <c r="D21" s="15" t="s">
        <v>70</v>
      </c>
      <c r="E21" s="38"/>
      <c r="F21" s="9"/>
      <c r="G21" s="9"/>
      <c r="H21" s="9" t="s">
        <v>107</v>
      </c>
      <c r="I21" s="9"/>
    </row>
    <row r="22" spans="4:9" ht="13.5">
      <c r="D22" s="39" t="s">
        <v>106</v>
      </c>
      <c r="E22" s="40"/>
      <c r="F22" s="40"/>
      <c r="G22" s="40"/>
      <c r="H22" s="40"/>
      <c r="I22" s="40"/>
    </row>
    <row r="23" spans="4:9" ht="13.5">
      <c r="D23" s="41" t="s">
        <v>109</v>
      </c>
      <c r="E23" s="42" t="s">
        <v>106</v>
      </c>
      <c r="F23" s="43">
        <v>22406</v>
      </c>
      <c r="G23" s="42" t="s">
        <v>106</v>
      </c>
      <c r="H23" s="43">
        <v>22403</v>
      </c>
      <c r="I23" s="42" t="s">
        <v>106</v>
      </c>
    </row>
    <row r="24" spans="4:9" ht="14.25" thickBot="1">
      <c r="D24" s="39" t="s">
        <v>106</v>
      </c>
      <c r="E24" s="40"/>
      <c r="F24" s="44"/>
      <c r="G24" s="45"/>
      <c r="H24" s="44"/>
      <c r="I24" s="40"/>
    </row>
    <row r="25" spans="4:9" ht="15" thickBot="1" thickTop="1">
      <c r="D25" s="46" t="s">
        <v>81</v>
      </c>
      <c r="E25" s="47" t="s">
        <v>110</v>
      </c>
      <c r="F25" s="48">
        <v>1989204</v>
      </c>
      <c r="G25" s="49" t="s">
        <v>106</v>
      </c>
      <c r="H25" s="48">
        <v>1988876</v>
      </c>
      <c r="I25" s="47" t="s">
        <v>110</v>
      </c>
    </row>
    <row r="26" spans="4:9" ht="15" thickBot="1" thickTop="1">
      <c r="D26" s="46" t="s">
        <v>74</v>
      </c>
      <c r="E26" s="47" t="s">
        <v>110</v>
      </c>
      <c r="F26" s="48">
        <v>2260319</v>
      </c>
      <c r="G26" s="51" t="s">
        <v>106</v>
      </c>
      <c r="H26" s="48">
        <v>2259953</v>
      </c>
      <c r="I26" s="47" t="s">
        <v>110</v>
      </c>
    </row>
    <row r="27" spans="4:7" ht="14.25" thickTop="1">
      <c r="D27" s="52"/>
      <c r="E27" s="53"/>
      <c r="F27" s="54"/>
      <c r="G27" s="53"/>
    </row>
    <row r="28" spans="4:7" ht="13.5">
      <c r="D28" s="35" t="s">
        <v>112</v>
      </c>
      <c r="F28" s="36"/>
      <c r="G28" s="35" t="s">
        <v>118</v>
      </c>
    </row>
    <row r="29" ht="13.5">
      <c r="C29" s="37" t="s">
        <v>105</v>
      </c>
    </row>
    <row r="30" spans="4:10" ht="13.5">
      <c r="D30" s="6" t="s">
        <v>67</v>
      </c>
      <c r="E30" s="8" t="s">
        <v>106</v>
      </c>
      <c r="F30" s="8" t="s">
        <v>107</v>
      </c>
      <c r="G30" s="8" t="s">
        <v>106</v>
      </c>
      <c r="H30" s="8" t="s">
        <v>108</v>
      </c>
      <c r="I30" s="55" t="s">
        <v>106</v>
      </c>
      <c r="J30" s="8" t="s">
        <v>108</v>
      </c>
    </row>
    <row r="31" spans="4:10" ht="13.5">
      <c r="D31" s="15" t="s">
        <v>70</v>
      </c>
      <c r="E31" s="38"/>
      <c r="F31" s="9"/>
      <c r="G31" s="9"/>
      <c r="H31" s="9" t="s">
        <v>107</v>
      </c>
      <c r="I31" s="56"/>
      <c r="J31" s="9" t="s">
        <v>119</v>
      </c>
    </row>
    <row r="32" spans="4:10" ht="13.5">
      <c r="D32" s="39" t="s">
        <v>106</v>
      </c>
      <c r="E32" s="40"/>
      <c r="F32" s="40"/>
      <c r="G32" s="40"/>
      <c r="H32" s="40"/>
      <c r="I32" s="57"/>
      <c r="J32" s="40"/>
    </row>
    <row r="33" spans="4:10" ht="13.5">
      <c r="D33" s="41" t="s">
        <v>109</v>
      </c>
      <c r="E33" s="42" t="s">
        <v>106</v>
      </c>
      <c r="F33" s="43">
        <v>408</v>
      </c>
      <c r="G33" s="42" t="s">
        <v>106</v>
      </c>
      <c r="H33" s="43">
        <v>379</v>
      </c>
      <c r="I33" s="58" t="s">
        <v>106</v>
      </c>
      <c r="J33" s="43">
        <v>29</v>
      </c>
    </row>
    <row r="34" spans="4:10" ht="14.25" thickBot="1">
      <c r="D34" s="39" t="s">
        <v>106</v>
      </c>
      <c r="E34" s="40"/>
      <c r="F34" s="44"/>
      <c r="G34" s="40"/>
      <c r="H34" s="44"/>
      <c r="I34" s="57"/>
      <c r="J34" s="44"/>
    </row>
    <row r="35" spans="4:10" ht="15" thickBot="1" thickTop="1">
      <c r="D35" s="46" t="s">
        <v>113</v>
      </c>
      <c r="E35" s="47" t="s">
        <v>110</v>
      </c>
      <c r="F35" s="48">
        <v>32965</v>
      </c>
      <c r="G35" s="47" t="s">
        <v>110</v>
      </c>
      <c r="H35" s="48">
        <v>32914</v>
      </c>
      <c r="I35" s="59" t="s">
        <v>110</v>
      </c>
      <c r="J35" s="48">
        <v>51</v>
      </c>
    </row>
    <row r="36" spans="4:10" ht="15" thickBot="1" thickTop="1">
      <c r="D36" s="46" t="s">
        <v>114</v>
      </c>
      <c r="E36" s="47" t="s">
        <v>110</v>
      </c>
      <c r="F36" s="48">
        <v>35620</v>
      </c>
      <c r="G36" s="47" t="s">
        <v>110</v>
      </c>
      <c r="H36" s="48">
        <v>35494</v>
      </c>
      <c r="I36" s="59" t="s">
        <v>110</v>
      </c>
      <c r="J36" s="48">
        <v>126</v>
      </c>
    </row>
    <row r="37" ht="14.25" thickTop="1">
      <c r="J37" s="60"/>
    </row>
    <row r="38" spans="3:10" ht="13.5">
      <c r="C38" s="37" t="s">
        <v>111</v>
      </c>
      <c r="J38" s="60"/>
    </row>
    <row r="39" spans="4:10" ht="13.5">
      <c r="D39" s="6" t="s">
        <v>67</v>
      </c>
      <c r="E39" s="8" t="s">
        <v>106</v>
      </c>
      <c r="F39" s="8" t="s">
        <v>107</v>
      </c>
      <c r="G39" s="8" t="s">
        <v>106</v>
      </c>
      <c r="H39" s="8" t="s">
        <v>108</v>
      </c>
      <c r="I39" s="55" t="s">
        <v>106</v>
      </c>
      <c r="J39" s="8" t="s">
        <v>108</v>
      </c>
    </row>
    <row r="40" spans="4:10" ht="13.5">
      <c r="D40" s="15" t="s">
        <v>70</v>
      </c>
      <c r="E40" s="38"/>
      <c r="F40" s="9"/>
      <c r="G40" s="9"/>
      <c r="H40" s="9" t="s">
        <v>107</v>
      </c>
      <c r="I40" s="56"/>
      <c r="J40" s="9" t="s">
        <v>119</v>
      </c>
    </row>
    <row r="41" spans="4:10" ht="13.5">
      <c r="D41" s="39" t="s">
        <v>106</v>
      </c>
      <c r="E41" s="40"/>
      <c r="F41" s="40"/>
      <c r="G41" s="40"/>
      <c r="H41" s="40"/>
      <c r="I41" s="57"/>
      <c r="J41" s="40"/>
    </row>
    <row r="42" spans="4:10" ht="13.5">
      <c r="D42" s="41" t="s">
        <v>109</v>
      </c>
      <c r="E42" s="42" t="s">
        <v>106</v>
      </c>
      <c r="F42" s="43">
        <v>354</v>
      </c>
      <c r="G42" s="42" t="s">
        <v>106</v>
      </c>
      <c r="H42" s="43">
        <v>326</v>
      </c>
      <c r="I42" s="58" t="s">
        <v>106</v>
      </c>
      <c r="J42" s="43">
        <v>28</v>
      </c>
    </row>
    <row r="43" spans="4:10" ht="14.25" thickBot="1">
      <c r="D43" s="39" t="s">
        <v>106</v>
      </c>
      <c r="E43" s="40"/>
      <c r="F43" s="44"/>
      <c r="G43" s="40"/>
      <c r="H43" s="44"/>
      <c r="I43" s="57"/>
      <c r="J43" s="44"/>
    </row>
    <row r="44" spans="4:10" ht="15" thickBot="1" thickTop="1">
      <c r="D44" s="46" t="s">
        <v>113</v>
      </c>
      <c r="E44" s="47" t="s">
        <v>110</v>
      </c>
      <c r="F44" s="48">
        <v>32911</v>
      </c>
      <c r="G44" s="47" t="s">
        <v>110</v>
      </c>
      <c r="H44" s="48">
        <v>32861</v>
      </c>
      <c r="I44" s="59" t="s">
        <v>110</v>
      </c>
      <c r="J44" s="48">
        <v>50</v>
      </c>
    </row>
    <row r="45" spans="4:10" ht="15" thickBot="1" thickTop="1">
      <c r="D45" s="46" t="s">
        <v>114</v>
      </c>
      <c r="E45" s="47" t="s">
        <v>110</v>
      </c>
      <c r="F45" s="48">
        <v>35566</v>
      </c>
      <c r="G45" s="47" t="s">
        <v>110</v>
      </c>
      <c r="H45" s="48">
        <v>35441</v>
      </c>
      <c r="I45" s="59" t="s">
        <v>110</v>
      </c>
      <c r="J45" s="48">
        <v>125</v>
      </c>
    </row>
    <row r="46" ht="14.25" thickTop="1"/>
    <row r="47" spans="4:7" ht="13.5">
      <c r="D47" s="35" t="s">
        <v>115</v>
      </c>
      <c r="F47" s="36"/>
      <c r="G47" s="35" t="s">
        <v>118</v>
      </c>
    </row>
    <row r="48" ht="13.5">
      <c r="C48" s="37" t="s">
        <v>105</v>
      </c>
    </row>
    <row r="49" spans="4:10" ht="13.5">
      <c r="D49" s="6" t="s">
        <v>67</v>
      </c>
      <c r="E49" s="8" t="s">
        <v>106</v>
      </c>
      <c r="F49" s="8" t="s">
        <v>107</v>
      </c>
      <c r="G49" s="8" t="s">
        <v>106</v>
      </c>
      <c r="H49" s="8" t="s">
        <v>108</v>
      </c>
      <c r="I49" s="55" t="s">
        <v>106</v>
      </c>
      <c r="J49" s="8" t="s">
        <v>108</v>
      </c>
    </row>
    <row r="50" spans="4:10" ht="13.5">
      <c r="D50" s="15" t="s">
        <v>70</v>
      </c>
      <c r="E50" s="38"/>
      <c r="F50" s="9"/>
      <c r="G50" s="9"/>
      <c r="H50" s="9" t="s">
        <v>107</v>
      </c>
      <c r="I50" s="56"/>
      <c r="J50" s="9" t="s">
        <v>119</v>
      </c>
    </row>
    <row r="51" spans="4:10" ht="13.5">
      <c r="D51" s="39" t="s">
        <v>106</v>
      </c>
      <c r="E51" s="40"/>
      <c r="F51" s="40"/>
      <c r="G51" s="40"/>
      <c r="H51" s="40"/>
      <c r="I51" s="57"/>
      <c r="J51" s="40"/>
    </row>
    <row r="52" spans="4:10" ht="13.5">
      <c r="D52" s="41" t="s">
        <v>109</v>
      </c>
      <c r="E52" s="42" t="s">
        <v>106</v>
      </c>
      <c r="F52" s="43">
        <v>22829</v>
      </c>
      <c r="G52" s="42" t="s">
        <v>106</v>
      </c>
      <c r="H52" s="43">
        <v>22797</v>
      </c>
      <c r="I52" s="58" t="s">
        <v>106</v>
      </c>
      <c r="J52" s="43">
        <v>32</v>
      </c>
    </row>
    <row r="53" spans="4:10" ht="14.25" thickBot="1">
      <c r="D53" s="39" t="s">
        <v>106</v>
      </c>
      <c r="E53" s="40"/>
      <c r="F53" s="44"/>
      <c r="G53" s="40"/>
      <c r="H53" s="44"/>
      <c r="I53" s="57"/>
      <c r="J53" s="44"/>
    </row>
    <row r="54" spans="4:10" ht="15" thickBot="1" thickTop="1">
      <c r="D54" s="46" t="s">
        <v>113</v>
      </c>
      <c r="E54" s="47" t="s">
        <v>110</v>
      </c>
      <c r="F54" s="48">
        <v>2022184</v>
      </c>
      <c r="G54" s="47" t="s">
        <v>110</v>
      </c>
      <c r="H54" s="48">
        <v>2021805</v>
      </c>
      <c r="I54" s="59" t="s">
        <v>110</v>
      </c>
      <c r="J54" s="48">
        <v>379</v>
      </c>
    </row>
    <row r="55" spans="4:10" ht="15" thickBot="1" thickTop="1">
      <c r="D55" s="46" t="s">
        <v>114</v>
      </c>
      <c r="E55" s="47" t="s">
        <v>110</v>
      </c>
      <c r="F55" s="48">
        <v>2295954</v>
      </c>
      <c r="G55" s="47" t="s">
        <v>110</v>
      </c>
      <c r="H55" s="48">
        <v>2295462</v>
      </c>
      <c r="I55" s="59" t="s">
        <v>110</v>
      </c>
      <c r="J55" s="48">
        <v>492</v>
      </c>
    </row>
    <row r="56" ht="14.25" thickTop="1">
      <c r="J56" s="60"/>
    </row>
    <row r="57" spans="3:10" ht="13.5">
      <c r="C57" s="37" t="s">
        <v>111</v>
      </c>
      <c r="J57" s="60"/>
    </row>
    <row r="58" spans="4:10" ht="13.5">
      <c r="D58" s="6" t="s">
        <v>67</v>
      </c>
      <c r="E58" s="8" t="s">
        <v>106</v>
      </c>
      <c r="F58" s="8" t="s">
        <v>107</v>
      </c>
      <c r="G58" s="8" t="s">
        <v>106</v>
      </c>
      <c r="H58" s="8" t="s">
        <v>108</v>
      </c>
      <c r="I58" s="55" t="s">
        <v>106</v>
      </c>
      <c r="J58" s="8" t="s">
        <v>108</v>
      </c>
    </row>
    <row r="59" spans="4:10" ht="13.5">
      <c r="D59" s="15" t="s">
        <v>70</v>
      </c>
      <c r="E59" s="38"/>
      <c r="F59" s="9"/>
      <c r="G59" s="9"/>
      <c r="H59" s="9" t="s">
        <v>107</v>
      </c>
      <c r="I59" s="56"/>
      <c r="J59" s="9" t="s">
        <v>119</v>
      </c>
    </row>
    <row r="60" spans="4:10" ht="13.5">
      <c r="D60" s="39" t="s">
        <v>106</v>
      </c>
      <c r="E60" s="40"/>
      <c r="F60" s="40"/>
      <c r="G60" s="40"/>
      <c r="H60" s="40"/>
      <c r="I60" s="57"/>
      <c r="J60" s="40"/>
    </row>
    <row r="61" spans="4:10" ht="13.5">
      <c r="D61" s="41" t="s">
        <v>109</v>
      </c>
      <c r="E61" s="42" t="s">
        <v>106</v>
      </c>
      <c r="F61" s="43">
        <v>22760</v>
      </c>
      <c r="G61" s="42" t="s">
        <v>106</v>
      </c>
      <c r="H61" s="43">
        <v>22729</v>
      </c>
      <c r="I61" s="58" t="s">
        <v>106</v>
      </c>
      <c r="J61" s="43">
        <v>31</v>
      </c>
    </row>
    <row r="62" spans="4:10" ht="14.25" thickBot="1">
      <c r="D62" s="39" t="s">
        <v>106</v>
      </c>
      <c r="E62" s="40"/>
      <c r="F62" s="44"/>
      <c r="G62" s="40"/>
      <c r="H62" s="44"/>
      <c r="I62" s="57"/>
      <c r="J62" s="44"/>
    </row>
    <row r="63" spans="4:10" ht="15" thickBot="1" thickTop="1">
      <c r="D63" s="46" t="s">
        <v>113</v>
      </c>
      <c r="E63" s="47" t="s">
        <v>110</v>
      </c>
      <c r="F63" s="48">
        <v>2022115</v>
      </c>
      <c r="G63" s="47" t="s">
        <v>110</v>
      </c>
      <c r="H63" s="48">
        <v>2021737</v>
      </c>
      <c r="I63" s="59" t="s">
        <v>110</v>
      </c>
      <c r="J63" s="48">
        <v>378</v>
      </c>
    </row>
    <row r="64" spans="4:10" ht="15" thickBot="1" thickTop="1">
      <c r="D64" s="46" t="s">
        <v>114</v>
      </c>
      <c r="E64" s="47" t="s">
        <v>110</v>
      </c>
      <c r="F64" s="48">
        <v>2295885</v>
      </c>
      <c r="G64" s="47" t="s">
        <v>110</v>
      </c>
      <c r="H64" s="48">
        <v>2295394</v>
      </c>
      <c r="I64" s="59" t="s">
        <v>110</v>
      </c>
      <c r="J64" s="48">
        <v>491</v>
      </c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2015-10-05T05:21:28Z</cp:lastPrinted>
  <dcterms:created xsi:type="dcterms:W3CDTF">2003-04-28T02:59:51Z</dcterms:created>
  <dcterms:modified xsi:type="dcterms:W3CDTF">2015-10-05T05:21:47Z</dcterms:modified>
  <cp:category/>
  <cp:version/>
  <cp:contentType/>
  <cp:contentStatus/>
</cp:coreProperties>
</file>