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3"/>
  </bookViews>
  <sheets>
    <sheet name="月報(日本人)" sheetId="1" r:id="rId1"/>
    <sheet name="月報(外国人) " sheetId="2" r:id="rId2"/>
    <sheet name="月報(合計)" sheetId="3" r:id="rId3"/>
    <sheet name="正誤表" sheetId="4" r:id="rId4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<sst xmlns="http://schemas.openxmlformats.org/spreadsheetml/2006/main" count="435" uniqueCount="120">
  <si>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</si>
  <si>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</si>
  <si>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</si>
  <si>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</si>
  <si>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</si>
  <si>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</si>
  <si>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</si>
  <si>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</si>
  <si>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</si>
  <si>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</si>
  <si>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</si>
  <si>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</si>
  <si>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</si>
  <si>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</si>
  <si>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</si>
  <si>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</si>
  <si>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</si>
  <si>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</si>
  <si>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</si>
  <si>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</si>
  <si>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</si>
  <si>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</si>
  <si>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</si>
  <si>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</si>
  <si>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</si>
  <si>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</si>
  <si>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</si>
  <si>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</si>
  <si>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</si>
  <si>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</si>
  <si>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</si>
  <si>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</si>
  <si>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</si>
  <si>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</si>
  <si>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</si>
  <si>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</si>
  <si>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</si>
  <si>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</si>
  <si>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</si>
  <si>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</si>
  <si>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</si>
  <si>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</si>
  <si>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</si>
  <si>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</si>
  <si>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</si>
  <si>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</si>
  <si>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</si>
  <si>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</si>
  <si>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</si>
  <si>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</si>
  <si>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</si>
  <si>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</si>
  <si>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</si>
  <si>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</si>
  <si>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</si>
  <si>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</si>
  <si>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</si>
  <si>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</si>
  <si>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</si>
  <si>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</si>
  <si>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</si>
  <si>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</si>
  <si>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</si>
  <si>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</si>
  <si>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</si>
  <si>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</si>
  <si>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</si>
  <si>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</si>
  <si>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</si>
  <si>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</si>
  <si>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</si>
  <si>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</si>
  <si>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</si>
  <si>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</si>
  <si>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</si>
  <si>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</si>
  <si>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</si>
  <si>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</si>
  <si>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</si>
  <si>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</si>
  <si>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</si>
  <si>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</si>
  <si>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</si>
  <si>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</si>
  <si>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</si>
  <si>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</si>
  <si>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</si>
  <si>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</si>
  <si>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</si>
  <si>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</si>
  <si>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</si>
  <si>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</si>
  <si>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</si>
  <si>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</si>
  <si>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</si>
  <si>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</si>
  <si>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</si>
  <si>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</si>
  <si>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</si>
  <si>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</si>
  <si>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</si>
  <si>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</si>
  <si>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</si>
  <si>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平成25年8月末日現在</t>
  </si>
  <si>
    <t>平 成 ２ ５ 年 度 住 民 基 本 台 帳 月 報</t>
  </si>
  <si>
    <t>（誤）</t>
  </si>
  <si>
    <t>・・・</t>
  </si>
  <si>
    <t>世帯数</t>
  </si>
  <si>
    <t>前月</t>
  </si>
  <si>
    <t>小郡市</t>
  </si>
  <si>
    <t>・ ・ ・</t>
  </si>
  <si>
    <t>（正）</t>
  </si>
  <si>
    <t>住民基本台帳【外国人住民】</t>
  </si>
  <si>
    <t>世帯増減</t>
  </si>
  <si>
    <t>市計</t>
  </si>
  <si>
    <t>県計</t>
  </si>
  <si>
    <t>住民基本台帳【合計】</t>
  </si>
  <si>
    <t>平成２５年度住民基本台帳月報（平成２５年８月分）の訂正について</t>
  </si>
  <si>
    <t>　平成２５年１０月に公表しました平成２５年度住民基本台帳月報（平成２５年８月分）につきまして、小郡市より訂正依頼がありましたので、下記のとおり訂正します。（平成２５年度住民基本台帳月報（平成２５年７月分）の世帯数も同様に訂正しています。）</t>
  </si>
  <si>
    <t>平成25年8月末日現在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</si>
</sst>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3" fontId="3" fillId="0" borderId="20" xfId="60" applyNumberFormat="1" applyFont="1" applyBorder="1" applyAlignment="1">
      <alignment horizontal="center"/>
      <protection/>
    </xf>
    <xf numFmtId="3" fontId="3" fillId="0" borderId="15" xfId="60" applyNumberFormat="1" applyFont="1" applyBorder="1" applyAlignment="1">
      <alignment horizontal="left"/>
      <protection/>
    </xf>
    <xf numFmtId="3" fontId="3" fillId="0" borderId="15" xfId="60" applyNumberFormat="1" applyFont="1" applyBorder="1" applyAlignment="1">
      <alignment horizontal="center"/>
      <protection/>
    </xf>
    <xf numFmtId="0" fontId="3" fillId="0" borderId="15" xfId="61" applyFont="1" applyBorder="1">
      <alignment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176" fontId="41" fillId="33" borderId="15" xfId="48" applyNumberFormat="1" applyFont="1" applyFill="1" applyBorder="1" applyAlignment="1">
      <alignment horizontal="right" vertical="center"/>
    </xf>
    <xf numFmtId="3" fontId="41" fillId="0" borderId="15" xfId="60" applyNumberFormat="1" applyFont="1" applyBorder="1" applyAlignment="1">
      <alignment horizontal="right"/>
      <protection/>
    </xf>
    <xf numFmtId="3" fontId="41" fillId="0" borderId="10" xfId="60" applyNumberFormat="1" applyFont="1" applyBorder="1" applyAlignment="1">
      <alignment horizontal="right"/>
      <protection/>
    </xf>
    <xf numFmtId="0" fontId="3" fillId="0" borderId="19" xfId="61" applyFont="1" applyFill="1" applyBorder="1">
      <alignment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41" fillId="33" borderId="19" xfId="61" applyNumberFormat="1" applyFont="1" applyFill="1" applyBorder="1" applyAlignment="1">
      <alignment horizontal="right" vertical="center"/>
      <protection/>
    </xf>
    <xf numFmtId="3" fontId="3" fillId="0" borderId="21" xfId="60" applyNumberFormat="1" applyFont="1" applyBorder="1" applyAlignment="1">
      <alignment horizontal="centerContinuous"/>
      <protection/>
    </xf>
    <xf numFmtId="0" fontId="2" fillId="0" borderId="22" xfId="61" applyBorder="1">
      <alignment vertical="center"/>
      <protection/>
    </xf>
    <xf numFmtId="3" fontId="3" fillId="0" borderId="19" xfId="60" applyNumberFormat="1" applyFont="1" applyBorder="1" applyAlignment="1">
      <alignment horizontal="centerContinuous"/>
      <protection/>
    </xf>
    <xf numFmtId="0" fontId="3" fillId="0" borderId="0" xfId="61" applyFont="1" applyFill="1" applyBorder="1">
      <alignment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3" fontId="3" fillId="0" borderId="23" xfId="60" applyNumberFormat="1" applyFont="1" applyBorder="1" applyAlignment="1">
      <alignment horizontal="center"/>
      <protection/>
    </xf>
    <xf numFmtId="3" fontId="3" fillId="0" borderId="24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"/>
      <protection/>
    </xf>
    <xf numFmtId="3" fontId="3" fillId="0" borderId="23" xfId="60" applyNumberFormat="1" applyFont="1" applyBorder="1" applyAlignment="1">
      <alignment horizontal="centerContinuous"/>
      <protection/>
    </xf>
    <xf numFmtId="176" fontId="2" fillId="0" borderId="25" xfId="61" applyNumberFormat="1" applyFont="1" applyBorder="1" applyAlignment="1">
      <alignment horizontal="center" vertical="center"/>
      <protection/>
    </xf>
    <xf numFmtId="0" fontId="2" fillId="0" borderId="0" xfId="61" applyFill="1" applyBorder="1">
      <alignment vertical="center"/>
      <protection/>
    </xf>
    <xf numFmtId="3" fontId="3" fillId="0" borderId="24" xfId="60" applyNumberFormat="1" applyFont="1" applyFill="1" applyBorder="1" applyAlignment="1">
      <alignment horizontal="center"/>
      <protection/>
    </xf>
    <xf numFmtId="176" fontId="41" fillId="0" borderId="24" xfId="48" applyNumberFormat="1" applyFont="1" applyFill="1" applyBorder="1" applyAlignment="1">
      <alignment horizontal="right" vertical="center"/>
    </xf>
    <xf numFmtId="3" fontId="41" fillId="0" borderId="24" xfId="60" applyNumberFormat="1" applyFont="1" applyFill="1" applyBorder="1" applyAlignment="1">
      <alignment horizontal="right"/>
      <protection/>
    </xf>
    <xf numFmtId="176" fontId="41" fillId="0" borderId="24" xfId="61" applyNumberFormat="1" applyFont="1" applyFill="1" applyBorder="1" applyAlignment="1">
      <alignment horizontal="right" vertical="center"/>
      <protection/>
    </xf>
    <xf numFmtId="58" fontId="2" fillId="0" borderId="0" xfId="61" applyNumberForma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top" wrapText="1"/>
      <protection/>
    </xf>
    <xf numFmtId="176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標準_正誤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5" name="Line 1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6" name="Line 2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8" name="Line 6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9" name="Line 1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0" name="Line 2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2" name="Line 6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4" name="Line 2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5" name="Line 5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6" name="Line 6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76200</xdr:rowOff>
    </xdr:from>
    <xdr:to>
      <xdr:col>5</xdr:col>
      <xdr:colOff>533400</xdr:colOff>
      <xdr:row>18</xdr:row>
      <xdr:rowOff>123825</xdr:rowOff>
    </xdr:to>
    <xdr:sp>
      <xdr:nvSpPr>
        <xdr:cNvPr id="17" name="AutoShape 33"/>
        <xdr:cNvSpPr>
          <a:spLocks/>
        </xdr:cNvSpPr>
      </xdr:nvSpPr>
      <xdr:spPr>
        <a:xfrm>
          <a:off x="3371850" y="34575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76200</xdr:rowOff>
    </xdr:from>
    <xdr:to>
      <xdr:col>5</xdr:col>
      <xdr:colOff>533400</xdr:colOff>
      <xdr:row>37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3371850" y="682942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0" name="Line 2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1" name="Line 5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2" name="Line 6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3" name="Line 1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4" name="Line 2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5" name="Line 5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6" name="Line 6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76200</xdr:rowOff>
    </xdr:from>
    <xdr:to>
      <xdr:col>5</xdr:col>
      <xdr:colOff>533400</xdr:colOff>
      <xdr:row>56</xdr:row>
      <xdr:rowOff>123825</xdr:rowOff>
    </xdr:to>
    <xdr:sp>
      <xdr:nvSpPr>
        <xdr:cNvPr id="27" name="AutoShape 34"/>
        <xdr:cNvSpPr>
          <a:spLocks/>
        </xdr:cNvSpPr>
      </xdr:nvSpPr>
      <xdr:spPr>
        <a:xfrm>
          <a:off x="3371850" y="102012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2" sqref="E3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459717</v>
      </c>
      <c r="D8" s="25">
        <v>511651</v>
      </c>
      <c r="E8" s="25">
        <v>971368</v>
      </c>
      <c r="F8" s="25">
        <v>465880</v>
      </c>
      <c r="G8" s="25">
        <v>971670</v>
      </c>
      <c r="H8" s="25">
        <v>465991</v>
      </c>
      <c r="I8" s="25">
        <v>-302</v>
      </c>
      <c r="J8" s="25">
        <v>-111</v>
      </c>
    </row>
    <row r="9" spans="1:10" ht="15" customHeight="1">
      <c r="A9" s="1"/>
      <c r="B9" s="17" t="s">
        <v>9</v>
      </c>
      <c r="C9" s="26">
        <v>48042</v>
      </c>
      <c r="D9" s="26">
        <v>56125</v>
      </c>
      <c r="E9" s="26">
        <v>104167</v>
      </c>
      <c r="F9" s="26">
        <v>50609</v>
      </c>
      <c r="G9" s="26">
        <v>104261</v>
      </c>
      <c r="H9" s="26">
        <v>50621</v>
      </c>
      <c r="I9" s="29">
        <v>-94</v>
      </c>
      <c r="J9" s="26">
        <v>-12</v>
      </c>
    </row>
    <row r="10" spans="1:11" ht="15" customHeight="1">
      <c r="A10" s="1"/>
      <c r="B10" s="18" t="s">
        <v>12</v>
      </c>
      <c r="C10" s="27">
        <v>40051</v>
      </c>
      <c r="D10" s="27">
        <v>44726</v>
      </c>
      <c r="E10" s="27">
        <v>84777</v>
      </c>
      <c r="F10" s="27">
        <v>38693</v>
      </c>
      <c r="G10" s="27">
        <v>84809</v>
      </c>
      <c r="H10" s="27">
        <v>38700</v>
      </c>
      <c r="I10" s="27">
        <v>-32</v>
      </c>
      <c r="J10" s="27">
        <v>-7</v>
      </c>
      <c r="K10" s="3"/>
    </row>
    <row r="11" spans="1:10" ht="15" customHeight="1">
      <c r="A11" s="1"/>
      <c r="B11" s="18" t="s">
        <v>71</v>
      </c>
      <c r="C11" s="27">
        <v>28466</v>
      </c>
      <c r="D11" s="27">
        <v>30914</v>
      </c>
      <c r="E11" s="27">
        <v>59380</v>
      </c>
      <c r="F11" s="27">
        <v>29450</v>
      </c>
      <c r="G11" s="27">
        <v>59441</v>
      </c>
      <c r="H11" s="27">
        <v>29477</v>
      </c>
      <c r="I11" s="27">
        <v>-61</v>
      </c>
      <c r="J11" s="27">
        <v>-27</v>
      </c>
    </row>
    <row r="12" spans="1:10" ht="15" customHeight="1">
      <c r="A12" s="1"/>
      <c r="B12" s="18" t="s">
        <v>10</v>
      </c>
      <c r="C12" s="27">
        <v>83848</v>
      </c>
      <c r="D12" s="27">
        <v>93962</v>
      </c>
      <c r="E12" s="27">
        <v>177810</v>
      </c>
      <c r="F12" s="27">
        <v>95052</v>
      </c>
      <c r="G12" s="27">
        <v>177795</v>
      </c>
      <c r="H12" s="27">
        <v>95071</v>
      </c>
      <c r="I12" s="27">
        <v>15</v>
      </c>
      <c r="J12" s="27">
        <v>-19</v>
      </c>
    </row>
    <row r="13" spans="1:10" ht="15" customHeight="1">
      <c r="A13" s="1"/>
      <c r="B13" s="18" t="s">
        <v>11</v>
      </c>
      <c r="C13" s="27">
        <v>103555</v>
      </c>
      <c r="D13" s="27">
        <v>112524</v>
      </c>
      <c r="E13" s="27">
        <v>216079</v>
      </c>
      <c r="F13" s="27">
        <v>98007</v>
      </c>
      <c r="G13" s="27">
        <v>216122</v>
      </c>
      <c r="H13" s="27">
        <v>98042</v>
      </c>
      <c r="I13" s="27">
        <v>-43</v>
      </c>
      <c r="J13" s="27">
        <v>-35</v>
      </c>
    </row>
    <row r="14" spans="1:10" ht="15" customHeight="1">
      <c r="A14" s="1"/>
      <c r="B14" s="18" t="s">
        <v>13</v>
      </c>
      <c r="C14" s="27">
        <v>33070</v>
      </c>
      <c r="D14" s="27">
        <v>37815</v>
      </c>
      <c r="E14" s="27">
        <v>70885</v>
      </c>
      <c r="F14" s="27">
        <v>35491</v>
      </c>
      <c r="G14" s="27">
        <v>70933</v>
      </c>
      <c r="H14" s="27">
        <v>35496</v>
      </c>
      <c r="I14" s="27">
        <v>-48</v>
      </c>
      <c r="J14" s="27">
        <v>-5</v>
      </c>
    </row>
    <row r="15" spans="1:10" ht="15" customHeight="1">
      <c r="A15" s="1"/>
      <c r="B15" s="19" t="s">
        <v>14</v>
      </c>
      <c r="C15" s="28">
        <v>122685</v>
      </c>
      <c r="D15" s="28">
        <v>135585</v>
      </c>
      <c r="E15" s="28">
        <v>258270</v>
      </c>
      <c r="F15" s="28">
        <v>118578</v>
      </c>
      <c r="G15" s="28">
        <v>258309</v>
      </c>
      <c r="H15" s="28">
        <v>118584</v>
      </c>
      <c r="I15" s="31">
        <v>-39</v>
      </c>
      <c r="J15" s="28">
        <v>-6</v>
      </c>
    </row>
    <row r="16" spans="1:10" ht="15" customHeight="1">
      <c r="A16" s="1"/>
      <c r="B16" s="16" t="s">
        <v>15</v>
      </c>
      <c r="C16" s="25">
        <v>684817</v>
      </c>
      <c r="D16" s="25">
        <v>759475</v>
      </c>
      <c r="E16" s="25">
        <v>1444292</v>
      </c>
      <c r="F16" s="25">
        <v>705192</v>
      </c>
      <c r="G16" s="25">
        <v>1443309</v>
      </c>
      <c r="H16" s="25">
        <v>704687</v>
      </c>
      <c r="I16" s="25">
        <v>983</v>
      </c>
      <c r="J16" s="25">
        <v>505</v>
      </c>
    </row>
    <row r="17" spans="1:10" ht="15" customHeight="1">
      <c r="A17" s="1"/>
      <c r="B17" s="17" t="s">
        <v>16</v>
      </c>
      <c r="C17" s="26">
        <v>139269</v>
      </c>
      <c r="D17" s="26">
        <v>147142</v>
      </c>
      <c r="E17" s="26">
        <v>286411</v>
      </c>
      <c r="F17" s="26">
        <v>133220</v>
      </c>
      <c r="G17" s="26">
        <v>286294</v>
      </c>
      <c r="H17" s="26">
        <v>133166</v>
      </c>
      <c r="I17" s="29">
        <v>117</v>
      </c>
      <c r="J17" s="26">
        <v>54</v>
      </c>
    </row>
    <row r="18" spans="1:10" ht="15" customHeight="1">
      <c r="A18" s="1"/>
      <c r="B18" s="18" t="s">
        <v>17</v>
      </c>
      <c r="C18" s="27">
        <v>100026</v>
      </c>
      <c r="D18" s="27">
        <v>105435</v>
      </c>
      <c r="E18" s="27">
        <v>205461</v>
      </c>
      <c r="F18" s="27">
        <v>117406</v>
      </c>
      <c r="G18" s="27">
        <v>205343</v>
      </c>
      <c r="H18" s="27">
        <v>117292</v>
      </c>
      <c r="I18" s="27">
        <v>118</v>
      </c>
      <c r="J18" s="27">
        <v>114</v>
      </c>
    </row>
    <row r="19" spans="1:10" ht="15" customHeight="1">
      <c r="A19" s="1"/>
      <c r="B19" s="18" t="s">
        <v>18</v>
      </c>
      <c r="C19" s="27">
        <v>76498</v>
      </c>
      <c r="D19" s="27">
        <v>96581</v>
      </c>
      <c r="E19" s="27">
        <v>173079</v>
      </c>
      <c r="F19" s="27">
        <v>99696</v>
      </c>
      <c r="G19" s="27">
        <v>172992</v>
      </c>
      <c r="H19" s="27">
        <v>99683</v>
      </c>
      <c r="I19" s="27">
        <v>87</v>
      </c>
      <c r="J19" s="27">
        <v>13</v>
      </c>
    </row>
    <row r="20" spans="1:10" ht="15" customHeight="1">
      <c r="A20" s="1"/>
      <c r="B20" s="18" t="s">
        <v>19</v>
      </c>
      <c r="C20" s="27">
        <v>116929</v>
      </c>
      <c r="D20" s="27">
        <v>131830</v>
      </c>
      <c r="E20" s="27">
        <v>248759</v>
      </c>
      <c r="F20" s="27">
        <v>117430</v>
      </c>
      <c r="G20" s="27">
        <v>248295</v>
      </c>
      <c r="H20" s="27">
        <v>117241</v>
      </c>
      <c r="I20" s="27">
        <v>464</v>
      </c>
      <c r="J20" s="27">
        <v>189</v>
      </c>
    </row>
    <row r="21" spans="1:10" ht="15" customHeight="1">
      <c r="A21" s="1"/>
      <c r="B21" s="18" t="s">
        <v>22</v>
      </c>
      <c r="C21" s="27">
        <v>93924</v>
      </c>
      <c r="D21" s="27">
        <v>102927</v>
      </c>
      <c r="E21" s="27">
        <v>196851</v>
      </c>
      <c r="F21" s="27">
        <v>85048</v>
      </c>
      <c r="G21" s="27">
        <v>196714</v>
      </c>
      <c r="H21" s="27">
        <v>84975</v>
      </c>
      <c r="I21" s="27">
        <v>137</v>
      </c>
      <c r="J21" s="27">
        <v>73</v>
      </c>
    </row>
    <row r="22" spans="1:10" ht="15" customHeight="1">
      <c r="A22" s="1"/>
      <c r="B22" s="18" t="s">
        <v>20</v>
      </c>
      <c r="C22" s="27">
        <v>57628</v>
      </c>
      <c r="D22" s="27">
        <v>63919</v>
      </c>
      <c r="E22" s="27">
        <v>121547</v>
      </c>
      <c r="F22" s="27">
        <v>57583</v>
      </c>
      <c r="G22" s="27">
        <v>121497</v>
      </c>
      <c r="H22" s="27">
        <v>57539</v>
      </c>
      <c r="I22" s="27">
        <v>50</v>
      </c>
      <c r="J22" s="27">
        <v>44</v>
      </c>
    </row>
    <row r="23" spans="1:10" ht="15" customHeight="1">
      <c r="A23" s="1"/>
      <c r="B23" s="19" t="s">
        <v>21</v>
      </c>
      <c r="C23" s="28">
        <v>100543</v>
      </c>
      <c r="D23" s="28">
        <v>111641</v>
      </c>
      <c r="E23" s="28">
        <v>212184</v>
      </c>
      <c r="F23" s="28">
        <v>94809</v>
      </c>
      <c r="G23" s="28">
        <v>212174</v>
      </c>
      <c r="H23" s="28">
        <v>94791</v>
      </c>
      <c r="I23" s="31">
        <v>10</v>
      </c>
      <c r="J23" s="28">
        <v>18</v>
      </c>
    </row>
    <row r="24" spans="1:10" ht="15" customHeight="1">
      <c r="A24" s="1"/>
      <c r="B24" s="16" t="s">
        <v>23</v>
      </c>
      <c r="C24" s="25">
        <v>56183</v>
      </c>
      <c r="D24" s="25">
        <v>65981</v>
      </c>
      <c r="E24" s="25">
        <v>122164</v>
      </c>
      <c r="F24" s="25">
        <v>57287</v>
      </c>
      <c r="G24" s="25">
        <v>122273</v>
      </c>
      <c r="H24" s="25">
        <v>57289</v>
      </c>
      <c r="I24" s="25">
        <v>-109</v>
      </c>
      <c r="J24" s="25">
        <v>-2</v>
      </c>
    </row>
    <row r="25" spans="1:11" ht="15" customHeight="1">
      <c r="A25" s="1"/>
      <c r="B25" s="16" t="s">
        <v>24</v>
      </c>
      <c r="C25" s="25">
        <v>143890</v>
      </c>
      <c r="D25" s="25">
        <v>159187</v>
      </c>
      <c r="E25" s="25">
        <v>303077</v>
      </c>
      <c r="F25" s="25">
        <v>125002</v>
      </c>
      <c r="G25" s="25">
        <v>303070</v>
      </c>
      <c r="H25" s="25">
        <v>124985</v>
      </c>
      <c r="I25" s="25">
        <v>7</v>
      </c>
      <c r="J25" s="25">
        <v>17</v>
      </c>
      <c r="K25" s="5"/>
    </row>
    <row r="26" spans="1:10" ht="15" customHeight="1">
      <c r="A26" s="1"/>
      <c r="B26" s="16" t="s">
        <v>25</v>
      </c>
      <c r="C26" s="25">
        <v>27089</v>
      </c>
      <c r="D26" s="25">
        <v>30778</v>
      </c>
      <c r="E26" s="25">
        <v>57867</v>
      </c>
      <c r="F26" s="25">
        <v>26092</v>
      </c>
      <c r="G26" s="25">
        <v>57897</v>
      </c>
      <c r="H26" s="25">
        <v>26113</v>
      </c>
      <c r="I26" s="25">
        <v>-30</v>
      </c>
      <c r="J26" s="25">
        <v>-21</v>
      </c>
    </row>
    <row r="27" spans="1:11" ht="15" customHeight="1">
      <c r="A27" s="1"/>
      <c r="B27" s="16" t="s">
        <v>26</v>
      </c>
      <c r="C27" s="25">
        <v>61743</v>
      </c>
      <c r="D27" s="25">
        <v>68739</v>
      </c>
      <c r="E27" s="25">
        <v>130482</v>
      </c>
      <c r="F27" s="25">
        <v>59445</v>
      </c>
      <c r="G27" s="25">
        <v>130507</v>
      </c>
      <c r="H27" s="25">
        <v>59389</v>
      </c>
      <c r="I27" s="25">
        <v>-25</v>
      </c>
      <c r="J27" s="25">
        <v>56</v>
      </c>
      <c r="K27" s="5"/>
    </row>
    <row r="28" spans="1:10" ht="15" customHeight="1">
      <c r="A28" s="1"/>
      <c r="B28" s="16" t="s">
        <v>27</v>
      </c>
      <c r="C28" s="25">
        <v>23121</v>
      </c>
      <c r="D28" s="25">
        <v>26806</v>
      </c>
      <c r="E28" s="25">
        <v>49927</v>
      </c>
      <c r="F28" s="25">
        <v>24149</v>
      </c>
      <c r="G28" s="25">
        <v>49925</v>
      </c>
      <c r="H28" s="25">
        <v>24141</v>
      </c>
      <c r="I28" s="25">
        <v>2</v>
      </c>
      <c r="J28" s="25">
        <v>8</v>
      </c>
    </row>
    <row r="29" spans="1:10" ht="15" customHeight="1">
      <c r="A29" s="1"/>
      <c r="B29" s="16" t="s">
        <v>28</v>
      </c>
      <c r="C29" s="25">
        <v>33278</v>
      </c>
      <c r="D29" s="25">
        <v>36954</v>
      </c>
      <c r="E29" s="25">
        <v>70232</v>
      </c>
      <c r="F29" s="25">
        <v>24758</v>
      </c>
      <c r="G29" s="25">
        <v>70310</v>
      </c>
      <c r="H29" s="25">
        <v>24771</v>
      </c>
      <c r="I29" s="25">
        <v>-78</v>
      </c>
      <c r="J29" s="25">
        <v>-13</v>
      </c>
    </row>
    <row r="30" spans="1:11" ht="15" customHeight="1">
      <c r="A30" s="1"/>
      <c r="B30" s="16" t="s">
        <v>29</v>
      </c>
      <c r="C30" s="25">
        <v>32079</v>
      </c>
      <c r="D30" s="25">
        <v>35865</v>
      </c>
      <c r="E30" s="25">
        <v>67944</v>
      </c>
      <c r="F30" s="25">
        <v>24058</v>
      </c>
      <c r="G30" s="25">
        <v>68005</v>
      </c>
      <c r="H30" s="25">
        <v>24030</v>
      </c>
      <c r="I30" s="25">
        <v>-61</v>
      </c>
      <c r="J30" s="25">
        <v>28</v>
      </c>
      <c r="K30" s="5"/>
    </row>
    <row r="31" spans="1:11" ht="15" customHeight="1">
      <c r="A31" s="1"/>
      <c r="B31" s="16" t="s">
        <v>30</v>
      </c>
      <c r="C31" s="25">
        <v>23424</v>
      </c>
      <c r="D31" s="25">
        <v>25396</v>
      </c>
      <c r="E31" s="25">
        <v>48820</v>
      </c>
      <c r="F31" s="25">
        <v>17699</v>
      </c>
      <c r="G31" s="25">
        <v>48809</v>
      </c>
      <c r="H31" s="25">
        <v>17691</v>
      </c>
      <c r="I31" s="25">
        <v>11</v>
      </c>
      <c r="J31" s="25">
        <v>8</v>
      </c>
      <c r="K31" s="5"/>
    </row>
    <row r="32" spans="1:10" ht="15" customHeight="1">
      <c r="A32" s="1"/>
      <c r="B32" s="16" t="s">
        <v>31</v>
      </c>
      <c r="C32" s="25">
        <v>17584</v>
      </c>
      <c r="D32" s="25">
        <v>19213</v>
      </c>
      <c r="E32" s="25">
        <v>36797</v>
      </c>
      <c r="F32" s="25">
        <v>13210</v>
      </c>
      <c r="G32" s="25">
        <v>36818</v>
      </c>
      <c r="H32" s="25">
        <v>13227</v>
      </c>
      <c r="I32" s="25">
        <v>-21</v>
      </c>
      <c r="J32" s="25">
        <v>-17</v>
      </c>
    </row>
    <row r="33" spans="1:10" ht="15" customHeight="1">
      <c r="A33" s="1"/>
      <c r="B33" s="16" t="s">
        <v>32</v>
      </c>
      <c r="C33" s="25">
        <v>34607</v>
      </c>
      <c r="D33" s="25">
        <v>37811</v>
      </c>
      <c r="E33" s="25">
        <v>72418</v>
      </c>
      <c r="F33" s="25">
        <v>30167</v>
      </c>
      <c r="G33" s="25">
        <v>72383</v>
      </c>
      <c r="H33" s="25">
        <v>30128</v>
      </c>
      <c r="I33" s="25">
        <v>35</v>
      </c>
      <c r="J33" s="25">
        <v>39</v>
      </c>
    </row>
    <row r="34" spans="1:10" ht="15" customHeight="1">
      <c r="A34" s="1"/>
      <c r="B34" s="16" t="s">
        <v>33</v>
      </c>
      <c r="C34" s="25">
        <v>12695</v>
      </c>
      <c r="D34" s="25">
        <v>14409</v>
      </c>
      <c r="E34" s="25">
        <v>27104</v>
      </c>
      <c r="F34" s="25">
        <v>11696</v>
      </c>
      <c r="G34" s="25">
        <v>27134</v>
      </c>
      <c r="H34" s="25">
        <v>11697</v>
      </c>
      <c r="I34" s="25">
        <v>-30</v>
      </c>
      <c r="J34" s="25">
        <v>-1</v>
      </c>
    </row>
    <row r="35" spans="1:10" ht="15" customHeight="1">
      <c r="A35" s="1"/>
      <c r="B35" s="16" t="s">
        <v>34</v>
      </c>
      <c r="C35" s="25">
        <v>20518</v>
      </c>
      <c r="D35" s="25">
        <v>23557</v>
      </c>
      <c r="E35" s="25">
        <v>44075</v>
      </c>
      <c r="F35" s="25">
        <v>20247</v>
      </c>
      <c r="G35" s="25">
        <v>44073</v>
      </c>
      <c r="H35" s="25">
        <v>20233</v>
      </c>
      <c r="I35" s="25">
        <v>2</v>
      </c>
      <c r="J35" s="25">
        <v>14</v>
      </c>
    </row>
    <row r="36" spans="1:10" ht="15" customHeight="1">
      <c r="A36" s="1"/>
      <c r="B36" s="16" t="s">
        <v>35</v>
      </c>
      <c r="C36" s="25">
        <v>28097</v>
      </c>
      <c r="D36" s="25">
        <v>30947</v>
      </c>
      <c r="E36" s="25">
        <v>59044</v>
      </c>
      <c r="F36" s="69">
        <v>22351</v>
      </c>
      <c r="G36" s="69">
        <v>59019</v>
      </c>
      <c r="H36" s="69">
        <v>22333</v>
      </c>
      <c r="I36" s="69">
        <v>25</v>
      </c>
      <c r="J36" s="69">
        <f>F36-H36</f>
        <v>18</v>
      </c>
    </row>
    <row r="37" spans="1:10" ht="15" customHeight="1">
      <c r="A37" s="1"/>
      <c r="B37" s="16" t="s">
        <v>36</v>
      </c>
      <c r="C37" s="25">
        <v>48540</v>
      </c>
      <c r="D37" s="25">
        <v>53101</v>
      </c>
      <c r="E37" s="25">
        <v>101641</v>
      </c>
      <c r="F37" s="69">
        <v>41571</v>
      </c>
      <c r="G37" s="69">
        <v>101694</v>
      </c>
      <c r="H37" s="69">
        <v>41582</v>
      </c>
      <c r="I37" s="69">
        <v>-53</v>
      </c>
      <c r="J37" s="69">
        <v>-11</v>
      </c>
    </row>
    <row r="38" spans="1:10" ht="15" customHeight="1">
      <c r="A38" s="1"/>
      <c r="B38" s="16" t="s">
        <v>37</v>
      </c>
      <c r="C38" s="25">
        <v>53890</v>
      </c>
      <c r="D38" s="25">
        <v>57193</v>
      </c>
      <c r="E38" s="25">
        <v>111083</v>
      </c>
      <c r="F38" s="69">
        <v>45482</v>
      </c>
      <c r="G38" s="69">
        <v>111022</v>
      </c>
      <c r="H38" s="69">
        <v>45457</v>
      </c>
      <c r="I38" s="69">
        <v>61</v>
      </c>
      <c r="J38" s="69">
        <v>25</v>
      </c>
    </row>
    <row r="39" spans="1:10" ht="15" customHeight="1">
      <c r="A39" s="1"/>
      <c r="B39" s="16" t="s">
        <v>38</v>
      </c>
      <c r="C39" s="25">
        <v>47166</v>
      </c>
      <c r="D39" s="25">
        <v>50751</v>
      </c>
      <c r="E39" s="25">
        <v>97917</v>
      </c>
      <c r="F39" s="69">
        <v>40796</v>
      </c>
      <c r="G39" s="69">
        <v>97899</v>
      </c>
      <c r="H39" s="69">
        <v>40775</v>
      </c>
      <c r="I39" s="69">
        <v>18</v>
      </c>
      <c r="J39" s="69">
        <v>21</v>
      </c>
    </row>
    <row r="40" spans="1:10" ht="15" customHeight="1">
      <c r="A40" s="1"/>
      <c r="B40" s="16" t="s">
        <v>69</v>
      </c>
      <c r="C40" s="25">
        <v>45589</v>
      </c>
      <c r="D40" s="25">
        <v>50331</v>
      </c>
      <c r="E40" s="25">
        <v>95920</v>
      </c>
      <c r="F40" s="69">
        <v>39672</v>
      </c>
      <c r="G40" s="69">
        <v>95948</v>
      </c>
      <c r="H40" s="69">
        <v>39659</v>
      </c>
      <c r="I40" s="69">
        <v>-28</v>
      </c>
      <c r="J40" s="69">
        <v>13</v>
      </c>
    </row>
    <row r="41" spans="1:10" ht="15" customHeight="1">
      <c r="A41" s="1"/>
      <c r="B41" s="16" t="s">
        <v>39</v>
      </c>
      <c r="C41" s="25">
        <v>33784</v>
      </c>
      <c r="D41" s="25">
        <v>36911</v>
      </c>
      <c r="E41" s="25">
        <v>70695</v>
      </c>
      <c r="F41" s="69">
        <v>29637</v>
      </c>
      <c r="G41" s="69">
        <v>70629</v>
      </c>
      <c r="H41" s="69">
        <v>29597</v>
      </c>
      <c r="I41" s="69">
        <v>66</v>
      </c>
      <c r="J41" s="69">
        <v>40</v>
      </c>
    </row>
    <row r="42" spans="1:10" ht="15" customHeight="1">
      <c r="A42" s="1"/>
      <c r="B42" s="16" t="s">
        <v>40</v>
      </c>
      <c r="C42" s="25">
        <v>28054</v>
      </c>
      <c r="D42" s="25">
        <v>30311</v>
      </c>
      <c r="E42" s="25">
        <v>58365</v>
      </c>
      <c r="F42" s="69">
        <v>23463</v>
      </c>
      <c r="G42" s="69">
        <v>58413</v>
      </c>
      <c r="H42" s="69">
        <v>23447</v>
      </c>
      <c r="I42" s="69">
        <v>-48</v>
      </c>
      <c r="J42" s="69">
        <v>16</v>
      </c>
    </row>
    <row r="43" spans="1:10" ht="15" customHeight="1">
      <c r="A43" s="1"/>
      <c r="B43" s="20" t="s">
        <v>72</v>
      </c>
      <c r="C43" s="29">
        <v>26986</v>
      </c>
      <c r="D43" s="29">
        <v>30533</v>
      </c>
      <c r="E43" s="29">
        <v>57519</v>
      </c>
      <c r="F43" s="70">
        <v>23372</v>
      </c>
      <c r="G43" s="70">
        <v>57464</v>
      </c>
      <c r="H43" s="70">
        <v>23338</v>
      </c>
      <c r="I43" s="69">
        <v>55</v>
      </c>
      <c r="J43" s="69">
        <v>34</v>
      </c>
    </row>
    <row r="44" spans="1:10" ht="15" customHeight="1">
      <c r="A44" s="1"/>
      <c r="B44" s="20" t="s">
        <v>75</v>
      </c>
      <c r="C44" s="29">
        <v>14935</v>
      </c>
      <c r="D44" s="29">
        <v>16735</v>
      </c>
      <c r="E44" s="29">
        <v>31670</v>
      </c>
      <c r="F44" s="70">
        <v>10747</v>
      </c>
      <c r="G44" s="71">
        <v>31697</v>
      </c>
      <c r="H44" s="70">
        <v>10744</v>
      </c>
      <c r="I44" s="69">
        <v>-27</v>
      </c>
      <c r="J44" s="69">
        <v>3</v>
      </c>
    </row>
    <row r="45" spans="1:10" ht="15" customHeight="1">
      <c r="A45" s="1"/>
      <c r="B45" s="16" t="s">
        <v>80</v>
      </c>
      <c r="C45" s="25">
        <v>13983</v>
      </c>
      <c r="D45" s="25">
        <v>15693</v>
      </c>
      <c r="E45" s="25">
        <v>29676</v>
      </c>
      <c r="F45" s="69">
        <v>12954</v>
      </c>
      <c r="G45" s="69">
        <v>29676</v>
      </c>
      <c r="H45" s="69">
        <v>12941</v>
      </c>
      <c r="I45" s="69">
        <v>0</v>
      </c>
      <c r="J45" s="69">
        <v>13</v>
      </c>
    </row>
    <row r="46" spans="1:10" ht="15" customHeight="1">
      <c r="A46" s="1"/>
      <c r="B46" s="16" t="s">
        <v>82</v>
      </c>
      <c r="C46" s="25">
        <v>19378</v>
      </c>
      <c r="D46" s="25">
        <v>22525</v>
      </c>
      <c r="E46" s="25">
        <v>41903</v>
      </c>
      <c r="F46" s="69">
        <v>19141</v>
      </c>
      <c r="G46" s="69">
        <v>41982</v>
      </c>
      <c r="H46" s="69">
        <v>19160</v>
      </c>
      <c r="I46" s="69">
        <v>-79</v>
      </c>
      <c r="J46" s="69">
        <v>-19</v>
      </c>
    </row>
    <row r="47" spans="1:10" ht="15" customHeight="1">
      <c r="A47" s="1"/>
      <c r="B47" s="16" t="s">
        <v>83</v>
      </c>
      <c r="C47" s="25">
        <v>26709</v>
      </c>
      <c r="D47" s="25">
        <v>29977</v>
      </c>
      <c r="E47" s="25">
        <v>56686</v>
      </c>
      <c r="F47" s="69">
        <v>20670</v>
      </c>
      <c r="G47" s="69">
        <v>56718</v>
      </c>
      <c r="H47" s="69">
        <v>20655</v>
      </c>
      <c r="I47" s="69">
        <v>-32</v>
      </c>
      <c r="J47" s="69">
        <v>15</v>
      </c>
    </row>
    <row r="48" spans="1:11" ht="15" customHeight="1">
      <c r="A48" s="1"/>
      <c r="B48" s="16" t="s">
        <v>84</v>
      </c>
      <c r="C48" s="25">
        <v>18876</v>
      </c>
      <c r="D48" s="25">
        <v>21371</v>
      </c>
      <c r="E48" s="25">
        <v>40247</v>
      </c>
      <c r="F48" s="69">
        <v>14092</v>
      </c>
      <c r="G48" s="69">
        <v>40289</v>
      </c>
      <c r="H48" s="69">
        <v>14099</v>
      </c>
      <c r="I48" s="69">
        <v>-42</v>
      </c>
      <c r="J48" s="69">
        <v>-7</v>
      </c>
      <c r="K48" s="5"/>
    </row>
    <row r="49" spans="1:11" ht="15" customHeight="1" thickBot="1">
      <c r="A49" s="1"/>
      <c r="B49" s="16" t="s">
        <v>85</v>
      </c>
      <c r="C49" s="25">
        <v>47426</v>
      </c>
      <c r="D49" s="25">
        <v>52289</v>
      </c>
      <c r="E49" s="25">
        <v>99715</v>
      </c>
      <c r="F49" s="69">
        <v>38065</v>
      </c>
      <c r="G49" s="69">
        <v>99715</v>
      </c>
      <c r="H49" s="69">
        <v>38042</v>
      </c>
      <c r="I49" s="69">
        <v>0</v>
      </c>
      <c r="J49" s="69">
        <v>23</v>
      </c>
      <c r="K49" s="5"/>
    </row>
    <row r="50" spans="1:11" ht="15" customHeight="1" thickBot="1" thickTop="1">
      <c r="A50" s="1"/>
      <c r="B50" s="21" t="s">
        <v>81</v>
      </c>
      <c r="C50" s="30">
        <v>2084158</v>
      </c>
      <c r="D50" s="30">
        <v>2314490</v>
      </c>
      <c r="E50" s="30">
        <v>4398648</v>
      </c>
      <c r="F50" s="72">
        <f>SUM(F9:F15,F17:F49)</f>
        <v>1986895</v>
      </c>
      <c r="G50" s="72">
        <v>4398348</v>
      </c>
      <c r="H50" s="72">
        <f>SUM(H9:H15,H17:H49)</f>
        <v>1986201</v>
      </c>
      <c r="I50" s="72">
        <v>300</v>
      </c>
      <c r="J50" s="72">
        <f>SUM(J9:J15,J17:J49)</f>
        <v>694</v>
      </c>
      <c r="K50" s="5"/>
    </row>
    <row r="51" spans="1:11" ht="15" customHeight="1" thickTop="1">
      <c r="A51" s="1"/>
      <c r="B51" s="22" t="s">
        <v>41</v>
      </c>
      <c r="C51" s="31">
        <v>24244</v>
      </c>
      <c r="D51" s="31">
        <v>25562</v>
      </c>
      <c r="E51" s="25">
        <v>49806</v>
      </c>
      <c r="F51" s="73">
        <v>19404</v>
      </c>
      <c r="G51" s="73">
        <v>49771</v>
      </c>
      <c r="H51" s="73">
        <v>19393</v>
      </c>
      <c r="I51" s="73">
        <v>35</v>
      </c>
      <c r="J51" s="69">
        <v>11</v>
      </c>
      <c r="K51" s="5"/>
    </row>
    <row r="52" spans="1:10" ht="15" customHeight="1">
      <c r="A52" s="1"/>
      <c r="B52" s="16" t="s">
        <v>42</v>
      </c>
      <c r="C52" s="25">
        <v>18358</v>
      </c>
      <c r="D52" s="25">
        <v>19386</v>
      </c>
      <c r="E52" s="25">
        <v>37744</v>
      </c>
      <c r="F52" s="69">
        <v>14792</v>
      </c>
      <c r="G52" s="69">
        <v>37749</v>
      </c>
      <c r="H52" s="69">
        <v>14775</v>
      </c>
      <c r="I52" s="69">
        <v>-5</v>
      </c>
      <c r="J52" s="69">
        <v>17</v>
      </c>
    </row>
    <row r="53" spans="1:10" ht="15" customHeight="1">
      <c r="A53" s="1"/>
      <c r="B53" s="16" t="s">
        <v>43</v>
      </c>
      <c r="C53" s="25">
        <v>15375</v>
      </c>
      <c r="D53" s="25">
        <v>16150</v>
      </c>
      <c r="E53" s="25">
        <v>31525</v>
      </c>
      <c r="F53" s="69">
        <v>12498</v>
      </c>
      <c r="G53" s="69">
        <v>31487</v>
      </c>
      <c r="H53" s="69">
        <v>12493</v>
      </c>
      <c r="I53" s="69">
        <v>38</v>
      </c>
      <c r="J53" s="69">
        <v>5</v>
      </c>
    </row>
    <row r="54" spans="1:10" ht="15" customHeight="1">
      <c r="A54" s="1"/>
      <c r="B54" s="16" t="s">
        <v>44</v>
      </c>
      <c r="C54" s="25">
        <v>21790</v>
      </c>
      <c r="D54" s="25">
        <v>23441</v>
      </c>
      <c r="E54" s="25">
        <v>45231</v>
      </c>
      <c r="F54" s="69">
        <v>18451</v>
      </c>
      <c r="G54" s="69">
        <v>45216</v>
      </c>
      <c r="H54" s="69">
        <v>18441</v>
      </c>
      <c r="I54" s="69">
        <v>15</v>
      </c>
      <c r="J54" s="69">
        <v>10</v>
      </c>
    </row>
    <row r="55" spans="1:10" ht="15" customHeight="1">
      <c r="A55" s="1"/>
      <c r="B55" s="16" t="s">
        <v>45</v>
      </c>
      <c r="C55" s="25">
        <v>13145</v>
      </c>
      <c r="D55" s="25">
        <v>13817</v>
      </c>
      <c r="E55" s="25">
        <v>26962</v>
      </c>
      <c r="F55" s="69">
        <v>10469</v>
      </c>
      <c r="G55" s="69">
        <v>26988</v>
      </c>
      <c r="H55" s="69">
        <v>10465</v>
      </c>
      <c r="I55" s="69">
        <v>-26</v>
      </c>
      <c r="J55" s="69">
        <v>4</v>
      </c>
    </row>
    <row r="56" spans="1:10" ht="15" customHeight="1">
      <c r="A56" s="1"/>
      <c r="B56" s="16" t="s">
        <v>46</v>
      </c>
      <c r="C56" s="25">
        <v>13608</v>
      </c>
      <c r="D56" s="25">
        <v>14335</v>
      </c>
      <c r="E56" s="25">
        <v>27943</v>
      </c>
      <c r="F56" s="69">
        <v>10555</v>
      </c>
      <c r="G56" s="69">
        <v>27727</v>
      </c>
      <c r="H56" s="69">
        <v>10479</v>
      </c>
      <c r="I56" s="69">
        <v>216</v>
      </c>
      <c r="J56" s="69">
        <v>76</v>
      </c>
    </row>
    <row r="57" spans="1:11" ht="15" customHeight="1">
      <c r="A57" s="1"/>
      <c r="B57" s="16" t="s">
        <v>47</v>
      </c>
      <c r="C57" s="25">
        <v>3992</v>
      </c>
      <c r="D57" s="25">
        <v>4318</v>
      </c>
      <c r="E57" s="25">
        <v>8310</v>
      </c>
      <c r="F57" s="69">
        <v>2908</v>
      </c>
      <c r="G57" s="69">
        <v>8299</v>
      </c>
      <c r="H57" s="69">
        <v>2901</v>
      </c>
      <c r="I57" s="69">
        <v>11</v>
      </c>
      <c r="J57" s="69">
        <v>7</v>
      </c>
      <c r="K57" s="5"/>
    </row>
    <row r="58" spans="1:10" ht="15" customHeight="1">
      <c r="A58" s="1"/>
      <c r="B58" s="16" t="s">
        <v>48</v>
      </c>
      <c r="C58" s="25">
        <v>21749</v>
      </c>
      <c r="D58" s="25">
        <v>22306</v>
      </c>
      <c r="E58" s="25">
        <v>44055</v>
      </c>
      <c r="F58" s="69">
        <v>17879</v>
      </c>
      <c r="G58" s="69">
        <v>43958</v>
      </c>
      <c r="H58" s="69">
        <v>17823</v>
      </c>
      <c r="I58" s="69">
        <v>97</v>
      </c>
      <c r="J58" s="69">
        <v>56</v>
      </c>
    </row>
    <row r="59" spans="1:10" ht="15" customHeight="1">
      <c r="A59" s="4"/>
      <c r="B59" s="16" t="s">
        <v>49</v>
      </c>
      <c r="C59" s="25">
        <v>7543</v>
      </c>
      <c r="D59" s="25">
        <v>7637</v>
      </c>
      <c r="E59" s="25">
        <v>15180</v>
      </c>
      <c r="F59" s="69">
        <v>6810</v>
      </c>
      <c r="G59" s="69">
        <v>15209</v>
      </c>
      <c r="H59" s="69">
        <v>6798</v>
      </c>
      <c r="I59" s="69">
        <v>-29</v>
      </c>
      <c r="J59" s="69">
        <v>12</v>
      </c>
    </row>
    <row r="60" spans="1:10" ht="15" customHeight="1">
      <c r="A60" s="1"/>
      <c r="B60" s="16" t="s">
        <v>50</v>
      </c>
      <c r="C60" s="25">
        <v>13676</v>
      </c>
      <c r="D60" s="25">
        <v>15431</v>
      </c>
      <c r="E60" s="25">
        <v>29107</v>
      </c>
      <c r="F60" s="69">
        <v>12821</v>
      </c>
      <c r="G60" s="69">
        <v>29157</v>
      </c>
      <c r="H60" s="69">
        <v>12824</v>
      </c>
      <c r="I60" s="69">
        <v>-50</v>
      </c>
      <c r="J60" s="69">
        <v>-3</v>
      </c>
    </row>
    <row r="61" spans="1:10" ht="15" customHeight="1">
      <c r="A61" s="1"/>
      <c r="B61" s="16" t="s">
        <v>51</v>
      </c>
      <c r="C61" s="25">
        <v>15328</v>
      </c>
      <c r="D61" s="25">
        <v>17078</v>
      </c>
      <c r="E61" s="25">
        <v>32406</v>
      </c>
      <c r="F61" s="69">
        <v>13158</v>
      </c>
      <c r="G61" s="69">
        <v>32418</v>
      </c>
      <c r="H61" s="69">
        <v>13146</v>
      </c>
      <c r="I61" s="69">
        <v>-12</v>
      </c>
      <c r="J61" s="69">
        <v>12</v>
      </c>
    </row>
    <row r="62" spans="1:10" ht="15" customHeight="1">
      <c r="A62" s="1"/>
      <c r="B62" s="16" t="s">
        <v>52</v>
      </c>
      <c r="C62" s="25">
        <v>9273</v>
      </c>
      <c r="D62" s="25">
        <v>10227</v>
      </c>
      <c r="E62" s="25">
        <v>19500</v>
      </c>
      <c r="F62" s="69">
        <v>7828</v>
      </c>
      <c r="G62" s="69">
        <v>19500</v>
      </c>
      <c r="H62" s="69">
        <v>7827</v>
      </c>
      <c r="I62" s="69">
        <v>0</v>
      </c>
      <c r="J62" s="69">
        <v>1</v>
      </c>
    </row>
    <row r="63" spans="1:10" ht="15" customHeight="1">
      <c r="A63" s="1"/>
      <c r="B63" s="16" t="s">
        <v>53</v>
      </c>
      <c r="C63" s="25">
        <v>3897</v>
      </c>
      <c r="D63" s="25">
        <v>4382</v>
      </c>
      <c r="E63" s="25">
        <v>8279</v>
      </c>
      <c r="F63" s="69">
        <v>3881</v>
      </c>
      <c r="G63" s="69">
        <v>8298</v>
      </c>
      <c r="H63" s="69">
        <v>3884</v>
      </c>
      <c r="I63" s="69">
        <v>-19</v>
      </c>
      <c r="J63" s="69">
        <v>-3</v>
      </c>
    </row>
    <row r="64" spans="1:10" ht="15" customHeight="1">
      <c r="A64" s="1"/>
      <c r="B64" s="16" t="s">
        <v>54</v>
      </c>
      <c r="C64" s="25">
        <v>8033</v>
      </c>
      <c r="D64" s="25">
        <v>8897</v>
      </c>
      <c r="E64" s="25">
        <v>16930</v>
      </c>
      <c r="F64" s="69">
        <v>7438</v>
      </c>
      <c r="G64" s="69">
        <v>16960</v>
      </c>
      <c r="H64" s="69">
        <v>7442</v>
      </c>
      <c r="I64" s="69">
        <v>-30</v>
      </c>
      <c r="J64" s="69">
        <v>-4</v>
      </c>
    </row>
    <row r="65" spans="1:11" ht="15" customHeight="1">
      <c r="A65" s="1"/>
      <c r="B65" s="16" t="s">
        <v>55</v>
      </c>
      <c r="C65" s="25">
        <v>6608</v>
      </c>
      <c r="D65" s="25">
        <v>7440</v>
      </c>
      <c r="E65" s="25">
        <v>14048</v>
      </c>
      <c r="F65" s="69">
        <v>6186</v>
      </c>
      <c r="G65" s="69">
        <v>14074</v>
      </c>
      <c r="H65" s="69">
        <v>6195</v>
      </c>
      <c r="I65" s="69">
        <v>-26</v>
      </c>
      <c r="J65" s="69">
        <v>-9</v>
      </c>
      <c r="K65" s="5"/>
    </row>
    <row r="66" spans="1:11" ht="15" customHeight="1">
      <c r="A66" s="1"/>
      <c r="B66" s="16" t="s">
        <v>76</v>
      </c>
      <c r="C66" s="25">
        <v>13954</v>
      </c>
      <c r="D66" s="25">
        <v>15336</v>
      </c>
      <c r="E66" s="25">
        <v>29290</v>
      </c>
      <c r="F66" s="69">
        <v>10132</v>
      </c>
      <c r="G66" s="69">
        <v>29301</v>
      </c>
      <c r="H66" s="69">
        <v>10123</v>
      </c>
      <c r="I66" s="69">
        <v>-11</v>
      </c>
      <c r="J66" s="69">
        <v>9</v>
      </c>
      <c r="K66" s="5"/>
    </row>
    <row r="67" spans="1:10" ht="15" customHeight="1">
      <c r="A67" s="1"/>
      <c r="B67" s="16" t="s">
        <v>77</v>
      </c>
      <c r="C67" s="25">
        <v>1103</v>
      </c>
      <c r="D67" s="25">
        <v>1316</v>
      </c>
      <c r="E67" s="25">
        <v>2419</v>
      </c>
      <c r="F67" s="69">
        <v>914</v>
      </c>
      <c r="G67" s="69">
        <v>2426</v>
      </c>
      <c r="H67" s="69">
        <v>914</v>
      </c>
      <c r="I67" s="69">
        <v>-7</v>
      </c>
      <c r="J67" s="69">
        <v>0</v>
      </c>
    </row>
    <row r="68" spans="1:11" ht="15" customHeight="1">
      <c r="A68" s="1"/>
      <c r="B68" s="16" t="s">
        <v>56</v>
      </c>
      <c r="C68" s="25">
        <v>7396</v>
      </c>
      <c r="D68" s="25">
        <v>7946</v>
      </c>
      <c r="E68" s="25">
        <v>15342</v>
      </c>
      <c r="F68" s="69">
        <v>4789</v>
      </c>
      <c r="G68" s="69">
        <v>15339</v>
      </c>
      <c r="H68" s="69">
        <v>4782</v>
      </c>
      <c r="I68" s="69">
        <v>3</v>
      </c>
      <c r="J68" s="69">
        <v>7</v>
      </c>
      <c r="K68" s="5"/>
    </row>
    <row r="69" spans="1:11" ht="15" customHeight="1">
      <c r="A69" s="1"/>
      <c r="B69" s="16" t="s">
        <v>57</v>
      </c>
      <c r="C69" s="25">
        <v>6901</v>
      </c>
      <c r="D69" s="25">
        <v>7628</v>
      </c>
      <c r="E69" s="25">
        <v>14529</v>
      </c>
      <c r="F69" s="69">
        <v>4683</v>
      </c>
      <c r="G69" s="69">
        <v>14540</v>
      </c>
      <c r="H69" s="69">
        <v>4685</v>
      </c>
      <c r="I69" s="69">
        <v>-11</v>
      </c>
      <c r="J69" s="69">
        <v>-2</v>
      </c>
      <c r="K69" s="5"/>
    </row>
    <row r="70" spans="1:11" ht="15" customHeight="1">
      <c r="A70" s="1"/>
      <c r="B70" s="16" t="s">
        <v>58</v>
      </c>
      <c r="C70" s="25">
        <v>9523</v>
      </c>
      <c r="D70" s="25">
        <v>10239</v>
      </c>
      <c r="E70" s="25">
        <v>19762</v>
      </c>
      <c r="F70" s="69">
        <v>6986</v>
      </c>
      <c r="G70" s="69">
        <v>19766</v>
      </c>
      <c r="H70" s="69">
        <v>6987</v>
      </c>
      <c r="I70" s="69">
        <v>-4</v>
      </c>
      <c r="J70" s="69">
        <v>-1</v>
      </c>
      <c r="K70" s="5"/>
    </row>
    <row r="71" spans="1:11" ht="15" customHeight="1">
      <c r="A71" s="1"/>
      <c r="B71" s="16" t="s">
        <v>59</v>
      </c>
      <c r="C71" s="25">
        <v>5595</v>
      </c>
      <c r="D71" s="25">
        <v>6468</v>
      </c>
      <c r="E71" s="25">
        <v>12063</v>
      </c>
      <c r="F71" s="69">
        <v>5598</v>
      </c>
      <c r="G71" s="69">
        <v>12085</v>
      </c>
      <c r="H71" s="69">
        <v>5596</v>
      </c>
      <c r="I71" s="69">
        <v>-22</v>
      </c>
      <c r="J71" s="69">
        <v>2</v>
      </c>
      <c r="K71" s="5"/>
    </row>
    <row r="72" spans="1:10" ht="15" customHeight="1">
      <c r="A72" s="1"/>
      <c r="B72" s="16" t="s">
        <v>60</v>
      </c>
      <c r="C72" s="25">
        <v>5148</v>
      </c>
      <c r="D72" s="25">
        <v>5800</v>
      </c>
      <c r="E72" s="25">
        <v>10948</v>
      </c>
      <c r="F72" s="69">
        <v>4893</v>
      </c>
      <c r="G72" s="69">
        <v>10954</v>
      </c>
      <c r="H72" s="69">
        <v>4885</v>
      </c>
      <c r="I72" s="69">
        <v>-6</v>
      </c>
      <c r="J72" s="69">
        <v>8</v>
      </c>
    </row>
    <row r="73" spans="1:10" ht="15" customHeight="1">
      <c r="A73" s="1"/>
      <c r="B73" s="16" t="s">
        <v>61</v>
      </c>
      <c r="C73" s="25">
        <v>4512</v>
      </c>
      <c r="D73" s="25">
        <v>5130</v>
      </c>
      <c r="E73" s="25">
        <v>9642</v>
      </c>
      <c r="F73" s="69">
        <v>4644</v>
      </c>
      <c r="G73" s="69">
        <v>9654</v>
      </c>
      <c r="H73" s="69">
        <v>4649</v>
      </c>
      <c r="I73" s="69">
        <v>-12</v>
      </c>
      <c r="J73" s="69">
        <v>-5</v>
      </c>
    </row>
    <row r="74" spans="1:10" ht="15" customHeight="1">
      <c r="A74" s="1"/>
      <c r="B74" s="16" t="s">
        <v>62</v>
      </c>
      <c r="C74" s="25">
        <v>8634</v>
      </c>
      <c r="D74" s="25">
        <v>9967</v>
      </c>
      <c r="E74" s="25">
        <v>18601</v>
      </c>
      <c r="F74" s="69">
        <v>9310</v>
      </c>
      <c r="G74" s="69">
        <v>18632</v>
      </c>
      <c r="H74" s="69">
        <v>9320</v>
      </c>
      <c r="I74" s="69">
        <v>-31</v>
      </c>
      <c r="J74" s="69">
        <v>-10</v>
      </c>
    </row>
    <row r="75" spans="1:11" ht="15" customHeight="1">
      <c r="A75" s="1"/>
      <c r="B75" s="16" t="s">
        <v>63</v>
      </c>
      <c r="C75" s="25">
        <v>2580</v>
      </c>
      <c r="D75" s="25">
        <v>2959</v>
      </c>
      <c r="E75" s="25">
        <v>5539</v>
      </c>
      <c r="F75" s="69">
        <v>2522</v>
      </c>
      <c r="G75" s="69">
        <v>5549</v>
      </c>
      <c r="H75" s="69">
        <v>2527</v>
      </c>
      <c r="I75" s="69">
        <v>-10</v>
      </c>
      <c r="J75" s="69">
        <v>-5</v>
      </c>
      <c r="K75" s="5"/>
    </row>
    <row r="76" spans="1:10" ht="15" customHeight="1">
      <c r="A76" s="1"/>
      <c r="B76" s="16" t="s">
        <v>64</v>
      </c>
      <c r="C76" s="25">
        <v>1581</v>
      </c>
      <c r="D76" s="25">
        <v>1790</v>
      </c>
      <c r="E76" s="25">
        <v>3371</v>
      </c>
      <c r="F76" s="69">
        <v>1492</v>
      </c>
      <c r="G76" s="69">
        <v>3376</v>
      </c>
      <c r="H76" s="69">
        <v>1497</v>
      </c>
      <c r="I76" s="69">
        <v>-5</v>
      </c>
      <c r="J76" s="69">
        <v>-5</v>
      </c>
    </row>
    <row r="77" spans="1:11" ht="15" customHeight="1">
      <c r="A77" s="1"/>
      <c r="B77" s="16" t="s">
        <v>86</v>
      </c>
      <c r="C77" s="25">
        <v>11557</v>
      </c>
      <c r="D77" s="25">
        <v>12849</v>
      </c>
      <c r="E77" s="25">
        <v>24406</v>
      </c>
      <c r="F77" s="69">
        <v>11161</v>
      </c>
      <c r="G77" s="69">
        <v>24397</v>
      </c>
      <c r="H77" s="69">
        <v>11166</v>
      </c>
      <c r="I77" s="69">
        <v>9</v>
      </c>
      <c r="J77" s="69">
        <v>-5</v>
      </c>
      <c r="K77" s="5"/>
    </row>
    <row r="78" spans="1:10" ht="15" customHeight="1">
      <c r="A78" s="1"/>
      <c r="B78" s="16" t="s">
        <v>65</v>
      </c>
      <c r="C78" s="25">
        <v>17574</v>
      </c>
      <c r="D78" s="25">
        <v>17902</v>
      </c>
      <c r="E78" s="25">
        <v>35476</v>
      </c>
      <c r="F78" s="69">
        <v>15385</v>
      </c>
      <c r="G78" s="69">
        <v>35453</v>
      </c>
      <c r="H78" s="69">
        <v>15350</v>
      </c>
      <c r="I78" s="69">
        <v>23</v>
      </c>
      <c r="J78" s="69">
        <v>35</v>
      </c>
    </row>
    <row r="79" spans="1:11" ht="15" customHeight="1">
      <c r="A79" s="1"/>
      <c r="B79" s="16" t="s">
        <v>87</v>
      </c>
      <c r="C79" s="25">
        <v>9992</v>
      </c>
      <c r="D79" s="25">
        <v>11261</v>
      </c>
      <c r="E79" s="25">
        <v>21253</v>
      </c>
      <c r="F79" s="69">
        <v>8473</v>
      </c>
      <c r="G79" s="69">
        <v>21276</v>
      </c>
      <c r="H79" s="69">
        <v>8479</v>
      </c>
      <c r="I79" s="69">
        <v>-23</v>
      </c>
      <c r="J79" s="69">
        <v>-6</v>
      </c>
      <c r="K79" s="5"/>
    </row>
    <row r="80" spans="1:10" ht="15" customHeight="1">
      <c r="A80" s="1"/>
      <c r="B80" s="16" t="s">
        <v>66</v>
      </c>
      <c r="C80" s="25">
        <v>3297</v>
      </c>
      <c r="D80" s="25">
        <v>3695</v>
      </c>
      <c r="E80" s="25">
        <v>6992</v>
      </c>
      <c r="F80" s="69">
        <v>2866</v>
      </c>
      <c r="G80" s="69">
        <v>6998</v>
      </c>
      <c r="H80" s="69">
        <v>2863</v>
      </c>
      <c r="I80" s="69">
        <v>-6</v>
      </c>
      <c r="J80" s="69">
        <v>3</v>
      </c>
    </row>
    <row r="81" spans="1:11" ht="15" customHeight="1">
      <c r="A81" s="1"/>
      <c r="B81" s="16" t="s">
        <v>78</v>
      </c>
      <c r="C81" s="25">
        <v>3766</v>
      </c>
      <c r="D81" s="25">
        <v>4224</v>
      </c>
      <c r="E81" s="25">
        <v>7990</v>
      </c>
      <c r="F81" s="69">
        <v>3109</v>
      </c>
      <c r="G81" s="69">
        <v>8019</v>
      </c>
      <c r="H81" s="69">
        <v>3111</v>
      </c>
      <c r="I81" s="69">
        <v>-29</v>
      </c>
      <c r="J81" s="69">
        <v>-2</v>
      </c>
      <c r="K81" s="5"/>
    </row>
    <row r="82" spans="1:10" ht="15" customHeight="1" thickBot="1">
      <c r="A82" s="1"/>
      <c r="B82" s="16" t="s">
        <v>79</v>
      </c>
      <c r="C82" s="25">
        <v>9523</v>
      </c>
      <c r="D82" s="25">
        <v>10237</v>
      </c>
      <c r="E82" s="25">
        <v>19760</v>
      </c>
      <c r="F82" s="69">
        <v>8981</v>
      </c>
      <c r="G82" s="69">
        <v>19761</v>
      </c>
      <c r="H82" s="69">
        <v>8964</v>
      </c>
      <c r="I82" s="69">
        <v>-1</v>
      </c>
      <c r="J82" s="69">
        <v>17</v>
      </c>
    </row>
    <row r="83" spans="1:10" ht="15" customHeight="1" thickBot="1" thickTop="1">
      <c r="A83" s="1"/>
      <c r="B83" s="24" t="s">
        <v>73</v>
      </c>
      <c r="C83" s="32">
        <v>319255</v>
      </c>
      <c r="D83" s="32">
        <v>345154</v>
      </c>
      <c r="E83" s="32">
        <v>664409</v>
      </c>
      <c r="F83" s="74">
        <v>271016</v>
      </c>
      <c r="G83" s="74">
        <v>664337</v>
      </c>
      <c r="H83" s="74">
        <v>270784</v>
      </c>
      <c r="I83" s="74">
        <v>72</v>
      </c>
      <c r="J83" s="74">
        <v>232</v>
      </c>
    </row>
    <row r="84" spans="1:11" ht="15" customHeight="1" thickBot="1" thickTop="1">
      <c r="A84" s="1"/>
      <c r="B84" s="24" t="s">
        <v>74</v>
      </c>
      <c r="C84" s="32">
        <v>2403413</v>
      </c>
      <c r="D84" s="32">
        <v>2659644</v>
      </c>
      <c r="E84" s="32">
        <v>5063057</v>
      </c>
      <c r="F84" s="74">
        <f>SUM(F50,F83)</f>
        <v>2257911</v>
      </c>
      <c r="G84" s="74">
        <v>5062685</v>
      </c>
      <c r="H84" s="74">
        <f>SUM(H50,H83)</f>
        <v>2256985</v>
      </c>
      <c r="I84" s="74">
        <v>372</v>
      </c>
      <c r="J84" s="74">
        <f>SUM(J50,J83)</f>
        <v>926</v>
      </c>
      <c r="K84" s="5"/>
    </row>
    <row r="85" spans="2:10" ht="15" customHeight="1" thickTop="1">
      <c r="B85" s="23"/>
      <c r="F85" s="75"/>
      <c r="G85" s="75"/>
      <c r="H85" s="75"/>
      <c r="I85" s="75"/>
      <c r="J85" s="75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2" sqref="E3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tr">
        <f>'月報(日本人)'!E2</f>
        <v>平成25年8月末日現在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5392</v>
      </c>
      <c r="D8" s="25">
        <v>5671</v>
      </c>
      <c r="E8" s="25">
        <v>11063</v>
      </c>
      <c r="F8" s="25">
        <v>6706</v>
      </c>
      <c r="G8" s="25">
        <v>11072</v>
      </c>
      <c r="H8" s="25">
        <v>6715</v>
      </c>
      <c r="I8" s="25">
        <v>-9</v>
      </c>
      <c r="J8" s="25">
        <v>-9</v>
      </c>
    </row>
    <row r="9" spans="1:10" ht="15" customHeight="1">
      <c r="A9" s="1"/>
      <c r="B9" s="17" t="s">
        <v>9</v>
      </c>
      <c r="C9" s="26">
        <v>425</v>
      </c>
      <c r="D9" s="26">
        <v>447</v>
      </c>
      <c r="E9" s="26">
        <v>872</v>
      </c>
      <c r="F9" s="26">
        <v>488</v>
      </c>
      <c r="G9" s="26">
        <v>870</v>
      </c>
      <c r="H9" s="26">
        <v>488</v>
      </c>
      <c r="I9" s="29">
        <v>2</v>
      </c>
      <c r="J9" s="26">
        <v>0</v>
      </c>
    </row>
    <row r="10" spans="1:11" ht="15" customHeight="1">
      <c r="A10" s="1"/>
      <c r="B10" s="18" t="s">
        <v>12</v>
      </c>
      <c r="C10" s="27">
        <v>548</v>
      </c>
      <c r="D10" s="27">
        <v>429</v>
      </c>
      <c r="E10" s="27">
        <v>977</v>
      </c>
      <c r="F10" s="27">
        <v>684</v>
      </c>
      <c r="G10" s="27">
        <v>971</v>
      </c>
      <c r="H10" s="27">
        <v>681</v>
      </c>
      <c r="I10" s="27">
        <v>6</v>
      </c>
      <c r="J10" s="27">
        <v>3</v>
      </c>
      <c r="K10" s="3"/>
    </row>
    <row r="11" spans="1:10" ht="15" customHeight="1">
      <c r="A11" s="1"/>
      <c r="B11" s="18" t="s">
        <v>71</v>
      </c>
      <c r="C11" s="27">
        <v>365</v>
      </c>
      <c r="D11" s="27">
        <v>377</v>
      </c>
      <c r="E11" s="27">
        <v>742</v>
      </c>
      <c r="F11" s="27">
        <v>397</v>
      </c>
      <c r="G11" s="27">
        <v>741</v>
      </c>
      <c r="H11" s="27">
        <v>390</v>
      </c>
      <c r="I11" s="27">
        <v>1</v>
      </c>
      <c r="J11" s="27">
        <v>7</v>
      </c>
    </row>
    <row r="12" spans="1:10" ht="15" customHeight="1">
      <c r="A12" s="1"/>
      <c r="B12" s="18" t="s">
        <v>10</v>
      </c>
      <c r="C12" s="27">
        <v>1923</v>
      </c>
      <c r="D12" s="27">
        <v>1971</v>
      </c>
      <c r="E12" s="27">
        <v>3894</v>
      </c>
      <c r="F12" s="27">
        <v>2508</v>
      </c>
      <c r="G12" s="27">
        <v>3899</v>
      </c>
      <c r="H12" s="27">
        <v>2510</v>
      </c>
      <c r="I12" s="27">
        <v>-5</v>
      </c>
      <c r="J12" s="27">
        <v>-2</v>
      </c>
    </row>
    <row r="13" spans="1:10" ht="15" customHeight="1">
      <c r="A13" s="1"/>
      <c r="B13" s="18" t="s">
        <v>11</v>
      </c>
      <c r="C13" s="27">
        <v>562</v>
      </c>
      <c r="D13" s="27">
        <v>688</v>
      </c>
      <c r="E13" s="27">
        <v>1250</v>
      </c>
      <c r="F13" s="27">
        <v>702</v>
      </c>
      <c r="G13" s="27">
        <v>1258</v>
      </c>
      <c r="H13" s="27">
        <v>712</v>
      </c>
      <c r="I13" s="27">
        <v>-8</v>
      </c>
      <c r="J13" s="27">
        <v>-10</v>
      </c>
    </row>
    <row r="14" spans="1:10" ht="15" customHeight="1">
      <c r="A14" s="1"/>
      <c r="B14" s="18" t="s">
        <v>13</v>
      </c>
      <c r="C14" s="27">
        <v>342</v>
      </c>
      <c r="D14" s="27">
        <v>356</v>
      </c>
      <c r="E14" s="27">
        <v>698</v>
      </c>
      <c r="F14" s="27">
        <v>416</v>
      </c>
      <c r="G14" s="27">
        <v>707</v>
      </c>
      <c r="H14" s="27">
        <v>424</v>
      </c>
      <c r="I14" s="27">
        <v>-9</v>
      </c>
      <c r="J14" s="27">
        <v>-8</v>
      </c>
    </row>
    <row r="15" spans="1:10" ht="15" customHeight="1">
      <c r="A15" s="1"/>
      <c r="B15" s="19" t="s">
        <v>14</v>
      </c>
      <c r="C15" s="28">
        <v>1227</v>
      </c>
      <c r="D15" s="28">
        <v>1403</v>
      </c>
      <c r="E15" s="28">
        <v>2630</v>
      </c>
      <c r="F15" s="28">
        <v>1511</v>
      </c>
      <c r="G15" s="28">
        <v>2626</v>
      </c>
      <c r="H15" s="28">
        <v>1510</v>
      </c>
      <c r="I15" s="31">
        <v>4</v>
      </c>
      <c r="J15" s="28">
        <v>1</v>
      </c>
    </row>
    <row r="16" spans="1:10" ht="15" customHeight="1">
      <c r="A16" s="1"/>
      <c r="B16" s="16" t="s">
        <v>15</v>
      </c>
      <c r="C16" s="25">
        <v>13333</v>
      </c>
      <c r="D16" s="25">
        <v>12366</v>
      </c>
      <c r="E16" s="25">
        <v>25699</v>
      </c>
      <c r="F16" s="25">
        <v>17052</v>
      </c>
      <c r="G16" s="25">
        <v>25767</v>
      </c>
      <c r="H16" s="25">
        <v>17127</v>
      </c>
      <c r="I16" s="25">
        <v>-68</v>
      </c>
      <c r="J16" s="25">
        <v>-75</v>
      </c>
    </row>
    <row r="17" spans="1:10" ht="15" customHeight="1">
      <c r="A17" s="1"/>
      <c r="B17" s="17" t="s">
        <v>16</v>
      </c>
      <c r="C17" s="26">
        <v>4158</v>
      </c>
      <c r="D17" s="26">
        <v>3832</v>
      </c>
      <c r="E17" s="26">
        <v>7990</v>
      </c>
      <c r="F17" s="26">
        <v>5029</v>
      </c>
      <c r="G17" s="26">
        <v>8079</v>
      </c>
      <c r="H17" s="26">
        <v>5105</v>
      </c>
      <c r="I17" s="29">
        <v>-89</v>
      </c>
      <c r="J17" s="26">
        <v>-76</v>
      </c>
    </row>
    <row r="18" spans="1:10" ht="15" customHeight="1">
      <c r="A18" s="1"/>
      <c r="B18" s="18" t="s">
        <v>17</v>
      </c>
      <c r="C18" s="27">
        <v>2811</v>
      </c>
      <c r="D18" s="27">
        <v>2949</v>
      </c>
      <c r="E18" s="27">
        <v>5760</v>
      </c>
      <c r="F18" s="27">
        <v>4031</v>
      </c>
      <c r="G18" s="27">
        <v>5779</v>
      </c>
      <c r="H18" s="27">
        <v>4050</v>
      </c>
      <c r="I18" s="27">
        <v>-19</v>
      </c>
      <c r="J18" s="27">
        <v>-19</v>
      </c>
    </row>
    <row r="19" spans="1:10" ht="15" customHeight="1">
      <c r="A19" s="1"/>
      <c r="B19" s="18" t="s">
        <v>18</v>
      </c>
      <c r="C19" s="27">
        <v>1885</v>
      </c>
      <c r="D19" s="27">
        <v>1813</v>
      </c>
      <c r="E19" s="27">
        <v>3698</v>
      </c>
      <c r="F19" s="27">
        <v>2632</v>
      </c>
      <c r="G19" s="27">
        <v>3624</v>
      </c>
      <c r="H19" s="27">
        <v>2557</v>
      </c>
      <c r="I19" s="27">
        <v>74</v>
      </c>
      <c r="J19" s="27">
        <v>75</v>
      </c>
    </row>
    <row r="20" spans="1:10" ht="15" customHeight="1">
      <c r="A20" s="1"/>
      <c r="B20" s="18" t="s">
        <v>19</v>
      </c>
      <c r="C20" s="27">
        <v>2168</v>
      </c>
      <c r="D20" s="27">
        <v>1687</v>
      </c>
      <c r="E20" s="27">
        <v>3855</v>
      </c>
      <c r="F20" s="27">
        <v>2802</v>
      </c>
      <c r="G20" s="27">
        <v>3915</v>
      </c>
      <c r="H20" s="27">
        <v>2864</v>
      </c>
      <c r="I20" s="27">
        <v>-60</v>
      </c>
      <c r="J20" s="27">
        <v>-62</v>
      </c>
    </row>
    <row r="21" spans="1:10" ht="15" customHeight="1">
      <c r="A21" s="1"/>
      <c r="B21" s="18" t="s">
        <v>22</v>
      </c>
      <c r="C21" s="27">
        <v>938</v>
      </c>
      <c r="D21" s="27">
        <v>806</v>
      </c>
      <c r="E21" s="27">
        <v>1744</v>
      </c>
      <c r="F21" s="27">
        <v>1006</v>
      </c>
      <c r="G21" s="27">
        <v>1760</v>
      </c>
      <c r="H21" s="27">
        <v>1022</v>
      </c>
      <c r="I21" s="27">
        <v>-16</v>
      </c>
      <c r="J21" s="27">
        <v>-16</v>
      </c>
    </row>
    <row r="22" spans="1:10" ht="15" customHeight="1">
      <c r="A22" s="1"/>
      <c r="B22" s="18" t="s">
        <v>20</v>
      </c>
      <c r="C22" s="27">
        <v>493</v>
      </c>
      <c r="D22" s="27">
        <v>493</v>
      </c>
      <c r="E22" s="27">
        <v>986</v>
      </c>
      <c r="F22" s="27">
        <v>651</v>
      </c>
      <c r="G22" s="27">
        <v>1002</v>
      </c>
      <c r="H22" s="27">
        <v>666</v>
      </c>
      <c r="I22" s="27">
        <v>-16</v>
      </c>
      <c r="J22" s="27">
        <v>-15</v>
      </c>
    </row>
    <row r="23" spans="1:10" ht="15" customHeight="1">
      <c r="A23" s="1"/>
      <c r="B23" s="19" t="s">
        <v>21</v>
      </c>
      <c r="C23" s="28">
        <v>880</v>
      </c>
      <c r="D23" s="28">
        <v>786</v>
      </c>
      <c r="E23" s="28">
        <v>1666</v>
      </c>
      <c r="F23" s="28">
        <v>901</v>
      </c>
      <c r="G23" s="28">
        <v>1608</v>
      </c>
      <c r="H23" s="28">
        <v>863</v>
      </c>
      <c r="I23" s="31">
        <v>58</v>
      </c>
      <c r="J23" s="28">
        <v>38</v>
      </c>
    </row>
    <row r="24" spans="1:10" ht="15" customHeight="1">
      <c r="A24" s="1"/>
      <c r="B24" s="16" t="s">
        <v>23</v>
      </c>
      <c r="C24" s="25">
        <v>126</v>
      </c>
      <c r="D24" s="25">
        <v>362</v>
      </c>
      <c r="E24" s="25">
        <v>488</v>
      </c>
      <c r="F24" s="25">
        <v>232</v>
      </c>
      <c r="G24" s="25">
        <v>482</v>
      </c>
      <c r="H24" s="25">
        <v>225</v>
      </c>
      <c r="I24" s="25">
        <v>6</v>
      </c>
      <c r="J24" s="25">
        <v>7</v>
      </c>
    </row>
    <row r="25" spans="1:11" ht="15" customHeight="1">
      <c r="A25" s="1"/>
      <c r="B25" s="16" t="s">
        <v>24</v>
      </c>
      <c r="C25" s="25">
        <v>1069</v>
      </c>
      <c r="D25" s="25">
        <v>1697</v>
      </c>
      <c r="E25" s="25">
        <v>2766</v>
      </c>
      <c r="F25" s="25">
        <v>1736</v>
      </c>
      <c r="G25" s="25">
        <v>2788</v>
      </c>
      <c r="H25" s="25">
        <v>1761</v>
      </c>
      <c r="I25" s="25">
        <v>-22</v>
      </c>
      <c r="J25" s="25">
        <v>-25</v>
      </c>
      <c r="K25" s="5"/>
    </row>
    <row r="26" spans="1:10" ht="15" customHeight="1">
      <c r="A26" s="1"/>
      <c r="B26" s="16" t="s">
        <v>25</v>
      </c>
      <c r="C26" s="25">
        <v>293</v>
      </c>
      <c r="D26" s="25">
        <v>206</v>
      </c>
      <c r="E26" s="25">
        <v>499</v>
      </c>
      <c r="F26" s="25">
        <v>333</v>
      </c>
      <c r="G26" s="25">
        <v>497</v>
      </c>
      <c r="H26" s="25">
        <v>331</v>
      </c>
      <c r="I26" s="25">
        <v>2</v>
      </c>
      <c r="J26" s="25">
        <v>2</v>
      </c>
    </row>
    <row r="27" spans="1:11" ht="15" customHeight="1">
      <c r="A27" s="1"/>
      <c r="B27" s="16" t="s">
        <v>26</v>
      </c>
      <c r="C27" s="25">
        <v>526</v>
      </c>
      <c r="D27" s="25">
        <v>621</v>
      </c>
      <c r="E27" s="25">
        <v>1147</v>
      </c>
      <c r="F27" s="25">
        <v>670</v>
      </c>
      <c r="G27" s="25">
        <v>1158</v>
      </c>
      <c r="H27" s="25">
        <v>680</v>
      </c>
      <c r="I27" s="25">
        <v>-11</v>
      </c>
      <c r="J27" s="25">
        <v>-10</v>
      </c>
      <c r="K27" s="5"/>
    </row>
    <row r="28" spans="1:10" ht="15" customHeight="1">
      <c r="A28" s="1"/>
      <c r="B28" s="16" t="s">
        <v>27</v>
      </c>
      <c r="C28" s="25">
        <v>127</v>
      </c>
      <c r="D28" s="25">
        <v>195</v>
      </c>
      <c r="E28" s="25">
        <v>322</v>
      </c>
      <c r="F28" s="25">
        <v>182</v>
      </c>
      <c r="G28" s="25">
        <v>323</v>
      </c>
      <c r="H28" s="25">
        <v>186</v>
      </c>
      <c r="I28" s="25">
        <v>-1</v>
      </c>
      <c r="J28" s="25">
        <v>-4</v>
      </c>
    </row>
    <row r="29" spans="1:10" ht="15" customHeight="1">
      <c r="A29" s="1"/>
      <c r="B29" s="16" t="s">
        <v>28</v>
      </c>
      <c r="C29" s="25">
        <v>88</v>
      </c>
      <c r="D29" s="25">
        <v>151</v>
      </c>
      <c r="E29" s="25">
        <v>239</v>
      </c>
      <c r="F29" s="25">
        <v>142</v>
      </c>
      <c r="G29" s="25">
        <v>239</v>
      </c>
      <c r="H29" s="25">
        <v>144</v>
      </c>
      <c r="I29" s="25">
        <v>0</v>
      </c>
      <c r="J29" s="25">
        <v>-2</v>
      </c>
    </row>
    <row r="30" spans="1:11" ht="15" customHeight="1">
      <c r="A30" s="1"/>
      <c r="B30" s="16" t="s">
        <v>29</v>
      </c>
      <c r="C30" s="25">
        <v>53</v>
      </c>
      <c r="D30" s="25">
        <v>274</v>
      </c>
      <c r="E30" s="25">
        <v>327</v>
      </c>
      <c r="F30" s="25">
        <v>221</v>
      </c>
      <c r="G30" s="25">
        <v>252</v>
      </c>
      <c r="H30" s="25">
        <v>149</v>
      </c>
      <c r="I30" s="25">
        <v>75</v>
      </c>
      <c r="J30" s="25">
        <v>72</v>
      </c>
      <c r="K30" s="5"/>
    </row>
    <row r="31" spans="1:11" ht="15" customHeight="1">
      <c r="A31" s="1"/>
      <c r="B31" s="16" t="s">
        <v>30</v>
      </c>
      <c r="C31" s="25">
        <v>85</v>
      </c>
      <c r="D31" s="25">
        <v>191</v>
      </c>
      <c r="E31" s="25">
        <v>276</v>
      </c>
      <c r="F31" s="25">
        <v>175</v>
      </c>
      <c r="G31" s="25">
        <v>270</v>
      </c>
      <c r="H31" s="25">
        <v>171</v>
      </c>
      <c r="I31" s="25">
        <v>6</v>
      </c>
      <c r="J31" s="25">
        <v>4</v>
      </c>
      <c r="K31" s="5"/>
    </row>
    <row r="32" spans="1:10" ht="15" customHeight="1">
      <c r="A32" s="1"/>
      <c r="B32" s="16" t="s">
        <v>31</v>
      </c>
      <c r="C32" s="25">
        <v>49</v>
      </c>
      <c r="D32" s="25">
        <v>84</v>
      </c>
      <c r="E32" s="25">
        <v>133</v>
      </c>
      <c r="F32" s="25">
        <v>75</v>
      </c>
      <c r="G32" s="25">
        <v>135</v>
      </c>
      <c r="H32" s="25">
        <v>78</v>
      </c>
      <c r="I32" s="25">
        <v>-2</v>
      </c>
      <c r="J32" s="25">
        <v>-3</v>
      </c>
    </row>
    <row r="33" spans="1:10" ht="15" customHeight="1">
      <c r="A33" s="1"/>
      <c r="B33" s="16" t="s">
        <v>32</v>
      </c>
      <c r="C33" s="25">
        <v>140</v>
      </c>
      <c r="D33" s="25">
        <v>243</v>
      </c>
      <c r="E33" s="25">
        <v>383</v>
      </c>
      <c r="F33" s="25">
        <v>198</v>
      </c>
      <c r="G33" s="25">
        <v>379</v>
      </c>
      <c r="H33" s="25">
        <v>198</v>
      </c>
      <c r="I33" s="25">
        <v>4</v>
      </c>
      <c r="J33" s="25">
        <v>0</v>
      </c>
    </row>
    <row r="34" spans="1:10" ht="15" customHeight="1">
      <c r="A34" s="1"/>
      <c r="B34" s="16" t="s">
        <v>33</v>
      </c>
      <c r="C34" s="25">
        <v>91</v>
      </c>
      <c r="D34" s="25">
        <v>85</v>
      </c>
      <c r="E34" s="25">
        <v>176</v>
      </c>
      <c r="F34" s="25">
        <v>127</v>
      </c>
      <c r="G34" s="25">
        <v>178</v>
      </c>
      <c r="H34" s="25">
        <v>130</v>
      </c>
      <c r="I34" s="25">
        <v>-2</v>
      </c>
      <c r="J34" s="25">
        <v>-3</v>
      </c>
    </row>
    <row r="35" spans="1:10" ht="15" customHeight="1">
      <c r="A35" s="1"/>
      <c r="B35" s="16" t="s">
        <v>34</v>
      </c>
      <c r="C35" s="25">
        <v>104</v>
      </c>
      <c r="D35" s="25">
        <v>121</v>
      </c>
      <c r="E35" s="25">
        <v>225</v>
      </c>
      <c r="F35" s="25">
        <v>118</v>
      </c>
      <c r="G35" s="25">
        <v>226</v>
      </c>
      <c r="H35" s="25">
        <v>117</v>
      </c>
      <c r="I35" s="25">
        <v>-1</v>
      </c>
      <c r="J35" s="25">
        <v>1</v>
      </c>
    </row>
    <row r="36" spans="1:10" ht="15" customHeight="1">
      <c r="A36" s="1"/>
      <c r="B36" s="16" t="s">
        <v>35</v>
      </c>
      <c r="C36" s="25">
        <v>214</v>
      </c>
      <c r="D36" s="25">
        <v>174</v>
      </c>
      <c r="E36" s="25">
        <v>388</v>
      </c>
      <c r="F36" s="69">
        <v>304</v>
      </c>
      <c r="G36" s="69">
        <v>383</v>
      </c>
      <c r="H36" s="69">
        <v>297</v>
      </c>
      <c r="I36" s="69">
        <v>5</v>
      </c>
      <c r="J36" s="69">
        <f>F36-H36</f>
        <v>7</v>
      </c>
    </row>
    <row r="37" spans="1:10" ht="15" customHeight="1">
      <c r="A37" s="1"/>
      <c r="B37" s="16" t="s">
        <v>36</v>
      </c>
      <c r="C37" s="25">
        <v>276</v>
      </c>
      <c r="D37" s="25">
        <v>264</v>
      </c>
      <c r="E37" s="25">
        <v>540</v>
      </c>
      <c r="F37" s="69">
        <v>342</v>
      </c>
      <c r="G37" s="69">
        <v>545</v>
      </c>
      <c r="H37" s="69">
        <v>348</v>
      </c>
      <c r="I37" s="69">
        <v>-5</v>
      </c>
      <c r="J37" s="69">
        <v>-6</v>
      </c>
    </row>
    <row r="38" spans="1:10" ht="15" customHeight="1">
      <c r="A38" s="1"/>
      <c r="B38" s="16" t="s">
        <v>37</v>
      </c>
      <c r="C38" s="25">
        <v>245</v>
      </c>
      <c r="D38" s="25">
        <v>301</v>
      </c>
      <c r="E38" s="25">
        <v>546</v>
      </c>
      <c r="F38" s="69">
        <v>298</v>
      </c>
      <c r="G38" s="69">
        <v>540</v>
      </c>
      <c r="H38" s="69">
        <v>290</v>
      </c>
      <c r="I38" s="69">
        <v>6</v>
      </c>
      <c r="J38" s="69">
        <v>8</v>
      </c>
    </row>
    <row r="39" spans="1:10" ht="15" customHeight="1">
      <c r="A39" s="1"/>
      <c r="B39" s="16" t="s">
        <v>38</v>
      </c>
      <c r="C39" s="25">
        <v>314</v>
      </c>
      <c r="D39" s="25">
        <v>327</v>
      </c>
      <c r="E39" s="25">
        <v>641</v>
      </c>
      <c r="F39" s="69">
        <v>368</v>
      </c>
      <c r="G39" s="69">
        <v>632</v>
      </c>
      <c r="H39" s="69">
        <v>364</v>
      </c>
      <c r="I39" s="69">
        <v>9</v>
      </c>
      <c r="J39" s="69">
        <v>4</v>
      </c>
    </row>
    <row r="40" spans="1:10" ht="15" customHeight="1">
      <c r="A40" s="1"/>
      <c r="B40" s="16" t="s">
        <v>69</v>
      </c>
      <c r="C40" s="25">
        <v>253</v>
      </c>
      <c r="D40" s="25">
        <v>269</v>
      </c>
      <c r="E40" s="25">
        <v>522</v>
      </c>
      <c r="F40" s="69">
        <v>253</v>
      </c>
      <c r="G40" s="69">
        <v>534</v>
      </c>
      <c r="H40" s="69">
        <v>260</v>
      </c>
      <c r="I40" s="69">
        <v>-12</v>
      </c>
      <c r="J40" s="69">
        <v>-7</v>
      </c>
    </row>
    <row r="41" spans="1:10" ht="15" customHeight="1">
      <c r="A41" s="1"/>
      <c r="B41" s="16" t="s">
        <v>39</v>
      </c>
      <c r="C41" s="25">
        <v>183</v>
      </c>
      <c r="D41" s="25">
        <v>212</v>
      </c>
      <c r="E41" s="25">
        <v>395</v>
      </c>
      <c r="F41" s="69">
        <v>261</v>
      </c>
      <c r="G41" s="69">
        <v>403</v>
      </c>
      <c r="H41" s="69">
        <v>267</v>
      </c>
      <c r="I41" s="69">
        <v>-8</v>
      </c>
      <c r="J41" s="69">
        <v>-6</v>
      </c>
    </row>
    <row r="42" spans="1:10" ht="15" customHeight="1">
      <c r="A42" s="1"/>
      <c r="B42" s="16" t="s">
        <v>40</v>
      </c>
      <c r="C42" s="25">
        <v>200</v>
      </c>
      <c r="D42" s="25">
        <v>267</v>
      </c>
      <c r="E42" s="25">
        <v>467</v>
      </c>
      <c r="F42" s="69">
        <v>266</v>
      </c>
      <c r="G42" s="69">
        <v>469</v>
      </c>
      <c r="H42" s="69">
        <v>267</v>
      </c>
      <c r="I42" s="69">
        <v>-2</v>
      </c>
      <c r="J42" s="69">
        <v>-1</v>
      </c>
    </row>
    <row r="43" spans="1:10" ht="15" customHeight="1">
      <c r="A43" s="1"/>
      <c r="B43" s="20" t="s">
        <v>89</v>
      </c>
      <c r="C43" s="29">
        <v>113</v>
      </c>
      <c r="D43" s="29">
        <v>113</v>
      </c>
      <c r="E43" s="29">
        <v>226</v>
      </c>
      <c r="F43" s="70">
        <v>106</v>
      </c>
      <c r="G43" s="70">
        <v>225</v>
      </c>
      <c r="H43" s="70">
        <v>106</v>
      </c>
      <c r="I43" s="69">
        <v>1</v>
      </c>
      <c r="J43" s="69">
        <v>0</v>
      </c>
    </row>
    <row r="44" spans="1:10" ht="15" customHeight="1">
      <c r="A44" s="1"/>
      <c r="B44" s="20" t="s">
        <v>90</v>
      </c>
      <c r="C44" s="29">
        <v>45</v>
      </c>
      <c r="D44" s="29">
        <v>118</v>
      </c>
      <c r="E44" s="29">
        <v>163</v>
      </c>
      <c r="F44" s="70">
        <v>74</v>
      </c>
      <c r="G44" s="71">
        <v>160</v>
      </c>
      <c r="H44" s="70">
        <v>72</v>
      </c>
      <c r="I44" s="69">
        <v>3</v>
      </c>
      <c r="J44" s="69">
        <v>2</v>
      </c>
    </row>
    <row r="45" spans="1:10" ht="15" customHeight="1">
      <c r="A45" s="1"/>
      <c r="B45" s="16" t="s">
        <v>91</v>
      </c>
      <c r="C45" s="25">
        <v>73</v>
      </c>
      <c r="D45" s="25">
        <v>100</v>
      </c>
      <c r="E45" s="25">
        <v>173</v>
      </c>
      <c r="F45" s="69">
        <v>117</v>
      </c>
      <c r="G45" s="69">
        <v>174</v>
      </c>
      <c r="H45" s="69">
        <v>119</v>
      </c>
      <c r="I45" s="69">
        <v>-1</v>
      </c>
      <c r="J45" s="69">
        <v>-2</v>
      </c>
    </row>
    <row r="46" spans="1:10" ht="15" customHeight="1">
      <c r="A46" s="1"/>
      <c r="B46" s="16" t="s">
        <v>82</v>
      </c>
      <c r="C46" s="25">
        <v>95</v>
      </c>
      <c r="D46" s="25">
        <v>183</v>
      </c>
      <c r="E46" s="25">
        <v>278</v>
      </c>
      <c r="F46" s="69">
        <v>173</v>
      </c>
      <c r="G46" s="69">
        <v>276</v>
      </c>
      <c r="H46" s="69">
        <v>175</v>
      </c>
      <c r="I46" s="69">
        <v>2</v>
      </c>
      <c r="J46" s="69">
        <v>-2</v>
      </c>
    </row>
    <row r="47" spans="1:10" ht="15" customHeight="1">
      <c r="A47" s="1"/>
      <c r="B47" s="16" t="s">
        <v>83</v>
      </c>
      <c r="C47" s="25">
        <v>108</v>
      </c>
      <c r="D47" s="25">
        <v>171</v>
      </c>
      <c r="E47" s="25">
        <v>279</v>
      </c>
      <c r="F47" s="69">
        <v>160</v>
      </c>
      <c r="G47" s="69">
        <v>279</v>
      </c>
      <c r="H47" s="69">
        <v>160</v>
      </c>
      <c r="I47" s="69">
        <v>0</v>
      </c>
      <c r="J47" s="69">
        <v>0</v>
      </c>
    </row>
    <row r="48" spans="1:11" ht="15" customHeight="1">
      <c r="A48" s="1"/>
      <c r="B48" s="16" t="s">
        <v>84</v>
      </c>
      <c r="C48" s="25">
        <v>11</v>
      </c>
      <c r="D48" s="25">
        <v>61</v>
      </c>
      <c r="E48" s="25">
        <v>72</v>
      </c>
      <c r="F48" s="69">
        <v>42</v>
      </c>
      <c r="G48" s="69">
        <v>70</v>
      </c>
      <c r="H48" s="69">
        <v>39</v>
      </c>
      <c r="I48" s="69">
        <v>2</v>
      </c>
      <c r="J48" s="69">
        <v>3</v>
      </c>
      <c r="K48" s="5"/>
    </row>
    <row r="49" spans="1:11" ht="15" customHeight="1" thickBot="1">
      <c r="A49" s="1"/>
      <c r="B49" s="16" t="s">
        <v>92</v>
      </c>
      <c r="C49" s="25">
        <v>337</v>
      </c>
      <c r="D49" s="25">
        <v>324</v>
      </c>
      <c r="E49" s="25">
        <v>661</v>
      </c>
      <c r="F49" s="69">
        <v>420</v>
      </c>
      <c r="G49" s="69">
        <v>664</v>
      </c>
      <c r="H49" s="69">
        <v>420</v>
      </c>
      <c r="I49" s="69">
        <v>-3</v>
      </c>
      <c r="J49" s="69">
        <v>0</v>
      </c>
      <c r="K49" s="5"/>
    </row>
    <row r="50" spans="1:11" ht="15" customHeight="1" thickBot="1" thickTop="1">
      <c r="A50" s="1"/>
      <c r="B50" s="21" t="s">
        <v>93</v>
      </c>
      <c r="C50" s="30">
        <v>23943</v>
      </c>
      <c r="D50" s="30">
        <v>25151</v>
      </c>
      <c r="E50" s="30">
        <v>49094</v>
      </c>
      <c r="F50" s="72">
        <f>SUM(F9:F15,F17:F49)</f>
        <v>31151</v>
      </c>
      <c r="G50" s="72">
        <v>49120</v>
      </c>
      <c r="H50" s="72">
        <f>SUM(H9:H15,H17:H49)</f>
        <v>31196</v>
      </c>
      <c r="I50" s="72">
        <v>-26</v>
      </c>
      <c r="J50" s="72">
        <f>SUM(J9:J15,J17:J49)</f>
        <v>-45</v>
      </c>
      <c r="K50" s="5"/>
    </row>
    <row r="51" spans="1:11" ht="15" customHeight="1" thickTop="1">
      <c r="A51" s="1"/>
      <c r="B51" s="22" t="s">
        <v>41</v>
      </c>
      <c r="C51" s="31">
        <v>71</v>
      </c>
      <c r="D51" s="31">
        <v>83</v>
      </c>
      <c r="E51" s="25">
        <v>154</v>
      </c>
      <c r="F51" s="73">
        <v>63</v>
      </c>
      <c r="G51" s="73">
        <v>157</v>
      </c>
      <c r="H51" s="73">
        <v>66</v>
      </c>
      <c r="I51" s="73">
        <v>-3</v>
      </c>
      <c r="J51" s="69">
        <v>-3</v>
      </c>
      <c r="K51" s="5"/>
    </row>
    <row r="52" spans="1:10" ht="15" customHeight="1">
      <c r="A52" s="1"/>
      <c r="B52" s="16" t="s">
        <v>42</v>
      </c>
      <c r="C52" s="25">
        <v>91</v>
      </c>
      <c r="D52" s="25">
        <v>122</v>
      </c>
      <c r="E52" s="25">
        <v>213</v>
      </c>
      <c r="F52" s="69">
        <v>112</v>
      </c>
      <c r="G52" s="69">
        <v>223</v>
      </c>
      <c r="H52" s="69">
        <v>119</v>
      </c>
      <c r="I52" s="69">
        <v>-10</v>
      </c>
      <c r="J52" s="69">
        <v>-7</v>
      </c>
    </row>
    <row r="53" spans="1:10" ht="15" customHeight="1">
      <c r="A53" s="1"/>
      <c r="B53" s="16" t="s">
        <v>43</v>
      </c>
      <c r="C53" s="25">
        <v>32</v>
      </c>
      <c r="D53" s="25">
        <v>71</v>
      </c>
      <c r="E53" s="25">
        <v>103</v>
      </c>
      <c r="F53" s="69">
        <v>59</v>
      </c>
      <c r="G53" s="69">
        <v>102</v>
      </c>
      <c r="H53" s="69">
        <v>59</v>
      </c>
      <c r="I53" s="69">
        <v>1</v>
      </c>
      <c r="J53" s="69">
        <v>0</v>
      </c>
    </row>
    <row r="54" spans="1:10" ht="15" customHeight="1">
      <c r="A54" s="1"/>
      <c r="B54" s="16" t="s">
        <v>44</v>
      </c>
      <c r="C54" s="25">
        <v>188</v>
      </c>
      <c r="D54" s="25">
        <v>234</v>
      </c>
      <c r="E54" s="25">
        <v>422</v>
      </c>
      <c r="F54" s="69">
        <v>191</v>
      </c>
      <c r="G54" s="69">
        <v>419</v>
      </c>
      <c r="H54" s="69">
        <v>188</v>
      </c>
      <c r="I54" s="69">
        <v>3</v>
      </c>
      <c r="J54" s="69">
        <v>3</v>
      </c>
    </row>
    <row r="55" spans="1:10" ht="15" customHeight="1">
      <c r="A55" s="1"/>
      <c r="B55" s="16" t="s">
        <v>45</v>
      </c>
      <c r="C55" s="25">
        <v>97</v>
      </c>
      <c r="D55" s="25">
        <v>85</v>
      </c>
      <c r="E55" s="25">
        <v>182</v>
      </c>
      <c r="F55" s="69">
        <v>104</v>
      </c>
      <c r="G55" s="69">
        <v>188</v>
      </c>
      <c r="H55" s="69">
        <v>108</v>
      </c>
      <c r="I55" s="69">
        <v>-6</v>
      </c>
      <c r="J55" s="69">
        <v>-4</v>
      </c>
    </row>
    <row r="56" spans="1:10" ht="15" customHeight="1">
      <c r="A56" s="1"/>
      <c r="B56" s="16" t="s">
        <v>46</v>
      </c>
      <c r="C56" s="25">
        <v>96</v>
      </c>
      <c r="D56" s="25">
        <v>92</v>
      </c>
      <c r="E56" s="25">
        <v>188</v>
      </c>
      <c r="F56" s="69">
        <v>103</v>
      </c>
      <c r="G56" s="69">
        <v>177</v>
      </c>
      <c r="H56" s="69">
        <v>94</v>
      </c>
      <c r="I56" s="69">
        <v>11</v>
      </c>
      <c r="J56" s="69">
        <v>9</v>
      </c>
    </row>
    <row r="57" spans="1:11" ht="15" customHeight="1">
      <c r="A57" s="1"/>
      <c r="B57" s="16" t="s">
        <v>47</v>
      </c>
      <c r="C57" s="25">
        <v>15</v>
      </c>
      <c r="D57" s="25">
        <v>19</v>
      </c>
      <c r="E57" s="25">
        <v>34</v>
      </c>
      <c r="F57" s="69">
        <v>21</v>
      </c>
      <c r="G57" s="69">
        <v>34</v>
      </c>
      <c r="H57" s="69">
        <v>21</v>
      </c>
      <c r="I57" s="69">
        <v>0</v>
      </c>
      <c r="J57" s="69">
        <v>0</v>
      </c>
      <c r="K57" s="5"/>
    </row>
    <row r="58" spans="1:10" ht="15" customHeight="1">
      <c r="A58" s="1"/>
      <c r="B58" s="16" t="s">
        <v>48</v>
      </c>
      <c r="C58" s="25">
        <v>163</v>
      </c>
      <c r="D58" s="25">
        <v>197</v>
      </c>
      <c r="E58" s="25">
        <v>360</v>
      </c>
      <c r="F58" s="69">
        <v>219</v>
      </c>
      <c r="G58" s="69">
        <v>349</v>
      </c>
      <c r="H58" s="69">
        <v>212</v>
      </c>
      <c r="I58" s="69">
        <v>11</v>
      </c>
      <c r="J58" s="69">
        <v>7</v>
      </c>
    </row>
    <row r="59" spans="1:10" ht="15" customHeight="1">
      <c r="A59" s="4"/>
      <c r="B59" s="16" t="s">
        <v>49</v>
      </c>
      <c r="C59" s="25">
        <v>37</v>
      </c>
      <c r="D59" s="25">
        <v>38</v>
      </c>
      <c r="E59" s="25">
        <v>75</v>
      </c>
      <c r="F59" s="69">
        <v>47</v>
      </c>
      <c r="G59" s="69">
        <v>75</v>
      </c>
      <c r="H59" s="69">
        <v>47</v>
      </c>
      <c r="I59" s="69">
        <v>0</v>
      </c>
      <c r="J59" s="69">
        <v>0</v>
      </c>
    </row>
    <row r="60" spans="1:10" ht="15" customHeight="1">
      <c r="A60" s="1"/>
      <c r="B60" s="16" t="s">
        <v>50</v>
      </c>
      <c r="C60" s="25">
        <v>153</v>
      </c>
      <c r="D60" s="25">
        <v>194</v>
      </c>
      <c r="E60" s="25">
        <v>347</v>
      </c>
      <c r="F60" s="69">
        <v>180</v>
      </c>
      <c r="G60" s="69">
        <v>352</v>
      </c>
      <c r="H60" s="69">
        <v>182</v>
      </c>
      <c r="I60" s="69">
        <v>-5</v>
      </c>
      <c r="J60" s="69">
        <v>-2</v>
      </c>
    </row>
    <row r="61" spans="1:10" ht="15" customHeight="1">
      <c r="A61" s="1"/>
      <c r="B61" s="16" t="s">
        <v>51</v>
      </c>
      <c r="C61" s="25">
        <v>74</v>
      </c>
      <c r="D61" s="25">
        <v>75</v>
      </c>
      <c r="E61" s="25">
        <v>149</v>
      </c>
      <c r="F61" s="69">
        <v>79</v>
      </c>
      <c r="G61" s="69">
        <v>149</v>
      </c>
      <c r="H61" s="69">
        <v>78</v>
      </c>
      <c r="I61" s="69">
        <v>0</v>
      </c>
      <c r="J61" s="69">
        <v>1</v>
      </c>
    </row>
    <row r="62" spans="1:10" ht="15" customHeight="1">
      <c r="A62" s="1"/>
      <c r="B62" s="16" t="s">
        <v>52</v>
      </c>
      <c r="C62" s="25">
        <v>67</v>
      </c>
      <c r="D62" s="25">
        <v>53</v>
      </c>
      <c r="E62" s="25">
        <v>120</v>
      </c>
      <c r="F62" s="69">
        <v>67</v>
      </c>
      <c r="G62" s="69">
        <v>120</v>
      </c>
      <c r="H62" s="69">
        <v>67</v>
      </c>
      <c r="I62" s="69">
        <v>0</v>
      </c>
      <c r="J62" s="69">
        <v>0</v>
      </c>
    </row>
    <row r="63" spans="1:10" ht="15" customHeight="1">
      <c r="A63" s="1"/>
      <c r="B63" s="16" t="s">
        <v>53</v>
      </c>
      <c r="C63" s="25">
        <v>56</v>
      </c>
      <c r="D63" s="25">
        <v>52</v>
      </c>
      <c r="E63" s="25">
        <v>108</v>
      </c>
      <c r="F63" s="69">
        <v>77</v>
      </c>
      <c r="G63" s="69">
        <v>107</v>
      </c>
      <c r="H63" s="69">
        <v>76</v>
      </c>
      <c r="I63" s="69">
        <v>1</v>
      </c>
      <c r="J63" s="69">
        <v>1</v>
      </c>
    </row>
    <row r="64" spans="1:10" ht="15" customHeight="1">
      <c r="A64" s="1"/>
      <c r="B64" s="16" t="s">
        <v>54</v>
      </c>
      <c r="C64" s="25">
        <v>86</v>
      </c>
      <c r="D64" s="25">
        <v>69</v>
      </c>
      <c r="E64" s="25">
        <v>155</v>
      </c>
      <c r="F64" s="69">
        <v>98</v>
      </c>
      <c r="G64" s="69">
        <v>156</v>
      </c>
      <c r="H64" s="69">
        <v>98</v>
      </c>
      <c r="I64" s="69">
        <v>-1</v>
      </c>
      <c r="J64" s="69">
        <v>0</v>
      </c>
    </row>
    <row r="65" spans="1:11" ht="15" customHeight="1">
      <c r="A65" s="1"/>
      <c r="B65" s="16" t="s">
        <v>55</v>
      </c>
      <c r="C65" s="25">
        <v>35</v>
      </c>
      <c r="D65" s="25">
        <v>43</v>
      </c>
      <c r="E65" s="25">
        <v>78</v>
      </c>
      <c r="F65" s="69">
        <v>40</v>
      </c>
      <c r="G65" s="69">
        <v>81</v>
      </c>
      <c r="H65" s="69">
        <v>43</v>
      </c>
      <c r="I65" s="69">
        <v>-3</v>
      </c>
      <c r="J65" s="69">
        <v>-3</v>
      </c>
      <c r="K65" s="5"/>
    </row>
    <row r="66" spans="1:11" ht="15" customHeight="1">
      <c r="A66" s="1"/>
      <c r="B66" s="16" t="s">
        <v>94</v>
      </c>
      <c r="C66" s="25">
        <v>46</v>
      </c>
      <c r="D66" s="25">
        <v>92</v>
      </c>
      <c r="E66" s="25">
        <v>138</v>
      </c>
      <c r="F66" s="69">
        <v>78</v>
      </c>
      <c r="G66" s="69">
        <v>129</v>
      </c>
      <c r="H66" s="69">
        <v>72</v>
      </c>
      <c r="I66" s="69">
        <v>9</v>
      </c>
      <c r="J66" s="69">
        <v>6</v>
      </c>
      <c r="K66" s="5"/>
    </row>
    <row r="67" spans="1:10" ht="15" customHeight="1">
      <c r="A67" s="1"/>
      <c r="B67" s="16" t="s">
        <v>95</v>
      </c>
      <c r="C67" s="25">
        <v>2</v>
      </c>
      <c r="D67" s="25">
        <v>2</v>
      </c>
      <c r="E67" s="25">
        <v>4</v>
      </c>
      <c r="F67" s="69">
        <v>3</v>
      </c>
      <c r="G67" s="69">
        <v>4</v>
      </c>
      <c r="H67" s="69">
        <v>3</v>
      </c>
      <c r="I67" s="69">
        <v>0</v>
      </c>
      <c r="J67" s="69">
        <v>0</v>
      </c>
    </row>
    <row r="68" spans="1:11" ht="15" customHeight="1">
      <c r="A68" s="1"/>
      <c r="B68" s="16" t="s">
        <v>56</v>
      </c>
      <c r="C68" s="25">
        <v>34</v>
      </c>
      <c r="D68" s="25">
        <v>134</v>
      </c>
      <c r="E68" s="25">
        <v>168</v>
      </c>
      <c r="F68" s="69">
        <v>138</v>
      </c>
      <c r="G68" s="69">
        <v>169</v>
      </c>
      <c r="H68" s="69">
        <v>139</v>
      </c>
      <c r="I68" s="69">
        <v>-1</v>
      </c>
      <c r="J68" s="69">
        <v>-1</v>
      </c>
      <c r="K68" s="5"/>
    </row>
    <row r="69" spans="1:11" ht="15" customHeight="1">
      <c r="A69" s="1"/>
      <c r="B69" s="16" t="s">
        <v>57</v>
      </c>
      <c r="C69" s="25">
        <v>10</v>
      </c>
      <c r="D69" s="25">
        <v>55</v>
      </c>
      <c r="E69" s="25">
        <v>65</v>
      </c>
      <c r="F69" s="69">
        <v>48</v>
      </c>
      <c r="G69" s="69">
        <v>65</v>
      </c>
      <c r="H69" s="69">
        <v>48</v>
      </c>
      <c r="I69" s="69">
        <v>0</v>
      </c>
      <c r="J69" s="69">
        <v>0</v>
      </c>
      <c r="K69" s="5"/>
    </row>
    <row r="70" spans="1:11" ht="15" customHeight="1">
      <c r="A70" s="1"/>
      <c r="B70" s="16" t="s">
        <v>58</v>
      </c>
      <c r="C70" s="25">
        <v>13</v>
      </c>
      <c r="D70" s="25">
        <v>76</v>
      </c>
      <c r="E70" s="25">
        <v>89</v>
      </c>
      <c r="F70" s="69">
        <v>74</v>
      </c>
      <c r="G70" s="69">
        <v>88</v>
      </c>
      <c r="H70" s="69">
        <v>73</v>
      </c>
      <c r="I70" s="69">
        <v>1</v>
      </c>
      <c r="J70" s="69">
        <v>1</v>
      </c>
      <c r="K70" s="5"/>
    </row>
    <row r="71" spans="1:11" ht="15" customHeight="1">
      <c r="A71" s="1"/>
      <c r="B71" s="16" t="s">
        <v>59</v>
      </c>
      <c r="C71" s="25">
        <v>21</v>
      </c>
      <c r="D71" s="25">
        <v>20</v>
      </c>
      <c r="E71" s="25">
        <v>41</v>
      </c>
      <c r="F71" s="69">
        <v>15</v>
      </c>
      <c r="G71" s="69">
        <v>41</v>
      </c>
      <c r="H71" s="69">
        <v>15</v>
      </c>
      <c r="I71" s="69">
        <v>0</v>
      </c>
      <c r="J71" s="69">
        <v>0</v>
      </c>
      <c r="K71" s="5"/>
    </row>
    <row r="72" spans="1:10" ht="15" customHeight="1">
      <c r="A72" s="1"/>
      <c r="B72" s="16" t="s">
        <v>60</v>
      </c>
      <c r="C72" s="25">
        <v>3</v>
      </c>
      <c r="D72" s="25">
        <v>9</v>
      </c>
      <c r="E72" s="25">
        <v>12</v>
      </c>
      <c r="F72" s="69">
        <v>5</v>
      </c>
      <c r="G72" s="69">
        <v>12</v>
      </c>
      <c r="H72" s="69">
        <v>5</v>
      </c>
      <c r="I72" s="69">
        <v>0</v>
      </c>
      <c r="J72" s="69">
        <v>0</v>
      </c>
    </row>
    <row r="73" spans="1:10" ht="15" customHeight="1">
      <c r="A73" s="1"/>
      <c r="B73" s="16" t="s">
        <v>61</v>
      </c>
      <c r="C73" s="25">
        <v>9</v>
      </c>
      <c r="D73" s="25">
        <v>20</v>
      </c>
      <c r="E73" s="25">
        <v>29</v>
      </c>
      <c r="F73" s="69">
        <v>13</v>
      </c>
      <c r="G73" s="69">
        <v>29</v>
      </c>
      <c r="H73" s="69">
        <v>13</v>
      </c>
      <c r="I73" s="69">
        <v>0</v>
      </c>
      <c r="J73" s="69">
        <v>0</v>
      </c>
    </row>
    <row r="74" spans="1:10" ht="15" customHeight="1">
      <c r="A74" s="1"/>
      <c r="B74" s="16" t="s">
        <v>62</v>
      </c>
      <c r="C74" s="25">
        <v>30</v>
      </c>
      <c r="D74" s="25">
        <v>53</v>
      </c>
      <c r="E74" s="25">
        <v>83</v>
      </c>
      <c r="F74" s="69">
        <v>34</v>
      </c>
      <c r="G74" s="69">
        <v>82</v>
      </c>
      <c r="H74" s="69">
        <v>34</v>
      </c>
      <c r="I74" s="69">
        <v>1</v>
      </c>
      <c r="J74" s="69">
        <v>0</v>
      </c>
    </row>
    <row r="75" spans="1:11" ht="15" customHeight="1">
      <c r="A75" s="1"/>
      <c r="B75" s="16" t="s">
        <v>63</v>
      </c>
      <c r="C75" s="25">
        <v>0</v>
      </c>
      <c r="D75" s="25">
        <v>6</v>
      </c>
      <c r="E75" s="25">
        <v>6</v>
      </c>
      <c r="F75" s="69">
        <v>2</v>
      </c>
      <c r="G75" s="69">
        <v>6</v>
      </c>
      <c r="H75" s="69">
        <v>2</v>
      </c>
      <c r="I75" s="69">
        <v>0</v>
      </c>
      <c r="J75" s="69">
        <v>0</v>
      </c>
      <c r="K75" s="5"/>
    </row>
    <row r="76" spans="1:10" ht="15" customHeight="1">
      <c r="A76" s="1"/>
      <c r="B76" s="16" t="s">
        <v>64</v>
      </c>
      <c r="C76" s="25">
        <v>2</v>
      </c>
      <c r="D76" s="25">
        <v>3</v>
      </c>
      <c r="E76" s="25">
        <v>5</v>
      </c>
      <c r="F76" s="69">
        <v>5</v>
      </c>
      <c r="G76" s="69">
        <v>5</v>
      </c>
      <c r="H76" s="69">
        <v>5</v>
      </c>
      <c r="I76" s="69">
        <v>0</v>
      </c>
      <c r="J76" s="69">
        <v>0</v>
      </c>
    </row>
    <row r="77" spans="1:11" ht="15" customHeight="1">
      <c r="A77" s="1"/>
      <c r="B77" s="16" t="s">
        <v>86</v>
      </c>
      <c r="C77" s="25">
        <v>31</v>
      </c>
      <c r="D77" s="25">
        <v>85</v>
      </c>
      <c r="E77" s="25">
        <v>116</v>
      </c>
      <c r="F77" s="69">
        <v>88</v>
      </c>
      <c r="G77" s="69">
        <v>116</v>
      </c>
      <c r="H77" s="69">
        <v>88</v>
      </c>
      <c r="I77" s="69">
        <v>0</v>
      </c>
      <c r="J77" s="69">
        <v>0</v>
      </c>
      <c r="K77" s="5"/>
    </row>
    <row r="78" spans="1:10" ht="15" customHeight="1">
      <c r="A78" s="1"/>
      <c r="B78" s="16" t="s">
        <v>65</v>
      </c>
      <c r="C78" s="25">
        <v>344</v>
      </c>
      <c r="D78" s="25">
        <v>309</v>
      </c>
      <c r="E78" s="25">
        <v>653</v>
      </c>
      <c r="F78" s="69">
        <v>452</v>
      </c>
      <c r="G78" s="69">
        <v>658</v>
      </c>
      <c r="H78" s="69">
        <v>457</v>
      </c>
      <c r="I78" s="69">
        <v>-5</v>
      </c>
      <c r="J78" s="69">
        <v>-5</v>
      </c>
    </row>
    <row r="79" spans="1:11" ht="15" customHeight="1">
      <c r="A79" s="1"/>
      <c r="B79" s="16" t="s">
        <v>87</v>
      </c>
      <c r="C79" s="25">
        <v>30</v>
      </c>
      <c r="D79" s="25">
        <v>45</v>
      </c>
      <c r="E79" s="25">
        <v>75</v>
      </c>
      <c r="F79" s="69">
        <v>42</v>
      </c>
      <c r="G79" s="69">
        <v>76</v>
      </c>
      <c r="H79" s="69">
        <v>42</v>
      </c>
      <c r="I79" s="69">
        <v>-1</v>
      </c>
      <c r="J79" s="69">
        <v>0</v>
      </c>
      <c r="K79" s="5"/>
    </row>
    <row r="80" spans="1:10" ht="15" customHeight="1">
      <c r="A80" s="1"/>
      <c r="B80" s="16" t="s">
        <v>66</v>
      </c>
      <c r="C80" s="25">
        <v>9</v>
      </c>
      <c r="D80" s="25">
        <v>18</v>
      </c>
      <c r="E80" s="25">
        <v>27</v>
      </c>
      <c r="F80" s="69">
        <v>16</v>
      </c>
      <c r="G80" s="69">
        <v>31</v>
      </c>
      <c r="H80" s="69">
        <v>17</v>
      </c>
      <c r="I80" s="69">
        <v>-4</v>
      </c>
      <c r="J80" s="69">
        <v>-1</v>
      </c>
    </row>
    <row r="81" spans="1:11" ht="15" customHeight="1">
      <c r="A81" s="1"/>
      <c r="B81" s="16" t="s">
        <v>96</v>
      </c>
      <c r="C81" s="25">
        <v>17</v>
      </c>
      <c r="D81" s="25">
        <v>4</v>
      </c>
      <c r="E81" s="25">
        <v>21</v>
      </c>
      <c r="F81" s="69">
        <v>18</v>
      </c>
      <c r="G81" s="69">
        <v>26</v>
      </c>
      <c r="H81" s="69">
        <v>23</v>
      </c>
      <c r="I81" s="69">
        <v>-5</v>
      </c>
      <c r="J81" s="69">
        <v>-5</v>
      </c>
      <c r="K81" s="5"/>
    </row>
    <row r="82" spans="1:10" ht="15" customHeight="1" thickBot="1">
      <c r="A82" s="1"/>
      <c r="B82" s="16" t="s">
        <v>97</v>
      </c>
      <c r="C82" s="25">
        <v>32</v>
      </c>
      <c r="D82" s="25">
        <v>82</v>
      </c>
      <c r="E82" s="25">
        <v>114</v>
      </c>
      <c r="F82" s="69">
        <v>62</v>
      </c>
      <c r="G82" s="69">
        <v>108</v>
      </c>
      <c r="H82" s="69">
        <v>56</v>
      </c>
      <c r="I82" s="69">
        <v>6</v>
      </c>
      <c r="J82" s="69">
        <v>6</v>
      </c>
    </row>
    <row r="83" spans="1:10" ht="15" customHeight="1" thickBot="1" thickTop="1">
      <c r="A83" s="1"/>
      <c r="B83" s="24" t="s">
        <v>98</v>
      </c>
      <c r="C83" s="32">
        <v>1894</v>
      </c>
      <c r="D83" s="32">
        <v>2440</v>
      </c>
      <c r="E83" s="32">
        <v>4334</v>
      </c>
      <c r="F83" s="74">
        <v>2553</v>
      </c>
      <c r="G83" s="74">
        <v>4334</v>
      </c>
      <c r="H83" s="74">
        <v>2550</v>
      </c>
      <c r="I83" s="74">
        <v>0</v>
      </c>
      <c r="J83" s="74">
        <v>3</v>
      </c>
    </row>
    <row r="84" spans="1:11" ht="15" customHeight="1" thickBot="1" thickTop="1">
      <c r="A84" s="1"/>
      <c r="B84" s="24" t="s">
        <v>99</v>
      </c>
      <c r="C84" s="32">
        <v>25837</v>
      </c>
      <c r="D84" s="32">
        <v>27591</v>
      </c>
      <c r="E84" s="32">
        <v>53428</v>
      </c>
      <c r="F84" s="74">
        <f>SUM(F50,F83)</f>
        <v>33704</v>
      </c>
      <c r="G84" s="74">
        <v>53454</v>
      </c>
      <c r="H84" s="74">
        <f>SUM(H50,H83)</f>
        <v>33746</v>
      </c>
      <c r="I84" s="74">
        <v>-26</v>
      </c>
      <c r="J84" s="74">
        <f>SUM(J50,J83)</f>
        <v>-42</v>
      </c>
      <c r="K84" s="5"/>
    </row>
    <row r="85" ht="15" customHeight="1" thickTop="1">
      <c r="B85" s="23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2" sqref="E3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D2" s="13" t="str">
        <f>'月報(日本人)'!E2</f>
        <v>平成25年8月末日現在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f>'月報(日本人)'!C8+'月報(外国人) '!C8</f>
        <v>465109</v>
      </c>
      <c r="D8" s="25">
        <f>'月報(日本人)'!D8+'月報(外国人) '!D8</f>
        <v>517322</v>
      </c>
      <c r="E8" s="25">
        <f>'月報(日本人)'!E8+'月報(外国人) '!E8</f>
        <v>982431</v>
      </c>
      <c r="F8" s="25">
        <f>'月報(日本人)'!F8+'月報(外国人) '!F8</f>
        <v>472586</v>
      </c>
      <c r="G8" s="25">
        <f>'月報(日本人)'!G8+'月報(外国人) '!G8</f>
        <v>982742</v>
      </c>
      <c r="H8" s="25">
        <f>'月報(日本人)'!H8+'月報(外国人) '!H8</f>
        <v>472706</v>
      </c>
      <c r="I8" s="25">
        <f>SUM(I9:I15)</f>
        <v>-311</v>
      </c>
      <c r="J8" s="25">
        <f>SUM(J9:J15)</f>
        <v>-120</v>
      </c>
    </row>
    <row r="9" spans="1:10" ht="15" customHeight="1">
      <c r="A9" s="1"/>
      <c r="B9" s="17" t="s">
        <v>9</v>
      </c>
      <c r="C9" s="29">
        <f>'月報(日本人)'!C9+'月報(外国人) '!C9</f>
        <v>48467</v>
      </c>
      <c r="D9" s="29">
        <f>'月報(日本人)'!D9+'月報(外国人) '!D9</f>
        <v>56572</v>
      </c>
      <c r="E9" s="29">
        <f>'月報(日本人)'!E9+'月報(外国人) '!E9</f>
        <v>105039</v>
      </c>
      <c r="F9" s="29">
        <f>'月報(日本人)'!F9+'月報(外国人) '!F9</f>
        <v>51097</v>
      </c>
      <c r="G9" s="29">
        <f>'月報(日本人)'!G9+'月報(外国人) '!G9</f>
        <v>105131</v>
      </c>
      <c r="H9" s="29">
        <f>'月報(日本人)'!H9+'月報(外国人) '!H9</f>
        <v>51109</v>
      </c>
      <c r="I9" s="29">
        <f>'月報(日本人)'!I9+'月報(外国人) '!I9</f>
        <v>-92</v>
      </c>
      <c r="J9" s="29">
        <f>'月報(日本人)'!J9+'月報(外国人) '!J9</f>
        <v>-12</v>
      </c>
    </row>
    <row r="10" spans="1:11" ht="15" customHeight="1">
      <c r="A10" s="1"/>
      <c r="B10" s="18" t="s">
        <v>12</v>
      </c>
      <c r="C10" s="27">
        <f>'月報(日本人)'!C10+'月報(外国人) '!C10</f>
        <v>40599</v>
      </c>
      <c r="D10" s="27">
        <f>'月報(日本人)'!D10+'月報(外国人) '!D10</f>
        <v>45155</v>
      </c>
      <c r="E10" s="27">
        <f>'月報(日本人)'!E10+'月報(外国人) '!E10</f>
        <v>85754</v>
      </c>
      <c r="F10" s="27">
        <f>'月報(日本人)'!F10+'月報(外国人) '!F10</f>
        <v>39377</v>
      </c>
      <c r="G10" s="27">
        <f>'月報(日本人)'!G10+'月報(外国人) '!G10</f>
        <v>85780</v>
      </c>
      <c r="H10" s="27">
        <f>'月報(日本人)'!H10+'月報(外国人) '!H10</f>
        <v>39381</v>
      </c>
      <c r="I10" s="27">
        <f>'月報(日本人)'!I10+'月報(外国人) '!I10</f>
        <v>-26</v>
      </c>
      <c r="J10" s="27">
        <f>'月報(日本人)'!J10+'月報(外国人) '!J10</f>
        <v>-4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28831</v>
      </c>
      <c r="D11" s="27">
        <f>'月報(日本人)'!D11+'月報(外国人) '!D11</f>
        <v>31291</v>
      </c>
      <c r="E11" s="27">
        <f>'月報(日本人)'!E11+'月報(外国人) '!E11</f>
        <v>60122</v>
      </c>
      <c r="F11" s="27">
        <f>'月報(日本人)'!F11+'月報(外国人) '!F11</f>
        <v>29847</v>
      </c>
      <c r="G11" s="27">
        <f>'月報(日本人)'!G11+'月報(外国人) '!G11</f>
        <v>60182</v>
      </c>
      <c r="H11" s="27">
        <f>'月報(日本人)'!H11+'月報(外国人) '!H11</f>
        <v>29867</v>
      </c>
      <c r="I11" s="27">
        <f>'月報(日本人)'!I11+'月報(外国人) '!I11</f>
        <v>-60</v>
      </c>
      <c r="J11" s="27">
        <f>'月報(日本人)'!J11+'月報(外国人) '!J11</f>
        <v>-20</v>
      </c>
    </row>
    <row r="12" spans="1:10" ht="15" customHeight="1">
      <c r="A12" s="1"/>
      <c r="B12" s="18" t="s">
        <v>10</v>
      </c>
      <c r="C12" s="27">
        <f>'月報(日本人)'!C12+'月報(外国人) '!C12</f>
        <v>85771</v>
      </c>
      <c r="D12" s="27">
        <f>'月報(日本人)'!D12+'月報(外国人) '!D12</f>
        <v>95933</v>
      </c>
      <c r="E12" s="27">
        <f>'月報(日本人)'!E12+'月報(外国人) '!E12</f>
        <v>181704</v>
      </c>
      <c r="F12" s="27">
        <f>'月報(日本人)'!F12+'月報(外国人) '!F12</f>
        <v>97560</v>
      </c>
      <c r="G12" s="27">
        <f>'月報(日本人)'!G12+'月報(外国人) '!G12</f>
        <v>181694</v>
      </c>
      <c r="H12" s="27">
        <f>'月報(日本人)'!H12+'月報(外国人) '!H12</f>
        <v>97581</v>
      </c>
      <c r="I12" s="27">
        <f>'月報(日本人)'!I12+'月報(外国人) '!I12</f>
        <v>10</v>
      </c>
      <c r="J12" s="27">
        <f>'月報(日本人)'!J12+'月報(外国人) '!J12</f>
        <v>-21</v>
      </c>
    </row>
    <row r="13" spans="1:10" ht="15" customHeight="1">
      <c r="A13" s="1"/>
      <c r="B13" s="18" t="s">
        <v>11</v>
      </c>
      <c r="C13" s="27">
        <f>'月報(日本人)'!C13+'月報(外国人) '!C13</f>
        <v>104117</v>
      </c>
      <c r="D13" s="27">
        <f>'月報(日本人)'!D13+'月報(外国人) '!D13</f>
        <v>113212</v>
      </c>
      <c r="E13" s="27">
        <f>'月報(日本人)'!E13+'月報(外国人) '!E13</f>
        <v>217329</v>
      </c>
      <c r="F13" s="27">
        <f>'月報(日本人)'!F13+'月報(外国人) '!F13</f>
        <v>98709</v>
      </c>
      <c r="G13" s="27">
        <f>'月報(日本人)'!G13+'月報(外国人) '!G13</f>
        <v>217380</v>
      </c>
      <c r="H13" s="27">
        <f>'月報(日本人)'!H13+'月報(外国人) '!H13</f>
        <v>98754</v>
      </c>
      <c r="I13" s="27">
        <f>'月報(日本人)'!I13+'月報(外国人) '!I13</f>
        <v>-51</v>
      </c>
      <c r="J13" s="27">
        <f>'月報(日本人)'!J13+'月報(外国人) '!J13</f>
        <v>-45</v>
      </c>
    </row>
    <row r="14" spans="1:10" ht="15" customHeight="1">
      <c r="A14" s="1"/>
      <c r="B14" s="18" t="s">
        <v>13</v>
      </c>
      <c r="C14" s="27">
        <f>'月報(日本人)'!C14+'月報(外国人) '!C14</f>
        <v>33412</v>
      </c>
      <c r="D14" s="27">
        <f>'月報(日本人)'!D14+'月報(外国人) '!D14</f>
        <v>38171</v>
      </c>
      <c r="E14" s="27">
        <f>'月報(日本人)'!E14+'月報(外国人) '!E14</f>
        <v>71583</v>
      </c>
      <c r="F14" s="27">
        <f>'月報(日本人)'!F14+'月報(外国人) '!F14</f>
        <v>35907</v>
      </c>
      <c r="G14" s="27">
        <f>'月報(日本人)'!G14+'月報(外国人) '!G14</f>
        <v>71640</v>
      </c>
      <c r="H14" s="27">
        <f>'月報(日本人)'!H14+'月報(外国人) '!H14</f>
        <v>35920</v>
      </c>
      <c r="I14" s="27">
        <f>'月報(日本人)'!I14+'月報(外国人) '!I14</f>
        <v>-57</v>
      </c>
      <c r="J14" s="27">
        <f>'月報(日本人)'!J14+'月報(外国人) '!J14</f>
        <v>-13</v>
      </c>
    </row>
    <row r="15" spans="1:10" ht="15" customHeight="1">
      <c r="A15" s="1"/>
      <c r="B15" s="19" t="s">
        <v>14</v>
      </c>
      <c r="C15" s="31">
        <f>'月報(日本人)'!C15+'月報(外国人) '!C15</f>
        <v>123912</v>
      </c>
      <c r="D15" s="31">
        <f>'月報(日本人)'!D15+'月報(外国人) '!D15</f>
        <v>136988</v>
      </c>
      <c r="E15" s="31">
        <f>'月報(日本人)'!E15+'月報(外国人) '!E15</f>
        <v>260900</v>
      </c>
      <c r="F15" s="31">
        <f>'月報(日本人)'!F15+'月報(外国人) '!F15</f>
        <v>120089</v>
      </c>
      <c r="G15" s="31">
        <f>'月報(日本人)'!G15+'月報(外国人) '!G15</f>
        <v>260935</v>
      </c>
      <c r="H15" s="31">
        <f>'月報(日本人)'!H15+'月報(外国人) '!H15</f>
        <v>120094</v>
      </c>
      <c r="I15" s="31">
        <f>'月報(日本人)'!I15+'月報(外国人) '!I15</f>
        <v>-35</v>
      </c>
      <c r="J15" s="31">
        <f>'月報(日本人)'!J15+'月報(外国人) '!J15</f>
        <v>-5</v>
      </c>
    </row>
    <row r="16" spans="1:10" ht="15" customHeight="1">
      <c r="A16" s="1"/>
      <c r="B16" s="16" t="s">
        <v>15</v>
      </c>
      <c r="C16" s="25">
        <f>'月報(日本人)'!C16+'月報(外国人) '!C16</f>
        <v>698150</v>
      </c>
      <c r="D16" s="25">
        <f>'月報(日本人)'!D16+'月報(外国人) '!D16</f>
        <v>771841</v>
      </c>
      <c r="E16" s="25">
        <f>'月報(日本人)'!E16+'月報(外国人) '!E16</f>
        <v>1469991</v>
      </c>
      <c r="F16" s="25">
        <f>'月報(日本人)'!F16+'月報(外国人) '!F16</f>
        <v>722244</v>
      </c>
      <c r="G16" s="25">
        <f>'月報(日本人)'!G16+'月報(外国人) '!G16</f>
        <v>1469076</v>
      </c>
      <c r="H16" s="25">
        <f>'月報(日本人)'!H16+'月報(外国人) '!H16</f>
        <v>721814</v>
      </c>
      <c r="I16" s="25">
        <f>SUM(I17:I23)</f>
        <v>915</v>
      </c>
      <c r="J16" s="25">
        <f>SUM(J17:J23)</f>
        <v>430</v>
      </c>
    </row>
    <row r="17" spans="1:10" ht="15" customHeight="1">
      <c r="A17" s="1"/>
      <c r="B17" s="17" t="s">
        <v>16</v>
      </c>
      <c r="C17" s="29">
        <f>'月報(日本人)'!C17+'月報(外国人) '!C17</f>
        <v>143427</v>
      </c>
      <c r="D17" s="29">
        <f>'月報(日本人)'!D17+'月報(外国人) '!D17</f>
        <v>150974</v>
      </c>
      <c r="E17" s="29">
        <f>'月報(日本人)'!E17+'月報(外国人) '!E17</f>
        <v>294401</v>
      </c>
      <c r="F17" s="29">
        <f>'月報(日本人)'!F17+'月報(外国人) '!F17</f>
        <v>138249</v>
      </c>
      <c r="G17" s="29">
        <f>'月報(日本人)'!G17+'月報(外国人) '!G17</f>
        <v>294373</v>
      </c>
      <c r="H17" s="29">
        <f>'月報(日本人)'!H17+'月報(外国人) '!H17</f>
        <v>138271</v>
      </c>
      <c r="I17" s="29">
        <f>'月報(日本人)'!I17+'月報(外国人) '!I17</f>
        <v>28</v>
      </c>
      <c r="J17" s="29">
        <f>'月報(日本人)'!J17+'月報(外国人) '!J17</f>
        <v>-22</v>
      </c>
    </row>
    <row r="18" spans="1:10" ht="15" customHeight="1">
      <c r="A18" s="1"/>
      <c r="B18" s="18" t="s">
        <v>17</v>
      </c>
      <c r="C18" s="27">
        <f>'月報(日本人)'!C18+'月報(外国人) '!C18</f>
        <v>102837</v>
      </c>
      <c r="D18" s="27">
        <f>'月報(日本人)'!D18+'月報(外国人) '!D18</f>
        <v>108384</v>
      </c>
      <c r="E18" s="27">
        <f>'月報(日本人)'!E18+'月報(外国人) '!E18</f>
        <v>211221</v>
      </c>
      <c r="F18" s="27">
        <f>'月報(日本人)'!F18+'月報(外国人) '!F18</f>
        <v>121437</v>
      </c>
      <c r="G18" s="27">
        <f>'月報(日本人)'!G18+'月報(外国人) '!G18</f>
        <v>211122</v>
      </c>
      <c r="H18" s="27">
        <f>'月報(日本人)'!H18+'月報(外国人) '!H18</f>
        <v>121342</v>
      </c>
      <c r="I18" s="27">
        <f>'月報(日本人)'!I18+'月報(外国人) '!I18</f>
        <v>99</v>
      </c>
      <c r="J18" s="27">
        <f>'月報(日本人)'!J18+'月報(外国人) '!J18</f>
        <v>95</v>
      </c>
    </row>
    <row r="19" spans="1:10" ht="15" customHeight="1">
      <c r="A19" s="1"/>
      <c r="B19" s="18" t="s">
        <v>18</v>
      </c>
      <c r="C19" s="27">
        <f>'月報(日本人)'!C19+'月報(外国人) '!C19</f>
        <v>78383</v>
      </c>
      <c r="D19" s="27">
        <f>'月報(日本人)'!D19+'月報(外国人) '!D19</f>
        <v>98394</v>
      </c>
      <c r="E19" s="27">
        <f>'月報(日本人)'!E19+'月報(外国人) '!E19</f>
        <v>176777</v>
      </c>
      <c r="F19" s="27">
        <f>'月報(日本人)'!F19+'月報(外国人) '!F19</f>
        <v>102328</v>
      </c>
      <c r="G19" s="27">
        <f>'月報(日本人)'!G19+'月報(外国人) '!G19</f>
        <v>176616</v>
      </c>
      <c r="H19" s="27">
        <f>'月報(日本人)'!H19+'月報(外国人) '!H19</f>
        <v>102240</v>
      </c>
      <c r="I19" s="27">
        <f>'月報(日本人)'!I19+'月報(外国人) '!I19</f>
        <v>161</v>
      </c>
      <c r="J19" s="27">
        <f>'月報(日本人)'!J19+'月報(外国人) '!J19</f>
        <v>88</v>
      </c>
    </row>
    <row r="20" spans="1:10" ht="15" customHeight="1">
      <c r="A20" s="1"/>
      <c r="B20" s="18" t="s">
        <v>19</v>
      </c>
      <c r="C20" s="27">
        <f>'月報(日本人)'!C20+'月報(外国人) '!C20</f>
        <v>119097</v>
      </c>
      <c r="D20" s="27">
        <f>'月報(日本人)'!D20+'月報(外国人) '!D20</f>
        <v>133517</v>
      </c>
      <c r="E20" s="27">
        <f>'月報(日本人)'!E20+'月報(外国人) '!E20</f>
        <v>252614</v>
      </c>
      <c r="F20" s="27">
        <f>'月報(日本人)'!F20+'月報(外国人) '!F20</f>
        <v>120232</v>
      </c>
      <c r="G20" s="27">
        <f>'月報(日本人)'!G20+'月報(外国人) '!G20</f>
        <v>252210</v>
      </c>
      <c r="H20" s="27">
        <f>'月報(日本人)'!H20+'月報(外国人) '!H20</f>
        <v>120105</v>
      </c>
      <c r="I20" s="27">
        <f>'月報(日本人)'!I20+'月報(外国人) '!I20</f>
        <v>404</v>
      </c>
      <c r="J20" s="27">
        <f>'月報(日本人)'!J20+'月報(外国人) '!J20</f>
        <v>127</v>
      </c>
    </row>
    <row r="21" spans="1:10" ht="15" customHeight="1">
      <c r="A21" s="1"/>
      <c r="B21" s="18" t="s">
        <v>22</v>
      </c>
      <c r="C21" s="27">
        <f>'月報(日本人)'!C21+'月報(外国人) '!C21</f>
        <v>94862</v>
      </c>
      <c r="D21" s="27">
        <f>'月報(日本人)'!D21+'月報(外国人) '!D21</f>
        <v>103733</v>
      </c>
      <c r="E21" s="27">
        <f>'月報(日本人)'!E21+'月報(外国人) '!E21</f>
        <v>198595</v>
      </c>
      <c r="F21" s="27">
        <f>'月報(日本人)'!F21+'月報(外国人) '!F21</f>
        <v>86054</v>
      </c>
      <c r="G21" s="27">
        <f>'月報(日本人)'!G21+'月報(外国人) '!G21</f>
        <v>198474</v>
      </c>
      <c r="H21" s="27">
        <f>'月報(日本人)'!H21+'月報(外国人) '!H21</f>
        <v>85997</v>
      </c>
      <c r="I21" s="27">
        <f>'月報(日本人)'!I21+'月報(外国人) '!I21</f>
        <v>121</v>
      </c>
      <c r="J21" s="27">
        <f>'月報(日本人)'!J21+'月報(外国人) '!J21</f>
        <v>57</v>
      </c>
    </row>
    <row r="22" spans="1:10" ht="15" customHeight="1">
      <c r="A22" s="1"/>
      <c r="B22" s="18" t="s">
        <v>20</v>
      </c>
      <c r="C22" s="27">
        <f>'月報(日本人)'!C22+'月報(外国人) '!C22</f>
        <v>58121</v>
      </c>
      <c r="D22" s="27">
        <f>'月報(日本人)'!D22+'月報(外国人) '!D22</f>
        <v>64412</v>
      </c>
      <c r="E22" s="27">
        <f>'月報(日本人)'!E22+'月報(外国人) '!E22</f>
        <v>122533</v>
      </c>
      <c r="F22" s="27">
        <f>'月報(日本人)'!F22+'月報(外国人) '!F22</f>
        <v>58234</v>
      </c>
      <c r="G22" s="27">
        <f>'月報(日本人)'!G22+'月報(外国人) '!G22</f>
        <v>122499</v>
      </c>
      <c r="H22" s="27">
        <f>'月報(日本人)'!H22+'月報(外国人) '!H22</f>
        <v>58205</v>
      </c>
      <c r="I22" s="27">
        <f>'月報(日本人)'!I22+'月報(外国人) '!I22</f>
        <v>34</v>
      </c>
      <c r="J22" s="27">
        <f>'月報(日本人)'!J22+'月報(外国人) '!J22</f>
        <v>29</v>
      </c>
    </row>
    <row r="23" spans="1:10" ht="15" customHeight="1">
      <c r="A23" s="1"/>
      <c r="B23" s="19" t="s">
        <v>21</v>
      </c>
      <c r="C23" s="31">
        <f>'月報(日本人)'!C23+'月報(外国人) '!C23</f>
        <v>101423</v>
      </c>
      <c r="D23" s="31">
        <f>'月報(日本人)'!D23+'月報(外国人) '!D23</f>
        <v>112427</v>
      </c>
      <c r="E23" s="31">
        <f>'月報(日本人)'!E23+'月報(外国人) '!E23</f>
        <v>213850</v>
      </c>
      <c r="F23" s="31">
        <f>'月報(日本人)'!F23+'月報(外国人) '!F23</f>
        <v>95710</v>
      </c>
      <c r="G23" s="31">
        <f>'月報(日本人)'!G23+'月報(外国人) '!G23</f>
        <v>213782</v>
      </c>
      <c r="H23" s="31">
        <f>'月報(日本人)'!H23+'月報(外国人) '!H23</f>
        <v>95654</v>
      </c>
      <c r="I23" s="31">
        <f>'月報(日本人)'!I23+'月報(外国人) '!I23</f>
        <v>68</v>
      </c>
      <c r="J23" s="31">
        <f>'月報(日本人)'!J23+'月報(外国人) '!J23</f>
        <v>56</v>
      </c>
    </row>
    <row r="24" spans="1:10" ht="15" customHeight="1">
      <c r="A24" s="1"/>
      <c r="B24" s="16" t="s">
        <v>23</v>
      </c>
      <c r="C24" s="25">
        <f>'月報(日本人)'!C24+'月報(外国人) '!C24</f>
        <v>56309</v>
      </c>
      <c r="D24" s="25">
        <f>'月報(日本人)'!D24+'月報(外国人) '!D24</f>
        <v>66343</v>
      </c>
      <c r="E24" s="25">
        <f>'月報(日本人)'!E24+'月報(外国人) '!E24</f>
        <v>122652</v>
      </c>
      <c r="F24" s="25">
        <f>'月報(日本人)'!F24+'月報(外国人) '!F24</f>
        <v>57519</v>
      </c>
      <c r="G24" s="25">
        <f>'月報(日本人)'!G24+'月報(外国人) '!G24</f>
        <v>122755</v>
      </c>
      <c r="H24" s="25">
        <f>'月報(日本人)'!H24+'月報(外国人) '!H24</f>
        <v>57514</v>
      </c>
      <c r="I24" s="25">
        <f>'月報(日本人)'!I24+'月報(外国人) '!I24</f>
        <v>-103</v>
      </c>
      <c r="J24" s="25">
        <f>'月報(日本人)'!J24+'月報(外国人) '!J24</f>
        <v>5</v>
      </c>
    </row>
    <row r="25" spans="1:11" ht="15" customHeight="1">
      <c r="A25" s="1"/>
      <c r="B25" s="16" t="s">
        <v>24</v>
      </c>
      <c r="C25" s="25">
        <f>'月報(日本人)'!C25+'月報(外国人) '!C25</f>
        <v>144959</v>
      </c>
      <c r="D25" s="25">
        <f>'月報(日本人)'!D25+'月報(外国人) '!D25</f>
        <v>160884</v>
      </c>
      <c r="E25" s="25">
        <f>'月報(日本人)'!E25+'月報(外国人) '!E25</f>
        <v>305843</v>
      </c>
      <c r="F25" s="25">
        <f>'月報(日本人)'!F25+'月報(外国人) '!F25</f>
        <v>126738</v>
      </c>
      <c r="G25" s="25">
        <f>'月報(日本人)'!G25+'月報(外国人) '!G25</f>
        <v>305858</v>
      </c>
      <c r="H25" s="25">
        <f>'月報(日本人)'!H25+'月報(外国人) '!H25</f>
        <v>126746</v>
      </c>
      <c r="I25" s="25">
        <f>'月報(日本人)'!I25+'月報(外国人) '!I25</f>
        <v>-15</v>
      </c>
      <c r="J25" s="25">
        <f>'月報(日本人)'!J25+'月報(外国人) '!J25</f>
        <v>-8</v>
      </c>
      <c r="K25" s="5"/>
    </row>
    <row r="26" spans="1:10" ht="15" customHeight="1">
      <c r="A26" s="1"/>
      <c r="B26" s="16" t="s">
        <v>25</v>
      </c>
      <c r="C26" s="25">
        <f>'月報(日本人)'!C26+'月報(外国人) '!C26</f>
        <v>27382</v>
      </c>
      <c r="D26" s="25">
        <f>'月報(日本人)'!D26+'月報(外国人) '!D26</f>
        <v>30984</v>
      </c>
      <c r="E26" s="25">
        <f>'月報(日本人)'!E26+'月報(外国人) '!E26</f>
        <v>58366</v>
      </c>
      <c r="F26" s="25">
        <f>'月報(日本人)'!F26+'月報(外国人) '!F26</f>
        <v>26425</v>
      </c>
      <c r="G26" s="25">
        <f>'月報(日本人)'!G26+'月報(外国人) '!G26</f>
        <v>58394</v>
      </c>
      <c r="H26" s="25">
        <f>'月報(日本人)'!H26+'月報(外国人) '!H26</f>
        <v>26444</v>
      </c>
      <c r="I26" s="25">
        <f>'月報(日本人)'!I26+'月報(外国人) '!I26</f>
        <v>-28</v>
      </c>
      <c r="J26" s="25">
        <f>'月報(日本人)'!J26+'月報(外国人) '!J26</f>
        <v>-19</v>
      </c>
    </row>
    <row r="27" spans="1:11" ht="15" customHeight="1">
      <c r="A27" s="1"/>
      <c r="B27" s="16" t="s">
        <v>26</v>
      </c>
      <c r="C27" s="25">
        <f>'月報(日本人)'!C27+'月報(外国人) '!C27</f>
        <v>62269</v>
      </c>
      <c r="D27" s="25">
        <f>'月報(日本人)'!D27+'月報(外国人) '!D27</f>
        <v>69360</v>
      </c>
      <c r="E27" s="25">
        <f>'月報(日本人)'!E27+'月報(外国人) '!E27</f>
        <v>131629</v>
      </c>
      <c r="F27" s="25">
        <f>'月報(日本人)'!F27+'月報(外国人) '!F27</f>
        <v>60115</v>
      </c>
      <c r="G27" s="25">
        <f>'月報(日本人)'!G27+'月報(外国人) '!G27</f>
        <v>131665</v>
      </c>
      <c r="H27" s="25">
        <f>'月報(日本人)'!H27+'月報(外国人) '!H27</f>
        <v>60069</v>
      </c>
      <c r="I27" s="25">
        <f>'月報(日本人)'!I27+'月報(外国人) '!I27</f>
        <v>-36</v>
      </c>
      <c r="J27" s="25">
        <f>'月報(日本人)'!J27+'月報(外国人) '!J27</f>
        <v>46</v>
      </c>
      <c r="K27" s="5"/>
    </row>
    <row r="28" spans="1:10" ht="15" customHeight="1">
      <c r="A28" s="1"/>
      <c r="B28" s="16" t="s">
        <v>27</v>
      </c>
      <c r="C28" s="25">
        <f>'月報(日本人)'!C28+'月報(外国人) '!C28</f>
        <v>23248</v>
      </c>
      <c r="D28" s="25">
        <f>'月報(日本人)'!D28+'月報(外国人) '!D28</f>
        <v>27001</v>
      </c>
      <c r="E28" s="25">
        <f>'月報(日本人)'!E28+'月報(外国人) '!E28</f>
        <v>50249</v>
      </c>
      <c r="F28" s="25">
        <f>'月報(日本人)'!F28+'月報(外国人) '!F28</f>
        <v>24331</v>
      </c>
      <c r="G28" s="25">
        <f>'月報(日本人)'!G28+'月報(外国人) '!G28</f>
        <v>50248</v>
      </c>
      <c r="H28" s="25">
        <f>'月報(日本人)'!H28+'月報(外国人) '!H28</f>
        <v>24327</v>
      </c>
      <c r="I28" s="25">
        <f>'月報(日本人)'!I28+'月報(外国人) '!I28</f>
        <v>1</v>
      </c>
      <c r="J28" s="25">
        <f>'月報(日本人)'!J28+'月報(外国人) '!J28</f>
        <v>4</v>
      </c>
    </row>
    <row r="29" spans="1:10" ht="15" customHeight="1">
      <c r="A29" s="1"/>
      <c r="B29" s="16" t="s">
        <v>28</v>
      </c>
      <c r="C29" s="25">
        <f>'月報(日本人)'!C29+'月報(外国人) '!C29</f>
        <v>33366</v>
      </c>
      <c r="D29" s="25">
        <f>'月報(日本人)'!D29+'月報(外国人) '!D29</f>
        <v>37105</v>
      </c>
      <c r="E29" s="25">
        <f>'月報(日本人)'!E29+'月報(外国人) '!E29</f>
        <v>70471</v>
      </c>
      <c r="F29" s="25">
        <f>'月報(日本人)'!F29+'月報(外国人) '!F29</f>
        <v>24900</v>
      </c>
      <c r="G29" s="25">
        <f>'月報(日本人)'!G29+'月報(外国人) '!G29</f>
        <v>70549</v>
      </c>
      <c r="H29" s="25">
        <f>'月報(日本人)'!H29+'月報(外国人) '!H29</f>
        <v>24915</v>
      </c>
      <c r="I29" s="25">
        <f>'月報(日本人)'!I29+'月報(外国人) '!I29</f>
        <v>-78</v>
      </c>
      <c r="J29" s="25">
        <f>'月報(日本人)'!J29+'月報(外国人) '!J29</f>
        <v>-15</v>
      </c>
    </row>
    <row r="30" spans="1:11" ht="15" customHeight="1">
      <c r="A30" s="1"/>
      <c r="B30" s="16" t="s">
        <v>29</v>
      </c>
      <c r="C30" s="25">
        <f>'月報(日本人)'!C30+'月報(外国人) '!C30</f>
        <v>32132</v>
      </c>
      <c r="D30" s="25">
        <f>'月報(日本人)'!D30+'月報(外国人) '!D30</f>
        <v>36139</v>
      </c>
      <c r="E30" s="25">
        <f>'月報(日本人)'!E30+'月報(外国人) '!E30</f>
        <v>68271</v>
      </c>
      <c r="F30" s="25">
        <f>'月報(日本人)'!F30+'月報(外国人) '!F30</f>
        <v>24279</v>
      </c>
      <c r="G30" s="25">
        <f>'月報(日本人)'!G30+'月報(外国人) '!G30</f>
        <v>68257</v>
      </c>
      <c r="H30" s="25">
        <f>'月報(日本人)'!H30+'月報(外国人) '!H30</f>
        <v>24179</v>
      </c>
      <c r="I30" s="25">
        <f>'月報(日本人)'!I30+'月報(外国人) '!I30</f>
        <v>14</v>
      </c>
      <c r="J30" s="25">
        <f>'月報(日本人)'!J30+'月報(外国人) '!J30</f>
        <v>100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23509</v>
      </c>
      <c r="D31" s="25">
        <f>'月報(日本人)'!D31+'月報(外国人) '!D31</f>
        <v>25587</v>
      </c>
      <c r="E31" s="25">
        <f>'月報(日本人)'!E31+'月報(外国人) '!E31</f>
        <v>49096</v>
      </c>
      <c r="F31" s="25">
        <f>'月報(日本人)'!F31+'月報(外国人) '!F31</f>
        <v>17874</v>
      </c>
      <c r="G31" s="25">
        <f>'月報(日本人)'!G31+'月報(外国人) '!G31</f>
        <v>49079</v>
      </c>
      <c r="H31" s="25">
        <f>'月報(日本人)'!H31+'月報(外国人) '!H31</f>
        <v>17862</v>
      </c>
      <c r="I31" s="25">
        <f>'月報(日本人)'!I31+'月報(外国人) '!I31</f>
        <v>17</v>
      </c>
      <c r="J31" s="25">
        <f>'月報(日本人)'!J31+'月報(外国人) '!J31</f>
        <v>12</v>
      </c>
      <c r="K31" s="5"/>
    </row>
    <row r="32" spans="1:10" ht="15" customHeight="1">
      <c r="A32" s="1"/>
      <c r="B32" s="16" t="s">
        <v>31</v>
      </c>
      <c r="C32" s="25">
        <f>'月報(日本人)'!C32+'月報(外国人) '!C32</f>
        <v>17633</v>
      </c>
      <c r="D32" s="25">
        <f>'月報(日本人)'!D32+'月報(外国人) '!D32</f>
        <v>19297</v>
      </c>
      <c r="E32" s="25">
        <f>'月報(日本人)'!E32+'月報(外国人) '!E32</f>
        <v>36930</v>
      </c>
      <c r="F32" s="25">
        <f>'月報(日本人)'!F32+'月報(外国人) '!F32</f>
        <v>13285</v>
      </c>
      <c r="G32" s="25">
        <f>'月報(日本人)'!G32+'月報(外国人) '!G32</f>
        <v>36953</v>
      </c>
      <c r="H32" s="25">
        <f>'月報(日本人)'!H32+'月報(外国人) '!H32</f>
        <v>13305</v>
      </c>
      <c r="I32" s="25">
        <f>'月報(日本人)'!I32+'月報(外国人) '!I32</f>
        <v>-23</v>
      </c>
      <c r="J32" s="25">
        <f>'月報(日本人)'!J32+'月報(外国人) '!J32</f>
        <v>-20</v>
      </c>
    </row>
    <row r="33" spans="1:10" ht="15" customHeight="1">
      <c r="A33" s="1"/>
      <c r="B33" s="16" t="s">
        <v>32</v>
      </c>
      <c r="C33" s="25">
        <f>'月報(日本人)'!C33+'月報(外国人) '!C33</f>
        <v>34747</v>
      </c>
      <c r="D33" s="25">
        <f>'月報(日本人)'!D33+'月報(外国人) '!D33</f>
        <v>38054</v>
      </c>
      <c r="E33" s="25">
        <f>'月報(日本人)'!E33+'月報(外国人) '!E33</f>
        <v>72801</v>
      </c>
      <c r="F33" s="25">
        <f>'月報(日本人)'!F33+'月報(外国人) '!F33</f>
        <v>30365</v>
      </c>
      <c r="G33" s="25">
        <f>'月報(日本人)'!G33+'月報(外国人) '!G33</f>
        <v>72762</v>
      </c>
      <c r="H33" s="25">
        <f>'月報(日本人)'!H33+'月報(外国人) '!H33</f>
        <v>30326</v>
      </c>
      <c r="I33" s="25">
        <f>'月報(日本人)'!I33+'月報(外国人) '!I33</f>
        <v>39</v>
      </c>
      <c r="J33" s="25">
        <f>'月報(日本人)'!J33+'月報(外国人) '!J33</f>
        <v>39</v>
      </c>
    </row>
    <row r="34" spans="1:10" ht="15" customHeight="1">
      <c r="A34" s="1"/>
      <c r="B34" s="16" t="s">
        <v>33</v>
      </c>
      <c r="C34" s="25">
        <f>'月報(日本人)'!C34+'月報(外国人) '!C34</f>
        <v>12786</v>
      </c>
      <c r="D34" s="25">
        <f>'月報(日本人)'!D34+'月報(外国人) '!D34</f>
        <v>14494</v>
      </c>
      <c r="E34" s="25">
        <f>'月報(日本人)'!E34+'月報(外国人) '!E34</f>
        <v>27280</v>
      </c>
      <c r="F34" s="25">
        <f>'月報(日本人)'!F34+'月報(外国人) '!F34</f>
        <v>11823</v>
      </c>
      <c r="G34" s="25">
        <f>'月報(日本人)'!G34+'月報(外国人) '!G34</f>
        <v>27312</v>
      </c>
      <c r="H34" s="25">
        <f>'月報(日本人)'!H34+'月報(外国人) '!H34</f>
        <v>11827</v>
      </c>
      <c r="I34" s="25">
        <f>'月報(日本人)'!I34+'月報(外国人) '!I34</f>
        <v>-32</v>
      </c>
      <c r="J34" s="25">
        <f>'月報(日本人)'!J34+'月報(外国人) '!J34</f>
        <v>-4</v>
      </c>
    </row>
    <row r="35" spans="1:10" ht="15" customHeight="1">
      <c r="A35" s="1"/>
      <c r="B35" s="16" t="s">
        <v>34</v>
      </c>
      <c r="C35" s="25">
        <f>'月報(日本人)'!C35+'月報(外国人) '!C35</f>
        <v>20622</v>
      </c>
      <c r="D35" s="25">
        <f>'月報(日本人)'!D35+'月報(外国人) '!D35</f>
        <v>23678</v>
      </c>
      <c r="E35" s="25">
        <f>'月報(日本人)'!E35+'月報(外国人) '!E35</f>
        <v>44300</v>
      </c>
      <c r="F35" s="25">
        <f>'月報(日本人)'!F35+'月報(外国人) '!F35</f>
        <v>20365</v>
      </c>
      <c r="G35" s="25">
        <f>'月報(日本人)'!G35+'月報(外国人) '!G35</f>
        <v>44299</v>
      </c>
      <c r="H35" s="25">
        <f>'月報(日本人)'!H35+'月報(外国人) '!H35</f>
        <v>20350</v>
      </c>
      <c r="I35" s="25">
        <f>'月報(日本人)'!I35+'月報(外国人) '!I35</f>
        <v>1</v>
      </c>
      <c r="J35" s="25">
        <f>'月報(日本人)'!J35+'月報(外国人) '!J35</f>
        <v>15</v>
      </c>
    </row>
    <row r="36" spans="1:10" ht="15" customHeight="1">
      <c r="A36" s="1"/>
      <c r="B36" s="16" t="s">
        <v>35</v>
      </c>
      <c r="C36" s="25">
        <f>'月報(日本人)'!C36+'月報(外国人) '!C36</f>
        <v>28311</v>
      </c>
      <c r="D36" s="25">
        <f>'月報(日本人)'!D36+'月報(外国人) '!D36</f>
        <v>31121</v>
      </c>
      <c r="E36" s="25">
        <f>'月報(日本人)'!E36+'月報(外国人) '!E36</f>
        <v>59432</v>
      </c>
      <c r="F36" s="69">
        <f>'月報(日本人)'!F36+'月報(外国人) '!F36</f>
        <v>22655</v>
      </c>
      <c r="G36" s="69">
        <f>'月報(日本人)'!G36+'月報(外国人) '!G36</f>
        <v>59402</v>
      </c>
      <c r="H36" s="69">
        <f>'月報(日本人)'!H36+'月報(外国人) '!H36</f>
        <v>22630</v>
      </c>
      <c r="I36" s="25">
        <f>'月報(日本人)'!I36+'月報(外国人) '!I36</f>
        <v>30</v>
      </c>
      <c r="J36" s="25">
        <f>'月報(日本人)'!J36+'月報(外国人) '!J36</f>
        <v>25</v>
      </c>
    </row>
    <row r="37" spans="1:10" ht="15" customHeight="1">
      <c r="A37" s="1"/>
      <c r="B37" s="16" t="s">
        <v>36</v>
      </c>
      <c r="C37" s="25">
        <f>'月報(日本人)'!C37+'月報(外国人) '!C37</f>
        <v>48816</v>
      </c>
      <c r="D37" s="25">
        <f>'月報(日本人)'!D37+'月報(外国人) '!D37</f>
        <v>53365</v>
      </c>
      <c r="E37" s="25">
        <f>'月報(日本人)'!E37+'月報(外国人) '!E37</f>
        <v>102181</v>
      </c>
      <c r="F37" s="69">
        <f>'月報(日本人)'!F37+'月報(外国人) '!F37</f>
        <v>41913</v>
      </c>
      <c r="G37" s="69">
        <f>'月報(日本人)'!G37+'月報(外国人) '!G37</f>
        <v>102239</v>
      </c>
      <c r="H37" s="69">
        <f>'月報(日本人)'!H37+'月報(外国人) '!H37</f>
        <v>41930</v>
      </c>
      <c r="I37" s="25">
        <f>'月報(日本人)'!I37+'月報(外国人) '!I37</f>
        <v>-58</v>
      </c>
      <c r="J37" s="25">
        <f>'月報(日本人)'!J37+'月報(外国人) '!J37</f>
        <v>-17</v>
      </c>
    </row>
    <row r="38" spans="1:10" ht="15" customHeight="1">
      <c r="A38" s="1"/>
      <c r="B38" s="16" t="s">
        <v>37</v>
      </c>
      <c r="C38" s="25">
        <f>'月報(日本人)'!C38+'月報(外国人) '!C38</f>
        <v>54135</v>
      </c>
      <c r="D38" s="25">
        <f>'月報(日本人)'!D38+'月報(外国人) '!D38</f>
        <v>57494</v>
      </c>
      <c r="E38" s="25">
        <f>'月報(日本人)'!E38+'月報(外国人) '!E38</f>
        <v>111629</v>
      </c>
      <c r="F38" s="69">
        <f>'月報(日本人)'!F38+'月報(外国人) '!F38</f>
        <v>45780</v>
      </c>
      <c r="G38" s="69">
        <f>'月報(日本人)'!G38+'月報(外国人) '!G38</f>
        <v>111562</v>
      </c>
      <c r="H38" s="69">
        <f>'月報(日本人)'!H38+'月報(外国人) '!H38</f>
        <v>45747</v>
      </c>
      <c r="I38" s="25">
        <f>'月報(日本人)'!I38+'月報(外国人) '!I38</f>
        <v>67</v>
      </c>
      <c r="J38" s="25">
        <f>'月報(日本人)'!J38+'月報(外国人) '!J38</f>
        <v>33</v>
      </c>
    </row>
    <row r="39" spans="1:10" ht="15" customHeight="1">
      <c r="A39" s="1"/>
      <c r="B39" s="16" t="s">
        <v>38</v>
      </c>
      <c r="C39" s="25">
        <f>'月報(日本人)'!C39+'月報(外国人) '!C39</f>
        <v>47480</v>
      </c>
      <c r="D39" s="25">
        <f>'月報(日本人)'!D39+'月報(外国人) '!D39</f>
        <v>51078</v>
      </c>
      <c r="E39" s="25">
        <f>'月報(日本人)'!E39+'月報(外国人) '!E39</f>
        <v>98558</v>
      </c>
      <c r="F39" s="69">
        <f>'月報(日本人)'!F39+'月報(外国人) '!F39</f>
        <v>41164</v>
      </c>
      <c r="G39" s="69">
        <f>'月報(日本人)'!G39+'月報(外国人) '!G39</f>
        <v>98531</v>
      </c>
      <c r="H39" s="69">
        <f>'月報(日本人)'!H39+'月報(外国人) '!H39</f>
        <v>41139</v>
      </c>
      <c r="I39" s="25">
        <f>'月報(日本人)'!I39+'月報(外国人) '!I39</f>
        <v>27</v>
      </c>
      <c r="J39" s="25">
        <f>'月報(日本人)'!J39+'月報(外国人) '!J39</f>
        <v>25</v>
      </c>
    </row>
    <row r="40" spans="1:10" ht="15" customHeight="1">
      <c r="A40" s="1"/>
      <c r="B40" s="16" t="s">
        <v>69</v>
      </c>
      <c r="C40" s="25">
        <f>'月報(日本人)'!C40+'月報(外国人) '!C40</f>
        <v>45842</v>
      </c>
      <c r="D40" s="25">
        <f>'月報(日本人)'!D40+'月報(外国人) '!D40</f>
        <v>50600</v>
      </c>
      <c r="E40" s="25">
        <f>'月報(日本人)'!E40+'月報(外国人) '!E40</f>
        <v>96442</v>
      </c>
      <c r="F40" s="69">
        <f>'月報(日本人)'!F40+'月報(外国人) '!F40</f>
        <v>39925</v>
      </c>
      <c r="G40" s="69">
        <f>'月報(日本人)'!G40+'月報(外国人) '!G40</f>
        <v>96482</v>
      </c>
      <c r="H40" s="69">
        <f>'月報(日本人)'!H40+'月報(外国人) '!H40</f>
        <v>39919</v>
      </c>
      <c r="I40" s="25">
        <f>'月報(日本人)'!I40+'月報(外国人) '!I40</f>
        <v>-40</v>
      </c>
      <c r="J40" s="25">
        <f>'月報(日本人)'!J40+'月報(外国人) '!J40</f>
        <v>6</v>
      </c>
    </row>
    <row r="41" spans="1:10" ht="15" customHeight="1">
      <c r="A41" s="1"/>
      <c r="B41" s="16" t="s">
        <v>39</v>
      </c>
      <c r="C41" s="25">
        <f>'月報(日本人)'!C41+'月報(外国人) '!C41</f>
        <v>33967</v>
      </c>
      <c r="D41" s="25">
        <f>'月報(日本人)'!D41+'月報(外国人) '!D41</f>
        <v>37123</v>
      </c>
      <c r="E41" s="25">
        <f>'月報(日本人)'!E41+'月報(外国人) '!E41</f>
        <v>71090</v>
      </c>
      <c r="F41" s="69">
        <f>'月報(日本人)'!F41+'月報(外国人) '!F41</f>
        <v>29898</v>
      </c>
      <c r="G41" s="69">
        <f>'月報(日本人)'!G41+'月報(外国人) '!G41</f>
        <v>71032</v>
      </c>
      <c r="H41" s="69">
        <f>'月報(日本人)'!H41+'月報(外国人) '!H41</f>
        <v>29864</v>
      </c>
      <c r="I41" s="25">
        <f>'月報(日本人)'!I41+'月報(外国人) '!I41</f>
        <v>58</v>
      </c>
      <c r="J41" s="25">
        <f>'月報(日本人)'!J41+'月報(外国人) '!J41</f>
        <v>34</v>
      </c>
    </row>
    <row r="42" spans="1:10" ht="15" customHeight="1">
      <c r="A42" s="1"/>
      <c r="B42" s="16" t="s">
        <v>40</v>
      </c>
      <c r="C42" s="25">
        <f>'月報(日本人)'!C42+'月報(外国人) '!C42</f>
        <v>28254</v>
      </c>
      <c r="D42" s="25">
        <f>'月報(日本人)'!D42+'月報(外国人) '!D42</f>
        <v>30578</v>
      </c>
      <c r="E42" s="25">
        <f>'月報(日本人)'!E42+'月報(外国人) '!E42</f>
        <v>58832</v>
      </c>
      <c r="F42" s="69">
        <f>'月報(日本人)'!F42+'月報(外国人) '!F42</f>
        <v>23729</v>
      </c>
      <c r="G42" s="69">
        <f>'月報(日本人)'!G42+'月報(外国人) '!G42</f>
        <v>58882</v>
      </c>
      <c r="H42" s="69">
        <f>'月報(日本人)'!H42+'月報(外国人) '!H42</f>
        <v>23714</v>
      </c>
      <c r="I42" s="25">
        <f>'月報(日本人)'!I42+'月報(外国人) '!I42</f>
        <v>-50</v>
      </c>
      <c r="J42" s="25">
        <f>'月報(日本人)'!J42+'月報(外国人) '!J42</f>
        <v>15</v>
      </c>
    </row>
    <row r="43" spans="1:10" ht="15" customHeight="1">
      <c r="A43" s="1"/>
      <c r="B43" s="20" t="s">
        <v>89</v>
      </c>
      <c r="C43" s="25">
        <f>'月報(日本人)'!C43+'月報(外国人) '!C43</f>
        <v>27099</v>
      </c>
      <c r="D43" s="25">
        <f>'月報(日本人)'!D43+'月報(外国人) '!D43</f>
        <v>30646</v>
      </c>
      <c r="E43" s="25">
        <f>'月報(日本人)'!E43+'月報(外国人) '!E43</f>
        <v>57745</v>
      </c>
      <c r="F43" s="69">
        <f>'月報(日本人)'!F43+'月報(外国人) '!F43</f>
        <v>23478</v>
      </c>
      <c r="G43" s="69">
        <f>'月報(日本人)'!G43+'月報(外国人) '!G43</f>
        <v>57689</v>
      </c>
      <c r="H43" s="69">
        <f>'月報(日本人)'!H43+'月報(外国人) '!H43</f>
        <v>23444</v>
      </c>
      <c r="I43" s="25">
        <f>'月報(日本人)'!I43+'月報(外国人) '!I43</f>
        <v>56</v>
      </c>
      <c r="J43" s="25">
        <f>'月報(日本人)'!J43+'月報(外国人) '!J43</f>
        <v>34</v>
      </c>
    </row>
    <row r="44" spans="1:10" ht="15" customHeight="1">
      <c r="A44" s="1"/>
      <c r="B44" s="20" t="s">
        <v>90</v>
      </c>
      <c r="C44" s="25">
        <f>'月報(日本人)'!C44+'月報(外国人) '!C44</f>
        <v>14980</v>
      </c>
      <c r="D44" s="25">
        <f>'月報(日本人)'!D44+'月報(外国人) '!D44</f>
        <v>16853</v>
      </c>
      <c r="E44" s="25">
        <f>'月報(日本人)'!E44+'月報(外国人) '!E44</f>
        <v>31833</v>
      </c>
      <c r="F44" s="69">
        <f>'月報(日本人)'!F44+'月報(外国人) '!F44</f>
        <v>10821</v>
      </c>
      <c r="G44" s="69">
        <f>'月報(日本人)'!G44+'月報(外国人) '!G44</f>
        <v>31857</v>
      </c>
      <c r="H44" s="69">
        <f>'月報(日本人)'!H44+'月報(外国人) '!H44</f>
        <v>10816</v>
      </c>
      <c r="I44" s="25">
        <f>'月報(日本人)'!I44+'月報(外国人) '!I44</f>
        <v>-24</v>
      </c>
      <c r="J44" s="25">
        <f>'月報(日本人)'!J44+'月報(外国人) '!J44</f>
        <v>5</v>
      </c>
    </row>
    <row r="45" spans="1:10" ht="15" customHeight="1">
      <c r="A45" s="1"/>
      <c r="B45" s="16" t="s">
        <v>91</v>
      </c>
      <c r="C45" s="25">
        <f>'月報(日本人)'!C45+'月報(外国人) '!C45</f>
        <v>14056</v>
      </c>
      <c r="D45" s="25">
        <f>'月報(日本人)'!D45+'月報(外国人) '!D45</f>
        <v>15793</v>
      </c>
      <c r="E45" s="25">
        <f>'月報(日本人)'!E45+'月報(外国人) '!E45</f>
        <v>29849</v>
      </c>
      <c r="F45" s="69">
        <f>'月報(日本人)'!F45+'月報(外国人) '!F45</f>
        <v>13071</v>
      </c>
      <c r="G45" s="69">
        <f>'月報(日本人)'!G45+'月報(外国人) '!G45</f>
        <v>29850</v>
      </c>
      <c r="H45" s="69">
        <f>'月報(日本人)'!H45+'月報(外国人) '!H45</f>
        <v>13060</v>
      </c>
      <c r="I45" s="25">
        <f>'月報(日本人)'!I45+'月報(外国人) '!I45</f>
        <v>-1</v>
      </c>
      <c r="J45" s="25">
        <f>'月報(日本人)'!J45+'月報(外国人) '!J45</f>
        <v>11</v>
      </c>
    </row>
    <row r="46" spans="1:10" ht="15" customHeight="1">
      <c r="A46" s="1"/>
      <c r="B46" s="16" t="s">
        <v>82</v>
      </c>
      <c r="C46" s="25">
        <f>'月報(日本人)'!C46+'月報(外国人) '!C46</f>
        <v>19473</v>
      </c>
      <c r="D46" s="25">
        <f>'月報(日本人)'!D46+'月報(外国人) '!D46</f>
        <v>22708</v>
      </c>
      <c r="E46" s="25">
        <f>'月報(日本人)'!E46+'月報(外国人) '!E46</f>
        <v>42181</v>
      </c>
      <c r="F46" s="69">
        <f>'月報(日本人)'!F46+'月報(外国人) '!F46</f>
        <v>19314</v>
      </c>
      <c r="G46" s="69">
        <f>'月報(日本人)'!G46+'月報(外国人) '!G46</f>
        <v>42258</v>
      </c>
      <c r="H46" s="69">
        <f>'月報(日本人)'!H46+'月報(外国人) '!H46</f>
        <v>19335</v>
      </c>
      <c r="I46" s="25">
        <f>'月報(日本人)'!I46+'月報(外国人) '!I46</f>
        <v>-77</v>
      </c>
      <c r="J46" s="25">
        <f>'月報(日本人)'!J46+'月報(外国人) '!J46</f>
        <v>-21</v>
      </c>
    </row>
    <row r="47" spans="1:10" ht="15" customHeight="1">
      <c r="A47" s="1"/>
      <c r="B47" s="16" t="s">
        <v>83</v>
      </c>
      <c r="C47" s="25">
        <f>'月報(日本人)'!C47+'月報(外国人) '!C47</f>
        <v>26817</v>
      </c>
      <c r="D47" s="25">
        <f>'月報(日本人)'!D47+'月報(外国人) '!D47</f>
        <v>30148</v>
      </c>
      <c r="E47" s="25">
        <f>'月報(日本人)'!E47+'月報(外国人) '!E47</f>
        <v>56965</v>
      </c>
      <c r="F47" s="69">
        <f>'月報(日本人)'!F47+'月報(外国人) '!F47</f>
        <v>20830</v>
      </c>
      <c r="G47" s="69">
        <f>'月報(日本人)'!G47+'月報(外国人) '!G47</f>
        <v>56997</v>
      </c>
      <c r="H47" s="69">
        <f>'月報(日本人)'!H47+'月報(外国人) '!H47</f>
        <v>20815</v>
      </c>
      <c r="I47" s="25">
        <f>'月報(日本人)'!I47+'月報(外国人) '!I47</f>
        <v>-32</v>
      </c>
      <c r="J47" s="25">
        <f>'月報(日本人)'!J47+'月報(外国人) '!J47</f>
        <v>15</v>
      </c>
    </row>
    <row r="48" spans="1:11" ht="15" customHeight="1">
      <c r="A48" s="1"/>
      <c r="B48" s="16" t="s">
        <v>84</v>
      </c>
      <c r="C48" s="25">
        <f>'月報(日本人)'!C48+'月報(外国人) '!C48</f>
        <v>18887</v>
      </c>
      <c r="D48" s="25">
        <f>'月報(日本人)'!D48+'月報(外国人) '!D48</f>
        <v>21432</v>
      </c>
      <c r="E48" s="25">
        <f>'月報(日本人)'!E48+'月報(外国人) '!E48</f>
        <v>40319</v>
      </c>
      <c r="F48" s="69">
        <f>'月報(日本人)'!F48+'月報(外国人) '!F48</f>
        <v>14134</v>
      </c>
      <c r="G48" s="69">
        <f>'月報(日本人)'!G48+'月報(外国人) '!G48</f>
        <v>40359</v>
      </c>
      <c r="H48" s="69">
        <f>'月報(日本人)'!H48+'月報(外国人) '!H48</f>
        <v>14138</v>
      </c>
      <c r="I48" s="25">
        <f>'月報(日本人)'!I48+'月報(外国人) '!I48</f>
        <v>-40</v>
      </c>
      <c r="J48" s="25">
        <f>'月報(日本人)'!J48+'月報(外国人) '!J48</f>
        <v>-4</v>
      </c>
      <c r="K48" s="5"/>
    </row>
    <row r="49" spans="1:11" ht="15" customHeight="1" thickBot="1">
      <c r="A49" s="1"/>
      <c r="B49" s="16" t="s">
        <v>92</v>
      </c>
      <c r="C49" s="29">
        <f>'月報(日本人)'!C49+'月報(外国人) '!C49</f>
        <v>47763</v>
      </c>
      <c r="D49" s="29">
        <f>'月報(日本人)'!D49+'月報(外国人) '!D49</f>
        <v>52613</v>
      </c>
      <c r="E49" s="29">
        <f>'月報(日本人)'!E49+'月報(外国人) '!E49</f>
        <v>100376</v>
      </c>
      <c r="F49" s="70">
        <f>'月報(日本人)'!F49+'月報(外国人) '!F49</f>
        <v>38485</v>
      </c>
      <c r="G49" s="70">
        <f>'月報(日本人)'!G49+'月報(外国人) '!G49</f>
        <v>100379</v>
      </c>
      <c r="H49" s="70">
        <f>'月報(日本人)'!H49+'月報(外国人) '!H49</f>
        <v>38462</v>
      </c>
      <c r="I49" s="29">
        <f>'月報(日本人)'!I49+'月報(外国人) '!I49</f>
        <v>-3</v>
      </c>
      <c r="J49" s="29">
        <f>'月報(日本人)'!J49+'月報(外国人) '!J49</f>
        <v>23</v>
      </c>
      <c r="K49" s="5"/>
    </row>
    <row r="50" spans="1:11" ht="15" customHeight="1" thickBot="1" thickTop="1">
      <c r="A50" s="1"/>
      <c r="B50" s="21" t="s">
        <v>93</v>
      </c>
      <c r="C50" s="30">
        <f>'月報(日本人)'!C50+'月報(外国人) '!C50</f>
        <v>2108101</v>
      </c>
      <c r="D50" s="30">
        <f>'月報(日本人)'!D50+'月報(外国人) '!D50</f>
        <v>2339641</v>
      </c>
      <c r="E50" s="30">
        <f>'月報(日本人)'!E50+'月報(外国人) '!E50</f>
        <v>4447742</v>
      </c>
      <c r="F50" s="72">
        <f>'月報(日本人)'!F50+'月報(外国人) '!F50</f>
        <v>2018046</v>
      </c>
      <c r="G50" s="72">
        <f>'月報(日本人)'!G50+'月報(外国人) '!G50</f>
        <v>4447468</v>
      </c>
      <c r="H50" s="72">
        <f>'月報(日本人)'!H50+'月報(外国人) '!H50</f>
        <v>2017397</v>
      </c>
      <c r="I50" s="30">
        <f>'月報(日本人)'!I50+'月報(外国人) '!I50</f>
        <v>274</v>
      </c>
      <c r="J50" s="30">
        <f>'月報(日本人)'!J50+'月報(外国人) '!J50</f>
        <v>649</v>
      </c>
      <c r="K50" s="5"/>
    </row>
    <row r="51" spans="1:11" ht="15" customHeight="1" thickTop="1">
      <c r="A51" s="1"/>
      <c r="B51" s="22" t="s">
        <v>41</v>
      </c>
      <c r="C51" s="25">
        <f>'月報(日本人)'!C51+'月報(外国人) '!C51</f>
        <v>24315</v>
      </c>
      <c r="D51" s="25">
        <f>'月報(日本人)'!D51+'月報(外国人) '!D51</f>
        <v>25645</v>
      </c>
      <c r="E51" s="25">
        <f>'月報(日本人)'!E51+'月報(外国人) '!E51</f>
        <v>49960</v>
      </c>
      <c r="F51" s="69">
        <f>'月報(日本人)'!F51+'月報(外国人) '!F51</f>
        <v>19467</v>
      </c>
      <c r="G51" s="69">
        <f>'月報(日本人)'!G51+'月報(外国人) '!G51</f>
        <v>49928</v>
      </c>
      <c r="H51" s="69">
        <f>'月報(日本人)'!H51+'月報(外国人) '!H51</f>
        <v>19459</v>
      </c>
      <c r="I51" s="25">
        <f>'月報(日本人)'!I51+'月報(外国人) '!I51</f>
        <v>32</v>
      </c>
      <c r="J51" s="25">
        <f>'月報(日本人)'!J51+'月報(外国人) '!J51</f>
        <v>8</v>
      </c>
      <c r="K51" s="5"/>
    </row>
    <row r="52" spans="1:10" ht="15" customHeight="1">
      <c r="A52" s="1"/>
      <c r="B52" s="16" t="s">
        <v>42</v>
      </c>
      <c r="C52" s="25">
        <f>'月報(日本人)'!C52+'月報(外国人) '!C52</f>
        <v>18449</v>
      </c>
      <c r="D52" s="25">
        <f>'月報(日本人)'!D52+'月報(外国人) '!D52</f>
        <v>19508</v>
      </c>
      <c r="E52" s="25">
        <f>'月報(日本人)'!E52+'月報(外国人) '!E52</f>
        <v>37957</v>
      </c>
      <c r="F52" s="69">
        <f>'月報(日本人)'!F52+'月報(外国人) '!F52</f>
        <v>14904</v>
      </c>
      <c r="G52" s="69">
        <f>'月報(日本人)'!G52+'月報(外国人) '!G52</f>
        <v>37972</v>
      </c>
      <c r="H52" s="69">
        <f>'月報(日本人)'!H52+'月報(外国人) '!H52</f>
        <v>14894</v>
      </c>
      <c r="I52" s="25">
        <f>'月報(日本人)'!I52+'月報(外国人) '!I52</f>
        <v>-15</v>
      </c>
      <c r="J52" s="25">
        <f>'月報(日本人)'!J52+'月報(外国人) '!J52</f>
        <v>10</v>
      </c>
    </row>
    <row r="53" spans="1:10" ht="15" customHeight="1">
      <c r="A53" s="1"/>
      <c r="B53" s="16" t="s">
        <v>43</v>
      </c>
      <c r="C53" s="25">
        <f>'月報(日本人)'!C53+'月報(外国人) '!C53</f>
        <v>15407</v>
      </c>
      <c r="D53" s="25">
        <f>'月報(日本人)'!D53+'月報(外国人) '!D53</f>
        <v>16221</v>
      </c>
      <c r="E53" s="25">
        <f>'月報(日本人)'!E53+'月報(外国人) '!E53</f>
        <v>31628</v>
      </c>
      <c r="F53" s="69">
        <f>'月報(日本人)'!F53+'月報(外国人) '!F53</f>
        <v>12557</v>
      </c>
      <c r="G53" s="69">
        <f>'月報(日本人)'!G53+'月報(外国人) '!G53</f>
        <v>31589</v>
      </c>
      <c r="H53" s="69">
        <f>'月報(日本人)'!H53+'月報(外国人) '!H53</f>
        <v>12552</v>
      </c>
      <c r="I53" s="25">
        <f>'月報(日本人)'!I53+'月報(外国人) '!I53</f>
        <v>39</v>
      </c>
      <c r="J53" s="25">
        <f>'月報(日本人)'!J53+'月報(外国人) '!J53</f>
        <v>5</v>
      </c>
    </row>
    <row r="54" spans="1:10" ht="15" customHeight="1">
      <c r="A54" s="1"/>
      <c r="B54" s="16" t="s">
        <v>44</v>
      </c>
      <c r="C54" s="25">
        <f>'月報(日本人)'!C54+'月報(外国人) '!C54</f>
        <v>21978</v>
      </c>
      <c r="D54" s="25">
        <f>'月報(日本人)'!D54+'月報(外国人) '!D54</f>
        <v>23675</v>
      </c>
      <c r="E54" s="25">
        <f>'月報(日本人)'!E54+'月報(外国人) '!E54</f>
        <v>45653</v>
      </c>
      <c r="F54" s="69">
        <f>'月報(日本人)'!F54+'月報(外国人) '!F54</f>
        <v>18642</v>
      </c>
      <c r="G54" s="69">
        <f>'月報(日本人)'!G54+'月報(外国人) '!G54</f>
        <v>45635</v>
      </c>
      <c r="H54" s="69">
        <f>'月報(日本人)'!H54+'月報(外国人) '!H54</f>
        <v>18629</v>
      </c>
      <c r="I54" s="25">
        <f>'月報(日本人)'!I54+'月報(外国人) '!I54</f>
        <v>18</v>
      </c>
      <c r="J54" s="25">
        <f>'月報(日本人)'!J54+'月報(外国人) '!J54</f>
        <v>13</v>
      </c>
    </row>
    <row r="55" spans="1:10" ht="15" customHeight="1">
      <c r="A55" s="1"/>
      <c r="B55" s="16" t="s">
        <v>45</v>
      </c>
      <c r="C55" s="25">
        <f>'月報(日本人)'!C55+'月報(外国人) '!C55</f>
        <v>13242</v>
      </c>
      <c r="D55" s="25">
        <f>'月報(日本人)'!D55+'月報(外国人) '!D55</f>
        <v>13902</v>
      </c>
      <c r="E55" s="25">
        <f>'月報(日本人)'!E55+'月報(外国人) '!E55</f>
        <v>27144</v>
      </c>
      <c r="F55" s="69">
        <f>'月報(日本人)'!F55+'月報(外国人) '!F55</f>
        <v>10573</v>
      </c>
      <c r="G55" s="69">
        <f>'月報(日本人)'!G55+'月報(外国人) '!G55</f>
        <v>27176</v>
      </c>
      <c r="H55" s="69">
        <f>'月報(日本人)'!H55+'月報(外国人) '!H55</f>
        <v>10573</v>
      </c>
      <c r="I55" s="25">
        <f>'月報(日本人)'!I55+'月報(外国人) '!I55</f>
        <v>-32</v>
      </c>
      <c r="J55" s="25">
        <f>'月報(日本人)'!J55+'月報(外国人) '!J55</f>
        <v>0</v>
      </c>
    </row>
    <row r="56" spans="1:10" ht="15" customHeight="1">
      <c r="A56" s="1"/>
      <c r="B56" s="16" t="s">
        <v>46</v>
      </c>
      <c r="C56" s="25">
        <f>'月報(日本人)'!C56+'月報(外国人) '!C56</f>
        <v>13704</v>
      </c>
      <c r="D56" s="25">
        <f>'月報(日本人)'!D56+'月報(外国人) '!D56</f>
        <v>14427</v>
      </c>
      <c r="E56" s="25">
        <f>'月報(日本人)'!E56+'月報(外国人) '!E56</f>
        <v>28131</v>
      </c>
      <c r="F56" s="69">
        <f>'月報(日本人)'!F56+'月報(外国人) '!F56</f>
        <v>10658</v>
      </c>
      <c r="G56" s="69">
        <f>'月報(日本人)'!G56+'月報(外国人) '!G56</f>
        <v>27904</v>
      </c>
      <c r="H56" s="69">
        <f>'月報(日本人)'!H56+'月報(外国人) '!H56</f>
        <v>10573</v>
      </c>
      <c r="I56" s="25">
        <f>'月報(日本人)'!I56+'月報(外国人) '!I56</f>
        <v>227</v>
      </c>
      <c r="J56" s="25">
        <f>'月報(日本人)'!J56+'月報(外国人) '!J56</f>
        <v>85</v>
      </c>
    </row>
    <row r="57" spans="1:11" ht="15" customHeight="1">
      <c r="A57" s="1"/>
      <c r="B57" s="16" t="s">
        <v>47</v>
      </c>
      <c r="C57" s="25">
        <f>'月報(日本人)'!C57+'月報(外国人) '!C57</f>
        <v>4007</v>
      </c>
      <c r="D57" s="25">
        <f>'月報(日本人)'!D57+'月報(外国人) '!D57</f>
        <v>4337</v>
      </c>
      <c r="E57" s="25">
        <f>'月報(日本人)'!E57+'月報(外国人) '!E57</f>
        <v>8344</v>
      </c>
      <c r="F57" s="69">
        <f>'月報(日本人)'!F57+'月報(外国人) '!F57</f>
        <v>2929</v>
      </c>
      <c r="G57" s="69">
        <f>'月報(日本人)'!G57+'月報(外国人) '!G57</f>
        <v>8333</v>
      </c>
      <c r="H57" s="69">
        <f>'月報(日本人)'!H57+'月報(外国人) '!H57</f>
        <v>2922</v>
      </c>
      <c r="I57" s="25">
        <f>'月報(日本人)'!I57+'月報(外国人) '!I57</f>
        <v>11</v>
      </c>
      <c r="J57" s="25">
        <f>'月報(日本人)'!J57+'月報(外国人) '!J57</f>
        <v>7</v>
      </c>
      <c r="K57" s="5"/>
    </row>
    <row r="58" spans="1:10" ht="15" customHeight="1">
      <c r="A58" s="1"/>
      <c r="B58" s="16" t="s">
        <v>48</v>
      </c>
      <c r="C58" s="25">
        <f>'月報(日本人)'!C58+'月報(外国人) '!C58</f>
        <v>21912</v>
      </c>
      <c r="D58" s="25">
        <f>'月報(日本人)'!D58+'月報(外国人) '!D58</f>
        <v>22503</v>
      </c>
      <c r="E58" s="25">
        <f>'月報(日本人)'!E58+'月報(外国人) '!E58</f>
        <v>44415</v>
      </c>
      <c r="F58" s="69">
        <f>'月報(日本人)'!F58+'月報(外国人) '!F58</f>
        <v>18098</v>
      </c>
      <c r="G58" s="69">
        <f>'月報(日本人)'!G58+'月報(外国人) '!G58</f>
        <v>44307</v>
      </c>
      <c r="H58" s="69">
        <f>'月報(日本人)'!H58+'月報(外国人) '!H58</f>
        <v>18035</v>
      </c>
      <c r="I58" s="25">
        <f>'月報(日本人)'!I58+'月報(外国人) '!I58</f>
        <v>108</v>
      </c>
      <c r="J58" s="25">
        <f>'月報(日本人)'!J58+'月報(外国人) '!J58</f>
        <v>63</v>
      </c>
    </row>
    <row r="59" spans="1:10" ht="15" customHeight="1">
      <c r="A59" s="4"/>
      <c r="B59" s="16" t="s">
        <v>49</v>
      </c>
      <c r="C59" s="25">
        <f>'月報(日本人)'!C59+'月報(外国人) '!C59</f>
        <v>7580</v>
      </c>
      <c r="D59" s="25">
        <f>'月報(日本人)'!D59+'月報(外国人) '!D59</f>
        <v>7675</v>
      </c>
      <c r="E59" s="25">
        <f>'月報(日本人)'!E59+'月報(外国人) '!E59</f>
        <v>15255</v>
      </c>
      <c r="F59" s="69">
        <f>'月報(日本人)'!F59+'月報(外国人) '!F59</f>
        <v>6857</v>
      </c>
      <c r="G59" s="69">
        <f>'月報(日本人)'!G59+'月報(外国人) '!G59</f>
        <v>15284</v>
      </c>
      <c r="H59" s="69">
        <f>'月報(日本人)'!H59+'月報(外国人) '!H59</f>
        <v>6845</v>
      </c>
      <c r="I59" s="25">
        <f>'月報(日本人)'!I59+'月報(外国人) '!I59</f>
        <v>-29</v>
      </c>
      <c r="J59" s="25">
        <f>'月報(日本人)'!J59+'月報(外国人) '!J59</f>
        <v>12</v>
      </c>
    </row>
    <row r="60" spans="1:10" ht="15" customHeight="1">
      <c r="A60" s="1"/>
      <c r="B60" s="16" t="s">
        <v>50</v>
      </c>
      <c r="C60" s="25">
        <f>'月報(日本人)'!C60+'月報(外国人) '!C60</f>
        <v>13829</v>
      </c>
      <c r="D60" s="25">
        <f>'月報(日本人)'!D60+'月報(外国人) '!D60</f>
        <v>15625</v>
      </c>
      <c r="E60" s="25">
        <f>'月報(日本人)'!E60+'月報(外国人) '!E60</f>
        <v>29454</v>
      </c>
      <c r="F60" s="69">
        <f>'月報(日本人)'!F60+'月報(外国人) '!F60</f>
        <v>13001</v>
      </c>
      <c r="G60" s="69">
        <f>'月報(日本人)'!G60+'月報(外国人) '!G60</f>
        <v>29509</v>
      </c>
      <c r="H60" s="69">
        <f>'月報(日本人)'!H60+'月報(外国人) '!H60</f>
        <v>13006</v>
      </c>
      <c r="I60" s="25">
        <f>'月報(日本人)'!I60+'月報(外国人) '!I60</f>
        <v>-55</v>
      </c>
      <c r="J60" s="25">
        <f>'月報(日本人)'!J60+'月報(外国人) '!J60</f>
        <v>-5</v>
      </c>
    </row>
    <row r="61" spans="1:10" ht="15" customHeight="1">
      <c r="A61" s="1"/>
      <c r="B61" s="16" t="s">
        <v>51</v>
      </c>
      <c r="C61" s="25">
        <f>'月報(日本人)'!C61+'月報(外国人) '!C61</f>
        <v>15402</v>
      </c>
      <c r="D61" s="25">
        <f>'月報(日本人)'!D61+'月報(外国人) '!D61</f>
        <v>17153</v>
      </c>
      <c r="E61" s="25">
        <f>'月報(日本人)'!E61+'月報(外国人) '!E61</f>
        <v>32555</v>
      </c>
      <c r="F61" s="69">
        <f>'月報(日本人)'!F61+'月報(外国人) '!F61</f>
        <v>13237</v>
      </c>
      <c r="G61" s="69">
        <f>'月報(日本人)'!G61+'月報(外国人) '!G61</f>
        <v>32567</v>
      </c>
      <c r="H61" s="69">
        <f>'月報(日本人)'!H61+'月報(外国人) '!H61</f>
        <v>13224</v>
      </c>
      <c r="I61" s="25">
        <f>'月報(日本人)'!I61+'月報(外国人) '!I61</f>
        <v>-12</v>
      </c>
      <c r="J61" s="25">
        <f>'月報(日本人)'!J61+'月報(外国人) '!J61</f>
        <v>13</v>
      </c>
    </row>
    <row r="62" spans="1:10" ht="15" customHeight="1">
      <c r="A62" s="1"/>
      <c r="B62" s="16" t="s">
        <v>52</v>
      </c>
      <c r="C62" s="25">
        <f>'月報(日本人)'!C62+'月報(外国人) '!C62</f>
        <v>9340</v>
      </c>
      <c r="D62" s="25">
        <f>'月報(日本人)'!D62+'月報(外国人) '!D62</f>
        <v>10280</v>
      </c>
      <c r="E62" s="25">
        <f>'月報(日本人)'!E62+'月報(外国人) '!E62</f>
        <v>19620</v>
      </c>
      <c r="F62" s="69">
        <f>'月報(日本人)'!F62+'月報(外国人) '!F62</f>
        <v>7895</v>
      </c>
      <c r="G62" s="69">
        <f>'月報(日本人)'!G62+'月報(外国人) '!G62</f>
        <v>19620</v>
      </c>
      <c r="H62" s="69">
        <f>'月報(日本人)'!H62+'月報(外国人) '!H62</f>
        <v>7894</v>
      </c>
      <c r="I62" s="25">
        <f>'月報(日本人)'!I62+'月報(外国人) '!I62</f>
        <v>0</v>
      </c>
      <c r="J62" s="25">
        <f>'月報(日本人)'!J62+'月報(外国人) '!J62</f>
        <v>1</v>
      </c>
    </row>
    <row r="63" spans="1:10" ht="15" customHeight="1">
      <c r="A63" s="1"/>
      <c r="B63" s="16" t="s">
        <v>53</v>
      </c>
      <c r="C63" s="25">
        <f>'月報(日本人)'!C63+'月報(外国人) '!C63</f>
        <v>3953</v>
      </c>
      <c r="D63" s="25">
        <f>'月報(日本人)'!D63+'月報(外国人) '!D63</f>
        <v>4434</v>
      </c>
      <c r="E63" s="25">
        <f>'月報(日本人)'!E63+'月報(外国人) '!E63</f>
        <v>8387</v>
      </c>
      <c r="F63" s="69">
        <f>'月報(日本人)'!F63+'月報(外国人) '!F63</f>
        <v>3958</v>
      </c>
      <c r="G63" s="69">
        <f>'月報(日本人)'!G63+'月報(外国人) '!G63</f>
        <v>8405</v>
      </c>
      <c r="H63" s="69">
        <f>'月報(日本人)'!H63+'月報(外国人) '!H63</f>
        <v>3960</v>
      </c>
      <c r="I63" s="25">
        <f>'月報(日本人)'!I63+'月報(外国人) '!I63</f>
        <v>-18</v>
      </c>
      <c r="J63" s="25">
        <f>'月報(日本人)'!J63+'月報(外国人) '!J63</f>
        <v>-2</v>
      </c>
    </row>
    <row r="64" spans="1:10" ht="15" customHeight="1">
      <c r="A64" s="1"/>
      <c r="B64" s="16" t="s">
        <v>54</v>
      </c>
      <c r="C64" s="25">
        <f>'月報(日本人)'!C64+'月報(外国人) '!C64</f>
        <v>8119</v>
      </c>
      <c r="D64" s="25">
        <f>'月報(日本人)'!D64+'月報(外国人) '!D64</f>
        <v>8966</v>
      </c>
      <c r="E64" s="25">
        <f>'月報(日本人)'!E64+'月報(外国人) '!E64</f>
        <v>17085</v>
      </c>
      <c r="F64" s="69">
        <f>'月報(日本人)'!F64+'月報(外国人) '!F64</f>
        <v>7536</v>
      </c>
      <c r="G64" s="69">
        <f>'月報(日本人)'!G64+'月報(外国人) '!G64</f>
        <v>17116</v>
      </c>
      <c r="H64" s="69">
        <f>'月報(日本人)'!H64+'月報(外国人) '!H64</f>
        <v>7540</v>
      </c>
      <c r="I64" s="25">
        <f>'月報(日本人)'!I64+'月報(外国人) '!I64</f>
        <v>-31</v>
      </c>
      <c r="J64" s="25">
        <f>'月報(日本人)'!J64+'月報(外国人) '!J64</f>
        <v>-4</v>
      </c>
    </row>
    <row r="65" spans="1:11" ht="15" customHeight="1">
      <c r="A65" s="1"/>
      <c r="B65" s="16" t="s">
        <v>55</v>
      </c>
      <c r="C65" s="25">
        <f>'月報(日本人)'!C65+'月報(外国人) '!C65</f>
        <v>6643</v>
      </c>
      <c r="D65" s="25">
        <f>'月報(日本人)'!D65+'月報(外国人) '!D65</f>
        <v>7483</v>
      </c>
      <c r="E65" s="25">
        <f>'月報(日本人)'!E65+'月報(外国人) '!E65</f>
        <v>14126</v>
      </c>
      <c r="F65" s="69">
        <f>'月報(日本人)'!F65+'月報(外国人) '!F65</f>
        <v>6226</v>
      </c>
      <c r="G65" s="69">
        <f>'月報(日本人)'!G65+'月報(外国人) '!G65</f>
        <v>14155</v>
      </c>
      <c r="H65" s="69">
        <f>'月報(日本人)'!H65+'月報(外国人) '!H65</f>
        <v>6238</v>
      </c>
      <c r="I65" s="25">
        <f>'月報(日本人)'!I65+'月報(外国人) '!I65</f>
        <v>-29</v>
      </c>
      <c r="J65" s="25">
        <f>'月報(日本人)'!J65+'月報(外国人) '!J65</f>
        <v>-12</v>
      </c>
      <c r="K65" s="5"/>
    </row>
    <row r="66" spans="1:11" ht="15" customHeight="1">
      <c r="A66" s="1"/>
      <c r="B66" s="16" t="s">
        <v>94</v>
      </c>
      <c r="C66" s="25">
        <f>'月報(日本人)'!C66+'月報(外国人) '!C66</f>
        <v>14000</v>
      </c>
      <c r="D66" s="25">
        <f>'月報(日本人)'!D66+'月報(外国人) '!D66</f>
        <v>15428</v>
      </c>
      <c r="E66" s="25">
        <f>'月報(日本人)'!E66+'月報(外国人) '!E66</f>
        <v>29428</v>
      </c>
      <c r="F66" s="69">
        <f>'月報(日本人)'!F66+'月報(外国人) '!F66</f>
        <v>10210</v>
      </c>
      <c r="G66" s="69">
        <f>'月報(日本人)'!G66+'月報(外国人) '!G66</f>
        <v>29430</v>
      </c>
      <c r="H66" s="69">
        <f>'月報(日本人)'!H66+'月報(外国人) '!H66</f>
        <v>10195</v>
      </c>
      <c r="I66" s="25">
        <f>'月報(日本人)'!I66+'月報(外国人) '!I66</f>
        <v>-2</v>
      </c>
      <c r="J66" s="25">
        <f>'月報(日本人)'!J66+'月報(外国人) '!J66</f>
        <v>15</v>
      </c>
      <c r="K66" s="5"/>
    </row>
    <row r="67" spans="1:10" ht="15" customHeight="1">
      <c r="A67" s="1"/>
      <c r="B67" s="16" t="s">
        <v>95</v>
      </c>
      <c r="C67" s="25">
        <f>'月報(日本人)'!C67+'月報(外国人) '!C67</f>
        <v>1105</v>
      </c>
      <c r="D67" s="25">
        <f>'月報(日本人)'!D67+'月報(外国人) '!D67</f>
        <v>1318</v>
      </c>
      <c r="E67" s="25">
        <f>'月報(日本人)'!E67+'月報(外国人) '!E67</f>
        <v>2423</v>
      </c>
      <c r="F67" s="69">
        <f>'月報(日本人)'!F67+'月報(外国人) '!F67</f>
        <v>917</v>
      </c>
      <c r="G67" s="69">
        <f>'月報(日本人)'!G67+'月報(外国人) '!G67</f>
        <v>2430</v>
      </c>
      <c r="H67" s="69">
        <f>'月報(日本人)'!H67+'月報(外国人) '!H67</f>
        <v>917</v>
      </c>
      <c r="I67" s="25">
        <f>'月報(日本人)'!I67+'月報(外国人) '!I67</f>
        <v>-7</v>
      </c>
      <c r="J67" s="25">
        <f>'月報(日本人)'!J67+'月報(外国人) '!J67</f>
        <v>0</v>
      </c>
    </row>
    <row r="68" spans="1:11" ht="15" customHeight="1">
      <c r="A68" s="1"/>
      <c r="B68" s="16" t="s">
        <v>56</v>
      </c>
      <c r="C68" s="25">
        <f>'月報(日本人)'!C68+'月報(外国人) '!C68</f>
        <v>7430</v>
      </c>
      <c r="D68" s="25">
        <f>'月報(日本人)'!D68+'月報(外国人) '!D68</f>
        <v>8080</v>
      </c>
      <c r="E68" s="25">
        <f>'月報(日本人)'!E68+'月報(外国人) '!E68</f>
        <v>15510</v>
      </c>
      <c r="F68" s="69">
        <f>'月報(日本人)'!F68+'月報(外国人) '!F68</f>
        <v>4927</v>
      </c>
      <c r="G68" s="69">
        <f>'月報(日本人)'!G68+'月報(外国人) '!G68</f>
        <v>15508</v>
      </c>
      <c r="H68" s="69">
        <f>'月報(日本人)'!H68+'月報(外国人) '!H68</f>
        <v>4921</v>
      </c>
      <c r="I68" s="25">
        <f>'月報(日本人)'!I68+'月報(外国人) '!I68</f>
        <v>2</v>
      </c>
      <c r="J68" s="25">
        <f>'月報(日本人)'!J68+'月報(外国人) '!J68</f>
        <v>6</v>
      </c>
      <c r="K68" s="5"/>
    </row>
    <row r="69" spans="1:11" ht="15" customHeight="1">
      <c r="A69" s="1"/>
      <c r="B69" s="16" t="s">
        <v>57</v>
      </c>
      <c r="C69" s="25">
        <f>'月報(日本人)'!C69+'月報(外国人) '!C69</f>
        <v>6911</v>
      </c>
      <c r="D69" s="25">
        <f>'月報(日本人)'!D69+'月報(外国人) '!D69</f>
        <v>7683</v>
      </c>
      <c r="E69" s="25">
        <f>'月報(日本人)'!E69+'月報(外国人) '!E69</f>
        <v>14594</v>
      </c>
      <c r="F69" s="69">
        <f>'月報(日本人)'!F69+'月報(外国人) '!F69</f>
        <v>4731</v>
      </c>
      <c r="G69" s="69">
        <f>'月報(日本人)'!G69+'月報(外国人) '!G69</f>
        <v>14605</v>
      </c>
      <c r="H69" s="69">
        <f>'月報(日本人)'!H69+'月報(外国人) '!H69</f>
        <v>4733</v>
      </c>
      <c r="I69" s="25">
        <f>'月報(日本人)'!I69+'月報(外国人) '!I69</f>
        <v>-11</v>
      </c>
      <c r="J69" s="25">
        <f>'月報(日本人)'!J69+'月報(外国人) '!J69</f>
        <v>-2</v>
      </c>
      <c r="K69" s="5"/>
    </row>
    <row r="70" spans="1:11" ht="15" customHeight="1">
      <c r="A70" s="1"/>
      <c r="B70" s="16" t="s">
        <v>58</v>
      </c>
      <c r="C70" s="25">
        <f>'月報(日本人)'!C70+'月報(外国人) '!C70</f>
        <v>9536</v>
      </c>
      <c r="D70" s="25">
        <f>'月報(日本人)'!D70+'月報(外国人) '!D70</f>
        <v>10315</v>
      </c>
      <c r="E70" s="25">
        <f>'月報(日本人)'!E70+'月報(外国人) '!E70</f>
        <v>19851</v>
      </c>
      <c r="F70" s="69">
        <f>'月報(日本人)'!F70+'月報(外国人) '!F70</f>
        <v>7060</v>
      </c>
      <c r="G70" s="69">
        <f>'月報(日本人)'!G70+'月報(外国人) '!G70</f>
        <v>19854</v>
      </c>
      <c r="H70" s="69">
        <f>'月報(日本人)'!H70+'月報(外国人) '!H70</f>
        <v>7060</v>
      </c>
      <c r="I70" s="25">
        <f>'月報(日本人)'!I70+'月報(外国人) '!I70</f>
        <v>-3</v>
      </c>
      <c r="J70" s="25">
        <f>'月報(日本人)'!J70+'月報(外国人) '!J70</f>
        <v>0</v>
      </c>
      <c r="K70" s="5"/>
    </row>
    <row r="71" spans="1:11" ht="15" customHeight="1">
      <c r="A71" s="1"/>
      <c r="B71" s="16" t="s">
        <v>59</v>
      </c>
      <c r="C71" s="25">
        <f>'月報(日本人)'!C71+'月報(外国人) '!C71</f>
        <v>5616</v>
      </c>
      <c r="D71" s="25">
        <f>'月報(日本人)'!D71+'月報(外国人) '!D71</f>
        <v>6488</v>
      </c>
      <c r="E71" s="25">
        <f>'月報(日本人)'!E71+'月報(外国人) '!E71</f>
        <v>12104</v>
      </c>
      <c r="F71" s="69">
        <f>'月報(日本人)'!F71+'月報(外国人) '!F71</f>
        <v>5613</v>
      </c>
      <c r="G71" s="69">
        <f>'月報(日本人)'!G71+'月報(外国人) '!G71</f>
        <v>12126</v>
      </c>
      <c r="H71" s="69">
        <f>'月報(日本人)'!H71+'月報(外国人) '!H71</f>
        <v>5611</v>
      </c>
      <c r="I71" s="25">
        <f>'月報(日本人)'!I71+'月報(外国人) '!I71</f>
        <v>-22</v>
      </c>
      <c r="J71" s="25">
        <f>'月報(日本人)'!J71+'月報(外国人) '!J71</f>
        <v>2</v>
      </c>
      <c r="K71" s="5"/>
    </row>
    <row r="72" spans="1:10" ht="15" customHeight="1">
      <c r="A72" s="1"/>
      <c r="B72" s="16" t="s">
        <v>60</v>
      </c>
      <c r="C72" s="25">
        <f>'月報(日本人)'!C72+'月報(外国人) '!C72</f>
        <v>5151</v>
      </c>
      <c r="D72" s="25">
        <f>'月報(日本人)'!D72+'月報(外国人) '!D72</f>
        <v>5809</v>
      </c>
      <c r="E72" s="25">
        <f>'月報(日本人)'!E72+'月報(外国人) '!E72</f>
        <v>10960</v>
      </c>
      <c r="F72" s="69">
        <f>'月報(日本人)'!F72+'月報(外国人) '!F72</f>
        <v>4898</v>
      </c>
      <c r="G72" s="69">
        <f>'月報(日本人)'!G72+'月報(外国人) '!G72</f>
        <v>10966</v>
      </c>
      <c r="H72" s="69">
        <f>'月報(日本人)'!H72+'月報(外国人) '!H72</f>
        <v>4890</v>
      </c>
      <c r="I72" s="25">
        <f>'月報(日本人)'!I72+'月報(外国人) '!I72</f>
        <v>-6</v>
      </c>
      <c r="J72" s="25">
        <f>'月報(日本人)'!J72+'月報(外国人) '!J72</f>
        <v>8</v>
      </c>
    </row>
    <row r="73" spans="1:10" ht="15" customHeight="1">
      <c r="A73" s="1"/>
      <c r="B73" s="16" t="s">
        <v>61</v>
      </c>
      <c r="C73" s="25">
        <f>'月報(日本人)'!C73+'月報(外国人) '!C73</f>
        <v>4521</v>
      </c>
      <c r="D73" s="25">
        <f>'月報(日本人)'!D73+'月報(外国人) '!D73</f>
        <v>5150</v>
      </c>
      <c r="E73" s="25">
        <f>'月報(日本人)'!E73+'月報(外国人) '!E73</f>
        <v>9671</v>
      </c>
      <c r="F73" s="69">
        <f>'月報(日本人)'!F73+'月報(外国人) '!F73</f>
        <v>4657</v>
      </c>
      <c r="G73" s="69">
        <f>'月報(日本人)'!G73+'月報(外国人) '!G73</f>
        <v>9683</v>
      </c>
      <c r="H73" s="69">
        <f>'月報(日本人)'!H73+'月報(外国人) '!H73</f>
        <v>4662</v>
      </c>
      <c r="I73" s="25">
        <f>'月報(日本人)'!I73+'月報(外国人) '!I73</f>
        <v>-12</v>
      </c>
      <c r="J73" s="25">
        <f>'月報(日本人)'!J73+'月報(外国人) '!J73</f>
        <v>-5</v>
      </c>
    </row>
    <row r="74" spans="1:10" ht="15" customHeight="1">
      <c r="A74" s="1"/>
      <c r="B74" s="16" t="s">
        <v>62</v>
      </c>
      <c r="C74" s="25">
        <f>'月報(日本人)'!C74+'月報(外国人) '!C74</f>
        <v>8664</v>
      </c>
      <c r="D74" s="25">
        <f>'月報(日本人)'!D74+'月報(外国人) '!D74</f>
        <v>10020</v>
      </c>
      <c r="E74" s="25">
        <f>'月報(日本人)'!E74+'月報(外国人) '!E74</f>
        <v>18684</v>
      </c>
      <c r="F74" s="69">
        <f>'月報(日本人)'!F74+'月報(外国人) '!F74</f>
        <v>9344</v>
      </c>
      <c r="G74" s="69">
        <f>'月報(日本人)'!G74+'月報(外国人) '!G74</f>
        <v>18714</v>
      </c>
      <c r="H74" s="69">
        <f>'月報(日本人)'!H74+'月報(外国人) '!H74</f>
        <v>9354</v>
      </c>
      <c r="I74" s="25">
        <f>'月報(日本人)'!I74+'月報(外国人) '!I74</f>
        <v>-30</v>
      </c>
      <c r="J74" s="25">
        <f>'月報(日本人)'!J74+'月報(外国人) '!J74</f>
        <v>-10</v>
      </c>
    </row>
    <row r="75" spans="1:11" ht="15" customHeight="1">
      <c r="A75" s="1"/>
      <c r="B75" s="16" t="s">
        <v>63</v>
      </c>
      <c r="C75" s="25">
        <f>'月報(日本人)'!C75+'月報(外国人) '!C75</f>
        <v>2580</v>
      </c>
      <c r="D75" s="25">
        <f>'月報(日本人)'!D75+'月報(外国人) '!D75</f>
        <v>2965</v>
      </c>
      <c r="E75" s="25">
        <f>'月報(日本人)'!E75+'月報(外国人) '!E75</f>
        <v>5545</v>
      </c>
      <c r="F75" s="69">
        <f>'月報(日本人)'!F75+'月報(外国人) '!F75</f>
        <v>2524</v>
      </c>
      <c r="G75" s="69">
        <f>'月報(日本人)'!G75+'月報(外国人) '!G75</f>
        <v>5555</v>
      </c>
      <c r="H75" s="69">
        <f>'月報(日本人)'!H75+'月報(外国人) '!H75</f>
        <v>2529</v>
      </c>
      <c r="I75" s="25">
        <f>'月報(日本人)'!I75+'月報(外国人) '!I75</f>
        <v>-10</v>
      </c>
      <c r="J75" s="25">
        <f>'月報(日本人)'!J75+'月報(外国人) '!J75</f>
        <v>-5</v>
      </c>
      <c r="K75" s="5"/>
    </row>
    <row r="76" spans="1:10" ht="15" customHeight="1">
      <c r="A76" s="1"/>
      <c r="B76" s="16" t="s">
        <v>64</v>
      </c>
      <c r="C76" s="25">
        <f>'月報(日本人)'!C76+'月報(外国人) '!C76</f>
        <v>1583</v>
      </c>
      <c r="D76" s="25">
        <f>'月報(日本人)'!D76+'月報(外国人) '!D76</f>
        <v>1793</v>
      </c>
      <c r="E76" s="25">
        <f>'月報(日本人)'!E76+'月報(外国人) '!E76</f>
        <v>3376</v>
      </c>
      <c r="F76" s="69">
        <f>'月報(日本人)'!F76+'月報(外国人) '!F76</f>
        <v>1497</v>
      </c>
      <c r="G76" s="69">
        <f>'月報(日本人)'!G76+'月報(外国人) '!G76</f>
        <v>3381</v>
      </c>
      <c r="H76" s="69">
        <f>'月報(日本人)'!H76+'月報(外国人) '!H76</f>
        <v>1502</v>
      </c>
      <c r="I76" s="25">
        <f>'月報(日本人)'!I76+'月報(外国人) '!I76</f>
        <v>-5</v>
      </c>
      <c r="J76" s="25">
        <f>'月報(日本人)'!J76+'月報(外国人) '!J76</f>
        <v>-5</v>
      </c>
    </row>
    <row r="77" spans="1:11" ht="15" customHeight="1">
      <c r="A77" s="1"/>
      <c r="B77" s="16" t="s">
        <v>86</v>
      </c>
      <c r="C77" s="25">
        <f>'月報(日本人)'!C77+'月報(外国人) '!C77</f>
        <v>11588</v>
      </c>
      <c r="D77" s="25">
        <f>'月報(日本人)'!D77+'月報(外国人) '!D77</f>
        <v>12934</v>
      </c>
      <c r="E77" s="25">
        <f>'月報(日本人)'!E77+'月報(外国人) '!E77</f>
        <v>24522</v>
      </c>
      <c r="F77" s="69">
        <f>'月報(日本人)'!F77+'月報(外国人) '!F77</f>
        <v>11249</v>
      </c>
      <c r="G77" s="69">
        <f>'月報(日本人)'!G77+'月報(外国人) '!G77</f>
        <v>24513</v>
      </c>
      <c r="H77" s="69">
        <f>'月報(日本人)'!H77+'月報(外国人) '!H77</f>
        <v>11254</v>
      </c>
      <c r="I77" s="25">
        <f>'月報(日本人)'!I77+'月報(外国人) '!I77</f>
        <v>9</v>
      </c>
      <c r="J77" s="25">
        <f>'月報(日本人)'!J77+'月報(外国人) '!J77</f>
        <v>-5</v>
      </c>
      <c r="K77" s="5"/>
    </row>
    <row r="78" spans="1:10" ht="15" customHeight="1">
      <c r="A78" s="1"/>
      <c r="B78" s="16" t="s">
        <v>65</v>
      </c>
      <c r="C78" s="25">
        <f>'月報(日本人)'!C78+'月報(外国人) '!C78</f>
        <v>17918</v>
      </c>
      <c r="D78" s="25">
        <f>'月報(日本人)'!D78+'月報(外国人) '!D78</f>
        <v>18211</v>
      </c>
      <c r="E78" s="25">
        <f>'月報(日本人)'!E78+'月報(外国人) '!E78</f>
        <v>36129</v>
      </c>
      <c r="F78" s="69">
        <f>'月報(日本人)'!F78+'月報(外国人) '!F78</f>
        <v>15837</v>
      </c>
      <c r="G78" s="69">
        <f>'月報(日本人)'!G78+'月報(外国人) '!G78</f>
        <v>36111</v>
      </c>
      <c r="H78" s="69">
        <f>'月報(日本人)'!H78+'月報(外国人) '!H78</f>
        <v>15807</v>
      </c>
      <c r="I78" s="25">
        <f>'月報(日本人)'!I78+'月報(外国人) '!I78</f>
        <v>18</v>
      </c>
      <c r="J78" s="25">
        <f>'月報(日本人)'!J78+'月報(外国人) '!J78</f>
        <v>30</v>
      </c>
    </row>
    <row r="79" spans="1:11" ht="15" customHeight="1">
      <c r="A79" s="1"/>
      <c r="B79" s="16" t="s">
        <v>87</v>
      </c>
      <c r="C79" s="25">
        <f>'月報(日本人)'!C79+'月報(外国人) '!C79</f>
        <v>10022</v>
      </c>
      <c r="D79" s="25">
        <f>'月報(日本人)'!D79+'月報(外国人) '!D79</f>
        <v>11306</v>
      </c>
      <c r="E79" s="25">
        <f>'月報(日本人)'!E79+'月報(外国人) '!E79</f>
        <v>21328</v>
      </c>
      <c r="F79" s="69">
        <f>'月報(日本人)'!F79+'月報(外国人) '!F79</f>
        <v>8515</v>
      </c>
      <c r="G79" s="69">
        <f>'月報(日本人)'!G79+'月報(外国人) '!G79</f>
        <v>21352</v>
      </c>
      <c r="H79" s="69">
        <f>'月報(日本人)'!H79+'月報(外国人) '!H79</f>
        <v>8521</v>
      </c>
      <c r="I79" s="25">
        <f>'月報(日本人)'!I79+'月報(外国人) '!I79</f>
        <v>-24</v>
      </c>
      <c r="J79" s="25">
        <f>'月報(日本人)'!J79+'月報(外国人) '!J79</f>
        <v>-6</v>
      </c>
      <c r="K79" s="5"/>
    </row>
    <row r="80" spans="1:10" ht="15" customHeight="1">
      <c r="A80" s="1"/>
      <c r="B80" s="16" t="s">
        <v>66</v>
      </c>
      <c r="C80" s="25">
        <f>'月報(日本人)'!C80+'月報(外国人) '!C80</f>
        <v>3306</v>
      </c>
      <c r="D80" s="25">
        <f>'月報(日本人)'!D80+'月報(外国人) '!D80</f>
        <v>3713</v>
      </c>
      <c r="E80" s="25">
        <f>'月報(日本人)'!E80+'月報(外国人) '!E80</f>
        <v>7019</v>
      </c>
      <c r="F80" s="69">
        <f>'月報(日本人)'!F80+'月報(外国人) '!F80</f>
        <v>2882</v>
      </c>
      <c r="G80" s="69">
        <f>'月報(日本人)'!G80+'月報(外国人) '!G80</f>
        <v>7029</v>
      </c>
      <c r="H80" s="69">
        <f>'月報(日本人)'!H80+'月報(外国人) '!H80</f>
        <v>2880</v>
      </c>
      <c r="I80" s="25">
        <f>'月報(日本人)'!I80+'月報(外国人) '!I80</f>
        <v>-10</v>
      </c>
      <c r="J80" s="25">
        <f>'月報(日本人)'!J80+'月報(外国人) '!J80</f>
        <v>2</v>
      </c>
    </row>
    <row r="81" spans="1:11" ht="15" customHeight="1">
      <c r="A81" s="1"/>
      <c r="B81" s="16" t="s">
        <v>96</v>
      </c>
      <c r="C81" s="25">
        <f>'月報(日本人)'!C81+'月報(外国人) '!C81</f>
        <v>3783</v>
      </c>
      <c r="D81" s="25">
        <f>'月報(日本人)'!D81+'月報(外国人) '!D81</f>
        <v>4228</v>
      </c>
      <c r="E81" s="25">
        <f>'月報(日本人)'!E81+'月報(外国人) '!E81</f>
        <v>8011</v>
      </c>
      <c r="F81" s="69">
        <f>'月報(日本人)'!F81+'月報(外国人) '!F81</f>
        <v>3127</v>
      </c>
      <c r="G81" s="69">
        <f>'月報(日本人)'!G81+'月報(外国人) '!G81</f>
        <v>8045</v>
      </c>
      <c r="H81" s="69">
        <f>'月報(日本人)'!H81+'月報(外国人) '!H81</f>
        <v>3134</v>
      </c>
      <c r="I81" s="25">
        <f>'月報(日本人)'!I81+'月報(外国人) '!I81</f>
        <v>-34</v>
      </c>
      <c r="J81" s="25">
        <f>'月報(日本人)'!J81+'月報(外国人) '!J81</f>
        <v>-7</v>
      </c>
      <c r="K81" s="5"/>
    </row>
    <row r="82" spans="1:10" ht="15" customHeight="1" thickBot="1">
      <c r="A82" s="1"/>
      <c r="B82" s="16" t="s">
        <v>97</v>
      </c>
      <c r="C82" s="29">
        <f>'月報(日本人)'!C82+'月報(外国人) '!C82</f>
        <v>9555</v>
      </c>
      <c r="D82" s="29">
        <f>'月報(日本人)'!D82+'月報(外国人) '!D82</f>
        <v>10319</v>
      </c>
      <c r="E82" s="29">
        <f>'月報(日本人)'!E82+'月報(外国人) '!E82</f>
        <v>19874</v>
      </c>
      <c r="F82" s="70">
        <f>'月報(日本人)'!F82+'月報(外国人) '!F82</f>
        <v>9043</v>
      </c>
      <c r="G82" s="70">
        <f>'月報(日本人)'!G82+'月報(外国人) '!G82</f>
        <v>19869</v>
      </c>
      <c r="H82" s="70">
        <f>'月報(日本人)'!H82+'月報(外国人) '!H82</f>
        <v>9020</v>
      </c>
      <c r="I82" s="29">
        <f>'月報(日本人)'!I82+'月報(外国人) '!I82</f>
        <v>5</v>
      </c>
      <c r="J82" s="29">
        <f>'月報(日本人)'!J82+'月報(外国人) '!J82</f>
        <v>23</v>
      </c>
    </row>
    <row r="83" spans="1:10" ht="15" customHeight="1" thickBot="1" thickTop="1">
      <c r="A83" s="1"/>
      <c r="B83" s="24" t="s">
        <v>98</v>
      </c>
      <c r="C83" s="30">
        <f>'月報(日本人)'!C83+'月報(外国人) '!C83</f>
        <v>321149</v>
      </c>
      <c r="D83" s="30">
        <f>'月報(日本人)'!D83+'月報(外国人) '!D83</f>
        <v>347594</v>
      </c>
      <c r="E83" s="30">
        <f>'月報(日本人)'!E83+'月報(外国人) '!E83</f>
        <v>668743</v>
      </c>
      <c r="F83" s="72">
        <f>'月報(日本人)'!F83+'月報(外国人) '!F83</f>
        <v>273569</v>
      </c>
      <c r="G83" s="72">
        <f>'月報(日本人)'!G83+'月報(外国人) '!G83</f>
        <v>668671</v>
      </c>
      <c r="H83" s="72">
        <f>'月報(日本人)'!H83+'月報(外国人) '!H83</f>
        <v>273334</v>
      </c>
      <c r="I83" s="30">
        <f>'月報(日本人)'!I83+'月報(外国人) '!I83</f>
        <v>72</v>
      </c>
      <c r="J83" s="30">
        <f>'月報(日本人)'!J83+'月報(外国人) '!J83</f>
        <v>235</v>
      </c>
    </row>
    <row r="84" spans="1:11" ht="15" customHeight="1" thickBot="1" thickTop="1">
      <c r="A84" s="1"/>
      <c r="B84" s="24" t="s">
        <v>99</v>
      </c>
      <c r="C84" s="30">
        <f>'月報(日本人)'!C84+'月報(外国人) '!C84</f>
        <v>2429250</v>
      </c>
      <c r="D84" s="30">
        <f>'月報(日本人)'!D84+'月報(外国人) '!D84</f>
        <v>2687235</v>
      </c>
      <c r="E84" s="30">
        <f>'月報(日本人)'!E84+'月報(外国人) '!E84</f>
        <v>5116485</v>
      </c>
      <c r="F84" s="72">
        <f>'月報(日本人)'!F84+'月報(外国人) '!F84</f>
        <v>2291615</v>
      </c>
      <c r="G84" s="72">
        <f>'月報(日本人)'!G84+'月報(外国人) '!G84</f>
        <v>5116139</v>
      </c>
      <c r="H84" s="72">
        <f>'月報(日本人)'!H84+'月報(外国人) '!H84</f>
        <v>2290731</v>
      </c>
      <c r="I84" s="30">
        <f>'月報(日本人)'!I84+'月報(外国人) '!I84</f>
        <v>346</v>
      </c>
      <c r="J84" s="30">
        <f>'月報(日本人)'!J84+'月報(外国人) '!J84</f>
        <v>884</v>
      </c>
      <c r="K84" s="5"/>
    </row>
    <row r="85" spans="2:8" ht="15" customHeight="1" thickTop="1">
      <c r="B85" s="23"/>
      <c r="F85" s="75"/>
      <c r="G85" s="75"/>
      <c r="H85" s="75"/>
    </row>
    <row r="86" ht="15" customHeight="1">
      <c r="B86" s="33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85" zoomScalePageLayoutView="0" workbookViewId="0" topLeftCell="A1">
      <selection activeCell="E32" sqref="E32"/>
    </sheetView>
  </sheetViews>
  <sheetFormatPr defaultColWidth="9.00390625" defaultRowHeight="14.25"/>
  <cols>
    <col min="1" max="1" width="1.37890625" style="34" customWidth="1"/>
    <col min="2" max="11" width="9.75390625" style="34" customWidth="1"/>
    <col min="12" max="16384" width="9.00390625" style="34" customWidth="1"/>
  </cols>
  <sheetData>
    <row r="1" spans="9:10" ht="13.5">
      <c r="I1" s="65">
        <v>42278</v>
      </c>
      <c r="J1" s="66"/>
    </row>
    <row r="3" spans="1:11" ht="17.25">
      <c r="A3" s="67" t="s">
        <v>117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2:11" ht="40.5" customHeight="1">
      <c r="B5" s="68" t="s">
        <v>118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3.5"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13.5">
      <c r="D7" s="35" t="s">
        <v>104</v>
      </c>
    </row>
    <row r="9" spans="4:8" ht="13.5">
      <c r="D9" s="35" t="s">
        <v>102</v>
      </c>
      <c r="E9" s="35"/>
      <c r="F9" s="2"/>
      <c r="G9" s="35" t="s">
        <v>119</v>
      </c>
      <c r="H9" s="36"/>
    </row>
    <row r="10" ht="13.5">
      <c r="C10" s="37" t="s">
        <v>105</v>
      </c>
    </row>
    <row r="11" spans="4:10" ht="13.5">
      <c r="D11" s="6" t="s">
        <v>67</v>
      </c>
      <c r="E11" s="8" t="s">
        <v>106</v>
      </c>
      <c r="F11" s="8" t="s">
        <v>107</v>
      </c>
      <c r="G11" s="8" t="s">
        <v>106</v>
      </c>
      <c r="H11" s="8" t="s">
        <v>108</v>
      </c>
      <c r="I11" s="8" t="s">
        <v>106</v>
      </c>
      <c r="J11" s="8" t="s">
        <v>108</v>
      </c>
    </row>
    <row r="12" spans="4:10" ht="13.5">
      <c r="D12" s="15" t="s">
        <v>70</v>
      </c>
      <c r="E12" s="38"/>
      <c r="F12" s="9"/>
      <c r="G12" s="9"/>
      <c r="H12" s="9" t="s">
        <v>107</v>
      </c>
      <c r="I12" s="9"/>
      <c r="J12" s="9" t="s">
        <v>113</v>
      </c>
    </row>
    <row r="13" spans="4:10" ht="13.5">
      <c r="D13" s="39" t="s">
        <v>106</v>
      </c>
      <c r="E13" s="40"/>
      <c r="F13" s="40"/>
      <c r="G13" s="40"/>
      <c r="H13" s="40"/>
      <c r="I13" s="40"/>
      <c r="J13" s="40"/>
    </row>
    <row r="14" spans="4:10" ht="13.5">
      <c r="D14" s="41" t="s">
        <v>109</v>
      </c>
      <c r="E14" s="42" t="s">
        <v>106</v>
      </c>
      <c r="F14" s="43">
        <v>22366</v>
      </c>
      <c r="G14" s="42" t="s">
        <v>106</v>
      </c>
      <c r="H14" s="43">
        <v>22347</v>
      </c>
      <c r="I14" s="42" t="s">
        <v>106</v>
      </c>
      <c r="J14" s="43">
        <v>19</v>
      </c>
    </row>
    <row r="15" spans="4:10" ht="14.25" thickBot="1">
      <c r="D15" s="39" t="s">
        <v>106</v>
      </c>
      <c r="E15" s="40"/>
      <c r="F15" s="44"/>
      <c r="G15" s="45"/>
      <c r="H15" s="44"/>
      <c r="I15" s="40"/>
      <c r="J15" s="44"/>
    </row>
    <row r="16" spans="4:10" ht="15" thickBot="1" thickTop="1">
      <c r="D16" s="46" t="s">
        <v>81</v>
      </c>
      <c r="E16" s="47" t="s">
        <v>110</v>
      </c>
      <c r="F16" s="48">
        <v>1986910</v>
      </c>
      <c r="G16" s="49" t="s">
        <v>106</v>
      </c>
      <c r="H16" s="48">
        <v>1986215</v>
      </c>
      <c r="I16" s="47" t="s">
        <v>110</v>
      </c>
      <c r="J16" s="48">
        <v>695</v>
      </c>
    </row>
    <row r="17" spans="4:10" ht="15" thickBot="1" thickTop="1">
      <c r="D17" s="46" t="s">
        <v>74</v>
      </c>
      <c r="E17" s="47" t="s">
        <v>110</v>
      </c>
      <c r="F17" s="48">
        <v>2257926</v>
      </c>
      <c r="G17" s="49" t="s">
        <v>106</v>
      </c>
      <c r="H17" s="48">
        <v>2256999</v>
      </c>
      <c r="I17" s="47" t="s">
        <v>110</v>
      </c>
      <c r="J17" s="48">
        <v>927</v>
      </c>
    </row>
    <row r="18" ht="14.25" thickTop="1">
      <c r="G18" s="50"/>
    </row>
    <row r="19" ht="13.5">
      <c r="C19" s="37" t="s">
        <v>111</v>
      </c>
    </row>
    <row r="20" spans="4:10" ht="13.5">
      <c r="D20" s="6" t="s">
        <v>67</v>
      </c>
      <c r="E20" s="8" t="s">
        <v>106</v>
      </c>
      <c r="F20" s="8" t="s">
        <v>107</v>
      </c>
      <c r="G20" s="8" t="s">
        <v>106</v>
      </c>
      <c r="H20" s="8" t="s">
        <v>108</v>
      </c>
      <c r="I20" s="8" t="s">
        <v>106</v>
      </c>
      <c r="J20" s="8" t="s">
        <v>108</v>
      </c>
    </row>
    <row r="21" spans="4:10" ht="13.5">
      <c r="D21" s="15" t="s">
        <v>70</v>
      </c>
      <c r="E21" s="38"/>
      <c r="F21" s="9"/>
      <c r="G21" s="9"/>
      <c r="H21" s="9" t="s">
        <v>107</v>
      </c>
      <c r="I21" s="9"/>
      <c r="J21" s="9" t="s">
        <v>113</v>
      </c>
    </row>
    <row r="22" spans="4:10" ht="13.5">
      <c r="D22" s="39" t="s">
        <v>106</v>
      </c>
      <c r="E22" s="40"/>
      <c r="F22" s="40"/>
      <c r="G22" s="40"/>
      <c r="H22" s="40"/>
      <c r="I22" s="40"/>
      <c r="J22" s="40"/>
    </row>
    <row r="23" spans="4:10" ht="13.5">
      <c r="D23" s="41" t="s">
        <v>109</v>
      </c>
      <c r="E23" s="42" t="s">
        <v>106</v>
      </c>
      <c r="F23" s="43">
        <v>22351</v>
      </c>
      <c r="G23" s="42" t="s">
        <v>106</v>
      </c>
      <c r="H23" s="43">
        <v>22333</v>
      </c>
      <c r="I23" s="42" t="s">
        <v>106</v>
      </c>
      <c r="J23" s="43">
        <v>18</v>
      </c>
    </row>
    <row r="24" spans="4:10" ht="14.25" thickBot="1">
      <c r="D24" s="39" t="s">
        <v>106</v>
      </c>
      <c r="E24" s="40"/>
      <c r="F24" s="44"/>
      <c r="G24" s="45"/>
      <c r="H24" s="44"/>
      <c r="I24" s="40"/>
      <c r="J24" s="44"/>
    </row>
    <row r="25" spans="4:10" ht="15" thickBot="1" thickTop="1">
      <c r="D25" s="46" t="s">
        <v>81</v>
      </c>
      <c r="E25" s="47" t="s">
        <v>110</v>
      </c>
      <c r="F25" s="48">
        <v>1986895</v>
      </c>
      <c r="G25" s="49" t="s">
        <v>106</v>
      </c>
      <c r="H25" s="48">
        <v>1986201</v>
      </c>
      <c r="I25" s="47" t="s">
        <v>110</v>
      </c>
      <c r="J25" s="48">
        <v>694</v>
      </c>
    </row>
    <row r="26" spans="4:10" ht="15" thickBot="1" thickTop="1">
      <c r="D26" s="46" t="s">
        <v>74</v>
      </c>
      <c r="E26" s="47" t="s">
        <v>110</v>
      </c>
      <c r="F26" s="48">
        <v>2257911</v>
      </c>
      <c r="G26" s="51" t="s">
        <v>106</v>
      </c>
      <c r="H26" s="48">
        <v>2256985</v>
      </c>
      <c r="I26" s="47" t="s">
        <v>110</v>
      </c>
      <c r="J26" s="48">
        <v>926</v>
      </c>
    </row>
    <row r="27" spans="4:7" ht="14.25" thickTop="1">
      <c r="D27" s="52"/>
      <c r="E27" s="53"/>
      <c r="F27" s="54"/>
      <c r="G27" s="53"/>
    </row>
    <row r="28" spans="4:7" ht="13.5">
      <c r="D28" s="35" t="s">
        <v>112</v>
      </c>
      <c r="F28" s="36"/>
      <c r="G28" s="35" t="s">
        <v>119</v>
      </c>
    </row>
    <row r="29" ht="13.5">
      <c r="C29" s="37" t="s">
        <v>105</v>
      </c>
    </row>
    <row r="30" spans="4:10" ht="13.5">
      <c r="D30" s="6" t="s">
        <v>67</v>
      </c>
      <c r="E30" s="8" t="s">
        <v>106</v>
      </c>
      <c r="F30" s="8" t="s">
        <v>107</v>
      </c>
      <c r="G30" s="8" t="s">
        <v>106</v>
      </c>
      <c r="H30" s="8" t="s">
        <v>108</v>
      </c>
      <c r="I30" s="55" t="s">
        <v>106</v>
      </c>
      <c r="J30" s="8" t="s">
        <v>108</v>
      </c>
    </row>
    <row r="31" spans="4:10" ht="13.5">
      <c r="D31" s="15" t="s">
        <v>70</v>
      </c>
      <c r="E31" s="38"/>
      <c r="F31" s="9"/>
      <c r="G31" s="9"/>
      <c r="H31" s="9" t="s">
        <v>107</v>
      </c>
      <c r="I31" s="56"/>
      <c r="J31" s="9" t="s">
        <v>113</v>
      </c>
    </row>
    <row r="32" spans="4:10" ht="13.5">
      <c r="D32" s="39" t="s">
        <v>106</v>
      </c>
      <c r="E32" s="40"/>
      <c r="F32" s="40"/>
      <c r="G32" s="40"/>
      <c r="H32" s="40"/>
      <c r="I32" s="57"/>
      <c r="J32" s="40"/>
    </row>
    <row r="33" spans="4:10" ht="13.5">
      <c r="D33" s="41" t="s">
        <v>109</v>
      </c>
      <c r="E33" s="42" t="s">
        <v>106</v>
      </c>
      <c r="F33" s="43">
        <v>356</v>
      </c>
      <c r="G33" s="42" t="s">
        <v>106</v>
      </c>
      <c r="H33" s="43">
        <v>350</v>
      </c>
      <c r="I33" s="58" t="s">
        <v>106</v>
      </c>
      <c r="J33" s="43">
        <v>6</v>
      </c>
    </row>
    <row r="34" spans="4:10" ht="14.25" thickBot="1">
      <c r="D34" s="39" t="s">
        <v>106</v>
      </c>
      <c r="E34" s="40"/>
      <c r="F34" s="44"/>
      <c r="G34" s="40"/>
      <c r="H34" s="44"/>
      <c r="I34" s="57"/>
      <c r="J34" s="44"/>
    </row>
    <row r="35" spans="4:10" ht="15" thickBot="1" thickTop="1">
      <c r="D35" s="46" t="s">
        <v>114</v>
      </c>
      <c r="E35" s="47" t="s">
        <v>110</v>
      </c>
      <c r="F35" s="48">
        <v>31203</v>
      </c>
      <c r="G35" s="47" t="s">
        <v>110</v>
      </c>
      <c r="H35" s="48">
        <v>31249</v>
      </c>
      <c r="I35" s="59" t="s">
        <v>110</v>
      </c>
      <c r="J35" s="48">
        <v>-46</v>
      </c>
    </row>
    <row r="36" spans="4:10" ht="15" thickBot="1" thickTop="1">
      <c r="D36" s="46" t="s">
        <v>115</v>
      </c>
      <c r="E36" s="47" t="s">
        <v>110</v>
      </c>
      <c r="F36" s="48">
        <v>33756</v>
      </c>
      <c r="G36" s="47" t="s">
        <v>110</v>
      </c>
      <c r="H36" s="48">
        <v>33799</v>
      </c>
      <c r="I36" s="59" t="s">
        <v>110</v>
      </c>
      <c r="J36" s="48">
        <v>-43</v>
      </c>
    </row>
    <row r="37" ht="14.25" thickTop="1">
      <c r="J37" s="60"/>
    </row>
    <row r="38" spans="3:10" ht="13.5">
      <c r="C38" s="37" t="s">
        <v>111</v>
      </c>
      <c r="J38" s="60"/>
    </row>
    <row r="39" spans="4:10" ht="13.5">
      <c r="D39" s="6" t="s">
        <v>67</v>
      </c>
      <c r="E39" s="8" t="s">
        <v>106</v>
      </c>
      <c r="F39" s="8" t="s">
        <v>107</v>
      </c>
      <c r="G39" s="8" t="s">
        <v>106</v>
      </c>
      <c r="H39" s="8" t="s">
        <v>108</v>
      </c>
      <c r="I39" s="55" t="s">
        <v>106</v>
      </c>
      <c r="J39" s="8" t="s">
        <v>108</v>
      </c>
    </row>
    <row r="40" spans="4:10" ht="13.5">
      <c r="D40" s="15" t="s">
        <v>70</v>
      </c>
      <c r="E40" s="38"/>
      <c r="F40" s="9"/>
      <c r="G40" s="9"/>
      <c r="H40" s="9" t="s">
        <v>107</v>
      </c>
      <c r="I40" s="56"/>
      <c r="J40" s="9" t="s">
        <v>113</v>
      </c>
    </row>
    <row r="41" spans="4:10" ht="13.5">
      <c r="D41" s="39" t="s">
        <v>106</v>
      </c>
      <c r="E41" s="40"/>
      <c r="F41" s="40"/>
      <c r="G41" s="40"/>
      <c r="H41" s="40"/>
      <c r="I41" s="57"/>
      <c r="J41" s="40"/>
    </row>
    <row r="42" spans="4:10" ht="13.5">
      <c r="D42" s="41" t="s">
        <v>109</v>
      </c>
      <c r="E42" s="42" t="s">
        <v>106</v>
      </c>
      <c r="F42" s="43">
        <v>304</v>
      </c>
      <c r="G42" s="42" t="s">
        <v>106</v>
      </c>
      <c r="H42" s="43">
        <v>297</v>
      </c>
      <c r="I42" s="58" t="s">
        <v>106</v>
      </c>
      <c r="J42" s="43">
        <v>7</v>
      </c>
    </row>
    <row r="43" spans="4:10" ht="14.25" thickBot="1">
      <c r="D43" s="39" t="s">
        <v>106</v>
      </c>
      <c r="E43" s="40"/>
      <c r="F43" s="44"/>
      <c r="G43" s="40"/>
      <c r="H43" s="44"/>
      <c r="I43" s="57"/>
      <c r="J43" s="44"/>
    </row>
    <row r="44" spans="4:10" ht="15" thickBot="1" thickTop="1">
      <c r="D44" s="46" t="s">
        <v>114</v>
      </c>
      <c r="E44" s="47" t="s">
        <v>110</v>
      </c>
      <c r="F44" s="48">
        <v>31151</v>
      </c>
      <c r="G44" s="47" t="s">
        <v>110</v>
      </c>
      <c r="H44" s="48">
        <v>31196</v>
      </c>
      <c r="I44" s="59" t="s">
        <v>110</v>
      </c>
      <c r="J44" s="48">
        <v>-45</v>
      </c>
    </row>
    <row r="45" spans="4:10" ht="15" thickBot="1" thickTop="1">
      <c r="D45" s="46" t="s">
        <v>115</v>
      </c>
      <c r="E45" s="47" t="s">
        <v>110</v>
      </c>
      <c r="F45" s="48">
        <v>33704</v>
      </c>
      <c r="G45" s="47" t="s">
        <v>110</v>
      </c>
      <c r="H45" s="48">
        <v>33746</v>
      </c>
      <c r="I45" s="59" t="s">
        <v>110</v>
      </c>
      <c r="J45" s="48">
        <v>-42</v>
      </c>
    </row>
    <row r="46" ht="14.25" thickTop="1"/>
    <row r="47" spans="4:7" ht="13.5">
      <c r="D47" s="35" t="s">
        <v>116</v>
      </c>
      <c r="F47" s="36"/>
      <c r="G47" s="35" t="s">
        <v>119</v>
      </c>
    </row>
    <row r="48" ht="13.5">
      <c r="C48" s="37" t="s">
        <v>105</v>
      </c>
    </row>
    <row r="49" spans="4:10" ht="13.5">
      <c r="D49" s="6" t="s">
        <v>67</v>
      </c>
      <c r="E49" s="8" t="s">
        <v>106</v>
      </c>
      <c r="F49" s="8" t="s">
        <v>107</v>
      </c>
      <c r="G49" s="8" t="s">
        <v>106</v>
      </c>
      <c r="H49" s="8" t="s">
        <v>108</v>
      </c>
      <c r="I49" s="55" t="s">
        <v>106</v>
      </c>
      <c r="J49" s="61"/>
    </row>
    <row r="50" spans="4:10" ht="13.5">
      <c r="D50" s="15" t="s">
        <v>70</v>
      </c>
      <c r="E50" s="38"/>
      <c r="F50" s="9"/>
      <c r="G50" s="9"/>
      <c r="H50" s="9" t="s">
        <v>107</v>
      </c>
      <c r="I50" s="56"/>
      <c r="J50" s="61"/>
    </row>
    <row r="51" spans="4:10" ht="13.5">
      <c r="D51" s="39" t="s">
        <v>106</v>
      </c>
      <c r="E51" s="40"/>
      <c r="F51" s="40"/>
      <c r="G51" s="40"/>
      <c r="H51" s="40"/>
      <c r="I51" s="57"/>
      <c r="J51" s="61"/>
    </row>
    <row r="52" spans="4:10" ht="13.5">
      <c r="D52" s="41" t="s">
        <v>109</v>
      </c>
      <c r="E52" s="42" t="s">
        <v>106</v>
      </c>
      <c r="F52" s="43">
        <v>22722</v>
      </c>
      <c r="G52" s="42" t="s">
        <v>106</v>
      </c>
      <c r="H52" s="43">
        <v>22697</v>
      </c>
      <c r="I52" s="58" t="s">
        <v>106</v>
      </c>
      <c r="J52" s="62"/>
    </row>
    <row r="53" spans="4:10" ht="14.25" thickBot="1">
      <c r="D53" s="39" t="s">
        <v>106</v>
      </c>
      <c r="E53" s="40"/>
      <c r="F53" s="44"/>
      <c r="G53" s="40"/>
      <c r="H53" s="44"/>
      <c r="I53" s="57"/>
      <c r="J53" s="63"/>
    </row>
    <row r="54" spans="4:10" ht="15" thickBot="1" thickTop="1">
      <c r="D54" s="46" t="s">
        <v>114</v>
      </c>
      <c r="E54" s="47" t="s">
        <v>110</v>
      </c>
      <c r="F54" s="48">
        <v>2018113</v>
      </c>
      <c r="G54" s="47" t="s">
        <v>110</v>
      </c>
      <c r="H54" s="48">
        <v>2017464</v>
      </c>
      <c r="I54" s="59" t="s">
        <v>110</v>
      </c>
      <c r="J54" s="64"/>
    </row>
    <row r="55" spans="4:10" ht="15" thickBot="1" thickTop="1">
      <c r="D55" s="46" t="s">
        <v>115</v>
      </c>
      <c r="E55" s="47" t="s">
        <v>110</v>
      </c>
      <c r="F55" s="48">
        <v>2291682</v>
      </c>
      <c r="G55" s="47" t="s">
        <v>110</v>
      </c>
      <c r="H55" s="48">
        <v>2290798</v>
      </c>
      <c r="I55" s="59" t="s">
        <v>110</v>
      </c>
      <c r="J55" s="64"/>
    </row>
    <row r="56" ht="14.25" thickTop="1">
      <c r="J56" s="60"/>
    </row>
    <row r="57" spans="3:10" ht="13.5">
      <c r="C57" s="37" t="s">
        <v>111</v>
      </c>
      <c r="J57" s="60"/>
    </row>
    <row r="58" spans="4:10" ht="13.5">
      <c r="D58" s="6" t="s">
        <v>67</v>
      </c>
      <c r="E58" s="8" t="s">
        <v>106</v>
      </c>
      <c r="F58" s="8" t="s">
        <v>107</v>
      </c>
      <c r="G58" s="8" t="s">
        <v>106</v>
      </c>
      <c r="H58" s="8" t="s">
        <v>108</v>
      </c>
      <c r="I58" s="55" t="s">
        <v>106</v>
      </c>
      <c r="J58" s="61"/>
    </row>
    <row r="59" spans="4:10" ht="13.5">
      <c r="D59" s="15" t="s">
        <v>70</v>
      </c>
      <c r="E59" s="38"/>
      <c r="F59" s="9"/>
      <c r="G59" s="9"/>
      <c r="H59" s="9" t="s">
        <v>107</v>
      </c>
      <c r="I59" s="56"/>
      <c r="J59" s="61"/>
    </row>
    <row r="60" spans="4:10" ht="13.5">
      <c r="D60" s="39" t="s">
        <v>106</v>
      </c>
      <c r="E60" s="40"/>
      <c r="F60" s="40"/>
      <c r="G60" s="40"/>
      <c r="H60" s="40"/>
      <c r="I60" s="57"/>
      <c r="J60" s="61"/>
    </row>
    <row r="61" spans="4:10" ht="13.5">
      <c r="D61" s="41" t="s">
        <v>109</v>
      </c>
      <c r="E61" s="42" t="s">
        <v>106</v>
      </c>
      <c r="F61" s="43">
        <v>22655</v>
      </c>
      <c r="G61" s="42" t="s">
        <v>106</v>
      </c>
      <c r="H61" s="43">
        <v>22630</v>
      </c>
      <c r="I61" s="58" t="s">
        <v>106</v>
      </c>
      <c r="J61" s="62"/>
    </row>
    <row r="62" spans="4:10" ht="14.25" thickBot="1">
      <c r="D62" s="39" t="s">
        <v>106</v>
      </c>
      <c r="E62" s="40"/>
      <c r="F62" s="44"/>
      <c r="G62" s="40"/>
      <c r="H62" s="44"/>
      <c r="I62" s="57"/>
      <c r="J62" s="63"/>
    </row>
    <row r="63" spans="4:10" ht="15" thickBot="1" thickTop="1">
      <c r="D63" s="46" t="s">
        <v>114</v>
      </c>
      <c r="E63" s="47" t="s">
        <v>110</v>
      </c>
      <c r="F63" s="48">
        <v>2018046</v>
      </c>
      <c r="G63" s="47" t="s">
        <v>110</v>
      </c>
      <c r="H63" s="48">
        <v>2017397</v>
      </c>
      <c r="I63" s="59" t="s">
        <v>110</v>
      </c>
      <c r="J63" s="64"/>
    </row>
    <row r="64" spans="4:10" ht="15" thickBot="1" thickTop="1">
      <c r="D64" s="46" t="s">
        <v>115</v>
      </c>
      <c r="E64" s="47" t="s">
        <v>110</v>
      </c>
      <c r="F64" s="48">
        <v>2291615</v>
      </c>
      <c r="G64" s="47" t="s">
        <v>110</v>
      </c>
      <c r="H64" s="48">
        <v>2290731</v>
      </c>
      <c r="I64" s="59" t="s">
        <v>110</v>
      </c>
      <c r="J64" s="64"/>
    </row>
    <row r="65" ht="14.25" thickTop="1"/>
  </sheetData>
  <sheetProtection/>
  <mergeCells count="4">
    <mergeCell ref="I1:J1"/>
    <mergeCell ref="A3:K3"/>
    <mergeCell ref="B5:K5"/>
    <mergeCell ref="B6:K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2015-10-05T05:28:26Z</cp:lastPrinted>
  <dcterms:created xsi:type="dcterms:W3CDTF">2003-04-28T02:59:51Z</dcterms:created>
  <dcterms:modified xsi:type="dcterms:W3CDTF">2015-10-05T05:28:50Z</dcterms:modified>
  <cp:category/>
  <cp:version/>
  <cp:contentType/>
  <cp:contentStatus/>
</cp:coreProperties>
</file>