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20490" windowHeight="66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BW34" i="9"/>
  <c r="C34" i="9"/>
  <c r="BW35" i="9" l="1"/>
  <c r="BW36" i="9" s="1"/>
  <c r="BW37" i="9" s="1"/>
  <c r="BW38" i="9" s="1"/>
  <c r="BW39" i="9" s="1"/>
  <c r="BW40" i="9" s="1"/>
  <c r="BW41" i="9" s="1"/>
  <c r="BW42" i="9" s="1"/>
  <c r="BW43"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U34" i="9"/>
  <c r="U35" i="9" s="1"/>
  <c r="AM34" i="9" l="1"/>
  <c r="BE34" i="9" s="1"/>
</calcChain>
</file>

<file path=xl/sharedStrings.xml><?xml version="1.0" encoding="utf-8"?>
<sst xmlns="http://schemas.openxmlformats.org/spreadsheetml/2006/main" count="1133" uniqueCount="572">
  <si>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</si>
  <si>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</si>
  <si>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</si>
  <si>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</si>
  <si>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</si>
  <si>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</si>
  <si>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</si>
  <si>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</si>
  <si>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</si>
  <si>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</si>
  <si>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</si>
  <si>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</si>
  <si>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</si>
  <si>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</si>
  <si>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</si>
  <si>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</si>
  <si>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</si>
  <si>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</si>
  <si>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</si>
  <si>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</si>
  <si>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</si>
  <si>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</si>
  <si>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</si>
  <si>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</si>
  <si>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</si>
  <si>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</si>
  <si>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</si>
  <si>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</si>
  <si>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</si>
  <si>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</si>
  <si>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</si>
  <si>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</si>
  <si>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</si>
  <si>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</si>
  <si>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</si>
  <si>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</si>
  <si>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</si>
  <si>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</si>
  <si>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</si>
  <si>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</si>
  <si>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</si>
  <si>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</si>
  <si>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</si>
  <si>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</si>
  <si>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</si>
  <si>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</si>
  <si>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</si>
  <si>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</si>
  <si>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</si>
  <si>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</si>
  <si>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</si>
  <si>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</si>
  <si>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</si>
  <si>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</si>
  <si>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</si>
  <si>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</si>
  <si>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</si>
  <si>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</si>
  <si>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</si>
  <si>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</si>
  <si>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</si>
  <si>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</si>
  <si>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</si>
  <si>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</si>
  <si>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</si>
  <si>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</si>
  <si>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</si>
  <si>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</si>
  <si>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</si>
  <si>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</si>
  <si>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</si>
  <si>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</si>
  <si>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</si>
  <si>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</si>
  <si>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</si>
  <si>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</si>
  <si>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</si>
  <si>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</si>
  <si>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</si>
  <si>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</si>
  <si>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</si>
  <si>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</si>
  <si>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</si>
  <si>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</si>
  <si>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</si>
  <si>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</si>
  <si>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</si>
  <si>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</si>
  <si>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</si>
  <si>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</si>
  <si>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</si>
  <si>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</si>
  <si>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</si>
  <si>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</si>
  <si>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</si>
  <si>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</si>
  <si>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</si>
  <si>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</si>
  <si>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</si>
  <si>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</si>
  <si>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</si>
  <si>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</si>
  <si>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</si>
  <si>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</si>
  <si>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</si>
  <si>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</si>
  <si>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</si>
  <si>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</si>
  <si>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</si>
  <si>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</si>
  <si>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</si>
  <si>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</si>
  <si>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</si>
  <si>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</si>
  <si>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</si>
  <si>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</si>
  <si>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</si>
  <si>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</si>
  <si>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</si>
  <si>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</si>
  <si>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</si>
  <si>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</si>
  <si>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</si>
  <si>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</si>
  <si>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</si>
  <si>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</si>
  <si>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</si>
  <si>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</si>
  <si>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</si>
  <si>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</si>
  <si>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</si>
  <si>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</si>
  <si>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</si>
  <si>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</si>
  <si>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</si>
  <si>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</si>
  <si>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</si>
  <si>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</si>
  <si>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</si>
  <si>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</si>
  <si>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</si>
  <si>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</si>
  <si>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</si>
  <si>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</si>
  <si>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</si>
  <si>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</si>
  <si>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</si>
  <si>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</si>
  <si>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</si>
  <si>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</si>
  <si>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</si>
  <si>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</si>
  <si>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</si>
  <si>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</si>
  <si>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</si>
  <si>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</si>
  <si>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</si>
  <si>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</si>
  <si>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</si>
  <si>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</si>
  <si>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</si>
  <si>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</si>
  <si>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</si>
  <si>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</si>
  <si>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</si>
  <si>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</si>
  <si>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</si>
  <si>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</si>
  <si>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</si>
  <si>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</si>
  <si>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</si>
  <si>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</si>
  <si>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</si>
  <si>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</si>
  <si>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</si>
  <si>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</si>
  <si>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</si>
  <si>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</si>
  <si>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</si>
  <si>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</si>
  <si>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</si>
  <si>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</si>
  <si>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</si>
  <si>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</si>
  <si>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</si>
  <si>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</si>
  <si>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</si>
  <si>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</si>
  <si>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</si>
  <si>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</si>
  <si>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</si>
  <si>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</si>
  <si>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</si>
  <si>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</si>
  <si>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</si>
  <si>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</si>
  <si>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</si>
  <si>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福岡県吉富町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</si>
  <si>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</si>
  <si>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</si>
  <si>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</si>
  <si>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</si>
  <si>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</si>
  <si>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</si>
  <si>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</si>
  <si>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</si>
  <si>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</si>
  <si>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</si>
  <si>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</si>
  <si>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</si>
  <si>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</si>
  <si>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</si>
  <si>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</si>
  <si>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</si>
  <si>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</si>
  <si>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</si>
  <si>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</si>
  <si>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</si>
  <si>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</si>
  <si>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</si>
  <si>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</si>
  <si>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</si>
  <si>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</si>
  <si>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</si>
  <si>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</si>
  <si>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</si>
  <si>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</si>
  <si>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</si>
  <si>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</si>
  <si>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</si>
  <si>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</si>
  <si>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</si>
  <si>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</si>
  <si>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</si>
  <si>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</si>
  <si>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</si>
  <si>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</si>
  <si>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</si>
  <si>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</si>
  <si>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</si>
  <si>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</si>
  <si>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</si>
  <si>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</si>
  <si>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</si>
  <si>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</si>
  <si>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</si>
  <si>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</si>
  <si>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</si>
  <si>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</si>
  <si>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</si>
  <si>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</si>
  <si>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</si>
  <si>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</si>
  <si>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</si>
  <si>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</si>
  <si>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</si>
  <si>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</si>
  <si>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</si>
  <si>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</si>
  <si>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</si>
  <si>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</si>
  <si>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</si>
  <si>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</si>
  <si>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</si>
  <si>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</si>
  <si>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</si>
  <si>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</si>
  <si>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</si>
  <si>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</si>
  <si>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</si>
  <si>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</si>
  <si>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</si>
  <si>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</si>
  <si>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</si>
  <si>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</si>
  <si>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</si>
  <si>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</si>
  <si>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</si>
  <si>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</si>
  <si>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</si>
  <si>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</si>
  <si>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</si>
  <si>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</si>
  <si>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</si>
  <si>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</si>
  <si>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</si>
  <si>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</si>
  <si>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</si>
  <si>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</si>
  <si>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</si>
  <si>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</si>
  <si>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</si>
  <si>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</si>
  <si>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</si>
  <si>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</si>
  <si>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</si>
  <si>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</si>
  <si>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</si>
  <si>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</si>
  <si>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</si>
  <si>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</si>
  <si>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</si>
  <si>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</si>
  <si>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</si>
  <si>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</si>
  <si>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</si>
  <si>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</si>
  <si>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</si>
  <si>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</si>
  <si>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</si>
  <si>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</si>
  <si>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</si>
  <si>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</si>
  <si>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</si>
  <si>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</si>
  <si>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</si>
  <si>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</si>
  <si>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</si>
  <si>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</si>
  <si>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</si>
  <si>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</si>
  <si>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</si>
  <si>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</si>
  <si>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</si>
  <si>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</si>
  <si>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</si>
  <si>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</si>
  <si>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</si>
  <si>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</si>
  <si>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</si>
  <si>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</si>
  <si>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</si>
  <si>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</si>
  <si>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</si>
  <si>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</si>
  <si>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</si>
  <si>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</si>
  <si>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</si>
  <si>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</si>
  <si>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</si>
  <si>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</si>
  <si>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</si>
  <si>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</si>
  <si>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</si>
  <si>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</si>
  <si>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</si>
  <si>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福岡県吉富町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</si>
  <si>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</si>
  <si>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</si>
  <si>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</si>
  <si>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</si>
  <si>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</si>
  <si>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</si>
  <si>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</si>
  <si>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</si>
  <si>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</si>
  <si>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</si>
  <si>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</si>
  <si>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</si>
  <si>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</si>
  <si>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</si>
  <si>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</si>
  <si>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</si>
  <si>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</si>
  <si>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</si>
  <si>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</si>
  <si>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</si>
  <si>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</si>
  <si>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</si>
  <si>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</si>
  <si>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</si>
  <si>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</si>
  <si>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</si>
  <si>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</si>
  <si>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</si>
  <si>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</si>
  <si>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</si>
  <si>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</si>
  <si>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</si>
  <si>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</si>
  <si>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</si>
  <si>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</si>
  <si>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</si>
  <si>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</si>
  <si>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</si>
  <si>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</si>
  <si>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</si>
  <si>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</si>
  <si>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</si>
  <si>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</si>
  <si>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</si>
  <si>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</si>
  <si>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</si>
  <si>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</si>
  <si>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</si>
  <si>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</si>
  <si>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</si>
  <si>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</si>
  <si>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</si>
  <si>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</si>
  <si>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</si>
  <si>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</si>
  <si>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</si>
  <si>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</si>
  <si>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</si>
  <si>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</si>
  <si>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</si>
  <si>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</si>
  <si>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</si>
  <si>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</si>
  <si>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</si>
  <si>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</si>
  <si>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</si>
  <si>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</si>
  <si>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</si>
  <si>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</si>
  <si>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</si>
  <si>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</si>
  <si>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</si>
  <si>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</si>
  <si>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</si>
  <si>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</si>
  <si>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</si>
  <si>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</si>
  <si>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</si>
  <si>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</si>
  <si>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</si>
  <si>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</si>
  <si>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</si>
  <si>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</si>
  <si>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</si>
  <si>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</si>
  <si>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</si>
  <si>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</si>
  <si>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</si>
  <si>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</si>
  <si>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</si>
  <si>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</si>
  <si>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</si>
  <si>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</si>
  <si>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</si>
  <si>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</si>
  <si>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</si>
  <si>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</si>
  <si>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</si>
  <si>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</si>
  <si>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</si>
  <si>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</si>
  <si>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</si>
  <si>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</si>
  <si>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</si>
  <si>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</si>
  <si>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</si>
  <si>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</si>
  <si>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</si>
  <si>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</si>
  <si>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</si>
  <si>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</si>
  <si>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</si>
  <si>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</si>
  <si>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</si>
  <si>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</si>
  <si>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</si>
  <si>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</si>
  <si>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</si>
  <si>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</si>
  <si>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</si>
  <si>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</si>
  <si>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</si>
  <si>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</si>
  <si>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</si>
  <si>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</si>
  <si>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</si>
  <si>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</si>
  <si>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</si>
  <si>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</si>
  <si>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</si>
  <si>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</si>
  <si>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</si>
  <si>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</si>
  <si>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</si>
  <si>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</si>
  <si>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</si>
  <si>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</si>
  <si>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</si>
  <si>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</si>
  <si>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</si>
  <si>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</si>
  <si>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</si>
  <si>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</si>
  <si>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</si>
  <si>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</si>
  <si>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</si>
  <si>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</si>
  <si>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</si>
  <si>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</si>
  <si>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</si>
  <si>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</si>
  <si>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</si>
  <si>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</si>
  <si>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</si>
  <si>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</si>
  <si>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</si>
  <si>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</si>
  <si>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</si>
  <si>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</si>
  <si>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</si>
  <si>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</si>
  <si>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</si>
  <si>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</si>
  <si>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</si>
  <si>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</si>
  <si>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</si>
  <si>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</si>
  <si>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</si>
  <si>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</si>
  <si>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</si>
  <si>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</si>
  <si>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</si>
  <si>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</si>
  <si>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</si>
  <si>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</si>
  <si>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6.55</t>
  </si>
  <si>
    <t>▲ 11.84</t>
  </si>
  <si>
    <t>▲ 1.22</t>
  </si>
  <si>
    <t>▲ 11.34</t>
  </si>
  <si>
    <t>一般会計</t>
  </si>
  <si>
    <t>水道事業会計</t>
  </si>
  <si>
    <t>国民健康保険特別会計</t>
  </si>
  <si>
    <t>公共下水道事業特別会計</t>
  </si>
  <si>
    <t>奨学金特別会計</t>
  </si>
  <si>
    <t>後期高齢者医療特別会計</t>
  </si>
  <si>
    <t>その他会計（赤字）</t>
  </si>
  <si>
    <t>その他会計（黒字）</t>
  </si>
  <si>
    <t>吉富町土地開発公社</t>
    <rPh sb="0" eb="3">
      <t>ヨシトミマチ</t>
    </rPh>
    <rPh sb="3" eb="5">
      <t>トチ</t>
    </rPh>
    <rPh sb="5" eb="7">
      <t>カイハツ</t>
    </rPh>
    <rPh sb="7" eb="9">
      <t>コウシャ</t>
    </rPh>
    <phoneticPr fontId="2"/>
  </si>
  <si>
    <t>福岡県市町村職員退職手当組合（一般会計及び基金特別会計）</t>
    <rPh sb="15" eb="17">
      <t>イッパン</t>
    </rPh>
    <rPh sb="17" eb="19">
      <t>カイケイ</t>
    </rPh>
    <rPh sb="19" eb="20">
      <t>オヨ</t>
    </rPh>
    <rPh sb="21" eb="23">
      <t>キキン</t>
    </rPh>
    <rPh sb="23" eb="25">
      <t>トクベツ</t>
    </rPh>
    <rPh sb="25" eb="27">
      <t>カイケイ</t>
    </rPh>
    <phoneticPr fontId="30"/>
  </si>
  <si>
    <t>福岡県自治会館管理組合</t>
    <phoneticPr fontId="30"/>
  </si>
  <si>
    <t>築上郡自治会館等資産管理組合</t>
    <phoneticPr fontId="30"/>
  </si>
  <si>
    <t>京築広域市町村圏事務組合（一般会計）</t>
    <rPh sb="13" eb="15">
      <t>イッパン</t>
    </rPh>
    <rPh sb="15" eb="17">
      <t>カイケイ</t>
    </rPh>
    <phoneticPr fontId="30"/>
  </si>
  <si>
    <t>京築広域市町村圏事務組合（広域圏消防特別会計）</t>
    <phoneticPr fontId="30"/>
  </si>
  <si>
    <t>京築広域市町村圏事務組合（行橋京都メディカルセンター特別会計）</t>
    <rPh sb="13" eb="15">
      <t>ユクハシ</t>
    </rPh>
    <rPh sb="15" eb="17">
      <t>キョウト</t>
    </rPh>
    <rPh sb="26" eb="28">
      <t>トクベツ</t>
    </rPh>
    <phoneticPr fontId="30"/>
  </si>
  <si>
    <t>福岡県後期高齢者医療広域連合（一般会計）</t>
    <rPh sb="15" eb="17">
      <t>イッパン</t>
    </rPh>
    <rPh sb="17" eb="19">
      <t>カイケイ</t>
    </rPh>
    <phoneticPr fontId="30"/>
  </si>
  <si>
    <t>福岡県後期高齢者医療広域連合（後期高齢者医療特別会計）</t>
    <phoneticPr fontId="30"/>
  </si>
  <si>
    <t>豊前市外二町清掃施設組合</t>
    <phoneticPr fontId="30"/>
  </si>
  <si>
    <t>吉富町外１町環境衛生事務組合</t>
    <phoneticPr fontId="30"/>
  </si>
  <si>
    <t>京築地区水道企業団</t>
    <phoneticPr fontId="30"/>
  </si>
  <si>
    <t>上毛町外一市一町矢方池土木組合</t>
    <phoneticPr fontId="30"/>
  </si>
  <si>
    <t>福岡県市町村消防団員等公務災害補償組合</t>
    <phoneticPr fontId="30"/>
  </si>
  <si>
    <t>吉富町外一市中学校組合</t>
    <phoneticPr fontId="30"/>
  </si>
  <si>
    <t>豊前市外二町財産組合</t>
    <phoneticPr fontId="30"/>
  </si>
  <si>
    <t>○</t>
    <phoneticPr fontId="2"/>
  </si>
  <si>
    <t>-</t>
    <phoneticPr fontId="2"/>
  </si>
  <si>
    <t>福岡県介護保険広域連合（一般会計）</t>
    <rPh sb="12" eb="14">
      <t>イッパン</t>
    </rPh>
    <rPh sb="14" eb="16">
      <t>カイケイ</t>
    </rPh>
    <phoneticPr fontId="30"/>
  </si>
  <si>
    <t>福岡県介護保険広域連合（介護保険事業特別会計）</t>
    <rPh sb="12" eb="14">
      <t>カイゴ</t>
    </rPh>
    <rPh sb="14" eb="16">
      <t>ホケン</t>
    </rPh>
    <rPh sb="16" eb="18">
      <t>ジギョウ</t>
    </rPh>
    <rPh sb="18" eb="20">
      <t>トクベツ</t>
    </rPh>
    <rPh sb="20" eb="22">
      <t>カイケイ</t>
    </rPh>
    <phoneticPr fontId="30"/>
  </si>
  <si>
    <t>京築広域市町村圏事務組合（旧学校給食共同調理施設特別会計）</t>
    <rPh sb="13" eb="14">
      <t>キュウ</t>
    </rPh>
    <rPh sb="14" eb="16">
      <t>ガッコウ</t>
    </rPh>
    <rPh sb="16" eb="18">
      <t>キュウショク</t>
    </rPh>
    <rPh sb="18" eb="20">
      <t>キョウドウ</t>
    </rPh>
    <rPh sb="20" eb="22">
      <t>チョウリ</t>
    </rPh>
    <rPh sb="22" eb="24">
      <t>シセツ</t>
    </rPh>
    <phoneticPr fontId="30"/>
  </si>
  <si>
    <t>福岡県自治振興組合（一般会計）</t>
    <rPh sb="10" eb="12">
      <t>イッパン</t>
    </rPh>
    <rPh sb="12" eb="14">
      <t>カイケイ</t>
    </rPh>
    <phoneticPr fontId="30"/>
  </si>
  <si>
    <t>福岡県自治振興組合（公文書館事業特別会計）</t>
    <rPh sb="10" eb="13">
      <t>コウブンショ</t>
    </rPh>
    <rPh sb="13" eb="14">
      <t>カン</t>
    </rPh>
    <rPh sb="14" eb="16">
      <t>ジギョウ</t>
    </rPh>
    <rPh sb="16" eb="18">
      <t>トクベツ</t>
    </rPh>
    <rPh sb="18" eb="20">
      <t>カイケイ</t>
    </rPh>
    <phoneticPr fontId="3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</si>
  <si>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</si>
  <si>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</si>
  <si>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</si>
  <si>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</si>
  <si>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</si>
  <si>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</si>
  <si>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</si>
  <si>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</si>
  <si>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</si>
  <si>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</si>
  <si>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</si>
  <si>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</si>
  <si>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</si>
  <si>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本町は将来負担比率が算定されていない。有形固定資産減価償却率は比較的高めであり、今後施設の維持管理・更新に要する経費が増大することで、将来負担比率が算定される可能性も考えられる。公共施設等総合管理計画や個別施設計画等に基づき、計画的な行財政運営に努める。</t>
    <phoneticPr fontId="5"/>
  </si>
  <si>
    <t>　本町は将来負担比率が算定されていない。実質公債費比率については、近年公共施設の改修や更新事業等が続き上昇傾向にある。今後も老朽化した公共施設の改修や更新が見込まれるため、安定した財政状況が維持できるよう、計画的な行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</si>
</sst>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40390</c:v>
                </c:pt>
                <c:pt idx="1">
                  <c:v>53440</c:v>
                </c:pt>
                <c:pt idx="2">
                  <c:v>74891</c:v>
                </c:pt>
                <c:pt idx="3">
                  <c:v>70387</c:v>
                </c:pt>
                <c:pt idx="4">
                  <c:v>45687</c:v>
                </c:pt>
              </c:numCache>
            </c:numRef>
          </c:val>
          <c:smooth val="0"/>
        </c:ser>
        <c:dLbls>
          <c:showLegendKey val="0"/>
          <c:showVal val="0"/>
          <c:showCatName val="0"/>
          <c:showSerName val="0"/>
          <c:showPercent val="0"/>
          <c:showBubbleSize val="0"/>
        </c:dLbls>
        <c:marker val="1"/>
        <c:smooth val="0"/>
        <c:axId val="525893512"/>
        <c:axId val="480633384"/>
      </c:lineChart>
      <c:catAx>
        <c:axId val="525893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633384"/>
        <c:crosses val="autoZero"/>
        <c:auto val="1"/>
        <c:lblAlgn val="ctr"/>
        <c:lblOffset val="100"/>
        <c:tickLblSkip val="1"/>
        <c:tickMarkSkip val="1"/>
        <c:noMultiLvlLbl val="0"/>
      </c:catAx>
      <c:valAx>
        <c:axId val="48063338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5893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3.31</c:v>
                </c:pt>
                <c:pt idx="1">
                  <c:v>14.03</c:v>
                </c:pt>
                <c:pt idx="2">
                  <c:v>8.6199999999999992</c:v>
                </c:pt>
                <c:pt idx="3">
                  <c:v>12.24</c:v>
                </c:pt>
                <c:pt idx="4">
                  <c:v>10.91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65.11</c:v>
                </c:pt>
                <c:pt idx="1">
                  <c:v>56.47</c:v>
                </c:pt>
                <c:pt idx="2">
                  <c:v>56.87</c:v>
                </c:pt>
                <c:pt idx="3">
                  <c:v>53.82</c:v>
                </c:pt>
                <c:pt idx="4">
                  <c:v>50.43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33304064"/>
        <c:axId val="528647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-6.55</c:v>
                </c:pt>
                <c:pt idx="1">
                  <c:v>1.65</c:v>
                </c:pt>
                <c:pt idx="2">
                  <c:v>-11.84</c:v>
                </c:pt>
                <c:pt idx="3">
                  <c:v>-1.22</c:v>
                </c:pt>
                <c:pt idx="4">
                  <c:v>-11.34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33304064"/>
        <c:axId val="528647752"/>
      </c:lineChart>
      <c:catAx>
        <c:axId val="53330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8647752"/>
        <c:crosses val="autoZero"/>
        <c:auto val="1"/>
        <c:lblAlgn val="ctr"/>
        <c:lblOffset val="100"/>
        <c:tickLblSkip val="1"/>
        <c:tickMarkSkip val="1"/>
        <c:noMultiLvlLbl val="0"/>
      </c:catAx>
      <c:valAx>
        <c:axId val="528647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30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0.13</c:v>
                </c:pt>
                <c:pt idx="2">
                  <c:v>#N/A</c:v>
                </c:pt>
                <c:pt idx="3">
                  <c:v>0.11</c:v>
                </c:pt>
                <c:pt idx="4">
                  <c:v>#N/A</c:v>
                </c:pt>
                <c:pt idx="5">
                  <c:v>0.12</c:v>
                </c:pt>
                <c:pt idx="6">
                  <c:v>#N/A</c:v>
                </c:pt>
                <c:pt idx="7">
                  <c:v>0.12</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奨学金特別会計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0.28000000000000003</c:v>
                </c:pt>
                <c:pt idx="2">
                  <c:v>#N/A</c:v>
                </c:pt>
                <c:pt idx="3">
                  <c:v>0.26</c:v>
                </c:pt>
                <c:pt idx="4">
                  <c:v>#N/A</c:v>
                </c:pt>
                <c:pt idx="5">
                  <c:v>0.25</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c:v>
                </c:pt>
                <c:pt idx="2">
                  <c:v>#N/A</c:v>
                </c:pt>
                <c:pt idx="3">
                  <c:v>0.48</c:v>
                </c:pt>
                <c:pt idx="4">
                  <c:v>#N/A</c:v>
                </c:pt>
                <c:pt idx="5">
                  <c:v>0.5</c:v>
                </c:pt>
                <c:pt idx="6">
                  <c:v>#N/A</c:v>
                </c:pt>
                <c:pt idx="7">
                  <c:v>0.31</c:v>
                </c:pt>
                <c:pt idx="8">
                  <c:v>#N/A</c:v>
                </c:pt>
                <c:pt idx="9">
                  <c:v>0.52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2.82</c:v>
                </c:pt>
                <c:pt idx="2">
                  <c:v>#N/A</c:v>
                </c:pt>
                <c:pt idx="3">
                  <c:v>3.06</c:v>
                </c:pt>
                <c:pt idx="4">
                  <c:v>#N/A</c:v>
                </c:pt>
                <c:pt idx="5">
                  <c:v>3.16</c:v>
                </c:pt>
                <c:pt idx="6">
                  <c:v>#N/A</c:v>
                </c:pt>
                <c:pt idx="7">
                  <c:v>5.09</c:v>
                </c:pt>
                <c:pt idx="8">
                  <c:v>#N/A</c:v>
                </c:pt>
                <c:pt idx="9">
                  <c:v>6.41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8.85</c:v>
                </c:pt>
                <c:pt idx="2">
                  <c:v>#N/A</c:v>
                </c:pt>
                <c:pt idx="3">
                  <c:v>9.34</c:v>
                </c:pt>
                <c:pt idx="4">
                  <c:v>#N/A</c:v>
                </c:pt>
                <c:pt idx="5">
                  <c:v>7.8</c:v>
                </c:pt>
                <c:pt idx="6">
                  <c:v>#N/A</c:v>
                </c:pt>
                <c:pt idx="7">
                  <c:v>6.49</c:v>
                </c:pt>
                <c:pt idx="8">
                  <c:v>#N/A</c:v>
                </c:pt>
                <c:pt idx="9">
                  <c:v>6.81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3.02</c:v>
                </c:pt>
                <c:pt idx="2">
                  <c:v>#N/A</c:v>
                </c:pt>
                <c:pt idx="3">
                  <c:v>13.76</c:v>
                </c:pt>
                <c:pt idx="4">
                  <c:v>#N/A</c:v>
                </c:pt>
                <c:pt idx="5">
                  <c:v>8.36</c:v>
                </c:pt>
                <c:pt idx="6">
                  <c:v>#N/A</c:v>
                </c:pt>
                <c:pt idx="7">
                  <c:v>12.11</c:v>
                </c:pt>
                <c:pt idx="8">
                  <c:v>#N/A</c:v>
                </c:pt>
                <c:pt idx="9">
                  <c:v>10.76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80586808"/>
        <c:axId val="532176696"/>
      </c:barChart>
      <c:catAx>
        <c:axId val="480586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2176696"/>
        <c:crosses val="autoZero"/>
        <c:auto val="1"/>
        <c:lblAlgn val="ctr"/>
        <c:lblOffset val="100"/>
        <c:tickLblSkip val="1"/>
        <c:tickMarkSkip val="1"/>
        <c:noMultiLvlLbl val="0"/>
      </c:catAx>
      <c:valAx>
        <c:axId val="532176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586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212</c:v>
                </c:pt>
                <c:pt idx="5">
                  <c:v>221</c:v>
                </c:pt>
                <c:pt idx="8">
                  <c:v>255</c:v>
                </c:pt>
                <c:pt idx="11">
                  <c:v>263</c:v>
                </c:pt>
                <c:pt idx="14">
                  <c:v>268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21</c:v>
                </c:pt>
                <c:pt idx="3">
                  <c:v>22</c:v>
                </c:pt>
                <c:pt idx="6">
                  <c:v>25</c:v>
                </c:pt>
                <c:pt idx="9">
                  <c:v>25</c:v>
                </c:pt>
                <c:pt idx="12">
                  <c:v>25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c:v>
                </c:pt>
                <c:pt idx="3">
                  <c:v>16</c:v>
                </c:pt>
                <c:pt idx="6">
                  <c:v>11</c:v>
                </c:pt>
                <c:pt idx="9">
                  <c:v>11</c:v>
                </c:pt>
                <c:pt idx="12">
                  <c:v>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106</c:v>
                </c:pt>
                <c:pt idx="3">
                  <c:v>111</c:v>
                </c:pt>
                <c:pt idx="6">
                  <c:v>116</c:v>
                </c:pt>
                <c:pt idx="9">
                  <c:v>122</c:v>
                </c:pt>
                <c:pt idx="12">
                  <c:v>117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185</c:v>
                </c:pt>
                <c:pt idx="3">
                  <c:v>195</c:v>
                </c:pt>
                <c:pt idx="6">
                  <c:v>218</c:v>
                </c:pt>
                <c:pt idx="9">
                  <c:v>227</c:v>
                </c:pt>
                <c:pt idx="12">
                  <c:v>254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43084064"/>
        <c:axId val="530699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120</c:v>
                </c:pt>
                <c:pt idx="2">
                  <c:v>#N/A</c:v>
                </c:pt>
                <c:pt idx="3">
                  <c:v>#N/A</c:v>
                </c:pt>
                <c:pt idx="4">
                  <c:v>123</c:v>
                </c:pt>
                <c:pt idx="5">
                  <c:v>#N/A</c:v>
                </c:pt>
                <c:pt idx="6">
                  <c:v>#N/A</c:v>
                </c:pt>
                <c:pt idx="7">
                  <c:v>115</c:v>
                </c:pt>
                <c:pt idx="8">
                  <c:v>#N/A</c:v>
                </c:pt>
                <c:pt idx="9">
                  <c:v>#N/A</c:v>
                </c:pt>
                <c:pt idx="10">
                  <c:v>122</c:v>
                </c:pt>
                <c:pt idx="11">
                  <c:v>#N/A</c:v>
                </c:pt>
                <c:pt idx="12">
                  <c:v>#N/A</c:v>
                </c:pt>
                <c:pt idx="13">
                  <c:v>142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43084064"/>
        <c:axId val="530699432"/>
      </c:lineChart>
      <c:catAx>
        <c:axId val="54308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0699432"/>
        <c:crosses val="autoZero"/>
        <c:auto val="1"/>
        <c:lblAlgn val="ctr"/>
        <c:lblOffset val="100"/>
        <c:tickLblSkip val="1"/>
        <c:tickMarkSkip val="1"/>
        <c:noMultiLvlLbl val="0"/>
      </c:catAx>
      <c:valAx>
        <c:axId val="530699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308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2947</c:v>
                </c:pt>
                <c:pt idx="5">
                  <c:v>3118</c:v>
                </c:pt>
                <c:pt idx="8">
                  <c:v>3137</c:v>
                </c:pt>
                <c:pt idx="11">
                  <c:v>3138</c:v>
                </c:pt>
                <c:pt idx="14">
                  <c:v>3212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133</c:v>
                </c:pt>
                <c:pt idx="5">
                  <c:v>119</c:v>
                </c:pt>
                <c:pt idx="8">
                  <c:v>124</c:v>
                </c:pt>
                <c:pt idx="11">
                  <c:v>164</c:v>
                </c:pt>
                <c:pt idx="14">
                  <c:v>208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2807</c:v>
                </c:pt>
                <c:pt idx="5">
                  <c:v>2851</c:v>
                </c:pt>
                <c:pt idx="8">
                  <c:v>2680</c:v>
                </c:pt>
                <c:pt idx="11">
                  <c:v>2549</c:v>
                </c:pt>
                <c:pt idx="14">
                  <c:v>2442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548</c:v>
                </c:pt>
                <c:pt idx="3">
                  <c:v>514</c:v>
                </c:pt>
                <c:pt idx="6">
                  <c:v>460</c:v>
                </c:pt>
                <c:pt idx="9">
                  <c:v>338</c:v>
                </c:pt>
                <c:pt idx="12">
                  <c:v>381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255</c:v>
                </c:pt>
                <c:pt idx="3">
                  <c:v>240</c:v>
                </c:pt>
                <c:pt idx="6">
                  <c:v>239</c:v>
                </c:pt>
                <c:pt idx="9">
                  <c:v>217</c:v>
                </c:pt>
                <c:pt idx="12">
                  <c:v>190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2179</c:v>
                </c:pt>
                <c:pt idx="3">
                  <c:v>2162</c:v>
                </c:pt>
                <c:pt idx="6">
                  <c:v>2157</c:v>
                </c:pt>
                <c:pt idx="9">
                  <c:v>2224</c:v>
                </c:pt>
                <c:pt idx="12">
                  <c:v>2244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2305</c:v>
                </c:pt>
                <c:pt idx="3">
                  <c:v>2382</c:v>
                </c:pt>
                <c:pt idx="6">
                  <c:v>2456</c:v>
                </c:pt>
                <c:pt idx="9">
                  <c:v>2540</c:v>
                </c:pt>
                <c:pt idx="12">
                  <c:v>2501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43172600"/>
        <c:axId val="543172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43172600"/>
        <c:axId val="543172984"/>
      </c:lineChart>
      <c:catAx>
        <c:axId val="543172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3172984"/>
        <c:crosses val="autoZero"/>
        <c:auto val="1"/>
        <c:lblAlgn val="ctr"/>
        <c:lblOffset val="100"/>
        <c:tickLblSkip val="1"/>
        <c:tickMarkSkip val="1"/>
        <c:noMultiLvlLbl val="0"/>
      </c:catAx>
      <c:valAx>
        <c:axId val="543172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3172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{F0BB5A4F-570C-4F92-8366-59CDBEBFA767}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{220F4A30-7AEF-42D6-A7A2-138521A0B061}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{5A1D0C2F-9690-46F1-8413-86B4898C77B1}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{E0B1AC89-C4BE-4795-A483-41021C0D66E1}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{268FFA41-9345-40EE-877B-5D845A0E612D}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{742E1075-62C9-4B26-AF42-DA98B753236B}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{AB856090-B658-4E42-B4B3-6A94C54E0410}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{9C2D4D1F-F877-479E-83FD-119E76E159B2}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{DD6662CF-DCB8-4364-A58C-66CED1CF16A1}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{8DB3BBAF-7131-4ED8-9539-56F16F478089}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0.8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43173368"/>
        <c:axId val="206248128"/>
      </c:scatterChart>
      <c:valAx>
        <c:axId val="543173368"/>
        <c:scaling>
          <c:orientation val="minMax"/>
          <c:max val="67.5"/>
          <c:min val="4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248128"/>
        <c:crosses val="autoZero"/>
        <c:crossBetween val="midCat"/>
      </c:valAx>
      <c:valAx>
        <c:axId val="206248128"/>
        <c:scaling>
          <c:orientation val="minMax"/>
          <c:max val="1"/>
          <c:min val="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3173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{2E0434CF-D99B-4899-ACD2-BDF5677B6648}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{F3D445FA-8F4D-42B4-B4EA-E54D5E2BD77F}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{527FADA1-73A1-46A7-9803-CC4FE55A3F20}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{3846DC27-2B81-4F26-84EE-6C5CF220431C}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{8DCFE6AD-1CC5-4C18-AACC-EAC2E26BD531}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c:v>
                </c:pt>
                <c:pt idx="1">
                  <c:v>6.9</c:v>
                </c:pt>
                <c:pt idx="2">
                  <c:v>6.7</c:v>
                </c:pt>
                <c:pt idx="3">
                  <c:v>6.6</c:v>
                </c:pt>
                <c:pt idx="4">
                  <c:v>6.9</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{7242701C-8EFF-441E-9EFF-218B15C1D36C}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{DEFE6593-351A-421C-8BCA-69D3BEAFF9CA}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{C3F8B251-C789-4A7F-856B-5698EF1527B0}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{864465C6-187C-49BD-85BC-03F370CE301C}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{A7B11FB9-060C-45F6-88E8-FF8A5DA01A51}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8.1</c:v>
                </c:pt>
                <c:pt idx="4">
                  <c:v>7.3</c:v>
                </c:pt>
              </c:numCache>
            </c:numRef>
          </c:xVal>
          <c:yVal>
            <c:numRef>
              <c:f>公会計指標分析・財政指標組合せ分析表!$K$77:$O$77</c:f>
              <c:numCache>
                <c:formatCode>#,##0.0;"▲ "#,##0.0</c:formatCode>
                <c:ptCount val="5"/>
                <c:pt idx="0">
                  <c:v>28.4</c:v>
                </c:pt>
                <c:pt idx="1">
                  <c:v>20.5</c:v>
                </c:pt>
                <c:pt idx="2">
                  <c:v>17.899999999999999</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43681696"/>
        <c:axId val="543682088"/>
      </c:scatterChart>
      <c:valAx>
        <c:axId val="543681696"/>
        <c:scaling>
          <c:orientation val="minMax"/>
          <c:max val="11.7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3682088"/>
        <c:crosses val="autoZero"/>
        <c:crossBetween val="midCat"/>
      </c:valAx>
      <c:valAx>
        <c:axId val="543682088"/>
        <c:scaling>
          <c:orientation val="minMax"/>
          <c:max val="3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3681696"/>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年平均</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％弱で推移している。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年度は元利償還金の増加（</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百万円）により、実質公債費比率の分子が増加した結果、単年度の比率が</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％）と大幅に増加した。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さらに起債の活用した事業が増加する見込みであり、比率の上昇が懸念されるが、引き続き現在の水準を維持できるよう、緊急度や住民ニーズを的確に把握した事業の選択等により、計画的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年度においても充当可能財源が将来負担額を上回っており、将来負担比率はここ数年と同様算出されなかった。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増加を続けていた地方債の現在高は前年度に比べやや減少し、基準財政需要額算入見込額も増加したが、充当可能基金が減となったことから、将来負担比率の分子のマイナスは微増にとどまった。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今後は老朽化した公共施設の更新や下水道の整備などに多額の費用負担が発生する見込みであり、引き続き将来負担を見通した計画的な財政運営に努める。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福岡県吉富町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6,846
6,802
5.72
3,545,804
3,246,093
225,086
2,062,463
2,501,498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７年度の有形固定資産減価償却率は類似団体より高い水準にある。主な公共施設の老朽化が進んでいることが原因であるが、平成２８年度に策定した公共施設等総合管理計画や公営住宅等における個別施設計画等に基づき、計画的な施設の維持管理及び更新を進めている。</a:t>
          </a:r>
          <a:endParaRPr lang="ja-JP" altLang="ja-JP">
            <a:effectLst/>
          </a:endParaRPr>
        </a:p>
        <a:p>
          <a:r>
            <a:rPr kumimoji="1" lang="ja-JP" altLang="ja-JP" sz="1100">
              <a:solidFill>
                <a:schemeClr val="dk1"/>
              </a:solidFill>
              <a:effectLst/>
              <a:latin typeface="+mn-lt"/>
              <a:ea typeface="+mn-ea"/>
              <a:cs typeface="+mn-cs"/>
            </a:rPr>
            <a:t>　今後はこうした取り組みの成果が出てくるものと思われる。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8" name="直線コネクタ 67"/>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9"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70" name="直線コネクタ 69"/>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71"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72" name="直線コネクタ 71"/>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73" name="有形固定資産減価償却率平均値テキスト"/>
        <xdr:cNvSpPr txBox="1"/>
      </xdr:nvSpPr>
      <xdr:spPr>
        <a:xfrm>
          <a:off x="4813300" y="5968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74" name="フローチャート : 判断 73"/>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75" name="フローチャート : 判断 74"/>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148336</xdr:rowOff>
    </xdr:from>
    <xdr:to>
      <xdr:col>3</xdr:col>
      <xdr:colOff>511175</xdr:colOff>
      <xdr:row>28</xdr:row>
      <xdr:rowOff>78486</xdr:rowOff>
    </xdr:to>
    <xdr:sp macro="" textlink="">
      <xdr:nvSpPr>
        <xdr:cNvPr id="81" name="円/楕円 80"/>
        <xdr:cNvSpPr/>
      </xdr:nvSpPr>
      <xdr:spPr>
        <a:xfrm>
          <a:off x="4000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98061</xdr:rowOff>
    </xdr:from>
    <xdr:ext cx="405111" cy="259045"/>
    <xdr:sp macro="" textlink="">
      <xdr:nvSpPr>
        <xdr:cNvPr id="82" name="n_1aveValue有形固定資産減価償却率"/>
        <xdr:cNvSpPr txBox="1"/>
      </xdr:nvSpPr>
      <xdr:spPr>
        <a:xfrm>
          <a:off x="3836043" y="6022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95013</xdr:rowOff>
    </xdr:from>
    <xdr:ext cx="405111" cy="259045"/>
    <xdr:sp macro="" textlink="">
      <xdr:nvSpPr>
        <xdr:cNvPr id="83" name="n_1mainValue有形固定資産減価償却率"/>
        <xdr:cNvSpPr txBox="1"/>
      </xdr:nvSpPr>
      <xdr:spPr>
        <a:xfrm>
          <a:off x="3836043" y="53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福岡県吉富町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6,846
6,802
5.72
3,545,804
3,246,093
225,086
2,062,463
2,501,498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37</xdr:row>
      <xdr:rowOff>59055</xdr:rowOff>
    </xdr:from>
    <xdr:to>
      <xdr:col>6</xdr:col>
      <xdr:colOff>510540</xdr:colOff>
      <xdr:row>41</xdr:row>
      <xdr:rowOff>99060</xdr:rowOff>
    </xdr:to>
    <xdr:cxnSp macro="">
      <xdr:nvCxnSpPr>
        <xdr:cNvPr id="57" name="直線コネクタ 56"/>
        <xdr:cNvCxnSpPr/>
      </xdr:nvCxnSpPr>
      <xdr:spPr>
        <a:xfrm flipV="1">
          <a:off x="4634865" y="6402705"/>
          <a:ext cx="0" cy="725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102887</xdr:rowOff>
    </xdr:from>
    <xdr:ext cx="405111" cy="259045"/>
    <xdr:sp macro="" textlink="">
      <xdr:nvSpPr>
        <xdr:cNvPr id="58" name="【道路】&#10;有形固定資産減価償却率最小値テキスト"/>
        <xdr:cNvSpPr txBox="1"/>
      </xdr:nvSpPr>
      <xdr:spPr>
        <a:xfrm>
          <a:off x="47244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99060</xdr:rowOff>
    </xdr:from>
    <xdr:to>
      <xdr:col>6</xdr:col>
      <xdr:colOff>600075</xdr:colOff>
      <xdr:row>41</xdr:row>
      <xdr:rowOff>99060</xdr:rowOff>
    </xdr:to>
    <xdr:cxnSp macro="">
      <xdr:nvCxnSpPr>
        <xdr:cNvPr id="59" name="直線コネクタ 58"/>
        <xdr:cNvCxnSpPr/>
      </xdr:nvCxnSpPr>
      <xdr:spPr>
        <a:xfrm>
          <a:off x="4546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5732</xdr:rowOff>
    </xdr:from>
    <xdr:ext cx="405111" cy="259045"/>
    <xdr:sp macro="" textlink="">
      <xdr:nvSpPr>
        <xdr:cNvPr id="60" name="【道路】&#10;有形固定資産減価償却率最大値テキスト"/>
        <xdr:cNvSpPr txBox="1"/>
      </xdr:nvSpPr>
      <xdr:spPr>
        <a:xfrm>
          <a:off x="4724400" y="617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37</xdr:row>
      <xdr:rowOff>59055</xdr:rowOff>
    </xdr:from>
    <xdr:to>
      <xdr:col>6</xdr:col>
      <xdr:colOff>600075</xdr:colOff>
      <xdr:row>37</xdr:row>
      <xdr:rowOff>59055</xdr:rowOff>
    </xdr:to>
    <xdr:cxnSp macro="">
      <xdr:nvCxnSpPr>
        <xdr:cNvPr id="61" name="直線コネクタ 60"/>
        <xdr:cNvCxnSpPr/>
      </xdr:nvCxnSpPr>
      <xdr:spPr>
        <a:xfrm>
          <a:off x="4546600" y="640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152417</xdr:rowOff>
    </xdr:from>
    <xdr:ext cx="405111" cy="259045"/>
    <xdr:sp macro="" textlink="">
      <xdr:nvSpPr>
        <xdr:cNvPr id="62" name="【道路】&#10;有形固定資産減価償却率平均値テキスト"/>
        <xdr:cNvSpPr txBox="1"/>
      </xdr:nvSpPr>
      <xdr:spPr>
        <a:xfrm>
          <a:off x="47244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xdr:rowOff>
    </xdr:from>
    <xdr:to>
      <xdr:col>6</xdr:col>
      <xdr:colOff>561975</xdr:colOff>
      <xdr:row>38</xdr:row>
      <xdr:rowOff>104140</xdr:rowOff>
    </xdr:to>
    <xdr:sp macro="" textlink="">
      <xdr:nvSpPr>
        <xdr:cNvPr id="63" name="フローチャート :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4" name="フローチャート :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86360</xdr:rowOff>
    </xdr:from>
    <xdr:to>
      <xdr:col>5</xdr:col>
      <xdr:colOff>409575</xdr:colOff>
      <xdr:row>35</xdr:row>
      <xdr:rowOff>16510</xdr:rowOff>
    </xdr:to>
    <xdr:sp macro="" textlink="">
      <xdr:nvSpPr>
        <xdr:cNvPr id="70" name="円/楕円 69"/>
        <xdr:cNvSpPr/>
      </xdr:nvSpPr>
      <xdr:spPr>
        <a:xfrm>
          <a:off x="3746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95267</xdr:rowOff>
    </xdr:from>
    <xdr:ext cx="405111" cy="259045"/>
    <xdr:sp macro="" textlink="">
      <xdr:nvSpPr>
        <xdr:cNvPr id="71" name="n_1aveValue【道路】&#10;有形固定資産減価償却率"/>
        <xdr:cNvSpPr txBox="1"/>
      </xdr:nvSpPr>
      <xdr:spPr>
        <a:xfrm>
          <a:off x="3582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33037</xdr:rowOff>
    </xdr:from>
    <xdr:ext cx="405111" cy="259045"/>
    <xdr:sp macro="" textlink="">
      <xdr:nvSpPr>
        <xdr:cNvPr id="72" name="n_1mainValue【道路】&#10;有形固定資産減価償却率"/>
        <xdr:cNvSpPr txBox="1"/>
      </xdr:nvSpPr>
      <xdr:spPr>
        <a:xfrm>
          <a:off x="3582043"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96" name="直線コネクタ 95"/>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97"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98" name="直線コネクタ 97"/>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99"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0" name="直線コネクタ 99"/>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1" name="【道路】&#10;一人当たり延長平均値テキスト"/>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2" name="フローチャート : 判断 101"/>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3" name="フローチャート : 判断 102"/>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135699</xdr:rowOff>
    </xdr:from>
    <xdr:to>
      <xdr:col>14</xdr:col>
      <xdr:colOff>79375</xdr:colOff>
      <xdr:row>41</xdr:row>
      <xdr:rowOff>65849</xdr:rowOff>
    </xdr:to>
    <xdr:sp macro="" textlink="">
      <xdr:nvSpPr>
        <xdr:cNvPr id="109" name="円/楕円 108"/>
        <xdr:cNvSpPr/>
      </xdr:nvSpPr>
      <xdr:spPr>
        <a:xfrm>
          <a:off x="9588500" y="699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51363</xdr:rowOff>
    </xdr:from>
    <xdr:ext cx="534377" cy="259045"/>
    <xdr:sp macro="" textlink="">
      <xdr:nvSpPr>
        <xdr:cNvPr id="110" name="n_1aveValue【道路】&#10;一人当たり延長"/>
        <xdr:cNvSpPr txBox="1"/>
      </xdr:nvSpPr>
      <xdr:spPr>
        <a:xfrm>
          <a:off x="9359410"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56976</xdr:rowOff>
    </xdr:from>
    <xdr:ext cx="534377" cy="259045"/>
    <xdr:sp macro="" textlink="">
      <xdr:nvSpPr>
        <xdr:cNvPr id="111" name="n_1mainValue【道路】&#10;一人当たり延長"/>
        <xdr:cNvSpPr txBox="1"/>
      </xdr:nvSpPr>
      <xdr:spPr>
        <a:xfrm>
          <a:off x="9359410" y="708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62</xdr:row>
      <xdr:rowOff>130302</xdr:rowOff>
    </xdr:to>
    <xdr:cxnSp macro="">
      <xdr:nvCxnSpPr>
        <xdr:cNvPr id="134" name="直線コネクタ 133"/>
        <xdr:cNvCxnSpPr/>
      </xdr:nvCxnSpPr>
      <xdr:spPr>
        <a:xfrm flipV="1">
          <a:off x="4634865" y="9692640"/>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134129</xdr:rowOff>
    </xdr:from>
    <xdr:ext cx="405111" cy="259045"/>
    <xdr:sp macro="" textlink="">
      <xdr:nvSpPr>
        <xdr:cNvPr id="135" name="【橋りょう・トンネル】&#10;有形固定資産減価償却率最小値テキスト"/>
        <xdr:cNvSpPr txBox="1"/>
      </xdr:nvSpPr>
      <xdr:spPr>
        <a:xfrm>
          <a:off x="4724400" y="1076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62</xdr:row>
      <xdr:rowOff>130302</xdr:rowOff>
    </xdr:from>
    <xdr:to>
      <xdr:col>6</xdr:col>
      <xdr:colOff>600075</xdr:colOff>
      <xdr:row>62</xdr:row>
      <xdr:rowOff>130302</xdr:rowOff>
    </xdr:to>
    <xdr:cxnSp macro="">
      <xdr:nvCxnSpPr>
        <xdr:cNvPr id="136" name="直線コネクタ 135"/>
        <xdr:cNvCxnSpPr/>
      </xdr:nvCxnSpPr>
      <xdr:spPr>
        <a:xfrm>
          <a:off x="4546600" y="1076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37" name="【橋りょう・トンネ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38" name="直線コネクタ 13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64787</xdr:rowOff>
    </xdr:from>
    <xdr:ext cx="405111" cy="259045"/>
    <xdr:sp macro="" textlink="">
      <xdr:nvSpPr>
        <xdr:cNvPr id="139" name="【橋りょう・トンネル】&#10;有形固定資産減価償却率平均値テキスト"/>
        <xdr:cNvSpPr txBox="1"/>
      </xdr:nvSpPr>
      <xdr:spPr>
        <a:xfrm>
          <a:off x="47244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86360</xdr:rowOff>
    </xdr:from>
    <xdr:to>
      <xdr:col>6</xdr:col>
      <xdr:colOff>561975</xdr:colOff>
      <xdr:row>59</xdr:row>
      <xdr:rowOff>16510</xdr:rowOff>
    </xdr:to>
    <xdr:sp macro="" textlink="">
      <xdr:nvSpPr>
        <xdr:cNvPr id="140" name="フローチャート : 判断 139"/>
        <xdr:cNvSpPr/>
      </xdr:nvSpPr>
      <xdr:spPr>
        <a:xfrm>
          <a:off x="4584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145796</xdr:rowOff>
    </xdr:from>
    <xdr:to>
      <xdr:col>5</xdr:col>
      <xdr:colOff>409575</xdr:colOff>
      <xdr:row>59</xdr:row>
      <xdr:rowOff>75946</xdr:rowOff>
    </xdr:to>
    <xdr:sp macro="" textlink="">
      <xdr:nvSpPr>
        <xdr:cNvPr id="141" name="フローチャート : 判断 140"/>
        <xdr:cNvSpPr/>
      </xdr:nvSpPr>
      <xdr:spPr>
        <a:xfrm>
          <a:off x="3746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61214</xdr:rowOff>
    </xdr:from>
    <xdr:to>
      <xdr:col>5</xdr:col>
      <xdr:colOff>409575</xdr:colOff>
      <xdr:row>55</xdr:row>
      <xdr:rowOff>162814</xdr:rowOff>
    </xdr:to>
    <xdr:sp macro="" textlink="">
      <xdr:nvSpPr>
        <xdr:cNvPr id="147" name="円/楕円 146"/>
        <xdr:cNvSpPr/>
      </xdr:nvSpPr>
      <xdr:spPr>
        <a:xfrm>
          <a:off x="3746500" y="94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67073</xdr:rowOff>
    </xdr:from>
    <xdr:ext cx="405111" cy="259045"/>
    <xdr:sp macro="" textlink="">
      <xdr:nvSpPr>
        <xdr:cNvPr id="148" name="n_1aveValue【橋りょう・トンネル】&#10;有形固定資産減価償却率"/>
        <xdr:cNvSpPr txBox="1"/>
      </xdr:nvSpPr>
      <xdr:spPr>
        <a:xfrm>
          <a:off x="3582043"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7891</xdr:rowOff>
    </xdr:from>
    <xdr:ext cx="405111" cy="259045"/>
    <xdr:sp macro="" textlink="">
      <xdr:nvSpPr>
        <xdr:cNvPr id="149" name="n_1mainValue【橋りょう・トンネル】&#10;有形固定資産減価償却率"/>
        <xdr:cNvSpPr txBox="1"/>
      </xdr:nvSpPr>
      <xdr:spPr>
        <a:xfrm>
          <a:off x="3582043" y="926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9" name="テキスト ボックス 16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73" name="直線コネクタ 172"/>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74"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75" name="直線コネクタ 174"/>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76"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77" name="直線コネクタ 176"/>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78" name="【橋りょう・トンネル】&#10;一人当たり有形固定資産（償却資産）額平均値テキスト"/>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79" name="フローチャート : 判断 178"/>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80" name="フローチャート : 判断 179"/>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86412</xdr:rowOff>
    </xdr:from>
    <xdr:to>
      <xdr:col>14</xdr:col>
      <xdr:colOff>79375</xdr:colOff>
      <xdr:row>64</xdr:row>
      <xdr:rowOff>16562</xdr:rowOff>
    </xdr:to>
    <xdr:sp macro="" textlink="">
      <xdr:nvSpPr>
        <xdr:cNvPr id="186" name="円/楕円 185"/>
        <xdr:cNvSpPr/>
      </xdr:nvSpPr>
      <xdr:spPr>
        <a:xfrm>
          <a:off x="9588500" y="1088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167365</xdr:rowOff>
    </xdr:from>
    <xdr:ext cx="599010" cy="259045"/>
    <xdr:sp macro="" textlink="">
      <xdr:nvSpPr>
        <xdr:cNvPr id="187" name="n_1aveValue【橋りょう・トンネル】&#10;一人当たり有形固定資産（償却資産）額"/>
        <xdr:cNvSpPr txBox="1"/>
      </xdr:nvSpPr>
      <xdr:spPr>
        <a:xfrm>
          <a:off x="9327094" y="1011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7689</xdr:rowOff>
    </xdr:from>
    <xdr:ext cx="534377" cy="259045"/>
    <xdr:sp macro="" textlink="">
      <xdr:nvSpPr>
        <xdr:cNvPr id="188" name="n_1mainValue【橋りょう・トンネル】&#10;一人当たり有形固定資産（償却資産）額"/>
        <xdr:cNvSpPr txBox="1"/>
      </xdr:nvSpPr>
      <xdr:spPr>
        <a:xfrm>
          <a:off x="9359411" y="1098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13" name="直線コネクタ 212"/>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14"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15" name="直線コネクタ 214"/>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218"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19" name="フローチャート : 判断 218"/>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220" name="フローチャート : 判断 219"/>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44450</xdr:rowOff>
    </xdr:from>
    <xdr:to>
      <xdr:col>5</xdr:col>
      <xdr:colOff>409575</xdr:colOff>
      <xdr:row>82</xdr:row>
      <xdr:rowOff>146050</xdr:rowOff>
    </xdr:to>
    <xdr:sp macro="" textlink="">
      <xdr:nvSpPr>
        <xdr:cNvPr id="226" name="円/楕円 225"/>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141622</xdr:rowOff>
    </xdr:from>
    <xdr:ext cx="405111" cy="259045"/>
    <xdr:sp macro="" textlink="">
      <xdr:nvSpPr>
        <xdr:cNvPr id="227" name="n_1aveValue【公営住宅】&#10;有形固定資産減価償却率"/>
        <xdr:cNvSpPr txBox="1"/>
      </xdr:nvSpPr>
      <xdr:spPr>
        <a:xfrm>
          <a:off x="3582043"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137177</xdr:rowOff>
    </xdr:from>
    <xdr:ext cx="405111" cy="259045"/>
    <xdr:sp macro="" textlink="">
      <xdr:nvSpPr>
        <xdr:cNvPr id="228" name="n_1mainValue【公営住宅】&#10;有形固定資産減価償却率"/>
        <xdr:cNvSpPr txBox="1"/>
      </xdr:nvSpPr>
      <xdr:spPr>
        <a:xfrm>
          <a:off x="3582043"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52" name="直線コネクタ 251"/>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53"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54" name="直線コネクタ 253"/>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55"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56" name="直線コネクタ 255"/>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85362</xdr:rowOff>
    </xdr:from>
    <xdr:ext cx="469744" cy="259045"/>
    <xdr:sp macro="" textlink="">
      <xdr:nvSpPr>
        <xdr:cNvPr id="257" name="【公営住宅】&#10;一人当たり面積平均値テキスト"/>
        <xdr:cNvSpPr txBox="1"/>
      </xdr:nvSpPr>
      <xdr:spPr>
        <a:xfrm>
          <a:off x="10566400" y="1431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58" name="フローチャート : 判断 257"/>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59" name="フローチャート : 判断 258"/>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7113</xdr:rowOff>
    </xdr:from>
    <xdr:to>
      <xdr:col>14</xdr:col>
      <xdr:colOff>79375</xdr:colOff>
      <xdr:row>83</xdr:row>
      <xdr:rowOff>108713</xdr:rowOff>
    </xdr:to>
    <xdr:sp macro="" textlink="">
      <xdr:nvSpPr>
        <xdr:cNvPr id="265" name="円/楕円 264"/>
        <xdr:cNvSpPr/>
      </xdr:nvSpPr>
      <xdr:spPr>
        <a:xfrm>
          <a:off x="9588500" y="1423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148607</xdr:rowOff>
    </xdr:from>
    <xdr:ext cx="469744" cy="259045"/>
    <xdr:sp macro="" textlink="">
      <xdr:nvSpPr>
        <xdr:cNvPr id="266" name="n_1aveValue【公営住宅】&#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125240</xdr:rowOff>
    </xdr:from>
    <xdr:ext cx="469744" cy="259045"/>
    <xdr:sp macro="" textlink="">
      <xdr:nvSpPr>
        <xdr:cNvPr id="267" name="n_1main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8" name="テキスト ボックス 27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9" name="直線コネクタ 27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0" name="テキスト ボックス 27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1" name="直線コネクタ 28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2" name="テキスト ボックス 28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3" name="直線コネクタ 28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4" name="テキスト ボックス 28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5" name="直線コネクタ 28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6" name="テキスト ボックス 28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7" name="直線コネクタ 28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8" name="テキスト ボックス 28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9" name="直線コネクタ 28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0" name="テキスト ボックス 28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1" name="直線コネクタ 2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2" name="テキスト ボックス 29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163286</xdr:rowOff>
    </xdr:from>
    <xdr:to>
      <xdr:col>6</xdr:col>
      <xdr:colOff>510540</xdr:colOff>
      <xdr:row>108</xdr:row>
      <xdr:rowOff>43543</xdr:rowOff>
    </xdr:to>
    <xdr:cxnSp macro="">
      <xdr:nvCxnSpPr>
        <xdr:cNvPr id="294" name="直線コネクタ 293"/>
        <xdr:cNvCxnSpPr/>
      </xdr:nvCxnSpPr>
      <xdr:spPr>
        <a:xfrm flipV="1">
          <a:off x="4634865" y="17308286"/>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47370</xdr:rowOff>
    </xdr:from>
    <xdr:ext cx="405111" cy="259045"/>
    <xdr:sp macro="" textlink="">
      <xdr:nvSpPr>
        <xdr:cNvPr id="295" name="【港湾・漁港】&#10;有形固定資産減価償却率最小値テキスト"/>
        <xdr:cNvSpPr txBox="1"/>
      </xdr:nvSpPr>
      <xdr:spPr>
        <a:xfrm>
          <a:off x="4724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108</xdr:row>
      <xdr:rowOff>43543</xdr:rowOff>
    </xdr:from>
    <xdr:to>
      <xdr:col>6</xdr:col>
      <xdr:colOff>600075</xdr:colOff>
      <xdr:row>108</xdr:row>
      <xdr:rowOff>43543</xdr:rowOff>
    </xdr:to>
    <xdr:cxnSp macro="">
      <xdr:nvCxnSpPr>
        <xdr:cNvPr id="296" name="直線コネクタ 295"/>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109963</xdr:rowOff>
    </xdr:from>
    <xdr:ext cx="405111" cy="259045"/>
    <xdr:sp macro="" textlink="">
      <xdr:nvSpPr>
        <xdr:cNvPr id="297" name="【港湾・漁港】&#10;有形固定資産減価償却率最大値テキスト"/>
        <xdr:cNvSpPr txBox="1"/>
      </xdr:nvSpPr>
      <xdr:spPr>
        <a:xfrm>
          <a:off x="4724400" y="1708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a:t>
          </a:r>
          <a:endParaRPr kumimoji="1" lang="ja-JP" altLang="en-US" sz="1000" b="1">
            <a:latin typeface="ＭＳ Ｐゴシック"/>
          </a:endParaRPr>
        </a:p>
      </xdr:txBody>
    </xdr:sp>
    <xdr:clientData/>
  </xdr:oneCellAnchor>
  <xdr:twoCellAnchor>
    <xdr:from>
      <xdr:col>6</xdr:col>
      <xdr:colOff>422275</xdr:colOff>
      <xdr:row>100</xdr:row>
      <xdr:rowOff>163286</xdr:rowOff>
    </xdr:from>
    <xdr:to>
      <xdr:col>6</xdr:col>
      <xdr:colOff>600075</xdr:colOff>
      <xdr:row>100</xdr:row>
      <xdr:rowOff>163286</xdr:rowOff>
    </xdr:to>
    <xdr:cxnSp macro="">
      <xdr:nvCxnSpPr>
        <xdr:cNvPr id="298" name="直線コネクタ 297"/>
        <xdr:cNvCxnSpPr/>
      </xdr:nvCxnSpPr>
      <xdr:spPr>
        <a:xfrm>
          <a:off x="4546600" y="1730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126291</xdr:rowOff>
    </xdr:from>
    <xdr:ext cx="405111" cy="259045"/>
    <xdr:sp macro="" textlink="">
      <xdr:nvSpPr>
        <xdr:cNvPr id="299" name="【港湾・漁港】&#10;有形固定資産減価償却率平均値テキスト"/>
        <xdr:cNvSpPr txBox="1"/>
      </xdr:nvSpPr>
      <xdr:spPr>
        <a:xfrm>
          <a:off x="4724400" y="17442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147864</xdr:rowOff>
    </xdr:from>
    <xdr:to>
      <xdr:col>6</xdr:col>
      <xdr:colOff>561975</xdr:colOff>
      <xdr:row>102</xdr:row>
      <xdr:rowOff>78014</xdr:rowOff>
    </xdr:to>
    <xdr:sp macro="" textlink="">
      <xdr:nvSpPr>
        <xdr:cNvPr id="300" name="フローチャート : 判断 299"/>
        <xdr:cNvSpPr/>
      </xdr:nvSpPr>
      <xdr:spPr>
        <a:xfrm>
          <a:off x="4584700" y="1746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120650</xdr:rowOff>
    </xdr:from>
    <xdr:to>
      <xdr:col>5</xdr:col>
      <xdr:colOff>409575</xdr:colOff>
      <xdr:row>104</xdr:row>
      <xdr:rowOff>50800</xdr:rowOff>
    </xdr:to>
    <xdr:sp macro="" textlink="">
      <xdr:nvSpPr>
        <xdr:cNvPr id="301" name="フローチャート : 判断 300"/>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33564</xdr:rowOff>
    </xdr:from>
    <xdr:to>
      <xdr:col>5</xdr:col>
      <xdr:colOff>409575</xdr:colOff>
      <xdr:row>103</xdr:row>
      <xdr:rowOff>135164</xdr:rowOff>
    </xdr:to>
    <xdr:sp macro="" textlink="">
      <xdr:nvSpPr>
        <xdr:cNvPr id="307" name="円/楕円 306"/>
        <xdr:cNvSpPr/>
      </xdr:nvSpPr>
      <xdr:spPr>
        <a:xfrm>
          <a:off x="3746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41927</xdr:rowOff>
    </xdr:from>
    <xdr:ext cx="405111" cy="259045"/>
    <xdr:sp macro="" textlink="">
      <xdr:nvSpPr>
        <xdr:cNvPr id="308" name="n_1aveValue【港湾・漁港】&#10;有形固定資産減価償却率"/>
        <xdr:cNvSpPr txBox="1"/>
      </xdr:nvSpPr>
      <xdr:spPr>
        <a:xfrm>
          <a:off x="3582043"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oneCellAnchor>
    <xdr:from>
      <xdr:col>5</xdr:col>
      <xdr:colOff>143518</xdr:colOff>
      <xdr:row>101</xdr:row>
      <xdr:rowOff>151691</xdr:rowOff>
    </xdr:from>
    <xdr:ext cx="405111" cy="259045"/>
    <xdr:sp macro="" textlink="">
      <xdr:nvSpPr>
        <xdr:cNvPr id="309" name="n_1mainValue【港湾・漁港】&#10;有形固定資産減価償却率"/>
        <xdr:cNvSpPr txBox="1"/>
      </xdr:nvSpPr>
      <xdr:spPr>
        <a:xfrm>
          <a:off x="3582043"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20" name="直線コネクタ 319"/>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105427</xdr:rowOff>
    </xdr:from>
    <xdr:ext cx="248786" cy="259045"/>
    <xdr:sp macro="" textlink="">
      <xdr:nvSpPr>
        <xdr:cNvPr id="321" name="テキスト ボックス 320"/>
        <xdr:cNvSpPr txBox="1"/>
      </xdr:nvSpPr>
      <xdr:spPr>
        <a:xfrm>
          <a:off x="6355214" y="1862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22" name="直線コネクタ 32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106</xdr:row>
      <xdr:rowOff>162577</xdr:rowOff>
    </xdr:from>
    <xdr:ext cx="595419" cy="259045"/>
    <xdr:sp macro="" textlink="">
      <xdr:nvSpPr>
        <xdr:cNvPr id="323" name="テキスト ボックス 322"/>
        <xdr:cNvSpPr txBox="1"/>
      </xdr:nvSpPr>
      <xdr:spPr>
        <a:xfrm>
          <a:off x="6008581" y="1833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24" name="直線コネクタ 323"/>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48277</xdr:rowOff>
    </xdr:from>
    <xdr:ext cx="595419" cy="259045"/>
    <xdr:sp macro="" textlink="">
      <xdr:nvSpPr>
        <xdr:cNvPr id="325" name="テキスト ボックス 324"/>
        <xdr:cNvSpPr txBox="1"/>
      </xdr:nvSpPr>
      <xdr:spPr>
        <a:xfrm>
          <a:off x="6008581" y="1805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6" name="直線コネクタ 32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27" name="テキスト ボックス 326"/>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28" name="直線コネクタ 327"/>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162577</xdr:rowOff>
    </xdr:from>
    <xdr:ext cx="595419" cy="259045"/>
    <xdr:sp macro="" textlink="">
      <xdr:nvSpPr>
        <xdr:cNvPr id="329" name="テキスト ボックス 328"/>
        <xdr:cNvSpPr txBox="1"/>
      </xdr:nvSpPr>
      <xdr:spPr>
        <a:xfrm>
          <a:off x="6008581" y="1747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30" name="直線コネクタ 32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100</xdr:row>
      <xdr:rowOff>48277</xdr:rowOff>
    </xdr:from>
    <xdr:ext cx="685572" cy="259045"/>
    <xdr:sp macro="" textlink="">
      <xdr:nvSpPr>
        <xdr:cNvPr id="331" name="テキスト ボックス 330"/>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32" name="直線コネクタ 331"/>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98</xdr:row>
      <xdr:rowOff>105427</xdr:rowOff>
    </xdr:from>
    <xdr:ext cx="685572" cy="259045"/>
    <xdr:sp macro="" textlink="">
      <xdr:nvSpPr>
        <xdr:cNvPr id="333" name="テキスト ボックス 332"/>
        <xdr:cNvSpPr txBox="1"/>
      </xdr:nvSpPr>
      <xdr:spPr>
        <a:xfrm>
          <a:off x="5918428" y="1690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5" name="テキスト ボックス 33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91323</xdr:rowOff>
    </xdr:from>
    <xdr:to>
      <xdr:col>15</xdr:col>
      <xdr:colOff>180340</xdr:colOff>
      <xdr:row>108</xdr:row>
      <xdr:rowOff>62305</xdr:rowOff>
    </xdr:to>
    <xdr:cxnSp macro="">
      <xdr:nvCxnSpPr>
        <xdr:cNvPr id="337" name="直線コネクタ 336"/>
        <xdr:cNvCxnSpPr/>
      </xdr:nvCxnSpPr>
      <xdr:spPr>
        <a:xfrm flipV="1">
          <a:off x="10476865" y="17236323"/>
          <a:ext cx="0" cy="1342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66132</xdr:rowOff>
    </xdr:from>
    <xdr:ext cx="599010" cy="259045"/>
    <xdr:sp macro="" textlink="">
      <xdr:nvSpPr>
        <xdr:cNvPr id="338" name="【港湾・漁港】&#10;一人当たり有形固定資産（償却資産）額最小値テキスト"/>
        <xdr:cNvSpPr txBox="1"/>
      </xdr:nvSpPr>
      <xdr:spPr>
        <a:xfrm>
          <a:off x="10566400" y="1858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129,726</a:t>
          </a:r>
          <a:endParaRPr kumimoji="1" lang="ja-JP" altLang="en-US" sz="1000" b="1">
            <a:latin typeface="ＭＳ Ｐゴシック"/>
          </a:endParaRPr>
        </a:p>
      </xdr:txBody>
    </xdr:sp>
    <xdr:clientData/>
  </xdr:oneCellAnchor>
  <xdr:twoCellAnchor>
    <xdr:from>
      <xdr:col>15</xdr:col>
      <xdr:colOff>92075</xdr:colOff>
      <xdr:row>108</xdr:row>
      <xdr:rowOff>62305</xdr:rowOff>
    </xdr:from>
    <xdr:to>
      <xdr:col>15</xdr:col>
      <xdr:colOff>269875</xdr:colOff>
      <xdr:row>108</xdr:row>
      <xdr:rowOff>62305</xdr:rowOff>
    </xdr:to>
    <xdr:cxnSp macro="">
      <xdr:nvCxnSpPr>
        <xdr:cNvPr id="339" name="直線コネクタ 338"/>
        <xdr:cNvCxnSpPr/>
      </xdr:nvCxnSpPr>
      <xdr:spPr>
        <a:xfrm>
          <a:off x="10388600" y="1857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38000</xdr:rowOff>
    </xdr:from>
    <xdr:ext cx="690189" cy="259045"/>
    <xdr:sp macro="" textlink="">
      <xdr:nvSpPr>
        <xdr:cNvPr id="340" name="【港湾・漁港】&#10;一人当たり有形固定資産（償却資産）額最大値テキスト"/>
        <xdr:cNvSpPr txBox="1"/>
      </xdr:nvSpPr>
      <xdr:spPr>
        <a:xfrm>
          <a:off x="10566400" y="17011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1,069,415</a:t>
          </a:r>
          <a:endParaRPr kumimoji="1" lang="ja-JP" altLang="en-US" sz="1000" b="1">
            <a:latin typeface="ＭＳ Ｐゴシック"/>
          </a:endParaRPr>
        </a:p>
      </xdr:txBody>
    </xdr:sp>
    <xdr:clientData/>
  </xdr:oneCellAnchor>
  <xdr:twoCellAnchor>
    <xdr:from>
      <xdr:col>15</xdr:col>
      <xdr:colOff>92075</xdr:colOff>
      <xdr:row>100</xdr:row>
      <xdr:rowOff>91323</xdr:rowOff>
    </xdr:from>
    <xdr:to>
      <xdr:col>15</xdr:col>
      <xdr:colOff>269875</xdr:colOff>
      <xdr:row>100</xdr:row>
      <xdr:rowOff>91323</xdr:rowOff>
    </xdr:to>
    <xdr:cxnSp macro="">
      <xdr:nvCxnSpPr>
        <xdr:cNvPr id="341" name="直線コネクタ 340"/>
        <xdr:cNvCxnSpPr/>
      </xdr:nvCxnSpPr>
      <xdr:spPr>
        <a:xfrm>
          <a:off x="10388600" y="1723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161572</xdr:rowOff>
    </xdr:from>
    <xdr:ext cx="599010" cy="259045"/>
    <xdr:sp macro="" textlink="">
      <xdr:nvSpPr>
        <xdr:cNvPr id="342" name="【港湾・漁港】&#10;一人当たり有形固定資産（償却資産）額平均値テキスト"/>
        <xdr:cNvSpPr txBox="1"/>
      </xdr:nvSpPr>
      <xdr:spPr>
        <a:xfrm>
          <a:off x="10566400" y="17992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489,592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11695</xdr:rowOff>
    </xdr:from>
    <xdr:to>
      <xdr:col>15</xdr:col>
      <xdr:colOff>231775</xdr:colOff>
      <xdr:row>105</xdr:row>
      <xdr:rowOff>113295</xdr:rowOff>
    </xdr:to>
    <xdr:sp macro="" textlink="">
      <xdr:nvSpPr>
        <xdr:cNvPr id="343" name="フローチャート : 判断 342"/>
        <xdr:cNvSpPr/>
      </xdr:nvSpPr>
      <xdr:spPr>
        <a:xfrm>
          <a:off x="10426700" y="1801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134536</xdr:rowOff>
    </xdr:from>
    <xdr:to>
      <xdr:col>14</xdr:col>
      <xdr:colOff>79375</xdr:colOff>
      <xdr:row>107</xdr:row>
      <xdr:rowOff>64686</xdr:rowOff>
    </xdr:to>
    <xdr:sp macro="" textlink="">
      <xdr:nvSpPr>
        <xdr:cNvPr id="344" name="フローチャート : 判断 343"/>
        <xdr:cNvSpPr/>
      </xdr:nvSpPr>
      <xdr:spPr>
        <a:xfrm>
          <a:off x="9588500" y="183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163342</xdr:rowOff>
    </xdr:from>
    <xdr:to>
      <xdr:col>14</xdr:col>
      <xdr:colOff>79375</xdr:colOff>
      <xdr:row>105</xdr:row>
      <xdr:rowOff>93492</xdr:rowOff>
    </xdr:to>
    <xdr:sp macro="" textlink="">
      <xdr:nvSpPr>
        <xdr:cNvPr id="350" name="円/楕円 349"/>
        <xdr:cNvSpPr/>
      </xdr:nvSpPr>
      <xdr:spPr>
        <a:xfrm>
          <a:off x="9588500" y="179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107</xdr:row>
      <xdr:rowOff>55813</xdr:rowOff>
    </xdr:from>
    <xdr:ext cx="599010" cy="259045"/>
    <xdr:sp macro="" textlink="">
      <xdr:nvSpPr>
        <xdr:cNvPr id="351" name="n_1aveValue【港湾・漁港】&#10;一人当たり有形固定資産（償却資産）額"/>
        <xdr:cNvSpPr txBox="1"/>
      </xdr:nvSpPr>
      <xdr:spPr>
        <a:xfrm>
          <a:off x="9327094" y="184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283,614</a:t>
          </a:r>
          <a:endParaRPr kumimoji="1" lang="ja-JP" altLang="en-US" sz="1000" b="1">
            <a:solidFill>
              <a:srgbClr val="000080"/>
            </a:solidFill>
            <a:latin typeface="ＭＳ Ｐゴシック"/>
          </a:endParaRPr>
        </a:p>
      </xdr:txBody>
    </xdr:sp>
    <xdr:clientData/>
  </xdr:oneCellAnchor>
  <xdr:oneCellAnchor>
    <xdr:from>
      <xdr:col>13</xdr:col>
      <xdr:colOff>402169</xdr:colOff>
      <xdr:row>103</xdr:row>
      <xdr:rowOff>110019</xdr:rowOff>
    </xdr:from>
    <xdr:ext cx="599010" cy="259045"/>
    <xdr:sp macro="" textlink="">
      <xdr:nvSpPr>
        <xdr:cNvPr id="352" name="n_1mainValue【港湾・漁港】&#10;一人当たり有形固定資産（償却資産）額"/>
        <xdr:cNvSpPr txBox="1"/>
      </xdr:nvSpPr>
      <xdr:spPr>
        <a:xfrm>
          <a:off x="9327094" y="1776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503,453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63" name="直線コネクタ 3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64" name="テキスト ボックス 3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5" name="直線コネクタ 3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6" name="テキスト ボックス 3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7" name="直線コネクタ 3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8" name="テキスト ボックス 3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9" name="直線コネクタ 3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70" name="テキスト ボックス 3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71" name="直線コネクタ 3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2" name="テキスト ボックス 3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3" name="直線コネクタ 3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74" name="テキスト ボックス 3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5" name="直線コネクタ 3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6" name="テキスト ボックス 3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78" name="直線コネクタ 377"/>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79"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80" name="直線コネクタ 379"/>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81"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82" name="直線コネクタ 381"/>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83"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84" name="フローチャート : 判断 383"/>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385" name="フローチャート : 判断 384"/>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6" name="テキスト ボックス 38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7" name="テキスト ボックス 38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8" name="テキスト ボックス 38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9" name="テキスト ボックス 38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0" name="テキスト ボックス 38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28666</xdr:rowOff>
    </xdr:from>
    <xdr:to>
      <xdr:col>22</xdr:col>
      <xdr:colOff>415925</xdr:colOff>
      <xdr:row>36</xdr:row>
      <xdr:rowOff>130266</xdr:rowOff>
    </xdr:to>
    <xdr:sp macro="" textlink="">
      <xdr:nvSpPr>
        <xdr:cNvPr id="391" name="円/楕円 390"/>
        <xdr:cNvSpPr/>
      </xdr:nvSpPr>
      <xdr:spPr>
        <a:xfrm>
          <a:off x="15430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10358</xdr:rowOff>
    </xdr:from>
    <xdr:ext cx="405111" cy="259045"/>
    <xdr:sp macro="" textlink="">
      <xdr:nvSpPr>
        <xdr:cNvPr id="392" name="n_1aveValue【認定こども園・幼稚園・保育所】&#10;有形固定資産減価償却率"/>
        <xdr:cNvSpPr txBox="1"/>
      </xdr:nvSpPr>
      <xdr:spPr>
        <a:xfrm>
          <a:off x="15266043"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146793</xdr:rowOff>
    </xdr:from>
    <xdr:ext cx="405111" cy="259045"/>
    <xdr:sp macro="" textlink="">
      <xdr:nvSpPr>
        <xdr:cNvPr id="393" name="n_1mainValue【認定こども園・幼稚園・保育所】&#10;有形固定資産減価償却率"/>
        <xdr:cNvSpPr txBox="1"/>
      </xdr:nvSpPr>
      <xdr:spPr>
        <a:xfrm>
          <a:off x="15266043"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417" name="直線コネクタ 416"/>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418"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419" name="直線コネクタ 418"/>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420"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421" name="直線コネクタ 420"/>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91457</xdr:rowOff>
    </xdr:from>
    <xdr:ext cx="469744" cy="259045"/>
    <xdr:sp macro="" textlink="">
      <xdr:nvSpPr>
        <xdr:cNvPr id="422" name="【認定こども園・幼稚園・保育所】&#10;一人当たり面積平均値テキスト"/>
        <xdr:cNvSpPr txBox="1"/>
      </xdr:nvSpPr>
      <xdr:spPr>
        <a:xfrm>
          <a:off x="22250400" y="609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423" name="フローチャート : 判断 422"/>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424" name="フローチャート : 判断 423"/>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82550</xdr:rowOff>
    </xdr:from>
    <xdr:to>
      <xdr:col>31</xdr:col>
      <xdr:colOff>85725</xdr:colOff>
      <xdr:row>40</xdr:row>
      <xdr:rowOff>12700</xdr:rowOff>
    </xdr:to>
    <xdr:sp macro="" textlink="">
      <xdr:nvSpPr>
        <xdr:cNvPr id="430" name="円/楕円 429"/>
        <xdr:cNvSpPr/>
      </xdr:nvSpPr>
      <xdr:spPr>
        <a:xfrm>
          <a:off x="2127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124477</xdr:rowOff>
    </xdr:from>
    <xdr:ext cx="469744" cy="259045"/>
    <xdr:sp macro="" textlink="">
      <xdr:nvSpPr>
        <xdr:cNvPr id="431" name="n_1aveValue【認定こども園・幼稚園・保育所】&#10;一人当たり面積"/>
        <xdr:cNvSpPr txBox="1"/>
      </xdr:nvSpPr>
      <xdr:spPr>
        <a:xfrm>
          <a:off x="21075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3827</xdr:rowOff>
    </xdr:from>
    <xdr:ext cx="469744" cy="259045"/>
    <xdr:sp macro="" textlink="">
      <xdr:nvSpPr>
        <xdr:cNvPr id="432" name="n_1mainValue【認定こども園・幼稚園・保育所】&#10;一人当たり面積"/>
        <xdr:cNvSpPr txBox="1"/>
      </xdr:nvSpPr>
      <xdr:spPr>
        <a:xfrm>
          <a:off x="21075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3" name="正方形/長方形 4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4" name="正方形/長方形 4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5" name="正方形/長方形 4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6" name="正方形/長方形 4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7" name="正方形/長方形 4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8" name="正方形/長方形 4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9" name="正方形/長方形 4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0" name="正方形/長方形 4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1" name="テキスト ボックス 4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2" name="直線コネクタ 4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3" name="テキスト ボックス 44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44" name="直線コネクタ 44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45" name="テキスト ボックス 44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46" name="直線コネクタ 44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47" name="テキスト ボックス 44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48" name="直線コネクタ 44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9" name="テキスト ボックス 44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50" name="直線コネクタ 44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51" name="テキスト ボックス 45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455" name="直線コネクタ 454"/>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456"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457" name="直線コネクタ 456"/>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458"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459" name="直線コネクタ 458"/>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460"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461" name="フローチャート : 判断 460"/>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462" name="フローチャート : 判断 461"/>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65786</xdr:rowOff>
    </xdr:from>
    <xdr:to>
      <xdr:col>22</xdr:col>
      <xdr:colOff>415925</xdr:colOff>
      <xdr:row>57</xdr:row>
      <xdr:rowOff>167386</xdr:rowOff>
    </xdr:to>
    <xdr:sp macro="" textlink="">
      <xdr:nvSpPr>
        <xdr:cNvPr id="468" name="円/楕円 467"/>
        <xdr:cNvSpPr/>
      </xdr:nvSpPr>
      <xdr:spPr>
        <a:xfrm>
          <a:off x="15430500" y="9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115079</xdr:rowOff>
    </xdr:from>
    <xdr:ext cx="405111" cy="259045"/>
    <xdr:sp macro="" textlink="">
      <xdr:nvSpPr>
        <xdr:cNvPr id="469" name="n_1aveValue【学校施設】&#10;有形固定資産減価償却率"/>
        <xdr:cNvSpPr txBox="1"/>
      </xdr:nvSpPr>
      <xdr:spPr>
        <a:xfrm>
          <a:off x="15266043"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12463</xdr:rowOff>
    </xdr:from>
    <xdr:ext cx="405111" cy="259045"/>
    <xdr:sp macro="" textlink="">
      <xdr:nvSpPr>
        <xdr:cNvPr id="470" name="n_1mainValue【学校施設】&#10;有形固定資産減価償却率"/>
        <xdr:cNvSpPr txBox="1"/>
      </xdr:nvSpPr>
      <xdr:spPr>
        <a:xfrm>
          <a:off x="15266043" y="961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1" name="テキスト ボックス 48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482" name="直線コネクタ 48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83" name="テキスト ボックス 48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4" name="直線コネクタ 4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5" name="テキスト ボックス 4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86" name="直線コネクタ 48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87" name="テキスト ボックス 48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113157</xdr:rowOff>
    </xdr:from>
    <xdr:to>
      <xdr:col>32</xdr:col>
      <xdr:colOff>186689</xdr:colOff>
      <xdr:row>62</xdr:row>
      <xdr:rowOff>166878</xdr:rowOff>
    </xdr:to>
    <xdr:cxnSp macro="">
      <xdr:nvCxnSpPr>
        <xdr:cNvPr id="491" name="直線コネクタ 490"/>
        <xdr:cNvCxnSpPr/>
      </xdr:nvCxnSpPr>
      <xdr:spPr>
        <a:xfrm flipV="1">
          <a:off x="22160864" y="9714357"/>
          <a:ext cx="0" cy="108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170705</xdr:rowOff>
    </xdr:from>
    <xdr:ext cx="469744" cy="259045"/>
    <xdr:sp macro="" textlink="">
      <xdr:nvSpPr>
        <xdr:cNvPr id="492" name="【学校施設】&#10;一人当たり面積最小値テキスト"/>
        <xdr:cNvSpPr txBox="1"/>
      </xdr:nvSpPr>
      <xdr:spPr>
        <a:xfrm>
          <a:off x="22250400"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62</xdr:row>
      <xdr:rowOff>166878</xdr:rowOff>
    </xdr:from>
    <xdr:to>
      <xdr:col>32</xdr:col>
      <xdr:colOff>276225</xdr:colOff>
      <xdr:row>62</xdr:row>
      <xdr:rowOff>166878</xdr:rowOff>
    </xdr:to>
    <xdr:cxnSp macro="">
      <xdr:nvCxnSpPr>
        <xdr:cNvPr id="493" name="直線コネクタ 492"/>
        <xdr:cNvCxnSpPr/>
      </xdr:nvCxnSpPr>
      <xdr:spPr>
        <a:xfrm>
          <a:off x="22072600" y="1079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59834</xdr:rowOff>
    </xdr:from>
    <xdr:ext cx="469744" cy="259045"/>
    <xdr:sp macro="" textlink="">
      <xdr:nvSpPr>
        <xdr:cNvPr id="494" name="【学校施設】&#10;一人当たり面積最大値テキスト"/>
        <xdr:cNvSpPr txBox="1"/>
      </xdr:nvSpPr>
      <xdr:spPr>
        <a:xfrm>
          <a:off x="22250400" y="94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56</xdr:row>
      <xdr:rowOff>113157</xdr:rowOff>
    </xdr:from>
    <xdr:to>
      <xdr:col>32</xdr:col>
      <xdr:colOff>276225</xdr:colOff>
      <xdr:row>56</xdr:row>
      <xdr:rowOff>113157</xdr:rowOff>
    </xdr:to>
    <xdr:cxnSp macro="">
      <xdr:nvCxnSpPr>
        <xdr:cNvPr id="495" name="直線コネクタ 494"/>
        <xdr:cNvCxnSpPr/>
      </xdr:nvCxnSpPr>
      <xdr:spPr>
        <a:xfrm>
          <a:off x="22072600" y="971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155656</xdr:rowOff>
    </xdr:from>
    <xdr:ext cx="469744" cy="259045"/>
    <xdr:sp macro="" textlink="">
      <xdr:nvSpPr>
        <xdr:cNvPr id="496" name="【学校施設】&#10;一人当たり面積平均値テキスト"/>
        <xdr:cNvSpPr txBox="1"/>
      </xdr:nvSpPr>
      <xdr:spPr>
        <a:xfrm>
          <a:off x="22250400" y="10099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5779</xdr:rowOff>
    </xdr:from>
    <xdr:to>
      <xdr:col>32</xdr:col>
      <xdr:colOff>238125</xdr:colOff>
      <xdr:row>59</xdr:row>
      <xdr:rowOff>107379</xdr:rowOff>
    </xdr:to>
    <xdr:sp macro="" textlink="">
      <xdr:nvSpPr>
        <xdr:cNvPr id="497" name="フローチャート : 判断 496"/>
        <xdr:cNvSpPr/>
      </xdr:nvSpPr>
      <xdr:spPr>
        <a:xfrm>
          <a:off x="22110700" y="1012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41783</xdr:rowOff>
    </xdr:from>
    <xdr:to>
      <xdr:col>31</xdr:col>
      <xdr:colOff>85725</xdr:colOff>
      <xdr:row>58</xdr:row>
      <xdr:rowOff>143383</xdr:rowOff>
    </xdr:to>
    <xdr:sp macro="" textlink="">
      <xdr:nvSpPr>
        <xdr:cNvPr id="498" name="フローチャート : 判断 497"/>
        <xdr:cNvSpPr/>
      </xdr:nvSpPr>
      <xdr:spPr>
        <a:xfrm>
          <a:off x="21272500" y="99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29781</xdr:rowOff>
    </xdr:from>
    <xdr:to>
      <xdr:col>31</xdr:col>
      <xdr:colOff>85725</xdr:colOff>
      <xdr:row>63</xdr:row>
      <xdr:rowOff>131381</xdr:rowOff>
    </xdr:to>
    <xdr:sp macro="" textlink="">
      <xdr:nvSpPr>
        <xdr:cNvPr id="504" name="円/楕円 503"/>
        <xdr:cNvSpPr/>
      </xdr:nvSpPr>
      <xdr:spPr>
        <a:xfrm>
          <a:off x="21272500" y="108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159910</xdr:rowOff>
    </xdr:from>
    <xdr:ext cx="469744" cy="259045"/>
    <xdr:sp macro="" textlink="">
      <xdr:nvSpPr>
        <xdr:cNvPr id="505" name="n_1aveValue【学校施設】&#10;一人当たり面積"/>
        <xdr:cNvSpPr txBox="1"/>
      </xdr:nvSpPr>
      <xdr:spPr>
        <a:xfrm>
          <a:off x="21075727" y="97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122508</xdr:rowOff>
    </xdr:from>
    <xdr:ext cx="469744" cy="259045"/>
    <xdr:sp macro="" textlink="">
      <xdr:nvSpPr>
        <xdr:cNvPr id="506" name="n_1mainValue【学校施設】&#10;一人当たり面積"/>
        <xdr:cNvSpPr txBox="1"/>
      </xdr:nvSpPr>
      <xdr:spPr>
        <a:xfrm>
          <a:off x="21075727" y="1092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0.959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4" name="正方形/長方形 51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2" name="正方形/長方形 52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3" name="テキスト ボックス 5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4" name="直線コネクタ 5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5" name="テキスト ボックス 53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6" name="直線コネクタ 5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7" name="テキスト ボックス 5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8" name="直線コネクタ 5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9" name="テキスト ボックス 5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0" name="直線コネクタ 5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1" name="テキスト ボックス 5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2" name="直線コネクタ 5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3" name="テキスト ボックス 5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4" name="直線コネクタ 5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5" name="テキスト ボックス 54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549" name="直線コネクタ 548"/>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550"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551" name="直線コネクタ 550"/>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52"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53" name="直線コネクタ 55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103432</xdr:rowOff>
    </xdr:from>
    <xdr:ext cx="405111" cy="259045"/>
    <xdr:sp macro="" textlink="">
      <xdr:nvSpPr>
        <xdr:cNvPr id="554" name="【公民館】&#10;有形固定資産減価償却率平均値テキスト"/>
        <xdr:cNvSpPr txBox="1"/>
      </xdr:nvSpPr>
      <xdr:spPr>
        <a:xfrm>
          <a:off x="164084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555" name="フローチャート : 判断 554"/>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90714</xdr:rowOff>
    </xdr:from>
    <xdr:to>
      <xdr:col>22</xdr:col>
      <xdr:colOff>415925</xdr:colOff>
      <xdr:row>107</xdr:row>
      <xdr:rowOff>20864</xdr:rowOff>
    </xdr:to>
    <xdr:sp macro="" textlink="">
      <xdr:nvSpPr>
        <xdr:cNvPr id="556" name="フローチャート : 判断 555"/>
        <xdr:cNvSpPr/>
      </xdr:nvSpPr>
      <xdr:spPr>
        <a:xfrm>
          <a:off x="15430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113574</xdr:rowOff>
    </xdr:from>
    <xdr:to>
      <xdr:col>22</xdr:col>
      <xdr:colOff>415925</xdr:colOff>
      <xdr:row>109</xdr:row>
      <xdr:rowOff>43724</xdr:rowOff>
    </xdr:to>
    <xdr:sp macro="" textlink="">
      <xdr:nvSpPr>
        <xdr:cNvPr id="562" name="円/楕円 561"/>
        <xdr:cNvSpPr/>
      </xdr:nvSpPr>
      <xdr:spPr>
        <a:xfrm>
          <a:off x="15430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37391</xdr:rowOff>
    </xdr:from>
    <xdr:ext cx="405111" cy="259045"/>
    <xdr:sp macro="" textlink="">
      <xdr:nvSpPr>
        <xdr:cNvPr id="563" name="n_1aveValue【公民館】&#10;有形固定資産減価償却率"/>
        <xdr:cNvSpPr txBox="1"/>
      </xdr:nvSpPr>
      <xdr:spPr>
        <a:xfrm>
          <a:off x="15266043" y="1803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22</xdr:col>
      <xdr:colOff>149868</xdr:colOff>
      <xdr:row>109</xdr:row>
      <xdr:rowOff>34851</xdr:rowOff>
    </xdr:from>
    <xdr:ext cx="405111" cy="259045"/>
    <xdr:sp macro="" textlink="">
      <xdr:nvSpPr>
        <xdr:cNvPr id="564" name="n_1mainValue【公民館】&#10;有形固定資産減価償却率"/>
        <xdr:cNvSpPr txBox="1"/>
      </xdr:nvSpPr>
      <xdr:spPr>
        <a:xfrm>
          <a:off x="15266043" y="187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5" name="直線コネクタ 5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6" name="テキスト ボックス 5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7" name="直線コネクタ 5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8" name="テキスト ボックス 5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9" name="直線コネクタ 5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0" name="テキスト ボックス 5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1" name="直線コネクタ 5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2" name="テキスト ボックス 5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3" name="直線コネクタ 5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4" name="テキスト ボックス 5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5" name="直線コネクタ 5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6" name="テキスト ボックス 5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588" name="直線コネクタ 587"/>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589"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590" name="直線コネクタ 589"/>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91"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92" name="直線コネクタ 591"/>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95266</xdr:rowOff>
    </xdr:from>
    <xdr:ext cx="469744" cy="259045"/>
    <xdr:sp macro="" textlink="">
      <xdr:nvSpPr>
        <xdr:cNvPr id="593" name="【公民館】&#10;一人当たり面積平均値テキスト"/>
        <xdr:cNvSpPr txBox="1"/>
      </xdr:nvSpPr>
      <xdr:spPr>
        <a:xfrm>
          <a:off x="222504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594" name="フローチャート : 判断 593"/>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99695</xdr:rowOff>
    </xdr:from>
    <xdr:to>
      <xdr:col>31</xdr:col>
      <xdr:colOff>85725</xdr:colOff>
      <xdr:row>105</xdr:row>
      <xdr:rowOff>29845</xdr:rowOff>
    </xdr:to>
    <xdr:sp macro="" textlink="">
      <xdr:nvSpPr>
        <xdr:cNvPr id="595" name="フローチャート : 判断 594"/>
        <xdr:cNvSpPr/>
      </xdr:nvSpPr>
      <xdr:spPr>
        <a:xfrm>
          <a:off x="2127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12064</xdr:rowOff>
    </xdr:from>
    <xdr:to>
      <xdr:col>31</xdr:col>
      <xdr:colOff>85725</xdr:colOff>
      <xdr:row>105</xdr:row>
      <xdr:rowOff>113664</xdr:rowOff>
    </xdr:to>
    <xdr:sp macro="" textlink="">
      <xdr:nvSpPr>
        <xdr:cNvPr id="601" name="円/楕円 600"/>
        <xdr:cNvSpPr/>
      </xdr:nvSpPr>
      <xdr:spPr>
        <a:xfrm>
          <a:off x="21272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46372</xdr:rowOff>
    </xdr:from>
    <xdr:ext cx="469744" cy="259045"/>
    <xdr:sp macro="" textlink="">
      <xdr:nvSpPr>
        <xdr:cNvPr id="602" name="n_1aveValue【公民館】&#10;一人当たり面積"/>
        <xdr:cNvSpPr txBox="1"/>
      </xdr:nvSpPr>
      <xdr:spPr>
        <a:xfrm>
          <a:off x="210757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104791</xdr:rowOff>
    </xdr:from>
    <xdr:ext cx="469744" cy="259045"/>
    <xdr:sp macro="" textlink="">
      <xdr:nvSpPr>
        <xdr:cNvPr id="603" name="n_1mainValue【公民館】&#10;一人当たり面積"/>
        <xdr:cNvSpPr txBox="1"/>
      </xdr:nvSpPr>
      <xdr:spPr>
        <a:xfrm>
          <a:off x="21075727" y="1810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状況を見ると、類似団体と比較して特に道路や橋りょうの有形固定資産減価償却率が高くなっており、その他は類似団体平均とほぼ同等である。道路や橋りょうについては、供用開始からかなりの年数が経過した道路が多く、固定資産台帳整備時に改修等に関する情報がないものが多かったことから、実情としては数値よりも状況は改善していると考えられる。今後も計画的に回収を進める予定にしており、数値は改善していくものと考えられる。その他の施設も含め、公共施設等総合管理計画や個別の施設計画に基づき、計画的に施設の改修を進めていきた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福岡県吉富町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6,846
6,802
5.72
3,545,804
3,246,093
225,086
2,062,463
2,501,498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60" name="直線コネクタ 5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61" name="テキスト ボックス 6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62" name="直線コネクタ 6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63" name="テキスト ボックス 6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64" name="直線コネクタ 6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65" name="テキスト ボックス 6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6" name="直線コネクタ 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7" name="テキスト ボックス 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68" name="直線コネクタ 6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69" name="テキスト ボックス 6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70" name="直線コネクタ 6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71" name="テキスト ボックス 7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72" name="直線コネクタ 7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73" name="テキスト ボックス 7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4" name="直線コネクタ 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5" name="テキスト ボックス 7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77" name="直線コネクタ 76"/>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78"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79" name="直線コネクタ 78"/>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80"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81" name="直線コネクタ 80"/>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82" name="【体育館・プール】&#10;有形固定資産減価償却率平均値テキスト"/>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83" name="フローチャート : 判断 8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84" name="フローチャート : 判断 83"/>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116222</xdr:rowOff>
    </xdr:from>
    <xdr:ext cx="405111" cy="259045"/>
    <xdr:sp macro="" textlink="">
      <xdr:nvSpPr>
        <xdr:cNvPr id="85" name="n_1aveValue【体育館・プール】&#10;有形固定資産減価償却率"/>
        <xdr:cNvSpPr txBox="1"/>
      </xdr:nvSpPr>
      <xdr:spPr>
        <a:xfrm>
          <a:off x="3582043"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129222</xdr:rowOff>
    </xdr:from>
    <xdr:to>
      <xdr:col>5</xdr:col>
      <xdr:colOff>409575</xdr:colOff>
      <xdr:row>59</xdr:row>
      <xdr:rowOff>59372</xdr:rowOff>
    </xdr:to>
    <xdr:sp macro="" textlink="">
      <xdr:nvSpPr>
        <xdr:cNvPr id="91" name="円/楕円 90"/>
        <xdr:cNvSpPr/>
      </xdr:nvSpPr>
      <xdr:spPr>
        <a:xfrm>
          <a:off x="3746500" y="100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75899</xdr:rowOff>
    </xdr:from>
    <xdr:ext cx="405111" cy="259045"/>
    <xdr:sp macro="" textlink="">
      <xdr:nvSpPr>
        <xdr:cNvPr id="92" name="n_1mainValue【体育館・プール】&#10;有形固定資産減価償却率"/>
        <xdr:cNvSpPr txBox="1"/>
      </xdr:nvSpPr>
      <xdr:spPr>
        <a:xfrm>
          <a:off x="3582043" y="9848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16" name="直線コネクタ 115"/>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1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18" name="直線コネクタ 11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19"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20" name="直線コネクタ 119"/>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99077</xdr:rowOff>
    </xdr:from>
    <xdr:ext cx="469744" cy="259045"/>
    <xdr:sp macro="" textlink="">
      <xdr:nvSpPr>
        <xdr:cNvPr id="121" name="【体育館・プール】&#10;一人当たり面積平均値テキスト"/>
        <xdr:cNvSpPr txBox="1"/>
      </xdr:nvSpPr>
      <xdr:spPr>
        <a:xfrm>
          <a:off x="10566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22" name="フローチャート : 判断 121"/>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123" name="フローチャート : 判断 122"/>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34942</xdr:rowOff>
    </xdr:from>
    <xdr:ext cx="469744" cy="259045"/>
    <xdr:sp macro="" textlink="">
      <xdr:nvSpPr>
        <xdr:cNvPr id="124" name="n_1aveValue【体育館・プール】&#10;一人当たり面積"/>
        <xdr:cNvSpPr txBox="1"/>
      </xdr:nvSpPr>
      <xdr:spPr>
        <a:xfrm>
          <a:off x="9391727" y="98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2540</xdr:rowOff>
    </xdr:from>
    <xdr:to>
      <xdr:col>14</xdr:col>
      <xdr:colOff>79375</xdr:colOff>
      <xdr:row>61</xdr:row>
      <xdr:rowOff>104140</xdr:rowOff>
    </xdr:to>
    <xdr:sp macro="" textlink="">
      <xdr:nvSpPr>
        <xdr:cNvPr id="130" name="円/楕円 129"/>
        <xdr:cNvSpPr/>
      </xdr:nvSpPr>
      <xdr:spPr>
        <a:xfrm>
          <a:off x="9588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95267</xdr:rowOff>
    </xdr:from>
    <xdr:ext cx="469744" cy="259045"/>
    <xdr:sp macro="" textlink="">
      <xdr:nvSpPr>
        <xdr:cNvPr id="131" name="n_1mainValue【体育館・プール】&#10;一人当たり面積"/>
        <xdr:cNvSpPr txBox="1"/>
      </xdr:nvSpPr>
      <xdr:spPr>
        <a:xfrm>
          <a:off x="93917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2" name="正方形/長方形 1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3" name="正方形/長方形 1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4" name="正方形/長方形 1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5" name="正方形/長方形 1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6" name="正方形/長方形 1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7" name="正方形/長方形 1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8" name="正方形/長方形 1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9" name="正方形/長方形 1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0" name="テキスト ボックス 1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1" name="直線コネクタ 1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2" name="テキスト ボックス 14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3" name="直線コネクタ 1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4" name="テキスト ボックス 1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5" name="直線コネクタ 1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6" name="テキスト ボックス 1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7" name="直線コネクタ 1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8" name="テキスト ボックス 1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9" name="直線コネクタ 1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0" name="テキスト ボックス 1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1" name="直線コネクタ 1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52" name="テキスト ボックス 15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3" name="直線コネクタ 1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4" name="テキスト ボックス 15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156" name="直線コネクタ 155"/>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157"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158" name="直線コネクタ 157"/>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159"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160" name="直線コネクタ 159"/>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161"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162" name="フローチャート : 判断 161"/>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163" name="フローチャート : 判断 162"/>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17797</xdr:rowOff>
    </xdr:from>
    <xdr:ext cx="405111" cy="259045"/>
    <xdr:sp macro="" textlink="">
      <xdr:nvSpPr>
        <xdr:cNvPr id="164" name="n_1aveValue【福祉施設】&#10;有形固定資産減価償却率"/>
        <xdr:cNvSpPr txBox="1"/>
      </xdr:nvSpPr>
      <xdr:spPr>
        <a:xfrm>
          <a:off x="3582043"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5" name="テキスト ボックス 1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6" name="テキスト ボックス 1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7" name="テキスト ボックス 1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8" name="テキスト ボックス 1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9" name="テキスト ボックス 1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135889</xdr:rowOff>
    </xdr:from>
    <xdr:to>
      <xdr:col>5</xdr:col>
      <xdr:colOff>409575</xdr:colOff>
      <xdr:row>84</xdr:row>
      <xdr:rowOff>66039</xdr:rowOff>
    </xdr:to>
    <xdr:sp macro="" textlink="">
      <xdr:nvSpPr>
        <xdr:cNvPr id="170" name="円/楕円 169"/>
        <xdr:cNvSpPr/>
      </xdr:nvSpPr>
      <xdr:spPr>
        <a:xfrm>
          <a:off x="3746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57166</xdr:rowOff>
    </xdr:from>
    <xdr:ext cx="405111" cy="259045"/>
    <xdr:sp macro="" textlink="">
      <xdr:nvSpPr>
        <xdr:cNvPr id="171" name="n_1mainValue【福祉施設】&#10;有形固定資産減価償却率"/>
        <xdr:cNvSpPr txBox="1"/>
      </xdr:nvSpPr>
      <xdr:spPr>
        <a:xfrm>
          <a:off x="3582043"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2" name="正方形/長方形 1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3" name="正方形/長方形 1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4" name="正方形/長方形 1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5" name="正方形/長方形 1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6" name="正方形/長方形 1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7" name="正方形/長方形 1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8" name="正方形/長方形 1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9" name="正方形/長方形 1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0" name="テキスト ボックス 1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1" name="直線コネクタ 1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82" name="直線コネクタ 18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83" name="テキスト ボックス 18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4" name="直線コネクタ 18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5" name="テキスト ボックス 18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6" name="直線コネクタ 18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7" name="テキスト ボックス 18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8" name="直線コネクタ 18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9" name="テキスト ボックス 18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90" name="直線コネクタ 18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91" name="テキスト ボックス 19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92" name="直線コネクタ 19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93" name="テキスト ボックス 19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4" name="直線コネクタ 1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5" name="テキスト ボックス 1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197" name="直線コネクタ 196"/>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198"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199" name="直線コネクタ 198"/>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00"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01" name="直線コネクタ 200"/>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81659</xdr:rowOff>
    </xdr:from>
    <xdr:ext cx="469744" cy="259045"/>
    <xdr:sp macro="" textlink="">
      <xdr:nvSpPr>
        <xdr:cNvPr id="202" name="【福祉施設】&#10;一人当たり面積平均値テキスト"/>
        <xdr:cNvSpPr txBox="1"/>
      </xdr:nvSpPr>
      <xdr:spPr>
        <a:xfrm>
          <a:off x="105664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03" name="フローチャート : 判断 202"/>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204" name="フローチャート : 判断 203"/>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21245</xdr:rowOff>
    </xdr:from>
    <xdr:ext cx="469744" cy="259045"/>
    <xdr:sp macro="" textlink="">
      <xdr:nvSpPr>
        <xdr:cNvPr id="205" name="n_1aveValue【福祉施設】&#10;一人当たり面積"/>
        <xdr:cNvSpPr txBox="1"/>
      </xdr:nvSpPr>
      <xdr:spPr>
        <a:xfrm>
          <a:off x="9391727" y="145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6" name="テキスト ボックス 2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7" name="テキスト ボックス 2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8" name="テキスト ボックス 2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9" name="テキスト ボックス 2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0" name="テキスト ボックス 2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62412</xdr:rowOff>
    </xdr:from>
    <xdr:to>
      <xdr:col>14</xdr:col>
      <xdr:colOff>79375</xdr:colOff>
      <xdr:row>84</xdr:row>
      <xdr:rowOff>164012</xdr:rowOff>
    </xdr:to>
    <xdr:sp macro="" textlink="">
      <xdr:nvSpPr>
        <xdr:cNvPr id="211" name="円/楕円 210"/>
        <xdr:cNvSpPr/>
      </xdr:nvSpPr>
      <xdr:spPr>
        <a:xfrm>
          <a:off x="9588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9089</xdr:rowOff>
    </xdr:from>
    <xdr:ext cx="469744" cy="259045"/>
    <xdr:sp macro="" textlink="">
      <xdr:nvSpPr>
        <xdr:cNvPr id="212" name="n_1mainValue【福祉施設】&#10;一人当たり面積"/>
        <xdr:cNvSpPr txBox="1"/>
      </xdr:nvSpPr>
      <xdr:spPr>
        <a:xfrm>
          <a:off x="9391727" y="1423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3" name="正方形/長方形 2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4" name="正方形/長方形 2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5" name="正方形/長方形 2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6" name="正方形/長方形 2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7" name="正方形/長方形 2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8" name="正方形/長方形 2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9" name="正方形/長方形 2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0" name="正方形/長方形 2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1" name="テキスト ボックス 2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2" name="直線コネクタ 2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23" name="テキスト ボックス 22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24" name="直線コネクタ 22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25" name="テキスト ボックス 22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26" name="直線コネクタ 22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27" name="テキスト ボックス 22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28" name="直線コネクタ 22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9" name="テキスト ボックス 22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30" name="直線コネクタ 22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31" name="テキスト ボックス 23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2" name="直線コネクタ 2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3" name="テキスト ボックス 2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9906</xdr:rowOff>
    </xdr:from>
    <xdr:to>
      <xdr:col>6</xdr:col>
      <xdr:colOff>510540</xdr:colOff>
      <xdr:row>108</xdr:row>
      <xdr:rowOff>121920</xdr:rowOff>
    </xdr:to>
    <xdr:cxnSp macro="">
      <xdr:nvCxnSpPr>
        <xdr:cNvPr id="235" name="直線コネクタ 234"/>
        <xdr:cNvCxnSpPr/>
      </xdr:nvCxnSpPr>
      <xdr:spPr>
        <a:xfrm flipV="1">
          <a:off x="4634865" y="173263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125747</xdr:rowOff>
    </xdr:from>
    <xdr:ext cx="405111" cy="259045"/>
    <xdr:sp macro="" textlink="">
      <xdr:nvSpPr>
        <xdr:cNvPr id="236" name="【市民会館】&#10;有形固定資産減価償却率最小値テキスト"/>
        <xdr:cNvSpPr txBox="1"/>
      </xdr:nvSpPr>
      <xdr:spPr>
        <a:xfrm>
          <a:off x="47244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108</xdr:row>
      <xdr:rowOff>121920</xdr:rowOff>
    </xdr:from>
    <xdr:to>
      <xdr:col>6</xdr:col>
      <xdr:colOff>600075</xdr:colOff>
      <xdr:row>108</xdr:row>
      <xdr:rowOff>121920</xdr:rowOff>
    </xdr:to>
    <xdr:cxnSp macro="">
      <xdr:nvCxnSpPr>
        <xdr:cNvPr id="237" name="直線コネクタ 236"/>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128033</xdr:rowOff>
    </xdr:from>
    <xdr:ext cx="405111" cy="259045"/>
    <xdr:sp macro="" textlink="">
      <xdr:nvSpPr>
        <xdr:cNvPr id="238" name="【市民会館】&#10;有形固定資産減価償却率最大値テキスト"/>
        <xdr:cNvSpPr txBox="1"/>
      </xdr:nvSpPr>
      <xdr:spPr>
        <a:xfrm>
          <a:off x="47244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6</xdr:col>
      <xdr:colOff>422275</xdr:colOff>
      <xdr:row>101</xdr:row>
      <xdr:rowOff>9906</xdr:rowOff>
    </xdr:from>
    <xdr:to>
      <xdr:col>6</xdr:col>
      <xdr:colOff>600075</xdr:colOff>
      <xdr:row>101</xdr:row>
      <xdr:rowOff>9906</xdr:rowOff>
    </xdr:to>
    <xdr:cxnSp macro="">
      <xdr:nvCxnSpPr>
        <xdr:cNvPr id="239" name="直線コネクタ 238"/>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97553</xdr:rowOff>
    </xdr:from>
    <xdr:ext cx="405111" cy="259045"/>
    <xdr:sp macro="" textlink="">
      <xdr:nvSpPr>
        <xdr:cNvPr id="240" name="【市民会館】&#10;有形固定資産減価償却率平均値テキスト"/>
        <xdr:cNvSpPr txBox="1"/>
      </xdr:nvSpPr>
      <xdr:spPr>
        <a:xfrm>
          <a:off x="4724400" y="1809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119126</xdr:rowOff>
    </xdr:from>
    <xdr:to>
      <xdr:col>6</xdr:col>
      <xdr:colOff>561975</xdr:colOff>
      <xdr:row>106</xdr:row>
      <xdr:rowOff>49276</xdr:rowOff>
    </xdr:to>
    <xdr:sp macro="" textlink="">
      <xdr:nvSpPr>
        <xdr:cNvPr id="241" name="フローチャート : 判断 240"/>
        <xdr:cNvSpPr/>
      </xdr:nvSpPr>
      <xdr:spPr>
        <a:xfrm>
          <a:off x="4584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13970</xdr:rowOff>
    </xdr:from>
    <xdr:to>
      <xdr:col>5</xdr:col>
      <xdr:colOff>409575</xdr:colOff>
      <xdr:row>107</xdr:row>
      <xdr:rowOff>115570</xdr:rowOff>
    </xdr:to>
    <xdr:sp macro="" textlink="">
      <xdr:nvSpPr>
        <xdr:cNvPr id="242" name="フローチャート : 判断 241"/>
        <xdr:cNvSpPr/>
      </xdr:nvSpPr>
      <xdr:spPr>
        <a:xfrm>
          <a:off x="3746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106697</xdr:rowOff>
    </xdr:from>
    <xdr:ext cx="405111" cy="259045"/>
    <xdr:sp macro="" textlink="">
      <xdr:nvSpPr>
        <xdr:cNvPr id="243" name="n_1aveValue【市民会館】&#10;有形固定資産減価償却率"/>
        <xdr:cNvSpPr txBox="1"/>
      </xdr:nvSpPr>
      <xdr:spPr>
        <a:xfrm>
          <a:off x="3582043"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4" name="テキスト ボックス 2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5" name="テキスト ボックス 2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6" name="テキスト ボックス 2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7" name="テキスト ボックス 2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8" name="テキスト ボックス 2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109982</xdr:rowOff>
    </xdr:from>
    <xdr:to>
      <xdr:col>5</xdr:col>
      <xdr:colOff>409575</xdr:colOff>
      <xdr:row>107</xdr:row>
      <xdr:rowOff>40132</xdr:rowOff>
    </xdr:to>
    <xdr:sp macro="" textlink="">
      <xdr:nvSpPr>
        <xdr:cNvPr id="249" name="円/楕円 248"/>
        <xdr:cNvSpPr/>
      </xdr:nvSpPr>
      <xdr:spPr>
        <a:xfrm>
          <a:off x="3746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56659</xdr:rowOff>
    </xdr:from>
    <xdr:ext cx="405111" cy="259045"/>
    <xdr:sp macro="" textlink="">
      <xdr:nvSpPr>
        <xdr:cNvPr id="250" name="n_1mainValue【市民会館】&#10;有形固定資産減価償却率"/>
        <xdr:cNvSpPr txBox="1"/>
      </xdr:nvSpPr>
      <xdr:spPr>
        <a:xfrm>
          <a:off x="3582043" y="18058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1" name="正方形/長方形 2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2" name="正方形/長方形 2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3" name="正方形/長方形 2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4" name="正方形/長方形 2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5" name="正方形/長方形 2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6" name="正方形/長方形 2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7" name="正方形/長方形 2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8" name="正方形/長方形 25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9" name="テキスト ボックス 25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0" name="直線コネクタ 25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61" name="テキスト ボックス 26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262" name="直線コネクタ 26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63" name="テキスト ボックス 26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64" name="直線コネクタ 26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65" name="テキスト ボックス 26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66" name="直線コネクタ 26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67" name="テキスト ボックス 26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68" name="直線コネクタ 26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69" name="テキスト ボックス 26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70" name="直線コネクタ 26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71" name="テキスト ボックス 27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72" name="直線コネクタ 27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73" name="テキスト ボックス 27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4" name="直線コネクタ 27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5" name="テキスト ボックス 27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87630</xdr:rowOff>
    </xdr:from>
    <xdr:to>
      <xdr:col>15</xdr:col>
      <xdr:colOff>180340</xdr:colOff>
      <xdr:row>108</xdr:row>
      <xdr:rowOff>69669</xdr:rowOff>
    </xdr:to>
    <xdr:cxnSp macro="">
      <xdr:nvCxnSpPr>
        <xdr:cNvPr id="277" name="直線コネクタ 276"/>
        <xdr:cNvCxnSpPr/>
      </xdr:nvCxnSpPr>
      <xdr:spPr>
        <a:xfrm flipV="1">
          <a:off x="10476865" y="1706118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73496</xdr:rowOff>
    </xdr:from>
    <xdr:ext cx="469744" cy="259045"/>
    <xdr:sp macro="" textlink="">
      <xdr:nvSpPr>
        <xdr:cNvPr id="278" name="【市民会館】&#10;一人当たり面積最小値テキスト"/>
        <xdr:cNvSpPr txBox="1"/>
      </xdr:nvSpPr>
      <xdr:spPr>
        <a:xfrm>
          <a:off x="105664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15</xdr:col>
      <xdr:colOff>92075</xdr:colOff>
      <xdr:row>108</xdr:row>
      <xdr:rowOff>69669</xdr:rowOff>
    </xdr:from>
    <xdr:to>
      <xdr:col>15</xdr:col>
      <xdr:colOff>269875</xdr:colOff>
      <xdr:row>108</xdr:row>
      <xdr:rowOff>69669</xdr:rowOff>
    </xdr:to>
    <xdr:cxnSp macro="">
      <xdr:nvCxnSpPr>
        <xdr:cNvPr id="279" name="直線コネクタ 278"/>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34307</xdr:rowOff>
    </xdr:from>
    <xdr:ext cx="469744" cy="259045"/>
    <xdr:sp macro="" textlink="">
      <xdr:nvSpPr>
        <xdr:cNvPr id="280" name="【市民会館】&#10;一人当たり面積最大値テキスト"/>
        <xdr:cNvSpPr txBox="1"/>
      </xdr:nvSpPr>
      <xdr:spPr>
        <a:xfrm>
          <a:off x="105664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99</xdr:row>
      <xdr:rowOff>87630</xdr:rowOff>
    </xdr:from>
    <xdr:to>
      <xdr:col>15</xdr:col>
      <xdr:colOff>269875</xdr:colOff>
      <xdr:row>99</xdr:row>
      <xdr:rowOff>87630</xdr:rowOff>
    </xdr:to>
    <xdr:cxnSp macro="">
      <xdr:nvCxnSpPr>
        <xdr:cNvPr id="281" name="直線コネクタ 280"/>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168746</xdr:rowOff>
    </xdr:from>
    <xdr:ext cx="469744" cy="259045"/>
    <xdr:sp macro="" textlink="">
      <xdr:nvSpPr>
        <xdr:cNvPr id="282" name="【市民会館】&#10;一人当たり面積平均値テキスト"/>
        <xdr:cNvSpPr txBox="1"/>
      </xdr:nvSpPr>
      <xdr:spPr>
        <a:xfrm>
          <a:off x="10566400" y="17828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18869</xdr:rowOff>
    </xdr:from>
    <xdr:to>
      <xdr:col>15</xdr:col>
      <xdr:colOff>231775</xdr:colOff>
      <xdr:row>104</xdr:row>
      <xdr:rowOff>120469</xdr:rowOff>
    </xdr:to>
    <xdr:sp macro="" textlink="">
      <xdr:nvSpPr>
        <xdr:cNvPr id="283" name="フローチャート : 判断 282"/>
        <xdr:cNvSpPr/>
      </xdr:nvSpPr>
      <xdr:spPr>
        <a:xfrm>
          <a:off x="10426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79284</xdr:rowOff>
    </xdr:from>
    <xdr:to>
      <xdr:col>14</xdr:col>
      <xdr:colOff>79375</xdr:colOff>
      <xdr:row>104</xdr:row>
      <xdr:rowOff>9434</xdr:rowOff>
    </xdr:to>
    <xdr:sp macro="" textlink="">
      <xdr:nvSpPr>
        <xdr:cNvPr id="284" name="フローチャート : 判断 283"/>
        <xdr:cNvSpPr/>
      </xdr:nvSpPr>
      <xdr:spPr>
        <a:xfrm>
          <a:off x="9588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25961</xdr:rowOff>
    </xdr:from>
    <xdr:ext cx="469744" cy="259045"/>
    <xdr:sp macro="" textlink="">
      <xdr:nvSpPr>
        <xdr:cNvPr id="285" name="n_1aveValue【市民会館】&#10;一人当たり面積"/>
        <xdr:cNvSpPr txBox="1"/>
      </xdr:nvSpPr>
      <xdr:spPr>
        <a:xfrm>
          <a:off x="93917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0.386</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6" name="テキスト ボックス 28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7" name="テキスト ボックス 28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8" name="テキスト ボックス 28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9" name="テキスト ボックス 28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0" name="テキスト ボックス 28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72752</xdr:rowOff>
    </xdr:from>
    <xdr:to>
      <xdr:col>14</xdr:col>
      <xdr:colOff>79375</xdr:colOff>
      <xdr:row>108</xdr:row>
      <xdr:rowOff>2902</xdr:rowOff>
    </xdr:to>
    <xdr:sp macro="" textlink="">
      <xdr:nvSpPr>
        <xdr:cNvPr id="291" name="円/楕円 290"/>
        <xdr:cNvSpPr/>
      </xdr:nvSpPr>
      <xdr:spPr>
        <a:xfrm>
          <a:off x="9588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165479</xdr:rowOff>
    </xdr:from>
    <xdr:ext cx="469744" cy="259045"/>
    <xdr:sp macro="" textlink="">
      <xdr:nvSpPr>
        <xdr:cNvPr id="292" name="n_1mainValue【市民会館】&#10;一人当たり面積"/>
        <xdr:cNvSpPr txBox="1"/>
      </xdr:nvSpPr>
      <xdr:spPr>
        <a:xfrm>
          <a:off x="93917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0" name="正方形/長方形 2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01" name="正方形/長方形 3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2" name="正方形/長方形 3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3" name="正方形/長方形 3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4" name="正方形/長方形 3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5" name="正方形/長方形 3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6" name="正方形/長方形 3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7" name="正方形/長方形 3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8" name="正方形/長方形 3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9" name="正方形/長方形 3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0" name="正方形/長方形 3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1" name="正方形/長方形 3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2" name="正方形/長方形 3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3" name="正方形/長方形 3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4" name="正方形/長方形 3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5" name="正方形/長方形 3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6" name="正方形/長方形 3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7" name="テキスト ボックス 3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8" name="直線コネクタ 3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9" name="テキスト ボックス 3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20" name="直線コネクタ 3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21" name="テキスト ボックス 32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22" name="直線コネクタ 3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23" name="テキスト ボックス 3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24" name="直線コネクタ 3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25" name="テキスト ボックス 3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26" name="直線コネクタ 3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27" name="テキスト ボックス 3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28" name="直線コネクタ 3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9" name="テキスト ボックス 3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30" name="直線コネクタ 3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31" name="テキスト ボックス 33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3" name="テキスト ボックス 3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64</xdr:row>
      <xdr:rowOff>140426</xdr:rowOff>
    </xdr:to>
    <xdr:cxnSp macro="">
      <xdr:nvCxnSpPr>
        <xdr:cNvPr id="335" name="直線コネクタ 334"/>
        <xdr:cNvCxnSpPr/>
      </xdr:nvCxnSpPr>
      <xdr:spPr>
        <a:xfrm flipV="1">
          <a:off x="16318864" y="9666515"/>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144253</xdr:rowOff>
    </xdr:from>
    <xdr:ext cx="405111" cy="259045"/>
    <xdr:sp macro="" textlink="">
      <xdr:nvSpPr>
        <xdr:cNvPr id="336" name="【保健センター・保健所】&#10;有形固定資産減価償却率最小値テキスト"/>
        <xdr:cNvSpPr txBox="1"/>
      </xdr:nvSpPr>
      <xdr:spPr>
        <a:xfrm>
          <a:off x="164084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64</xdr:row>
      <xdr:rowOff>140426</xdr:rowOff>
    </xdr:from>
    <xdr:to>
      <xdr:col>23</xdr:col>
      <xdr:colOff>606425</xdr:colOff>
      <xdr:row>64</xdr:row>
      <xdr:rowOff>140426</xdr:rowOff>
    </xdr:to>
    <xdr:cxnSp macro="">
      <xdr:nvCxnSpPr>
        <xdr:cNvPr id="337" name="直線コネクタ 336"/>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338"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339" name="直線コネクタ 338"/>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50092</xdr:rowOff>
    </xdr:from>
    <xdr:ext cx="405111" cy="259045"/>
    <xdr:sp macro="" textlink="">
      <xdr:nvSpPr>
        <xdr:cNvPr id="340" name="【保健センター・保健所】&#10;有形固定資産減価償却率平均値テキスト"/>
        <xdr:cNvSpPr txBox="1"/>
      </xdr:nvSpPr>
      <xdr:spPr>
        <a:xfrm>
          <a:off x="16408400" y="1050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341" name="フローチャート : 判断 340"/>
        <xdr:cNvSpPr/>
      </xdr:nvSpPr>
      <xdr:spPr>
        <a:xfrm>
          <a:off x="16268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342" name="フローチャート : 判断 341"/>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41201</xdr:rowOff>
    </xdr:from>
    <xdr:ext cx="405111" cy="259045"/>
    <xdr:sp macro="" textlink="">
      <xdr:nvSpPr>
        <xdr:cNvPr id="343" name="n_1aveValue【保健センター・保健所】&#10;有形固定資産減価償却率"/>
        <xdr:cNvSpPr txBox="1"/>
      </xdr:nvSpPr>
      <xdr:spPr>
        <a:xfrm>
          <a:off x="15266043" y="103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44" name="テキスト ボックス 3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5" name="テキスト ボックス 3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6" name="テキスト ボックス 3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7" name="テキスト ボックス 3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8" name="テキスト ボックス 3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130447</xdr:rowOff>
    </xdr:from>
    <xdr:to>
      <xdr:col>22</xdr:col>
      <xdr:colOff>415925</xdr:colOff>
      <xdr:row>62</xdr:row>
      <xdr:rowOff>60597</xdr:rowOff>
    </xdr:to>
    <xdr:sp macro="" textlink="">
      <xdr:nvSpPr>
        <xdr:cNvPr id="349" name="円/楕円 348"/>
        <xdr:cNvSpPr/>
      </xdr:nvSpPr>
      <xdr:spPr>
        <a:xfrm>
          <a:off x="15430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51724</xdr:rowOff>
    </xdr:from>
    <xdr:ext cx="405111" cy="259045"/>
    <xdr:sp macro="" textlink="">
      <xdr:nvSpPr>
        <xdr:cNvPr id="350" name="n_1mainValue【保健センター・保健所】&#10;有形固定資産減価償却率"/>
        <xdr:cNvSpPr txBox="1"/>
      </xdr:nvSpPr>
      <xdr:spPr>
        <a:xfrm>
          <a:off x="15266043"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1" name="正方形/長方形 3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2" name="正方形/長方形 3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3" name="正方形/長方形 3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4" name="正方形/長方形 3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5" name="正方形/長方形 3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6" name="正方形/長方形 3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7" name="正方形/長方形 3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8" name="正方形/長方形 3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9" name="テキスト ボックス 3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0" name="直線コネクタ 3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61" name="直線コネクタ 3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62" name="テキスト ボックス 3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63" name="直線コネクタ 3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64" name="テキスト ボックス 3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65" name="直線コネクタ 3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66" name="テキスト ボックス 3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67" name="直線コネクタ 3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68" name="テキスト ボックス 3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9" name="直線コネクタ 3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0" name="テキスト ボックス 3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62</xdr:row>
      <xdr:rowOff>109728</xdr:rowOff>
    </xdr:to>
    <xdr:cxnSp macro="">
      <xdr:nvCxnSpPr>
        <xdr:cNvPr id="372" name="直線コネクタ 371"/>
        <xdr:cNvCxnSpPr/>
      </xdr:nvCxnSpPr>
      <xdr:spPr>
        <a:xfrm flipV="1">
          <a:off x="22160864" y="97566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113555</xdr:rowOff>
    </xdr:from>
    <xdr:ext cx="469744" cy="259045"/>
    <xdr:sp macro="" textlink="">
      <xdr:nvSpPr>
        <xdr:cNvPr id="373" name="【保健センター・保健所】&#10;一人当たり面積最小値テキスト"/>
        <xdr:cNvSpPr txBox="1"/>
      </xdr:nvSpPr>
      <xdr:spPr>
        <a:xfrm>
          <a:off x="22250400"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62</xdr:row>
      <xdr:rowOff>109728</xdr:rowOff>
    </xdr:from>
    <xdr:to>
      <xdr:col>32</xdr:col>
      <xdr:colOff>276225</xdr:colOff>
      <xdr:row>62</xdr:row>
      <xdr:rowOff>109728</xdr:rowOff>
    </xdr:to>
    <xdr:cxnSp macro="">
      <xdr:nvCxnSpPr>
        <xdr:cNvPr id="374" name="直線コネクタ 373"/>
        <xdr:cNvCxnSpPr/>
      </xdr:nvCxnSpPr>
      <xdr:spPr>
        <a:xfrm>
          <a:off x="22072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375" name="【保健センター・保健所】&#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376" name="直線コネクタ 375"/>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73931</xdr:rowOff>
    </xdr:from>
    <xdr:ext cx="469744" cy="259045"/>
    <xdr:sp macro="" textlink="">
      <xdr:nvSpPr>
        <xdr:cNvPr id="377" name="【保健センター・保健所】&#10;一人当たり面積平均値テキスト"/>
        <xdr:cNvSpPr txBox="1"/>
      </xdr:nvSpPr>
      <xdr:spPr>
        <a:xfrm>
          <a:off x="22250400" y="1036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95504</xdr:rowOff>
    </xdr:from>
    <xdr:to>
      <xdr:col>32</xdr:col>
      <xdr:colOff>238125</xdr:colOff>
      <xdr:row>61</xdr:row>
      <xdr:rowOff>25654</xdr:rowOff>
    </xdr:to>
    <xdr:sp macro="" textlink="">
      <xdr:nvSpPr>
        <xdr:cNvPr id="378" name="フローチャート : 判断 377"/>
        <xdr:cNvSpPr/>
      </xdr:nvSpPr>
      <xdr:spPr>
        <a:xfrm>
          <a:off x="22110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47498</xdr:rowOff>
    </xdr:from>
    <xdr:to>
      <xdr:col>31</xdr:col>
      <xdr:colOff>85725</xdr:colOff>
      <xdr:row>59</xdr:row>
      <xdr:rowOff>149098</xdr:rowOff>
    </xdr:to>
    <xdr:sp macro="" textlink="">
      <xdr:nvSpPr>
        <xdr:cNvPr id="379" name="フローチャート : 判断 378"/>
        <xdr:cNvSpPr/>
      </xdr:nvSpPr>
      <xdr:spPr>
        <a:xfrm>
          <a:off x="21272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165625</xdr:rowOff>
    </xdr:from>
    <xdr:ext cx="469744" cy="259045"/>
    <xdr:sp macro="" textlink="">
      <xdr:nvSpPr>
        <xdr:cNvPr id="380" name="n_1aveValue【保健センター・保健所】&#10;一人当たり面積"/>
        <xdr:cNvSpPr txBox="1"/>
      </xdr:nvSpPr>
      <xdr:spPr>
        <a:xfrm>
          <a:off x="21075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81" name="テキスト ボックス 3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2" name="テキスト ボックス 3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3" name="テキスト ボックス 3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4" name="テキスト ボックス 3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5" name="テキスト ボックス 3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65786</xdr:rowOff>
    </xdr:from>
    <xdr:to>
      <xdr:col>31</xdr:col>
      <xdr:colOff>85725</xdr:colOff>
      <xdr:row>61</xdr:row>
      <xdr:rowOff>167386</xdr:rowOff>
    </xdr:to>
    <xdr:sp macro="" textlink="">
      <xdr:nvSpPr>
        <xdr:cNvPr id="386" name="円/楕円 385"/>
        <xdr:cNvSpPr/>
      </xdr:nvSpPr>
      <xdr:spPr>
        <a:xfrm>
          <a:off x="21272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158513</xdr:rowOff>
    </xdr:from>
    <xdr:ext cx="469744" cy="259045"/>
    <xdr:sp macro="" textlink="">
      <xdr:nvSpPr>
        <xdr:cNvPr id="387" name="n_1mainValue【保健センター・保健所】&#10;一人当たり面積"/>
        <xdr:cNvSpPr txBox="1"/>
      </xdr:nvSpPr>
      <xdr:spPr>
        <a:xfrm>
          <a:off x="21075727"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8" name="正方形/長方形 3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9" name="正方形/長方形 3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90" name="正方形/長方形 3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91" name="正方形/長方形 3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92" name="正方形/長方形 3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3" name="正方形/長方形 3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4" name="正方形/長方形 3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5" name="正方形/長方形 3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6" name="テキスト ボックス 3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7" name="直線コネクタ 3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98" name="直線コネクタ 3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99" name="テキスト ボックス 3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00" name="直線コネクタ 3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01" name="テキスト ボックス 4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02" name="直線コネクタ 4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03" name="テキスト ボックス 4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04" name="直線コネクタ 4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05" name="テキスト ボックス 4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06" name="直線コネクタ 4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07" name="テキスト ボックス 4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08" name="直線コネクタ 4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09" name="テキスト ボックス 4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10" name="直線コネクタ 4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11" name="テキスト ボックス 4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413" name="直線コネクタ 412"/>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414"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415" name="直線コネクタ 414"/>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416"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417" name="直線コネクタ 416"/>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163303</xdr:rowOff>
    </xdr:from>
    <xdr:ext cx="405111" cy="259045"/>
    <xdr:sp macro="" textlink="">
      <xdr:nvSpPr>
        <xdr:cNvPr id="418" name="【消防施設】&#10;有形固定資産減価償却率平均値テキスト"/>
        <xdr:cNvSpPr txBox="1"/>
      </xdr:nvSpPr>
      <xdr:spPr>
        <a:xfrm>
          <a:off x="16408400" y="13707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419" name="フローチャート : 判断 418"/>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420" name="フローチャート : 判断 419"/>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115225</xdr:rowOff>
    </xdr:from>
    <xdr:ext cx="405111" cy="259045"/>
    <xdr:sp macro="" textlink="">
      <xdr:nvSpPr>
        <xdr:cNvPr id="421" name="n_1aveValue【消防施設】&#10;有形固定資産減価償却率"/>
        <xdr:cNvSpPr txBox="1"/>
      </xdr:nvSpPr>
      <xdr:spPr>
        <a:xfrm>
          <a:off x="15266043"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22" name="テキスト ボックス 4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23" name="テキスト ボックス 4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24" name="テキスト ボックス 4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25" name="テキスト ボックス 4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6" name="テキスト ボックス 4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134257</xdr:rowOff>
    </xdr:from>
    <xdr:to>
      <xdr:col>22</xdr:col>
      <xdr:colOff>415925</xdr:colOff>
      <xdr:row>83</xdr:row>
      <xdr:rowOff>64407</xdr:rowOff>
    </xdr:to>
    <xdr:sp macro="" textlink="">
      <xdr:nvSpPr>
        <xdr:cNvPr id="427" name="円/楕円 426"/>
        <xdr:cNvSpPr/>
      </xdr:nvSpPr>
      <xdr:spPr>
        <a:xfrm>
          <a:off x="15430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55534</xdr:rowOff>
    </xdr:from>
    <xdr:ext cx="405111" cy="259045"/>
    <xdr:sp macro="" textlink="">
      <xdr:nvSpPr>
        <xdr:cNvPr id="428" name="n_1mainValue【消防施設】&#10;有形固定資産減価償却率"/>
        <xdr:cNvSpPr txBox="1"/>
      </xdr:nvSpPr>
      <xdr:spPr>
        <a:xfrm>
          <a:off x="15266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9" name="正方形/長方形 4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0" name="正方形/長方形 4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1" name="正方形/長方形 4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2" name="正方形/長方形 4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3" name="正方形/長方形 4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4" name="正方形/長方形 4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5" name="正方形/長方形 4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6" name="正方形/長方形 4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7" name="テキスト ボックス 4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8" name="直線コネクタ 4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39" name="直線コネクタ 43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40" name="テキスト ボックス 43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41" name="直線コネクタ 44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42" name="テキスト ボックス 44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43" name="直線コネクタ 44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44" name="テキスト ボックス 44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45" name="直線コネクタ 44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46" name="テキスト ボックス 44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7" name="直線コネクタ 4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8" name="テキスト ボックス 4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450" name="直線コネクタ 449"/>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451"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452" name="直線コネクタ 451"/>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453"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454" name="直線コネクタ 453"/>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93742</xdr:rowOff>
    </xdr:from>
    <xdr:ext cx="469744" cy="259045"/>
    <xdr:sp macro="" textlink="">
      <xdr:nvSpPr>
        <xdr:cNvPr id="455" name="【消防施設】&#10;一人当たり面積平均値テキスト"/>
        <xdr:cNvSpPr txBox="1"/>
      </xdr:nvSpPr>
      <xdr:spPr>
        <a:xfrm>
          <a:off x="22250400" y="1415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456" name="フローチャート : 判断 455"/>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457" name="フローチャート : 判断 456"/>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25416</xdr:rowOff>
    </xdr:from>
    <xdr:ext cx="469744" cy="259045"/>
    <xdr:sp macro="" textlink="">
      <xdr:nvSpPr>
        <xdr:cNvPr id="458" name="n_1aveValue【消防施設】&#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9" name="テキスト ボックス 4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60" name="テキスト ボックス 4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61" name="テキスト ボックス 4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62" name="テキスト ボックス 4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63" name="テキスト ボックス 4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26163</xdr:rowOff>
    </xdr:from>
    <xdr:to>
      <xdr:col>31</xdr:col>
      <xdr:colOff>85725</xdr:colOff>
      <xdr:row>83</xdr:row>
      <xdr:rowOff>127763</xdr:rowOff>
    </xdr:to>
    <xdr:sp macro="" textlink="">
      <xdr:nvSpPr>
        <xdr:cNvPr id="464" name="円/楕円 463"/>
        <xdr:cNvSpPr/>
      </xdr:nvSpPr>
      <xdr:spPr>
        <a:xfrm>
          <a:off x="21272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118890</xdr:rowOff>
    </xdr:from>
    <xdr:ext cx="469744" cy="259045"/>
    <xdr:sp macro="" textlink="">
      <xdr:nvSpPr>
        <xdr:cNvPr id="465" name="n_1mainValue【消防施設】&#10;一人当たり面積"/>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6" name="正方形/長方形 4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7" name="正方形/長方形 4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8" name="正方形/長方形 4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9" name="正方形/長方形 4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0" name="正方形/長方形 4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1" name="正方形/長方形 4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2" name="正方形/長方形 4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3" name="正方形/長方形 4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4" name="テキスト ボックス 4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5" name="直線コネクタ 4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6" name="テキスト ボックス 47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7" name="直線コネクタ 47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8" name="テキスト ボックス 47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9" name="直線コネクタ 47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80" name="テキスト ボックス 47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81" name="直線コネクタ 48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82" name="テキスト ボックス 48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3" name="直線コネクタ 48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4" name="テキスト ボックス 48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5" name="直線コネクタ 48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6" name="テキスト ボックス 48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7" name="直線コネクタ 4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8" name="テキスト ボックス 4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490" name="直線コネクタ 489"/>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491"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492" name="直線コネクタ 491"/>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493"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94" name="直線コネクタ 49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495"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496" name="フローチャート : 判断 495"/>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497" name="フローチャート : 判断 496"/>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167657</xdr:rowOff>
    </xdr:from>
    <xdr:ext cx="405111" cy="259045"/>
    <xdr:sp macro="" textlink="">
      <xdr:nvSpPr>
        <xdr:cNvPr id="498" name="n_1aveValue【庁舎】&#10;有形固定資産減価償却率"/>
        <xdr:cNvSpPr txBox="1"/>
      </xdr:nvSpPr>
      <xdr:spPr>
        <a:xfrm>
          <a:off x="15266043"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9" name="テキスト ボックス 4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0" name="テキスト ボックス 4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1" name="テキスト ボックス 5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2" name="テキスト ボックス 5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3" name="テキスト ボックス 5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158750</xdr:rowOff>
    </xdr:from>
    <xdr:to>
      <xdr:col>22</xdr:col>
      <xdr:colOff>415925</xdr:colOff>
      <xdr:row>104</xdr:row>
      <xdr:rowOff>88900</xdr:rowOff>
    </xdr:to>
    <xdr:sp macro="" textlink="">
      <xdr:nvSpPr>
        <xdr:cNvPr id="504" name="円/楕円 503"/>
        <xdr:cNvSpPr/>
      </xdr:nvSpPr>
      <xdr:spPr>
        <a:xfrm>
          <a:off x="1543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105427</xdr:rowOff>
    </xdr:from>
    <xdr:ext cx="405111" cy="259045"/>
    <xdr:sp macro="" textlink="">
      <xdr:nvSpPr>
        <xdr:cNvPr id="505" name="n_1mainValue【庁舎】&#10;有形固定資産減価償却率"/>
        <xdr:cNvSpPr txBox="1"/>
      </xdr:nvSpPr>
      <xdr:spPr>
        <a:xfrm>
          <a:off x="15266043"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6" name="正方形/長方形 5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7" name="正方形/長方形 5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8" name="正方形/長方形 5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9" name="正方形/長方形 5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0" name="正方形/長方形 5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1" name="正方形/長方形 5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2" name="正方形/長方形 5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3" name="正方形/長方形 5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4" name="テキスト ボックス 5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5" name="直線コネクタ 5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6" name="テキスト ボックス 51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17" name="直線コネクタ 5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8" name="テキスト ボックス 5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9" name="直線コネクタ 5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20" name="テキスト ボックス 5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1" name="直線コネクタ 5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2" name="テキスト ボックス 5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3" name="直線コネクタ 5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4" name="テキスト ボックス 5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5" name="直線コネクタ 5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6" name="テキスト ボックス 5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7" name="直線コネクタ 5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8" name="テキスト ボックス 5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530" name="直線コネクタ 529"/>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531"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532" name="直線コネクタ 531"/>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33"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34" name="直線コネクタ 533"/>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535"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536" name="フローチャート : 判断 535"/>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537" name="フローチャート : 判断 536"/>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61613</xdr:rowOff>
    </xdr:from>
    <xdr:ext cx="469744" cy="259045"/>
    <xdr:sp macro="" textlink="">
      <xdr:nvSpPr>
        <xdr:cNvPr id="538" name="n_1aveValue【庁舎】&#10;一人当たり面積"/>
        <xdr:cNvSpPr txBox="1"/>
      </xdr:nvSpPr>
      <xdr:spPr>
        <a:xfrm>
          <a:off x="210757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9" name="テキスト ボックス 5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0" name="テキスト ボックス 5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1" name="テキスト ボックス 5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2" name="テキスト ボックス 5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3" name="テキスト ボックス 5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141605</xdr:rowOff>
    </xdr:from>
    <xdr:to>
      <xdr:col>31</xdr:col>
      <xdr:colOff>85725</xdr:colOff>
      <xdr:row>109</xdr:row>
      <xdr:rowOff>71755</xdr:rowOff>
    </xdr:to>
    <xdr:sp macro="" textlink="">
      <xdr:nvSpPr>
        <xdr:cNvPr id="544" name="円/楕円 543"/>
        <xdr:cNvSpPr/>
      </xdr:nvSpPr>
      <xdr:spPr>
        <a:xfrm>
          <a:off x="21272500" y="186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62882</xdr:rowOff>
    </xdr:from>
    <xdr:ext cx="469744" cy="259045"/>
    <xdr:sp macro="" textlink="">
      <xdr:nvSpPr>
        <xdr:cNvPr id="545" name="n_1mainValue【庁舎】&#10;一人当たり面積"/>
        <xdr:cNvSpPr txBox="1"/>
      </xdr:nvSpPr>
      <xdr:spPr>
        <a:xfrm>
          <a:off x="21075727" y="1875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6" name="正方形/長方形 5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7" name="正方形/長方形 5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8" name="テキスト ボックス 5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体育館・プールや庁舎の有形固定資産減価償却率が類似団体に比べ高く、福祉施設や消防施設が低くなっている。体育館やプールはそれぞれ１施設のみで老朽化が進んでいるものの、改修工事などを通じて施設の長寿命化を図っている。福祉施設や消防施設については、老人福祉センターの大規模改修や放課後児童クラブ室棟の新設、消防第２分団車庫の新設を行ったことなどから数値が低くなっている。なお、類似団体よりやや数値が高い庁舎については、平成</a:t>
          </a:r>
          <a:r>
            <a:rPr kumimoji="1" lang="en-US" altLang="ja-JP" sz="1300">
              <a:latin typeface="ＭＳ Ｐゴシック"/>
            </a:rPr>
            <a:t>29</a:t>
          </a:r>
          <a:r>
            <a:rPr kumimoji="1" lang="ja-JP" altLang="en-US" sz="1300">
              <a:latin typeface="ＭＳ Ｐゴシック"/>
            </a:rPr>
            <a:t>年度に増改築工事を予定しており、数値が低下する見込みである。今後も公共施設等総合管理計画等に基づき、計画的な施設の維持管理、更新の実施に努める。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福岡県吉富町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6,846
6,802
5.72
3,545,804
3,246,093
225,086
2,062,463
2,501,498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類似団体の平均値とほぼ同等であるが、全国平均及び県内平均を下回っている。法人税収の増加や地方消費税交付金の増加により、基準財政収入額が増加したことで財政力指数はわずかに上昇した。</a:t>
          </a:r>
          <a:endParaRPr kumimoji="1" lang="en-US" altLang="ja-JP" sz="1300">
            <a:latin typeface="ＭＳ Ｐゴシック"/>
          </a:endParaRPr>
        </a:p>
        <a:p>
          <a:r>
            <a:rPr kumimoji="1" lang="ja-JP" altLang="en-US" sz="1300">
              <a:latin typeface="ＭＳ Ｐゴシック"/>
            </a:rPr>
            <a:t>　今後は歳出の不断の見直しはもちろん、総合計画やまち・ひと・しごと創生総合戦略に基づき、住みよいまちづくりを推進し、人口減少に歯止めをかけ、さらなる歳入の確保に努める。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37798</xdr:rowOff>
    </xdr:to>
    <xdr:cxnSp macro="">
      <xdr:nvCxnSpPr>
        <xdr:cNvPr id="69" name="直線コネクタ 68"/>
        <xdr:cNvCxnSpPr/>
      </xdr:nvCxnSpPr>
      <xdr:spPr>
        <a:xfrm flipV="1">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37798</xdr:rowOff>
    </xdr:from>
    <xdr:to>
      <xdr:col>6</xdr:col>
      <xdr:colOff>0</xdr:colOff>
      <xdr:row>43</xdr:row>
      <xdr:rowOff>37798</xdr:rowOff>
    </xdr:to>
    <xdr:cxnSp macro="">
      <xdr:nvCxnSpPr>
        <xdr:cNvPr id="72" name="直線コネクタ 71"/>
        <xdr:cNvCxnSpPr/>
      </xdr:nvCxnSpPr>
      <xdr:spPr>
        <a:xfrm>
          <a:off x="3225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37798</xdr:rowOff>
    </xdr:from>
    <xdr:to>
      <xdr:col>4</xdr:col>
      <xdr:colOff>482600</xdr:colOff>
      <xdr:row>43</xdr:row>
      <xdr:rowOff>37798</xdr:rowOff>
    </xdr:to>
    <xdr:cxnSp macro="">
      <xdr:nvCxnSpPr>
        <xdr:cNvPr id="75" name="直線コネクタ 74"/>
        <xdr:cNvCxnSpPr/>
      </xdr:nvCxnSpPr>
      <xdr:spPr>
        <a:xfrm>
          <a:off x="2336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37798</xdr:rowOff>
    </xdr:to>
    <xdr:cxnSp macro="">
      <xdr:nvCxnSpPr>
        <xdr:cNvPr id="78" name="直線コネクタ 77"/>
        <xdr:cNvCxnSpPr/>
      </xdr:nvCxnSpPr>
      <xdr:spPr>
        <a:xfrm>
          <a:off x="1447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8" name="円/楕円 87"/>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163484</xdr:rowOff>
    </xdr:from>
    <xdr:ext cx="762000" cy="259045"/>
    <xdr:sp macro="" textlink="">
      <xdr:nvSpPr>
        <xdr:cNvPr id="89" name="財政力該当値テキスト"/>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158448</xdr:rowOff>
    </xdr:from>
    <xdr:to>
      <xdr:col>6</xdr:col>
      <xdr:colOff>50800</xdr:colOff>
      <xdr:row>43</xdr:row>
      <xdr:rowOff>88598</xdr:rowOff>
    </xdr:to>
    <xdr:sp macro="" textlink="">
      <xdr:nvSpPr>
        <xdr:cNvPr id="90" name="円/楕円 89"/>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98775</xdr:rowOff>
    </xdr:from>
    <xdr:ext cx="736600" cy="259045"/>
    <xdr:sp macro="" textlink="">
      <xdr:nvSpPr>
        <xdr:cNvPr id="91" name="テキスト ボックス 90"/>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158448</xdr:rowOff>
    </xdr:from>
    <xdr:to>
      <xdr:col>4</xdr:col>
      <xdr:colOff>533400</xdr:colOff>
      <xdr:row>43</xdr:row>
      <xdr:rowOff>88598</xdr:rowOff>
    </xdr:to>
    <xdr:sp macro="" textlink="">
      <xdr:nvSpPr>
        <xdr:cNvPr id="92" name="円/楕円 91"/>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73375</xdr:rowOff>
    </xdr:from>
    <xdr:ext cx="762000" cy="259045"/>
    <xdr:sp macro="" textlink="">
      <xdr:nvSpPr>
        <xdr:cNvPr id="93" name="テキスト ボックス 92"/>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158448</xdr:rowOff>
    </xdr:from>
    <xdr:to>
      <xdr:col>3</xdr:col>
      <xdr:colOff>330200</xdr:colOff>
      <xdr:row>43</xdr:row>
      <xdr:rowOff>88598</xdr:rowOff>
    </xdr:to>
    <xdr:sp macro="" textlink="">
      <xdr:nvSpPr>
        <xdr:cNvPr id="94" name="円/楕円 93"/>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73375</xdr:rowOff>
    </xdr:from>
    <xdr:ext cx="762000" cy="259045"/>
    <xdr:sp macro="" textlink="">
      <xdr:nvSpPr>
        <xdr:cNvPr id="95" name="テキスト ボックス 94"/>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7" name="テキスト ボックス 96"/>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財政健全化計画に基づく経常的支出の削減効果により、県内平均や類似団体平均を下回って推移していたが、経常収入の減少や公債費の増加等により経常支出が増加し、平成</a:t>
          </a:r>
          <a:r>
            <a:rPr kumimoji="1" lang="en-US" altLang="ja-JP" sz="1300">
              <a:latin typeface="ＭＳ Ｐゴシック"/>
            </a:rPr>
            <a:t>28</a:t>
          </a:r>
          <a:r>
            <a:rPr kumimoji="1" lang="ja-JP" altLang="en-US" sz="1300">
              <a:latin typeface="ＭＳ Ｐゴシック"/>
            </a:rPr>
            <a:t>年度は類似団体平均を上回った。</a:t>
          </a:r>
          <a:endParaRPr kumimoji="1" lang="en-US" altLang="ja-JP" sz="1300">
            <a:latin typeface="ＭＳ Ｐゴシック"/>
          </a:endParaRPr>
        </a:p>
        <a:p>
          <a:r>
            <a:rPr kumimoji="1" lang="ja-JP" altLang="en-US" sz="1300">
              <a:latin typeface="ＭＳ Ｐゴシック"/>
            </a:rPr>
            <a:t>　特に平成</a:t>
          </a:r>
          <a:r>
            <a:rPr kumimoji="1" lang="en-US" altLang="ja-JP" sz="1300">
              <a:latin typeface="ＭＳ Ｐゴシック"/>
            </a:rPr>
            <a:t>28</a:t>
          </a:r>
          <a:r>
            <a:rPr kumimoji="1" lang="ja-JP" altLang="en-US" sz="1300">
              <a:latin typeface="ＭＳ Ｐゴシック"/>
            </a:rPr>
            <a:t>年度は税収、地方交付税のいずれもが大幅に減少したことが大きく影響した。</a:t>
          </a:r>
          <a:endParaRPr kumimoji="1" lang="en-US" altLang="ja-JP" sz="1300">
            <a:latin typeface="ＭＳ Ｐゴシック"/>
          </a:endParaRPr>
        </a:p>
        <a:p>
          <a:r>
            <a:rPr kumimoji="1" lang="ja-JP" altLang="en-US" sz="1300">
              <a:latin typeface="ＭＳ Ｐゴシック"/>
            </a:rPr>
            <a:t>　今後も事業の見直し等による経常経費の削減に積極的に努めるとともに、住みよいまちづくりを推進して人口減少に歯止めをかけ、歳入の確保に努める。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133858</xdr:rowOff>
    </xdr:from>
    <xdr:to>
      <xdr:col>7</xdr:col>
      <xdr:colOff>152400</xdr:colOff>
      <xdr:row>63</xdr:row>
      <xdr:rowOff>148082</xdr:rowOff>
    </xdr:to>
    <xdr:cxnSp macro="">
      <xdr:nvCxnSpPr>
        <xdr:cNvPr id="130" name="直線コネクタ 129"/>
        <xdr:cNvCxnSpPr/>
      </xdr:nvCxnSpPr>
      <xdr:spPr>
        <a:xfrm>
          <a:off x="4114800" y="10592308"/>
          <a:ext cx="8382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133858</xdr:rowOff>
    </xdr:from>
    <xdr:to>
      <xdr:col>6</xdr:col>
      <xdr:colOff>0</xdr:colOff>
      <xdr:row>63</xdr:row>
      <xdr:rowOff>75692</xdr:rowOff>
    </xdr:to>
    <xdr:cxnSp macro="">
      <xdr:nvCxnSpPr>
        <xdr:cNvPr id="133" name="直線コネクタ 132"/>
        <xdr:cNvCxnSpPr/>
      </xdr:nvCxnSpPr>
      <xdr:spPr>
        <a:xfrm flipV="1">
          <a:off x="3225800" y="10592308"/>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78232</xdr:rowOff>
    </xdr:from>
    <xdr:to>
      <xdr:col>4</xdr:col>
      <xdr:colOff>482600</xdr:colOff>
      <xdr:row>63</xdr:row>
      <xdr:rowOff>75692</xdr:rowOff>
    </xdr:to>
    <xdr:cxnSp macro="">
      <xdr:nvCxnSpPr>
        <xdr:cNvPr id="136" name="直線コネクタ 135"/>
        <xdr:cNvCxnSpPr/>
      </xdr:nvCxnSpPr>
      <xdr:spPr>
        <a:xfrm>
          <a:off x="2336800" y="1070813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68326</xdr:rowOff>
    </xdr:from>
    <xdr:to>
      <xdr:col>4</xdr:col>
      <xdr:colOff>533400</xdr:colOff>
      <xdr:row>63</xdr:row>
      <xdr:rowOff>169926</xdr:rowOff>
    </xdr:to>
    <xdr:sp macro="" textlink="">
      <xdr:nvSpPr>
        <xdr:cNvPr id="137" name="フローチャート : 判断 136"/>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38" name="テキスト ボックス 137"/>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78232</xdr:rowOff>
    </xdr:from>
    <xdr:to>
      <xdr:col>3</xdr:col>
      <xdr:colOff>279400</xdr:colOff>
      <xdr:row>62</xdr:row>
      <xdr:rowOff>145796</xdr:rowOff>
    </xdr:to>
    <xdr:cxnSp macro="">
      <xdr:nvCxnSpPr>
        <xdr:cNvPr id="139" name="直線コネクタ 138"/>
        <xdr:cNvCxnSpPr/>
      </xdr:nvCxnSpPr>
      <xdr:spPr>
        <a:xfrm flipV="1">
          <a:off x="1447800" y="1070813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0" name="フローチャート : 判断 139"/>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1" name="テキスト ボックス 140"/>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43" name="テキスト ボックス 142"/>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97282</xdr:rowOff>
    </xdr:from>
    <xdr:to>
      <xdr:col>7</xdr:col>
      <xdr:colOff>203200</xdr:colOff>
      <xdr:row>64</xdr:row>
      <xdr:rowOff>27432</xdr:rowOff>
    </xdr:to>
    <xdr:sp macro="" textlink="">
      <xdr:nvSpPr>
        <xdr:cNvPr id="149" name="円/楕円 148"/>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69359</xdr:rowOff>
    </xdr:from>
    <xdr:ext cx="762000" cy="259045"/>
    <xdr:sp macro="" textlink="">
      <xdr:nvSpPr>
        <xdr:cNvPr id="150" name="財政構造の弾力性該当値テキスト"/>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83058</xdr:rowOff>
    </xdr:from>
    <xdr:to>
      <xdr:col>6</xdr:col>
      <xdr:colOff>50800</xdr:colOff>
      <xdr:row>62</xdr:row>
      <xdr:rowOff>13208</xdr:rowOff>
    </xdr:to>
    <xdr:sp macro="" textlink="">
      <xdr:nvSpPr>
        <xdr:cNvPr id="151" name="円/楕円 150"/>
        <xdr:cNvSpPr/>
      </xdr:nvSpPr>
      <xdr:spPr>
        <a:xfrm>
          <a:off x="4064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52" name="テキスト ボックス 151"/>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24892</xdr:rowOff>
    </xdr:from>
    <xdr:to>
      <xdr:col>4</xdr:col>
      <xdr:colOff>533400</xdr:colOff>
      <xdr:row>63</xdr:row>
      <xdr:rowOff>126492</xdr:rowOff>
    </xdr:to>
    <xdr:sp macro="" textlink="">
      <xdr:nvSpPr>
        <xdr:cNvPr id="153" name="円/楕円 152"/>
        <xdr:cNvSpPr/>
      </xdr:nvSpPr>
      <xdr:spPr>
        <a:xfrm>
          <a:off x="3175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136669</xdr:rowOff>
    </xdr:from>
    <xdr:ext cx="762000" cy="259045"/>
    <xdr:sp macro="" textlink="">
      <xdr:nvSpPr>
        <xdr:cNvPr id="154" name="テキスト ボックス 153"/>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27432</xdr:rowOff>
    </xdr:from>
    <xdr:to>
      <xdr:col>3</xdr:col>
      <xdr:colOff>330200</xdr:colOff>
      <xdr:row>62</xdr:row>
      <xdr:rowOff>129032</xdr:rowOff>
    </xdr:to>
    <xdr:sp macro="" textlink="">
      <xdr:nvSpPr>
        <xdr:cNvPr id="155" name="円/楕円 154"/>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139209</xdr:rowOff>
    </xdr:from>
    <xdr:ext cx="762000" cy="259045"/>
    <xdr:sp macro="" textlink="">
      <xdr:nvSpPr>
        <xdr:cNvPr id="156" name="テキスト ボックス 155"/>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94996</xdr:rowOff>
    </xdr:from>
    <xdr:to>
      <xdr:col>2</xdr:col>
      <xdr:colOff>127000</xdr:colOff>
      <xdr:row>63</xdr:row>
      <xdr:rowOff>25146</xdr:rowOff>
    </xdr:to>
    <xdr:sp macro="" textlink="">
      <xdr:nvSpPr>
        <xdr:cNvPr id="157" name="円/楕円 156"/>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35323</xdr:rowOff>
    </xdr:from>
    <xdr:ext cx="762000" cy="259045"/>
    <xdr:sp macro="" textlink="">
      <xdr:nvSpPr>
        <xdr:cNvPr id="158" name="テキスト ボックス 157"/>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[146,740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計画に基づく経常的支出の削減効果により、類似団体平均から見るとかなり低い数値を長期にわたり維持できている。今後も引き続き行財政改革を推進し、人件費や物件費等の経常的支出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23794</xdr:rowOff>
    </xdr:from>
    <xdr:to>
      <xdr:col>7</xdr:col>
      <xdr:colOff>152400</xdr:colOff>
      <xdr:row>82</xdr:row>
      <xdr:rowOff>36837</xdr:rowOff>
    </xdr:to>
    <xdr:cxnSp macro="">
      <xdr:nvCxnSpPr>
        <xdr:cNvPr id="192" name="直線コネクタ 191"/>
        <xdr:cNvCxnSpPr/>
      </xdr:nvCxnSpPr>
      <xdr:spPr>
        <a:xfrm>
          <a:off x="4114800" y="14082694"/>
          <a:ext cx="838200" cy="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170585</xdr:rowOff>
    </xdr:from>
    <xdr:to>
      <xdr:col>6</xdr:col>
      <xdr:colOff>0</xdr:colOff>
      <xdr:row>82</xdr:row>
      <xdr:rowOff>23794</xdr:rowOff>
    </xdr:to>
    <xdr:cxnSp macro="">
      <xdr:nvCxnSpPr>
        <xdr:cNvPr id="195" name="直線コネクタ 194"/>
        <xdr:cNvCxnSpPr/>
      </xdr:nvCxnSpPr>
      <xdr:spPr>
        <a:xfrm>
          <a:off x="3225800" y="14058035"/>
          <a:ext cx="889000" cy="2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159925</xdr:rowOff>
    </xdr:from>
    <xdr:to>
      <xdr:col>4</xdr:col>
      <xdr:colOff>482600</xdr:colOff>
      <xdr:row>81</xdr:row>
      <xdr:rowOff>170585</xdr:rowOff>
    </xdr:to>
    <xdr:cxnSp macro="">
      <xdr:nvCxnSpPr>
        <xdr:cNvPr id="198" name="直線コネクタ 197"/>
        <xdr:cNvCxnSpPr/>
      </xdr:nvCxnSpPr>
      <xdr:spPr>
        <a:xfrm>
          <a:off x="2336800" y="14047375"/>
          <a:ext cx="889000" cy="1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126554</xdr:rowOff>
    </xdr:from>
    <xdr:to>
      <xdr:col>4</xdr:col>
      <xdr:colOff>533400</xdr:colOff>
      <xdr:row>83</xdr:row>
      <xdr:rowOff>56704</xdr:rowOff>
    </xdr:to>
    <xdr:sp macro="" textlink="">
      <xdr:nvSpPr>
        <xdr:cNvPr id="199" name="フローチャート : 判断 198"/>
        <xdr:cNvSpPr/>
      </xdr:nvSpPr>
      <xdr:spPr>
        <a:xfrm>
          <a:off x="3175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41481</xdr:rowOff>
    </xdr:from>
    <xdr:ext cx="762000" cy="259045"/>
    <xdr:sp macro="" textlink="">
      <xdr:nvSpPr>
        <xdr:cNvPr id="200" name="テキスト ボックス 199"/>
        <xdr:cNvSpPr txBox="1"/>
      </xdr:nvSpPr>
      <xdr:spPr>
        <a:xfrm>
          <a:off x="2844800" y="1427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155172</xdr:rowOff>
    </xdr:from>
    <xdr:to>
      <xdr:col>3</xdr:col>
      <xdr:colOff>279400</xdr:colOff>
      <xdr:row>81</xdr:row>
      <xdr:rowOff>159925</xdr:rowOff>
    </xdr:to>
    <xdr:cxnSp macro="">
      <xdr:nvCxnSpPr>
        <xdr:cNvPr id="201" name="直線コネクタ 200"/>
        <xdr:cNvCxnSpPr/>
      </xdr:nvCxnSpPr>
      <xdr:spPr>
        <a:xfrm>
          <a:off x="1447800" y="14042622"/>
          <a:ext cx="889000" cy="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92932</xdr:rowOff>
    </xdr:from>
    <xdr:to>
      <xdr:col>3</xdr:col>
      <xdr:colOff>330200</xdr:colOff>
      <xdr:row>83</xdr:row>
      <xdr:rowOff>23082</xdr:rowOff>
    </xdr:to>
    <xdr:sp macro="" textlink="">
      <xdr:nvSpPr>
        <xdr:cNvPr id="202" name="フローチャート : 判断 201"/>
        <xdr:cNvSpPr/>
      </xdr:nvSpPr>
      <xdr:spPr>
        <a:xfrm>
          <a:off x="2286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7859</xdr:rowOff>
    </xdr:from>
    <xdr:ext cx="762000" cy="259045"/>
    <xdr:sp macro="" textlink="">
      <xdr:nvSpPr>
        <xdr:cNvPr id="203" name="テキスト ボックス 202"/>
        <xdr:cNvSpPr txBox="1"/>
      </xdr:nvSpPr>
      <xdr:spPr>
        <a:xfrm>
          <a:off x="1955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111209</xdr:rowOff>
    </xdr:from>
    <xdr:to>
      <xdr:col>2</xdr:col>
      <xdr:colOff>127000</xdr:colOff>
      <xdr:row>83</xdr:row>
      <xdr:rowOff>41359</xdr:rowOff>
    </xdr:to>
    <xdr:sp macro="" textlink="">
      <xdr:nvSpPr>
        <xdr:cNvPr id="204" name="フローチャート : 判断 203"/>
        <xdr:cNvSpPr/>
      </xdr:nvSpPr>
      <xdr:spPr>
        <a:xfrm>
          <a:off x="1397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26136</xdr:rowOff>
    </xdr:from>
    <xdr:ext cx="762000" cy="259045"/>
    <xdr:sp macro="" textlink="">
      <xdr:nvSpPr>
        <xdr:cNvPr id="205" name="テキスト ボックス 204"/>
        <xdr:cNvSpPr txBox="1"/>
      </xdr:nvSpPr>
      <xdr:spPr>
        <a:xfrm>
          <a:off x="1066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157487</xdr:rowOff>
    </xdr:from>
    <xdr:to>
      <xdr:col>7</xdr:col>
      <xdr:colOff>203200</xdr:colOff>
      <xdr:row>82</xdr:row>
      <xdr:rowOff>87637</xdr:rowOff>
    </xdr:to>
    <xdr:sp macro="" textlink="">
      <xdr:nvSpPr>
        <xdr:cNvPr id="211" name="円/楕円 210"/>
        <xdr:cNvSpPr/>
      </xdr:nvSpPr>
      <xdr:spPr>
        <a:xfrm>
          <a:off x="4902200" y="140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78764</xdr:rowOff>
    </xdr:from>
    <xdr:ext cx="762000" cy="259045"/>
    <xdr:sp macro="" textlink="">
      <xdr:nvSpPr>
        <xdr:cNvPr id="212" name="人件費・物件費等の状況該当値テキスト"/>
        <xdr:cNvSpPr txBox="1"/>
      </xdr:nvSpPr>
      <xdr:spPr>
        <a:xfrm>
          <a:off x="5041900" y="1396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146,740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144444</xdr:rowOff>
    </xdr:from>
    <xdr:to>
      <xdr:col>6</xdr:col>
      <xdr:colOff>50800</xdr:colOff>
      <xdr:row>82</xdr:row>
      <xdr:rowOff>74594</xdr:rowOff>
    </xdr:to>
    <xdr:sp macro="" textlink="">
      <xdr:nvSpPr>
        <xdr:cNvPr id="213" name="円/楕円 212"/>
        <xdr:cNvSpPr/>
      </xdr:nvSpPr>
      <xdr:spPr>
        <a:xfrm>
          <a:off x="4064000" y="1403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84771</xdr:rowOff>
    </xdr:from>
    <xdr:ext cx="736600" cy="259045"/>
    <xdr:sp macro="" textlink="">
      <xdr:nvSpPr>
        <xdr:cNvPr id="214" name="テキスト ボックス 213"/>
        <xdr:cNvSpPr txBox="1"/>
      </xdr:nvSpPr>
      <xdr:spPr>
        <a:xfrm>
          <a:off x="3733800" y="13800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140,254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119785</xdr:rowOff>
    </xdr:from>
    <xdr:to>
      <xdr:col>4</xdr:col>
      <xdr:colOff>533400</xdr:colOff>
      <xdr:row>82</xdr:row>
      <xdr:rowOff>49935</xdr:rowOff>
    </xdr:to>
    <xdr:sp macro="" textlink="">
      <xdr:nvSpPr>
        <xdr:cNvPr id="215" name="円/楕円 214"/>
        <xdr:cNvSpPr/>
      </xdr:nvSpPr>
      <xdr:spPr>
        <a:xfrm>
          <a:off x="3175000" y="1400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60112</xdr:rowOff>
    </xdr:from>
    <xdr:ext cx="762000" cy="259045"/>
    <xdr:sp macro="" textlink="">
      <xdr:nvSpPr>
        <xdr:cNvPr id="216" name="テキスト ボックス 215"/>
        <xdr:cNvSpPr txBox="1"/>
      </xdr:nvSpPr>
      <xdr:spPr>
        <a:xfrm>
          <a:off x="2844800" y="1377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127,991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109125</xdr:rowOff>
    </xdr:from>
    <xdr:to>
      <xdr:col>3</xdr:col>
      <xdr:colOff>330200</xdr:colOff>
      <xdr:row>82</xdr:row>
      <xdr:rowOff>39275</xdr:rowOff>
    </xdr:to>
    <xdr:sp macro="" textlink="">
      <xdr:nvSpPr>
        <xdr:cNvPr id="217" name="円/楕円 216"/>
        <xdr:cNvSpPr/>
      </xdr:nvSpPr>
      <xdr:spPr>
        <a:xfrm>
          <a:off x="2286000" y="139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49452</xdr:rowOff>
    </xdr:from>
    <xdr:ext cx="762000" cy="259045"/>
    <xdr:sp macro="" textlink="">
      <xdr:nvSpPr>
        <xdr:cNvPr id="218" name="テキスト ボックス 217"/>
        <xdr:cNvSpPr txBox="1"/>
      </xdr:nvSpPr>
      <xdr:spPr>
        <a:xfrm>
          <a:off x="1955800" y="1376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122,690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104372</xdr:rowOff>
    </xdr:from>
    <xdr:to>
      <xdr:col>2</xdr:col>
      <xdr:colOff>127000</xdr:colOff>
      <xdr:row>82</xdr:row>
      <xdr:rowOff>34522</xdr:rowOff>
    </xdr:to>
    <xdr:sp macro="" textlink="">
      <xdr:nvSpPr>
        <xdr:cNvPr id="219" name="円/楕円 218"/>
        <xdr:cNvSpPr/>
      </xdr:nvSpPr>
      <xdr:spPr>
        <a:xfrm>
          <a:off x="1397000" y="1399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44699</xdr:rowOff>
    </xdr:from>
    <xdr:ext cx="762000" cy="259045"/>
    <xdr:sp macro="" textlink="">
      <xdr:nvSpPr>
        <xdr:cNvPr id="220" name="テキスト ボックス 219"/>
        <xdr:cNvSpPr txBox="1"/>
      </xdr:nvSpPr>
      <xdr:spPr>
        <a:xfrm>
          <a:off x="1066800" y="1376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財政健全化計画による人件費等の削減を進めてきたことから、類似団体の平均値を下回っている。今後も引き続き給与の適正化に努める。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120045</xdr:rowOff>
    </xdr:from>
    <xdr:to>
      <xdr:col>24</xdr:col>
      <xdr:colOff>558800</xdr:colOff>
      <xdr:row>82</xdr:row>
      <xdr:rowOff>74991</xdr:rowOff>
    </xdr:to>
    <xdr:cxnSp macro="">
      <xdr:nvCxnSpPr>
        <xdr:cNvPr id="256" name="直線コネクタ 255"/>
        <xdr:cNvCxnSpPr/>
      </xdr:nvCxnSpPr>
      <xdr:spPr>
        <a:xfrm>
          <a:off x="16179800" y="14007495"/>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120045</xdr:rowOff>
    </xdr:from>
    <xdr:to>
      <xdr:col>23</xdr:col>
      <xdr:colOff>406400</xdr:colOff>
      <xdr:row>81</xdr:row>
      <xdr:rowOff>166007</xdr:rowOff>
    </xdr:to>
    <xdr:cxnSp macro="">
      <xdr:nvCxnSpPr>
        <xdr:cNvPr id="259" name="直線コネクタ 258"/>
        <xdr:cNvCxnSpPr/>
      </xdr:nvCxnSpPr>
      <xdr:spPr>
        <a:xfrm flipV="1">
          <a:off x="15290800" y="140074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166007</xdr:rowOff>
    </xdr:from>
    <xdr:to>
      <xdr:col>22</xdr:col>
      <xdr:colOff>203200</xdr:colOff>
      <xdr:row>82</xdr:row>
      <xdr:rowOff>40518</xdr:rowOff>
    </xdr:to>
    <xdr:cxnSp macro="">
      <xdr:nvCxnSpPr>
        <xdr:cNvPr id="262" name="直線コネクタ 261"/>
        <xdr:cNvCxnSpPr/>
      </xdr:nvCxnSpPr>
      <xdr:spPr>
        <a:xfrm flipV="1">
          <a:off x="14401800" y="140534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3" name="フローチャート : 判断 262"/>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4" name="テキスト ボックス 263"/>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40518</xdr:rowOff>
    </xdr:from>
    <xdr:to>
      <xdr:col>21</xdr:col>
      <xdr:colOff>0</xdr:colOff>
      <xdr:row>88</xdr:row>
      <xdr:rowOff>45962</xdr:rowOff>
    </xdr:to>
    <xdr:cxnSp macro="">
      <xdr:nvCxnSpPr>
        <xdr:cNvPr id="265" name="直線コネクタ 264"/>
        <xdr:cNvCxnSpPr/>
      </xdr:nvCxnSpPr>
      <xdr:spPr>
        <a:xfrm flipV="1">
          <a:off x="13512800" y="14099418"/>
          <a:ext cx="889000" cy="103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25098</xdr:rowOff>
    </xdr:from>
    <xdr:to>
      <xdr:col>21</xdr:col>
      <xdr:colOff>50800</xdr:colOff>
      <xdr:row>83</xdr:row>
      <xdr:rowOff>126698</xdr:rowOff>
    </xdr:to>
    <xdr:sp macro="" textlink="">
      <xdr:nvSpPr>
        <xdr:cNvPr id="266" name="フローチャート : 判断 265"/>
        <xdr:cNvSpPr/>
      </xdr:nvSpPr>
      <xdr:spPr>
        <a:xfrm>
          <a:off x="14351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111475</xdr:rowOff>
    </xdr:from>
    <xdr:ext cx="762000" cy="259045"/>
    <xdr:sp macro="" textlink="">
      <xdr:nvSpPr>
        <xdr:cNvPr id="267" name="テキスト ボックス 266"/>
        <xdr:cNvSpPr txBox="1"/>
      </xdr:nvSpPr>
      <xdr:spPr>
        <a:xfrm>
          <a:off x="14020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68" name="フローチャート : 判断 267"/>
        <xdr:cNvSpPr/>
      </xdr:nvSpPr>
      <xdr:spPr>
        <a:xfrm>
          <a:off x="13462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116011</xdr:rowOff>
    </xdr:from>
    <xdr:ext cx="762000" cy="259045"/>
    <xdr:sp macro="" textlink="">
      <xdr:nvSpPr>
        <xdr:cNvPr id="269" name="テキスト ボックス 268"/>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75" name="円/楕円 274"/>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76"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69245</xdr:rowOff>
    </xdr:from>
    <xdr:to>
      <xdr:col>23</xdr:col>
      <xdr:colOff>457200</xdr:colOff>
      <xdr:row>81</xdr:row>
      <xdr:rowOff>170845</xdr:rowOff>
    </xdr:to>
    <xdr:sp macro="" textlink="">
      <xdr:nvSpPr>
        <xdr:cNvPr id="277" name="円/楕円 276"/>
        <xdr:cNvSpPr/>
      </xdr:nvSpPr>
      <xdr:spPr>
        <a:xfrm>
          <a:off x="16129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9572</xdr:rowOff>
    </xdr:from>
    <xdr:ext cx="736600" cy="259045"/>
    <xdr:sp macro="" textlink="">
      <xdr:nvSpPr>
        <xdr:cNvPr id="278" name="テキスト ボックス 277"/>
        <xdr:cNvSpPr txBox="1"/>
      </xdr:nvSpPr>
      <xdr:spPr>
        <a:xfrm>
          <a:off x="15798800" y="1372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115207</xdr:rowOff>
    </xdr:from>
    <xdr:to>
      <xdr:col>22</xdr:col>
      <xdr:colOff>254000</xdr:colOff>
      <xdr:row>82</xdr:row>
      <xdr:rowOff>45357</xdr:rowOff>
    </xdr:to>
    <xdr:sp macro="" textlink="">
      <xdr:nvSpPr>
        <xdr:cNvPr id="279" name="円/楕円 278"/>
        <xdr:cNvSpPr/>
      </xdr:nvSpPr>
      <xdr:spPr>
        <a:xfrm>
          <a:off x="15240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55534</xdr:rowOff>
    </xdr:from>
    <xdr:ext cx="762000" cy="259045"/>
    <xdr:sp macro="" textlink="">
      <xdr:nvSpPr>
        <xdr:cNvPr id="280" name="テキスト ボックス 279"/>
        <xdr:cNvSpPr txBox="1"/>
      </xdr:nvSpPr>
      <xdr:spPr>
        <a:xfrm>
          <a:off x="14909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161168</xdr:rowOff>
    </xdr:from>
    <xdr:to>
      <xdr:col>21</xdr:col>
      <xdr:colOff>50800</xdr:colOff>
      <xdr:row>82</xdr:row>
      <xdr:rowOff>91318</xdr:rowOff>
    </xdr:to>
    <xdr:sp macro="" textlink="">
      <xdr:nvSpPr>
        <xdr:cNvPr id="281" name="円/楕円 280"/>
        <xdr:cNvSpPr/>
      </xdr:nvSpPr>
      <xdr:spPr>
        <a:xfrm>
          <a:off x="14351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101495</xdr:rowOff>
    </xdr:from>
    <xdr:ext cx="762000" cy="259045"/>
    <xdr:sp macro="" textlink="">
      <xdr:nvSpPr>
        <xdr:cNvPr id="282" name="テキスト ボックス 281"/>
        <xdr:cNvSpPr txBox="1"/>
      </xdr:nvSpPr>
      <xdr:spPr>
        <a:xfrm>
          <a:off x="14020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83" name="円/楕円 282"/>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84" name="テキスト ボックス 283"/>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類似団体の平均を大きく下回っている。今後も引き続き適正な定員管理に努める。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134801</xdr:rowOff>
    </xdr:from>
    <xdr:to>
      <xdr:col>24</xdr:col>
      <xdr:colOff>558800</xdr:colOff>
      <xdr:row>59</xdr:row>
      <xdr:rowOff>147900</xdr:rowOff>
    </xdr:to>
    <xdr:cxnSp macro="">
      <xdr:nvCxnSpPr>
        <xdr:cNvPr id="321" name="直線コネクタ 320"/>
        <xdr:cNvCxnSpPr/>
      </xdr:nvCxnSpPr>
      <xdr:spPr>
        <a:xfrm>
          <a:off x="16179800" y="10250351"/>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2"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105845</xdr:rowOff>
    </xdr:from>
    <xdr:to>
      <xdr:col>23</xdr:col>
      <xdr:colOff>406400</xdr:colOff>
      <xdr:row>59</xdr:row>
      <xdr:rowOff>134801</xdr:rowOff>
    </xdr:to>
    <xdr:cxnSp macro="">
      <xdr:nvCxnSpPr>
        <xdr:cNvPr id="324" name="直線コネクタ 323"/>
        <xdr:cNvCxnSpPr/>
      </xdr:nvCxnSpPr>
      <xdr:spPr>
        <a:xfrm>
          <a:off x="15290800" y="1022139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6" name="テキスト ボックス 325"/>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105845</xdr:rowOff>
    </xdr:from>
    <xdr:to>
      <xdr:col>22</xdr:col>
      <xdr:colOff>203200</xdr:colOff>
      <xdr:row>59</xdr:row>
      <xdr:rowOff>111361</xdr:rowOff>
    </xdr:to>
    <xdr:cxnSp macro="">
      <xdr:nvCxnSpPr>
        <xdr:cNvPr id="327" name="直線コネクタ 326"/>
        <xdr:cNvCxnSpPr/>
      </xdr:nvCxnSpPr>
      <xdr:spPr>
        <a:xfrm flipV="1">
          <a:off x="14401800" y="10221395"/>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108349</xdr:rowOff>
    </xdr:from>
    <xdr:to>
      <xdr:col>22</xdr:col>
      <xdr:colOff>254000</xdr:colOff>
      <xdr:row>61</xdr:row>
      <xdr:rowOff>38499</xdr:rowOff>
    </xdr:to>
    <xdr:sp macro="" textlink="">
      <xdr:nvSpPr>
        <xdr:cNvPr id="328" name="フローチャート : 判断 327"/>
        <xdr:cNvSpPr/>
      </xdr:nvSpPr>
      <xdr:spPr>
        <a:xfrm>
          <a:off x="15240000" y="1039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23276</xdr:rowOff>
    </xdr:from>
    <xdr:ext cx="762000" cy="259045"/>
    <xdr:sp macro="" textlink="">
      <xdr:nvSpPr>
        <xdr:cNvPr id="329" name="テキスト ボックス 328"/>
        <xdr:cNvSpPr txBox="1"/>
      </xdr:nvSpPr>
      <xdr:spPr>
        <a:xfrm>
          <a:off x="14909800" y="1048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111361</xdr:rowOff>
    </xdr:from>
    <xdr:to>
      <xdr:col>21</xdr:col>
      <xdr:colOff>0</xdr:colOff>
      <xdr:row>59</xdr:row>
      <xdr:rowOff>118945</xdr:rowOff>
    </xdr:to>
    <xdr:cxnSp macro="">
      <xdr:nvCxnSpPr>
        <xdr:cNvPr id="330" name="直線コネクタ 329"/>
        <xdr:cNvCxnSpPr/>
      </xdr:nvCxnSpPr>
      <xdr:spPr>
        <a:xfrm flipV="1">
          <a:off x="13512800" y="10226911"/>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95939</xdr:rowOff>
    </xdr:from>
    <xdr:to>
      <xdr:col>21</xdr:col>
      <xdr:colOff>50800</xdr:colOff>
      <xdr:row>61</xdr:row>
      <xdr:rowOff>26089</xdr:rowOff>
    </xdr:to>
    <xdr:sp macro="" textlink="">
      <xdr:nvSpPr>
        <xdr:cNvPr id="331" name="フローチャート : 判断 330"/>
        <xdr:cNvSpPr/>
      </xdr:nvSpPr>
      <xdr:spPr>
        <a:xfrm>
          <a:off x="14351000" y="1038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10866</xdr:rowOff>
    </xdr:from>
    <xdr:ext cx="762000" cy="259045"/>
    <xdr:sp macro="" textlink="">
      <xdr:nvSpPr>
        <xdr:cNvPr id="332" name="テキスト ボックス 331"/>
        <xdr:cNvSpPr txBox="1"/>
      </xdr:nvSpPr>
      <xdr:spPr>
        <a:xfrm>
          <a:off x="14020800" y="1046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92492</xdr:rowOff>
    </xdr:from>
    <xdr:to>
      <xdr:col>19</xdr:col>
      <xdr:colOff>533400</xdr:colOff>
      <xdr:row>61</xdr:row>
      <xdr:rowOff>22642</xdr:rowOff>
    </xdr:to>
    <xdr:sp macro="" textlink="">
      <xdr:nvSpPr>
        <xdr:cNvPr id="333" name="フローチャート : 判断 332"/>
        <xdr:cNvSpPr/>
      </xdr:nvSpPr>
      <xdr:spPr>
        <a:xfrm>
          <a:off x="13462000" y="10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7419</xdr:rowOff>
    </xdr:from>
    <xdr:ext cx="762000" cy="259045"/>
    <xdr:sp macro="" textlink="">
      <xdr:nvSpPr>
        <xdr:cNvPr id="334" name="テキスト ボックス 333"/>
        <xdr:cNvSpPr txBox="1"/>
      </xdr:nvSpPr>
      <xdr:spPr>
        <a:xfrm>
          <a:off x="13131800" y="1046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97100</xdr:rowOff>
    </xdr:from>
    <xdr:to>
      <xdr:col>24</xdr:col>
      <xdr:colOff>609600</xdr:colOff>
      <xdr:row>60</xdr:row>
      <xdr:rowOff>27250</xdr:rowOff>
    </xdr:to>
    <xdr:sp macro="" textlink="">
      <xdr:nvSpPr>
        <xdr:cNvPr id="340" name="円/楕円 339"/>
        <xdr:cNvSpPr/>
      </xdr:nvSpPr>
      <xdr:spPr>
        <a:xfrm>
          <a:off x="16967200" y="1021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113627</xdr:rowOff>
    </xdr:from>
    <xdr:ext cx="762000" cy="259045"/>
    <xdr:sp macro="" textlink="">
      <xdr:nvSpPr>
        <xdr:cNvPr id="341" name="定員管理の状況該当値テキスト"/>
        <xdr:cNvSpPr txBox="1"/>
      </xdr:nvSpPr>
      <xdr:spPr>
        <a:xfrm>
          <a:off x="17106900" y="100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84001</xdr:rowOff>
    </xdr:from>
    <xdr:to>
      <xdr:col>23</xdr:col>
      <xdr:colOff>457200</xdr:colOff>
      <xdr:row>60</xdr:row>
      <xdr:rowOff>14151</xdr:rowOff>
    </xdr:to>
    <xdr:sp macro="" textlink="">
      <xdr:nvSpPr>
        <xdr:cNvPr id="342" name="円/楕円 341"/>
        <xdr:cNvSpPr/>
      </xdr:nvSpPr>
      <xdr:spPr>
        <a:xfrm>
          <a:off x="16129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24328</xdr:rowOff>
    </xdr:from>
    <xdr:ext cx="736600" cy="259045"/>
    <xdr:sp macro="" textlink="">
      <xdr:nvSpPr>
        <xdr:cNvPr id="343" name="テキスト ボックス 342"/>
        <xdr:cNvSpPr txBox="1"/>
      </xdr:nvSpPr>
      <xdr:spPr>
        <a:xfrm>
          <a:off x="15798800" y="996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55045</xdr:rowOff>
    </xdr:from>
    <xdr:to>
      <xdr:col>22</xdr:col>
      <xdr:colOff>254000</xdr:colOff>
      <xdr:row>59</xdr:row>
      <xdr:rowOff>156645</xdr:rowOff>
    </xdr:to>
    <xdr:sp macro="" textlink="">
      <xdr:nvSpPr>
        <xdr:cNvPr id="344" name="円/楕円 343"/>
        <xdr:cNvSpPr/>
      </xdr:nvSpPr>
      <xdr:spPr>
        <a:xfrm>
          <a:off x="15240000" y="101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166822</xdr:rowOff>
    </xdr:from>
    <xdr:ext cx="762000" cy="259045"/>
    <xdr:sp macro="" textlink="">
      <xdr:nvSpPr>
        <xdr:cNvPr id="345" name="テキスト ボックス 344"/>
        <xdr:cNvSpPr txBox="1"/>
      </xdr:nvSpPr>
      <xdr:spPr>
        <a:xfrm>
          <a:off x="14909800" y="99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60561</xdr:rowOff>
    </xdr:from>
    <xdr:to>
      <xdr:col>21</xdr:col>
      <xdr:colOff>50800</xdr:colOff>
      <xdr:row>59</xdr:row>
      <xdr:rowOff>162161</xdr:rowOff>
    </xdr:to>
    <xdr:sp macro="" textlink="">
      <xdr:nvSpPr>
        <xdr:cNvPr id="346" name="円/楕円 345"/>
        <xdr:cNvSpPr/>
      </xdr:nvSpPr>
      <xdr:spPr>
        <a:xfrm>
          <a:off x="14351000" y="101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888</xdr:rowOff>
    </xdr:from>
    <xdr:ext cx="762000" cy="259045"/>
    <xdr:sp macro="" textlink="">
      <xdr:nvSpPr>
        <xdr:cNvPr id="347" name="テキスト ボックス 346"/>
        <xdr:cNvSpPr txBox="1"/>
      </xdr:nvSpPr>
      <xdr:spPr>
        <a:xfrm>
          <a:off x="14020800" y="99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68145</xdr:rowOff>
    </xdr:from>
    <xdr:to>
      <xdr:col>19</xdr:col>
      <xdr:colOff>533400</xdr:colOff>
      <xdr:row>59</xdr:row>
      <xdr:rowOff>169745</xdr:rowOff>
    </xdr:to>
    <xdr:sp macro="" textlink="">
      <xdr:nvSpPr>
        <xdr:cNvPr id="348" name="円/楕円 347"/>
        <xdr:cNvSpPr/>
      </xdr:nvSpPr>
      <xdr:spPr>
        <a:xfrm>
          <a:off x="13462000" y="101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8472</xdr:rowOff>
    </xdr:from>
    <xdr:ext cx="762000" cy="259045"/>
    <xdr:sp macro="" textlink="">
      <xdr:nvSpPr>
        <xdr:cNvPr id="349" name="テキスト ボックス 348"/>
        <xdr:cNvSpPr txBox="1"/>
      </xdr:nvSpPr>
      <xdr:spPr>
        <a:xfrm>
          <a:off x="13131800" y="995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従前より起債を抑制する財政運営を続けてきたことから、類似団体平均を下回る状況が続いている。</a:t>
          </a:r>
          <a:endParaRPr kumimoji="1" lang="en-US" altLang="ja-JP" sz="1300">
            <a:latin typeface="ＭＳ Ｐゴシック"/>
          </a:endParaRPr>
        </a:p>
        <a:p>
          <a:r>
            <a:rPr kumimoji="1" lang="ja-JP" altLang="en-US" sz="1300">
              <a:latin typeface="ＭＳ Ｐゴシック"/>
            </a:rPr>
            <a:t>　しかしながら、近年起債を活用した事業が増加しており、類似団体が公債費負担を縮小している中、本町は増加傾向にあるため、その差がほとんどなくなっており、全国平均と同じ数値となった。</a:t>
          </a:r>
          <a:endParaRPr kumimoji="1" lang="en-US" altLang="ja-JP" sz="1300">
            <a:latin typeface="ＭＳ Ｐゴシック"/>
          </a:endParaRPr>
        </a:p>
        <a:p>
          <a:r>
            <a:rPr kumimoji="1" lang="ja-JP" altLang="en-US" sz="1300">
              <a:latin typeface="ＭＳ Ｐゴシック"/>
            </a:rPr>
            <a:t>　来年度以降さらなる公債費負担の増加が予想されることから、引き続き低い水準を確保できるよう、緊急度や住民ニーズに応じた事業の選択等により、起債に頼り過ぎない財政運営に努める。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40132</xdr:rowOff>
    </xdr:from>
    <xdr:to>
      <xdr:col>24</xdr:col>
      <xdr:colOff>558800</xdr:colOff>
      <xdr:row>40</xdr:row>
      <xdr:rowOff>69088</xdr:rowOff>
    </xdr:to>
    <xdr:cxnSp macro="">
      <xdr:nvCxnSpPr>
        <xdr:cNvPr id="381" name="直線コネクタ 380"/>
        <xdr:cNvCxnSpPr/>
      </xdr:nvCxnSpPr>
      <xdr:spPr>
        <a:xfrm>
          <a:off x="16179800" y="689813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2"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40132</xdr:rowOff>
    </xdr:from>
    <xdr:to>
      <xdr:col>23</xdr:col>
      <xdr:colOff>406400</xdr:colOff>
      <xdr:row>40</xdr:row>
      <xdr:rowOff>49784</xdr:rowOff>
    </xdr:to>
    <xdr:cxnSp macro="">
      <xdr:nvCxnSpPr>
        <xdr:cNvPr id="384" name="直線コネクタ 383"/>
        <xdr:cNvCxnSpPr/>
      </xdr:nvCxnSpPr>
      <xdr:spPr>
        <a:xfrm flipV="1">
          <a:off x="15290800" y="68981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6" name="テキスト ボックス 385"/>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49784</xdr:rowOff>
    </xdr:from>
    <xdr:to>
      <xdr:col>22</xdr:col>
      <xdr:colOff>203200</xdr:colOff>
      <xdr:row>40</xdr:row>
      <xdr:rowOff>69088</xdr:rowOff>
    </xdr:to>
    <xdr:cxnSp macro="">
      <xdr:nvCxnSpPr>
        <xdr:cNvPr id="387" name="直線コネクタ 386"/>
        <xdr:cNvCxnSpPr/>
      </xdr:nvCxnSpPr>
      <xdr:spPr>
        <a:xfrm flipV="1">
          <a:off x="14401800" y="69077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9" name="テキスト ボックス 388"/>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69088</xdr:rowOff>
    </xdr:from>
    <xdr:to>
      <xdr:col>21</xdr:col>
      <xdr:colOff>0</xdr:colOff>
      <xdr:row>40</xdr:row>
      <xdr:rowOff>78740</xdr:rowOff>
    </xdr:to>
    <xdr:cxnSp macro="">
      <xdr:nvCxnSpPr>
        <xdr:cNvPr id="390" name="直線コネクタ 389"/>
        <xdr:cNvCxnSpPr/>
      </xdr:nvCxnSpPr>
      <xdr:spPr>
        <a:xfrm flipV="1">
          <a:off x="13512800" y="69270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91" name="フローチャート : 判断 39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92" name="テキスト ボックス 391"/>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393" name="フローチャート : 判断 392"/>
        <xdr:cNvSpPr/>
      </xdr:nvSpPr>
      <xdr:spPr>
        <a:xfrm>
          <a:off x="13462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24655</xdr:rowOff>
    </xdr:from>
    <xdr:ext cx="762000" cy="259045"/>
    <xdr:sp macro="" textlink="">
      <xdr:nvSpPr>
        <xdr:cNvPr id="394" name="テキスト ボックス 393"/>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18288</xdr:rowOff>
    </xdr:from>
    <xdr:to>
      <xdr:col>24</xdr:col>
      <xdr:colOff>609600</xdr:colOff>
      <xdr:row>40</xdr:row>
      <xdr:rowOff>119888</xdr:rowOff>
    </xdr:to>
    <xdr:sp macro="" textlink="">
      <xdr:nvSpPr>
        <xdr:cNvPr id="400" name="円/楕円 399"/>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34815</xdr:rowOff>
    </xdr:from>
    <xdr:ext cx="762000" cy="259045"/>
    <xdr:sp macro="" textlink="">
      <xdr:nvSpPr>
        <xdr:cNvPr id="401" name="公債費負担の状況該当値テキスト"/>
        <xdr:cNvSpPr txBox="1"/>
      </xdr:nvSpPr>
      <xdr:spPr>
        <a:xfrm>
          <a:off x="171069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160782</xdr:rowOff>
    </xdr:from>
    <xdr:to>
      <xdr:col>23</xdr:col>
      <xdr:colOff>457200</xdr:colOff>
      <xdr:row>40</xdr:row>
      <xdr:rowOff>90932</xdr:rowOff>
    </xdr:to>
    <xdr:sp macro="" textlink="">
      <xdr:nvSpPr>
        <xdr:cNvPr id="402" name="円/楕円 401"/>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101109</xdr:rowOff>
    </xdr:from>
    <xdr:ext cx="736600" cy="259045"/>
    <xdr:sp macro="" textlink="">
      <xdr:nvSpPr>
        <xdr:cNvPr id="403" name="テキスト ボックス 40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170434</xdr:rowOff>
    </xdr:from>
    <xdr:to>
      <xdr:col>22</xdr:col>
      <xdr:colOff>254000</xdr:colOff>
      <xdr:row>40</xdr:row>
      <xdr:rowOff>100584</xdr:rowOff>
    </xdr:to>
    <xdr:sp macro="" textlink="">
      <xdr:nvSpPr>
        <xdr:cNvPr id="404" name="円/楕円 403"/>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110761</xdr:rowOff>
    </xdr:from>
    <xdr:ext cx="762000" cy="259045"/>
    <xdr:sp macro="" textlink="">
      <xdr:nvSpPr>
        <xdr:cNvPr id="405" name="テキスト ボックス 404"/>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18288</xdr:rowOff>
    </xdr:from>
    <xdr:to>
      <xdr:col>21</xdr:col>
      <xdr:colOff>50800</xdr:colOff>
      <xdr:row>40</xdr:row>
      <xdr:rowOff>119888</xdr:rowOff>
    </xdr:to>
    <xdr:sp macro="" textlink="">
      <xdr:nvSpPr>
        <xdr:cNvPr id="406" name="円/楕円 405"/>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130065</xdr:rowOff>
    </xdr:from>
    <xdr:ext cx="762000" cy="259045"/>
    <xdr:sp macro="" textlink="">
      <xdr:nvSpPr>
        <xdr:cNvPr id="407" name="テキスト ボックス 406"/>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27940</xdr:rowOff>
    </xdr:from>
    <xdr:to>
      <xdr:col>19</xdr:col>
      <xdr:colOff>533400</xdr:colOff>
      <xdr:row>40</xdr:row>
      <xdr:rowOff>129540</xdr:rowOff>
    </xdr:to>
    <xdr:sp macro="" textlink="">
      <xdr:nvSpPr>
        <xdr:cNvPr id="408" name="円/楕円 407"/>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139717</xdr:rowOff>
    </xdr:from>
    <xdr:ext cx="762000" cy="259045"/>
    <xdr:sp macro="" textlink="">
      <xdr:nvSpPr>
        <xdr:cNvPr id="409" name="テキスト ボックス 408"/>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年度もここ数年と同様、充当可能金額が将来負担額を上回ったため、将来負担比率は算定されなかった。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9</a:t>
          </a:r>
          <a:r>
            <a:rPr kumimoji="1" lang="ja-JP" altLang="en-US" sz="1300">
              <a:latin typeface="ＭＳ Ｐゴシック"/>
            </a:rPr>
            <a:t>年度から実施している公共下水道事業の進捗や、公共施設の改修・整備などのため、起債の償還額が年々増加しているものの、充当可能財源も増加しており、結果として将来負担比率の値が低く維持できている状況であ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4" name="フローチャート :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5" name="フローチャート : 判断 444"/>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6" name="テキスト ボックス 445"/>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63542</xdr:rowOff>
    </xdr:from>
    <xdr:to>
      <xdr:col>22</xdr:col>
      <xdr:colOff>254000</xdr:colOff>
      <xdr:row>14</xdr:row>
      <xdr:rowOff>165142</xdr:rowOff>
    </xdr:to>
    <xdr:sp macro="" textlink="">
      <xdr:nvSpPr>
        <xdr:cNvPr id="447" name="フローチャート : 判断 446"/>
        <xdr:cNvSpPr/>
      </xdr:nvSpPr>
      <xdr:spPr>
        <a:xfrm>
          <a:off x="15240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48" name="テキスト ボックス 447"/>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84455</xdr:rowOff>
    </xdr:from>
    <xdr:to>
      <xdr:col>21</xdr:col>
      <xdr:colOff>50800</xdr:colOff>
      <xdr:row>15</xdr:row>
      <xdr:rowOff>14605</xdr:rowOff>
    </xdr:to>
    <xdr:sp macro="" textlink="">
      <xdr:nvSpPr>
        <xdr:cNvPr id="449" name="フローチャート : 判断 448"/>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50" name="テキスト ボックス 449"/>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51" name="フローチャート : 判断 450"/>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88324</xdr:rowOff>
    </xdr:from>
    <xdr:ext cx="762000" cy="259045"/>
    <xdr:sp macro="" textlink="">
      <xdr:nvSpPr>
        <xdr:cNvPr id="452" name="テキスト ボックス 451"/>
        <xdr:cNvSpPr txBox="1"/>
      </xdr:nvSpPr>
      <xdr:spPr>
        <a:xfrm>
          <a:off x="13131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福岡県吉富町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6,846
6,802
5.72
3,545,804
3,246,093
225,086
2,062,463
2,501,498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人件費に係る経常収支比率は、類似団体平均を上回りやや高い水準にある。町域が大変狭い本町は財政規模が小さく、経常一般財源の総額が低いため、人件費や扶助費など小規模自治体でも一定の支出を要する経費は経常収支比率が高い水準となりやすい。平成</a:t>
          </a:r>
          <a:r>
            <a:rPr kumimoji="1" lang="en-US" altLang="ja-JP" sz="1100" baseline="0">
              <a:latin typeface="ＭＳ Ｐゴシック"/>
            </a:rPr>
            <a:t>28</a:t>
          </a:r>
          <a:r>
            <a:rPr kumimoji="1" lang="ja-JP" altLang="en-US" sz="1100" baseline="0">
              <a:latin typeface="ＭＳ Ｐゴシック"/>
            </a:rPr>
            <a:t>年度は職員数の増加等により人件費が増加（</a:t>
          </a:r>
          <a:r>
            <a:rPr kumimoji="1" lang="en-US" altLang="ja-JP" sz="1100" baseline="0">
              <a:latin typeface="ＭＳ Ｐゴシック"/>
            </a:rPr>
            <a:t>+22,280</a:t>
          </a:r>
          <a:r>
            <a:rPr kumimoji="1" lang="ja-JP" altLang="en-US" sz="1100" baseline="0">
              <a:latin typeface="ＭＳ Ｐゴシック"/>
            </a:rPr>
            <a:t>千円）したため、経常収支比率も</a:t>
          </a:r>
          <a:r>
            <a:rPr kumimoji="1" lang="en-US" altLang="ja-JP" sz="1100" baseline="0">
              <a:latin typeface="ＭＳ Ｐゴシック"/>
            </a:rPr>
            <a:t>3.1</a:t>
          </a:r>
          <a:r>
            <a:rPr kumimoji="1" lang="ja-JP" altLang="en-US" sz="1100" baseline="0">
              <a:latin typeface="ＭＳ Ｐゴシック"/>
            </a:rPr>
            <a:t>％上昇したが、それでも人口当たりの人件費や職員数は類似団体を大きく下回っており、財政健全化のため人件費の抑制にも努めており、今後も適正な水準を維持していきたい。</a:t>
          </a:r>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119380</xdr:rowOff>
    </xdr:from>
    <xdr:to>
      <xdr:col>7</xdr:col>
      <xdr:colOff>15875</xdr:colOff>
      <xdr:row>38</xdr:row>
      <xdr:rowOff>12700</xdr:rowOff>
    </xdr:to>
    <xdr:cxnSp macro="">
      <xdr:nvCxnSpPr>
        <xdr:cNvPr id="66" name="直線コネクタ 65"/>
        <xdr:cNvCxnSpPr/>
      </xdr:nvCxnSpPr>
      <xdr:spPr>
        <a:xfrm>
          <a:off x="3987800" y="629158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37</xdr:row>
      <xdr:rowOff>130810</xdr:rowOff>
    </xdr:to>
    <xdr:cxnSp macro="">
      <xdr:nvCxnSpPr>
        <xdr:cNvPr id="69" name="直線コネクタ 68"/>
        <xdr:cNvCxnSpPr/>
      </xdr:nvCxnSpPr>
      <xdr:spPr>
        <a:xfrm flipV="1">
          <a:off x="3098800" y="62915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37</xdr:row>
      <xdr:rowOff>130810</xdr:rowOff>
    </xdr:to>
    <xdr:cxnSp macro="">
      <xdr:nvCxnSpPr>
        <xdr:cNvPr id="72" name="直線コネクタ 71"/>
        <xdr:cNvCxnSpPr/>
      </xdr:nvCxnSpPr>
      <xdr:spPr>
        <a:xfrm>
          <a:off x="2209800" y="642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85090</xdr:rowOff>
    </xdr:from>
    <xdr:to>
      <xdr:col>3</xdr:col>
      <xdr:colOff>142875</xdr:colOff>
      <xdr:row>37</xdr:row>
      <xdr:rowOff>115570</xdr:rowOff>
    </xdr:to>
    <xdr:cxnSp macro="">
      <xdr:nvCxnSpPr>
        <xdr:cNvPr id="75" name="直線コネクタ 74"/>
        <xdr:cNvCxnSpPr/>
      </xdr:nvCxnSpPr>
      <xdr:spPr>
        <a:xfrm flipV="1">
          <a:off x="1320800" y="642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5" name="円/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68580</xdr:rowOff>
    </xdr:from>
    <xdr:to>
      <xdr:col>5</xdr:col>
      <xdr:colOff>600075</xdr:colOff>
      <xdr:row>36</xdr:row>
      <xdr:rowOff>170180</xdr:rowOff>
    </xdr:to>
    <xdr:sp macro="" textlink="">
      <xdr:nvSpPr>
        <xdr:cNvPr id="87" name="円/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154957</xdr:rowOff>
    </xdr:from>
    <xdr:ext cx="736600" cy="259045"/>
    <xdr:sp macro="" textlink="">
      <xdr:nvSpPr>
        <xdr:cNvPr id="88" name="テキスト ボックス 87"/>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80010</xdr:rowOff>
    </xdr:from>
    <xdr:to>
      <xdr:col>4</xdr:col>
      <xdr:colOff>396875</xdr:colOff>
      <xdr:row>38</xdr:row>
      <xdr:rowOff>10160</xdr:rowOff>
    </xdr:to>
    <xdr:sp macro="" textlink="">
      <xdr:nvSpPr>
        <xdr:cNvPr id="89" name="円/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91" name="円/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3" name="円/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財政健全化計画等の効果により、各種事業や物件費全般の見直しを実施した結果、類似団体を下回る状況となっている。今後も引き続き歳出削減の取り組みを続けていく。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15</xdr:row>
      <xdr:rowOff>66584</xdr:rowOff>
    </xdr:to>
    <xdr:cxnSp macro="">
      <xdr:nvCxnSpPr>
        <xdr:cNvPr id="129" name="直線コネクタ 128"/>
        <xdr:cNvCxnSpPr/>
      </xdr:nvCxnSpPr>
      <xdr:spPr>
        <a:xfrm>
          <a:off x="15671800" y="2527300"/>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33927</xdr:rowOff>
    </xdr:to>
    <xdr:cxnSp macro="">
      <xdr:nvCxnSpPr>
        <xdr:cNvPr id="132" name="直線コネクタ 131"/>
        <xdr:cNvCxnSpPr/>
      </xdr:nvCxnSpPr>
      <xdr:spPr>
        <a:xfrm flipV="1">
          <a:off x="14782800" y="25273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167476</xdr:rowOff>
    </xdr:from>
    <xdr:ext cx="736600" cy="259045"/>
    <xdr:sp macro="" textlink="">
      <xdr:nvSpPr>
        <xdr:cNvPr id="134" name="テキスト ボックス 133"/>
        <xdr:cNvSpPr txBox="1"/>
      </xdr:nvSpPr>
      <xdr:spPr>
        <a:xfrm>
          <a:off x="15290800" y="273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140063</xdr:rowOff>
    </xdr:from>
    <xdr:to>
      <xdr:col>21</xdr:col>
      <xdr:colOff>361950</xdr:colOff>
      <xdr:row>15</xdr:row>
      <xdr:rowOff>33927</xdr:rowOff>
    </xdr:to>
    <xdr:cxnSp macro="">
      <xdr:nvCxnSpPr>
        <xdr:cNvPr id="135" name="直線コネクタ 134"/>
        <xdr:cNvCxnSpPr/>
      </xdr:nvCxnSpPr>
      <xdr:spPr>
        <a:xfrm>
          <a:off x="13893800" y="254036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94162</xdr:rowOff>
    </xdr:from>
    <xdr:to>
      <xdr:col>21</xdr:col>
      <xdr:colOff>412750</xdr:colOff>
      <xdr:row>16</xdr:row>
      <xdr:rowOff>24312</xdr:rowOff>
    </xdr:to>
    <xdr:sp macro="" textlink="">
      <xdr:nvSpPr>
        <xdr:cNvPr id="136" name="フローチャート : 判断 135"/>
        <xdr:cNvSpPr/>
      </xdr:nvSpPr>
      <xdr:spPr>
        <a:xfrm>
          <a:off x="14732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9089</xdr:rowOff>
    </xdr:from>
    <xdr:ext cx="762000" cy="259045"/>
    <xdr:sp macro="" textlink="">
      <xdr:nvSpPr>
        <xdr:cNvPr id="137" name="テキスト ボックス 136"/>
        <xdr:cNvSpPr txBox="1"/>
      </xdr:nvSpPr>
      <xdr:spPr>
        <a:xfrm>
          <a:off x="14401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140063</xdr:rowOff>
    </xdr:from>
    <xdr:to>
      <xdr:col>20</xdr:col>
      <xdr:colOff>158750</xdr:colOff>
      <xdr:row>14</xdr:row>
      <xdr:rowOff>166188</xdr:rowOff>
    </xdr:to>
    <xdr:cxnSp macro="">
      <xdr:nvCxnSpPr>
        <xdr:cNvPr id="138" name="直線コネクタ 137"/>
        <xdr:cNvCxnSpPr/>
      </xdr:nvCxnSpPr>
      <xdr:spPr>
        <a:xfrm flipV="1">
          <a:off x="13004800" y="2540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54973</xdr:rowOff>
    </xdr:from>
    <xdr:to>
      <xdr:col>20</xdr:col>
      <xdr:colOff>209550</xdr:colOff>
      <xdr:row>15</xdr:row>
      <xdr:rowOff>156573</xdr:rowOff>
    </xdr:to>
    <xdr:sp macro="" textlink="">
      <xdr:nvSpPr>
        <xdr:cNvPr id="139" name="フローチャート :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141350</xdr:rowOff>
    </xdr:from>
    <xdr:ext cx="762000" cy="259045"/>
    <xdr:sp macro="" textlink="">
      <xdr:nvSpPr>
        <xdr:cNvPr id="140" name="テキスト ボックス 139"/>
        <xdr:cNvSpPr txBox="1"/>
      </xdr:nvSpPr>
      <xdr:spPr>
        <a:xfrm>
          <a:off x="13512800" y="271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15784</xdr:rowOff>
    </xdr:from>
    <xdr:to>
      <xdr:col>24</xdr:col>
      <xdr:colOff>82550</xdr:colOff>
      <xdr:row>15</xdr:row>
      <xdr:rowOff>117384</xdr:rowOff>
    </xdr:to>
    <xdr:sp macro="" textlink="">
      <xdr:nvSpPr>
        <xdr:cNvPr id="148" name="円/楕円 147"/>
        <xdr:cNvSpPr/>
      </xdr:nvSpPr>
      <xdr:spPr>
        <a:xfrm>
          <a:off x="164592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32311</xdr:rowOff>
    </xdr:from>
    <xdr:ext cx="762000" cy="259045"/>
    <xdr:sp macro="" textlink="">
      <xdr:nvSpPr>
        <xdr:cNvPr id="149" name="物件費該当値テキスト"/>
        <xdr:cNvSpPr txBox="1"/>
      </xdr:nvSpPr>
      <xdr:spPr>
        <a:xfrm>
          <a:off x="16598900" y="24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50" name="円/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154577</xdr:rowOff>
    </xdr:from>
    <xdr:to>
      <xdr:col>21</xdr:col>
      <xdr:colOff>412750</xdr:colOff>
      <xdr:row>15</xdr:row>
      <xdr:rowOff>84727</xdr:rowOff>
    </xdr:to>
    <xdr:sp macro="" textlink="">
      <xdr:nvSpPr>
        <xdr:cNvPr id="152" name="円/楕円 151"/>
        <xdr:cNvSpPr/>
      </xdr:nvSpPr>
      <xdr:spPr>
        <a:xfrm>
          <a:off x="147320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94904</xdr:rowOff>
    </xdr:from>
    <xdr:ext cx="762000" cy="259045"/>
    <xdr:sp macro="" textlink="">
      <xdr:nvSpPr>
        <xdr:cNvPr id="153" name="テキスト ボックス 152"/>
        <xdr:cNvSpPr txBox="1"/>
      </xdr:nvSpPr>
      <xdr:spPr>
        <a:xfrm>
          <a:off x="14401800" y="232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89263</xdr:rowOff>
    </xdr:from>
    <xdr:to>
      <xdr:col>20</xdr:col>
      <xdr:colOff>209550</xdr:colOff>
      <xdr:row>15</xdr:row>
      <xdr:rowOff>19413</xdr:rowOff>
    </xdr:to>
    <xdr:sp macro="" textlink="">
      <xdr:nvSpPr>
        <xdr:cNvPr id="154" name="円/楕円 153"/>
        <xdr:cNvSpPr/>
      </xdr:nvSpPr>
      <xdr:spPr>
        <a:xfrm>
          <a:off x="13843000" y="2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29590</xdr:rowOff>
    </xdr:from>
    <xdr:ext cx="762000" cy="259045"/>
    <xdr:sp macro="" textlink="">
      <xdr:nvSpPr>
        <xdr:cNvPr id="155" name="テキスト ボックス 154"/>
        <xdr:cNvSpPr txBox="1"/>
      </xdr:nvSpPr>
      <xdr:spPr>
        <a:xfrm>
          <a:off x="13512800" y="225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115388</xdr:rowOff>
    </xdr:from>
    <xdr:to>
      <xdr:col>19</xdr:col>
      <xdr:colOff>6350</xdr:colOff>
      <xdr:row>15</xdr:row>
      <xdr:rowOff>45538</xdr:rowOff>
    </xdr:to>
    <xdr:sp macro="" textlink="">
      <xdr:nvSpPr>
        <xdr:cNvPr id="156" name="円/楕円 155"/>
        <xdr:cNvSpPr/>
      </xdr:nvSpPr>
      <xdr:spPr>
        <a:xfrm>
          <a:off x="12954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55715</xdr:rowOff>
    </xdr:from>
    <xdr:ext cx="762000" cy="259045"/>
    <xdr:sp macro="" textlink="">
      <xdr:nvSpPr>
        <xdr:cNvPr id="157" name="テキスト ボックス 156"/>
        <xdr:cNvSpPr txBox="1"/>
      </xdr:nvSpPr>
      <xdr:spPr>
        <a:xfrm>
          <a:off x="12623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を大きく上回っている。財政規模が小さく経常一般財源の総額が低い本町では、一定の割合で町が負担を要する扶助費については経常収支比率が高くなりやすく、例年類似団体でほぼ最高の水準となっている。平成</a:t>
          </a:r>
          <a:r>
            <a:rPr kumimoji="1" lang="en-US" altLang="ja-JP" sz="1300">
              <a:latin typeface="ＭＳ Ｐゴシック"/>
            </a:rPr>
            <a:t>28</a:t>
          </a:r>
          <a:r>
            <a:rPr kumimoji="1" lang="ja-JP" altLang="en-US" sz="1300">
              <a:latin typeface="ＭＳ Ｐゴシック"/>
            </a:rPr>
            <a:t>年度は特定財源の増加により歳出のうち経常一般財源分が減少（△</a:t>
          </a:r>
          <a:r>
            <a:rPr kumimoji="1" lang="en-US" altLang="ja-JP" sz="1300">
              <a:latin typeface="ＭＳ Ｐゴシック"/>
            </a:rPr>
            <a:t>26,281</a:t>
          </a:r>
          <a:r>
            <a:rPr kumimoji="1" lang="ja-JP" altLang="en-US" sz="1300">
              <a:latin typeface="ＭＳ Ｐゴシック"/>
            </a:rPr>
            <a:t>千円）したため</a:t>
          </a:r>
          <a:r>
            <a:rPr kumimoji="1" lang="en-US" altLang="ja-JP" sz="1300">
              <a:latin typeface="ＭＳ Ｐゴシック"/>
            </a:rPr>
            <a:t>0.6</a:t>
          </a:r>
          <a:r>
            <a:rPr kumimoji="1" lang="ja-JP" altLang="en-US" sz="1300">
              <a:latin typeface="ＭＳ Ｐゴシック"/>
            </a:rPr>
            <a:t>％の減少となったが、今後も高水準で推移することが見込まれる。</a:t>
          </a:r>
          <a:endParaRPr kumimoji="1" lang="en-US" altLang="ja-JP" sz="1300">
            <a:latin typeface="ＭＳ Ｐゴシック"/>
          </a:endParaRPr>
        </a:p>
        <a:p>
          <a:r>
            <a:rPr kumimoji="1" lang="ja-JP" altLang="en-US" sz="1300">
              <a:latin typeface="ＭＳ Ｐゴシック"/>
            </a:rPr>
            <a:t>　町単独での福祉施策の実施も一因であることから、必要に応じて事業内容の見直しを図っていきたい。</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107950</xdr:rowOff>
    </xdr:from>
    <xdr:to>
      <xdr:col>7</xdr:col>
      <xdr:colOff>15875</xdr:colOff>
      <xdr:row>60</xdr:row>
      <xdr:rowOff>50800</xdr:rowOff>
    </xdr:to>
    <xdr:cxnSp macro="">
      <xdr:nvCxnSpPr>
        <xdr:cNvPr id="190" name="直線コネクタ 189"/>
        <xdr:cNvCxnSpPr/>
      </xdr:nvCxnSpPr>
      <xdr:spPr>
        <a:xfrm flipV="1">
          <a:off x="3987800" y="10223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50800</xdr:rowOff>
    </xdr:from>
    <xdr:to>
      <xdr:col>5</xdr:col>
      <xdr:colOff>549275</xdr:colOff>
      <xdr:row>60</xdr:row>
      <xdr:rowOff>165100</xdr:rowOff>
    </xdr:to>
    <xdr:cxnSp macro="">
      <xdr:nvCxnSpPr>
        <xdr:cNvPr id="193" name="直線コネクタ 192"/>
        <xdr:cNvCxnSpPr/>
      </xdr:nvCxnSpPr>
      <xdr:spPr>
        <a:xfrm flipV="1">
          <a:off x="3098800" y="1033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127000</xdr:rowOff>
    </xdr:from>
    <xdr:to>
      <xdr:col>4</xdr:col>
      <xdr:colOff>346075</xdr:colOff>
      <xdr:row>60</xdr:row>
      <xdr:rowOff>165100</xdr:rowOff>
    </xdr:to>
    <xdr:cxnSp macro="">
      <xdr:nvCxnSpPr>
        <xdr:cNvPr id="196" name="直線コネクタ 195"/>
        <xdr:cNvCxnSpPr/>
      </xdr:nvCxnSpPr>
      <xdr:spPr>
        <a:xfrm>
          <a:off x="2209800" y="10242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7" name="フローチャート : 判断 196"/>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8" name="テキスト ボックス 197"/>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127000</xdr:rowOff>
    </xdr:from>
    <xdr:to>
      <xdr:col>3</xdr:col>
      <xdr:colOff>142875</xdr:colOff>
      <xdr:row>60</xdr:row>
      <xdr:rowOff>12700</xdr:rowOff>
    </xdr:to>
    <xdr:cxnSp macro="">
      <xdr:nvCxnSpPr>
        <xdr:cNvPr id="199" name="直線コネクタ 198"/>
        <xdr:cNvCxnSpPr/>
      </xdr:nvCxnSpPr>
      <xdr:spPr>
        <a:xfrm flipV="1">
          <a:off x="1320800" y="10242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200" name="フローチャート : 判断 199"/>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01" name="テキスト ボックス 200"/>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02" name="フローチャート : 判断 201"/>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203" name="テキスト ボックス 202"/>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57150</xdr:rowOff>
    </xdr:from>
    <xdr:to>
      <xdr:col>7</xdr:col>
      <xdr:colOff>66675</xdr:colOff>
      <xdr:row>59</xdr:row>
      <xdr:rowOff>158750</xdr:rowOff>
    </xdr:to>
    <xdr:sp macro="" textlink="">
      <xdr:nvSpPr>
        <xdr:cNvPr id="209" name="円/楕円 208"/>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29227</xdr:rowOff>
    </xdr:from>
    <xdr:ext cx="762000" cy="259045"/>
    <xdr:sp macro="" textlink="">
      <xdr:nvSpPr>
        <xdr:cNvPr id="210"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0</xdr:rowOff>
    </xdr:from>
    <xdr:to>
      <xdr:col>5</xdr:col>
      <xdr:colOff>600075</xdr:colOff>
      <xdr:row>60</xdr:row>
      <xdr:rowOff>101600</xdr:rowOff>
    </xdr:to>
    <xdr:sp macro="" textlink="">
      <xdr:nvSpPr>
        <xdr:cNvPr id="211" name="円/楕円 210"/>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86377</xdr:rowOff>
    </xdr:from>
    <xdr:ext cx="736600" cy="259045"/>
    <xdr:sp macro="" textlink="">
      <xdr:nvSpPr>
        <xdr:cNvPr id="212" name="テキスト ボックス 211"/>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114300</xdr:rowOff>
    </xdr:from>
    <xdr:to>
      <xdr:col>4</xdr:col>
      <xdr:colOff>396875</xdr:colOff>
      <xdr:row>61</xdr:row>
      <xdr:rowOff>44450</xdr:rowOff>
    </xdr:to>
    <xdr:sp macro="" textlink="">
      <xdr:nvSpPr>
        <xdr:cNvPr id="213" name="円/楕円 212"/>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29227</xdr:rowOff>
    </xdr:from>
    <xdr:ext cx="762000" cy="259045"/>
    <xdr:sp macro="" textlink="">
      <xdr:nvSpPr>
        <xdr:cNvPr id="214" name="テキスト ボックス 213"/>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76200</xdr:rowOff>
    </xdr:from>
    <xdr:to>
      <xdr:col>3</xdr:col>
      <xdr:colOff>193675</xdr:colOff>
      <xdr:row>60</xdr:row>
      <xdr:rowOff>6350</xdr:rowOff>
    </xdr:to>
    <xdr:sp macro="" textlink="">
      <xdr:nvSpPr>
        <xdr:cNvPr id="215" name="円/楕円 214"/>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162577</xdr:rowOff>
    </xdr:from>
    <xdr:ext cx="762000" cy="259045"/>
    <xdr:sp macro="" textlink="">
      <xdr:nvSpPr>
        <xdr:cNvPr id="216" name="テキスト ボックス 215"/>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133350</xdr:rowOff>
    </xdr:from>
    <xdr:to>
      <xdr:col>1</xdr:col>
      <xdr:colOff>676275</xdr:colOff>
      <xdr:row>60</xdr:row>
      <xdr:rowOff>63500</xdr:rowOff>
    </xdr:to>
    <xdr:sp macro="" textlink="">
      <xdr:nvSpPr>
        <xdr:cNvPr id="217" name="円/楕円 216"/>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48277</xdr:rowOff>
    </xdr:from>
    <xdr:ext cx="762000" cy="259045"/>
    <xdr:sp macro="" textlink="">
      <xdr:nvSpPr>
        <xdr:cNvPr id="218" name="テキスト ボックス 217"/>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その他に係る経常収支比率は類似団体の平均を下回る状況が続いている。その他の主な項目である繰出金については、引き続き他会計の財政運営の状況を踏まえ、必要最低限にとどめ、適切な支出に努める。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55</xdr:row>
      <xdr:rowOff>115570</xdr:rowOff>
    </xdr:to>
    <xdr:cxnSp macro="">
      <xdr:nvCxnSpPr>
        <xdr:cNvPr id="251" name="直線コネクタ 250"/>
        <xdr:cNvCxnSpPr/>
      </xdr:nvCxnSpPr>
      <xdr:spPr>
        <a:xfrm>
          <a:off x="15671800" y="9530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100330</xdr:rowOff>
    </xdr:to>
    <xdr:cxnSp macro="">
      <xdr:nvCxnSpPr>
        <xdr:cNvPr id="254" name="直線コネクタ 253"/>
        <xdr:cNvCxnSpPr/>
      </xdr:nvCxnSpPr>
      <xdr:spPr>
        <a:xfrm>
          <a:off x="14782800" y="949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69850</xdr:rowOff>
    </xdr:to>
    <xdr:cxnSp macro="">
      <xdr:nvCxnSpPr>
        <xdr:cNvPr id="257" name="直線コネクタ 256"/>
        <xdr:cNvCxnSpPr/>
      </xdr:nvCxnSpPr>
      <xdr:spPr>
        <a:xfrm>
          <a:off x="13893800" y="949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77470</xdr:rowOff>
    </xdr:to>
    <xdr:cxnSp macro="">
      <xdr:nvCxnSpPr>
        <xdr:cNvPr id="260" name="直線コネクタ 259"/>
        <xdr:cNvCxnSpPr/>
      </xdr:nvCxnSpPr>
      <xdr:spPr>
        <a:xfrm flipV="1">
          <a:off x="13004800" y="949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61" name="フローチャート : 判断 260"/>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2" name="テキスト ボックス 261"/>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63" name="フローチャート : 判断 262"/>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109237</xdr:rowOff>
    </xdr:from>
    <xdr:ext cx="762000" cy="259045"/>
    <xdr:sp macro="" textlink="">
      <xdr:nvSpPr>
        <xdr:cNvPr id="264" name="テキスト ボックス 263"/>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64770</xdr:rowOff>
    </xdr:from>
    <xdr:to>
      <xdr:col>24</xdr:col>
      <xdr:colOff>82550</xdr:colOff>
      <xdr:row>55</xdr:row>
      <xdr:rowOff>166370</xdr:rowOff>
    </xdr:to>
    <xdr:sp macro="" textlink="">
      <xdr:nvSpPr>
        <xdr:cNvPr id="270" name="円/楕円 269"/>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81297</xdr:rowOff>
    </xdr:from>
    <xdr:ext cx="762000" cy="259045"/>
    <xdr:sp macro="" textlink="">
      <xdr:nvSpPr>
        <xdr:cNvPr id="271"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72" name="円/楕円 271"/>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161307</xdr:rowOff>
    </xdr:from>
    <xdr:ext cx="736600" cy="259045"/>
    <xdr:sp macro="" textlink="">
      <xdr:nvSpPr>
        <xdr:cNvPr id="273" name="テキスト ボックス 272"/>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4" name="円/楕円 273"/>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5" name="テキスト ボックス 274"/>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6" name="円/楕円 275"/>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7" name="テキスト ボックス 276"/>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8" name="円/楕円 277"/>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9" name="テキスト ボックス 278"/>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毎年類似団体平均を大きく上回る状況が続いている。消防、し尿処理、ごみ処理、中学校等の運営を一部事務組合で行っていることが主な要因と言えるが、各種団体への補助金等の適正化にも引き続き努め、補助費の抑制を図りたい。</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30988</xdr:rowOff>
    </xdr:from>
    <xdr:to>
      <xdr:col>24</xdr:col>
      <xdr:colOff>31750</xdr:colOff>
      <xdr:row>38</xdr:row>
      <xdr:rowOff>76708</xdr:rowOff>
    </xdr:to>
    <xdr:cxnSp macro="">
      <xdr:nvCxnSpPr>
        <xdr:cNvPr id="309" name="直線コネクタ 308"/>
        <xdr:cNvCxnSpPr/>
      </xdr:nvCxnSpPr>
      <xdr:spPr>
        <a:xfrm>
          <a:off x="15671800" y="65460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30988</xdr:rowOff>
    </xdr:from>
    <xdr:to>
      <xdr:col>22</xdr:col>
      <xdr:colOff>565150</xdr:colOff>
      <xdr:row>38</xdr:row>
      <xdr:rowOff>104140</xdr:rowOff>
    </xdr:to>
    <xdr:cxnSp macro="">
      <xdr:nvCxnSpPr>
        <xdr:cNvPr id="312" name="直線コネクタ 311"/>
        <xdr:cNvCxnSpPr/>
      </xdr:nvCxnSpPr>
      <xdr:spPr>
        <a:xfrm flipV="1">
          <a:off x="14782800" y="65460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104140</xdr:rowOff>
    </xdr:from>
    <xdr:to>
      <xdr:col>21</xdr:col>
      <xdr:colOff>361950</xdr:colOff>
      <xdr:row>38</xdr:row>
      <xdr:rowOff>108712</xdr:rowOff>
    </xdr:to>
    <xdr:cxnSp macro="">
      <xdr:nvCxnSpPr>
        <xdr:cNvPr id="315" name="直線コネクタ 314"/>
        <xdr:cNvCxnSpPr/>
      </xdr:nvCxnSpPr>
      <xdr:spPr>
        <a:xfrm flipV="1">
          <a:off x="13893800" y="6619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6" name="フローチャート : 判断 315"/>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17" name="テキスト ボックス 316"/>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108712</xdr:rowOff>
    </xdr:from>
    <xdr:to>
      <xdr:col>20</xdr:col>
      <xdr:colOff>158750</xdr:colOff>
      <xdr:row>38</xdr:row>
      <xdr:rowOff>127000</xdr:rowOff>
    </xdr:to>
    <xdr:cxnSp macro="">
      <xdr:nvCxnSpPr>
        <xdr:cNvPr id="318" name="直線コネクタ 317"/>
        <xdr:cNvCxnSpPr/>
      </xdr:nvCxnSpPr>
      <xdr:spPr>
        <a:xfrm flipV="1">
          <a:off x="13004800" y="66238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9" name="フローチャート : 判断 318"/>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20" name="テキスト ボックス 319"/>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22" name="テキスト ボックス 321"/>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25908</xdr:rowOff>
    </xdr:from>
    <xdr:to>
      <xdr:col>24</xdr:col>
      <xdr:colOff>82550</xdr:colOff>
      <xdr:row>38</xdr:row>
      <xdr:rowOff>127508</xdr:rowOff>
    </xdr:to>
    <xdr:sp macro="" textlink="">
      <xdr:nvSpPr>
        <xdr:cNvPr id="328" name="円/楕円 327"/>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169435</xdr:rowOff>
    </xdr:from>
    <xdr:ext cx="762000" cy="259045"/>
    <xdr:sp macro="" textlink="">
      <xdr:nvSpPr>
        <xdr:cNvPr id="329" name="補助費等該当値テキスト"/>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151638</xdr:rowOff>
    </xdr:from>
    <xdr:to>
      <xdr:col>22</xdr:col>
      <xdr:colOff>615950</xdr:colOff>
      <xdr:row>38</xdr:row>
      <xdr:rowOff>81788</xdr:rowOff>
    </xdr:to>
    <xdr:sp macro="" textlink="">
      <xdr:nvSpPr>
        <xdr:cNvPr id="330" name="円/楕円 329"/>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66565</xdr:rowOff>
    </xdr:from>
    <xdr:ext cx="736600" cy="259045"/>
    <xdr:sp macro="" textlink="">
      <xdr:nvSpPr>
        <xdr:cNvPr id="331" name="テキスト ボックス 330"/>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53340</xdr:rowOff>
    </xdr:from>
    <xdr:to>
      <xdr:col>21</xdr:col>
      <xdr:colOff>412750</xdr:colOff>
      <xdr:row>38</xdr:row>
      <xdr:rowOff>154940</xdr:rowOff>
    </xdr:to>
    <xdr:sp macro="" textlink="">
      <xdr:nvSpPr>
        <xdr:cNvPr id="332" name="円/楕円 331"/>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139717</xdr:rowOff>
    </xdr:from>
    <xdr:ext cx="762000" cy="259045"/>
    <xdr:sp macro="" textlink="">
      <xdr:nvSpPr>
        <xdr:cNvPr id="333" name="テキスト ボックス 332"/>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57912</xdr:rowOff>
    </xdr:from>
    <xdr:to>
      <xdr:col>20</xdr:col>
      <xdr:colOff>209550</xdr:colOff>
      <xdr:row>38</xdr:row>
      <xdr:rowOff>159512</xdr:rowOff>
    </xdr:to>
    <xdr:sp macro="" textlink="">
      <xdr:nvSpPr>
        <xdr:cNvPr id="334" name="円/楕円 333"/>
        <xdr:cNvSpPr/>
      </xdr:nvSpPr>
      <xdr:spPr>
        <a:xfrm>
          <a:off x="13843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144289</xdr:rowOff>
    </xdr:from>
    <xdr:ext cx="762000" cy="259045"/>
    <xdr:sp macro="" textlink="">
      <xdr:nvSpPr>
        <xdr:cNvPr id="335" name="テキスト ボックス 334"/>
        <xdr:cNvSpPr txBox="1"/>
      </xdr:nvSpPr>
      <xdr:spPr>
        <a:xfrm>
          <a:off x="13512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76200</xdr:rowOff>
    </xdr:from>
    <xdr:to>
      <xdr:col>19</xdr:col>
      <xdr:colOff>6350</xdr:colOff>
      <xdr:row>39</xdr:row>
      <xdr:rowOff>6350</xdr:rowOff>
    </xdr:to>
    <xdr:sp macro="" textlink="">
      <xdr:nvSpPr>
        <xdr:cNvPr id="336" name="円/楕円 335"/>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162577</xdr:rowOff>
    </xdr:from>
    <xdr:ext cx="762000" cy="259045"/>
    <xdr:sp macro="" textlink="">
      <xdr:nvSpPr>
        <xdr:cNvPr id="337" name="テキスト ボックス 336"/>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従前より起債を抑制する財政運営を実施してきたことから、類似団体の平均を大きく下回っていたが、近年は起債による事業が増加しており、公債費の負担も増加傾向にある。平成</a:t>
          </a:r>
          <a:r>
            <a:rPr kumimoji="1" lang="en-US" altLang="ja-JP" sz="1100">
              <a:latin typeface="ＭＳ Ｐゴシック"/>
            </a:rPr>
            <a:t>28</a:t>
          </a:r>
          <a:r>
            <a:rPr kumimoji="1" lang="ja-JP" altLang="en-US" sz="1100">
              <a:latin typeface="ＭＳ Ｐゴシック"/>
            </a:rPr>
            <a:t>年度は公債費に要する一般財源が前年比</a:t>
          </a:r>
          <a:r>
            <a:rPr kumimoji="1" lang="en-US" altLang="ja-JP" sz="1100">
              <a:latin typeface="ＭＳ Ｐゴシック"/>
            </a:rPr>
            <a:t>24,576</a:t>
          </a:r>
          <a:r>
            <a:rPr kumimoji="1" lang="ja-JP" altLang="en-US" sz="1100">
              <a:latin typeface="ＭＳ Ｐゴシック"/>
            </a:rPr>
            <a:t>千円増加したこともあり、経常収支比率も２％増加した。今後も公債費負担は増加が見込まれることから、引き続き低い水準を確保できるよう、緊急度や住民ニーズを的確に把握した事業の選択により、起債に頼り過ぎない財政運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76</xdr:row>
      <xdr:rowOff>81280</xdr:rowOff>
    </xdr:to>
    <xdr:cxnSp macro="">
      <xdr:nvCxnSpPr>
        <xdr:cNvPr id="367" name="直線コネクタ 366"/>
        <xdr:cNvCxnSpPr/>
      </xdr:nvCxnSpPr>
      <xdr:spPr>
        <a:xfrm>
          <a:off x="3987800" y="130200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161289</xdr:rowOff>
    </xdr:from>
    <xdr:to>
      <xdr:col>5</xdr:col>
      <xdr:colOff>549275</xdr:colOff>
      <xdr:row>76</xdr:row>
      <xdr:rowOff>12700</xdr:rowOff>
    </xdr:to>
    <xdr:cxnSp macro="">
      <xdr:nvCxnSpPr>
        <xdr:cNvPr id="370" name="直線コネクタ 369"/>
        <xdr:cNvCxnSpPr/>
      </xdr:nvCxnSpPr>
      <xdr:spPr>
        <a:xfrm flipV="1">
          <a:off x="3098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147574</xdr:rowOff>
    </xdr:from>
    <xdr:to>
      <xdr:col>4</xdr:col>
      <xdr:colOff>346075</xdr:colOff>
      <xdr:row>76</xdr:row>
      <xdr:rowOff>12700</xdr:rowOff>
    </xdr:to>
    <xdr:cxnSp macro="">
      <xdr:nvCxnSpPr>
        <xdr:cNvPr id="373" name="直線コネクタ 372"/>
        <xdr:cNvCxnSpPr/>
      </xdr:nvCxnSpPr>
      <xdr:spPr>
        <a:xfrm>
          <a:off x="2209800" y="13006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4" name="フローチャート : 判断 373"/>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75" name="テキスト ボックス 374"/>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133858</xdr:rowOff>
    </xdr:from>
    <xdr:to>
      <xdr:col>3</xdr:col>
      <xdr:colOff>142875</xdr:colOff>
      <xdr:row>75</xdr:row>
      <xdr:rowOff>147574</xdr:rowOff>
    </xdr:to>
    <xdr:cxnSp macro="">
      <xdr:nvCxnSpPr>
        <xdr:cNvPr id="376" name="直線コネクタ 375"/>
        <xdr:cNvCxnSpPr/>
      </xdr:nvCxnSpPr>
      <xdr:spPr>
        <a:xfrm>
          <a:off x="1320800" y="12992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7" name="フローチャート : 判断 376"/>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8" name="テキスト ボックス 377"/>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79" name="フローチャート : 判断 378"/>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80" name="テキスト ボックス 379"/>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86" name="円/楕円 385"/>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87"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110490</xdr:rowOff>
    </xdr:from>
    <xdr:to>
      <xdr:col>5</xdr:col>
      <xdr:colOff>600075</xdr:colOff>
      <xdr:row>76</xdr:row>
      <xdr:rowOff>40639</xdr:rowOff>
    </xdr:to>
    <xdr:sp macro="" textlink="">
      <xdr:nvSpPr>
        <xdr:cNvPr id="388" name="円/楕円 387"/>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50817</xdr:rowOff>
    </xdr:from>
    <xdr:ext cx="736600" cy="259045"/>
    <xdr:sp macro="" textlink="">
      <xdr:nvSpPr>
        <xdr:cNvPr id="389" name="テキスト ボックス 388"/>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90" name="円/楕円 389"/>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91" name="テキスト ボックス 390"/>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96774</xdr:rowOff>
    </xdr:from>
    <xdr:to>
      <xdr:col>3</xdr:col>
      <xdr:colOff>193675</xdr:colOff>
      <xdr:row>76</xdr:row>
      <xdr:rowOff>26924</xdr:rowOff>
    </xdr:to>
    <xdr:sp macro="" textlink="">
      <xdr:nvSpPr>
        <xdr:cNvPr id="392" name="円/楕円 391"/>
        <xdr:cNvSpPr/>
      </xdr:nvSpPr>
      <xdr:spPr>
        <a:xfrm>
          <a:off x="2159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37101</xdr:rowOff>
    </xdr:from>
    <xdr:ext cx="762000" cy="259045"/>
    <xdr:sp macro="" textlink="">
      <xdr:nvSpPr>
        <xdr:cNvPr id="393" name="テキスト ボックス 392"/>
        <xdr:cNvSpPr txBox="1"/>
      </xdr:nvSpPr>
      <xdr:spPr>
        <a:xfrm>
          <a:off x="1828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83058</xdr:rowOff>
    </xdr:from>
    <xdr:to>
      <xdr:col>1</xdr:col>
      <xdr:colOff>676275</xdr:colOff>
      <xdr:row>76</xdr:row>
      <xdr:rowOff>13208</xdr:rowOff>
    </xdr:to>
    <xdr:sp macro="" textlink="">
      <xdr:nvSpPr>
        <xdr:cNvPr id="394" name="円/楕円 393"/>
        <xdr:cNvSpPr/>
      </xdr:nvSpPr>
      <xdr:spPr>
        <a:xfrm>
          <a:off x="1270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23385</xdr:rowOff>
    </xdr:from>
    <xdr:ext cx="762000" cy="259045"/>
    <xdr:sp macro="" textlink="">
      <xdr:nvSpPr>
        <xdr:cNvPr id="395" name="テキスト ボックス 394"/>
        <xdr:cNvSpPr txBox="1"/>
      </xdr:nvSpPr>
      <xdr:spPr>
        <a:xfrm>
          <a:off x="939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町域が狭く投資的事業が比較的少ないため、公債費の割合が低く、半面財政規模が小さいことから、その他固定的に一定の経費を要する分野の比率が高くなっている。平成</a:t>
          </a:r>
          <a:r>
            <a:rPr kumimoji="1" lang="en-US" altLang="ja-JP" sz="1300">
              <a:latin typeface="ＭＳ Ｐゴシック"/>
            </a:rPr>
            <a:t>28</a:t>
          </a:r>
          <a:r>
            <a:rPr kumimoji="1" lang="ja-JP" altLang="en-US" sz="1300">
              <a:latin typeface="ＭＳ Ｐゴシック"/>
            </a:rPr>
            <a:t>年度は前年度に比べ経常一般財源が減少したことなどから、公債費以外の経常収支比率も</a:t>
          </a:r>
          <a:r>
            <a:rPr kumimoji="1" lang="en-US" altLang="ja-JP" sz="1300">
              <a:latin typeface="ＭＳ Ｐゴシック"/>
            </a:rPr>
            <a:t>5.4</a:t>
          </a:r>
          <a:r>
            <a:rPr kumimoji="1" lang="ja-JP" altLang="en-US" sz="1300">
              <a:latin typeface="ＭＳ Ｐゴシック"/>
            </a:rPr>
            <a:t>％上昇した。</a:t>
          </a:r>
          <a:endParaRPr kumimoji="1" lang="en-US" altLang="ja-JP" sz="1300">
            <a:latin typeface="ＭＳ Ｐゴシック"/>
          </a:endParaRPr>
        </a:p>
        <a:p>
          <a:r>
            <a:rPr kumimoji="1" lang="ja-JP" altLang="en-US" sz="1300">
              <a:latin typeface="ＭＳ Ｐゴシック"/>
            </a:rPr>
            <a:t>　今後も引き続き歳出全般にわたり不断の見直しを続け、歳出の削減に努める。　</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72137</xdr:rowOff>
    </xdr:from>
    <xdr:to>
      <xdr:col>24</xdr:col>
      <xdr:colOff>31750</xdr:colOff>
      <xdr:row>77</xdr:row>
      <xdr:rowOff>147574</xdr:rowOff>
    </xdr:to>
    <xdr:cxnSp macro="">
      <xdr:nvCxnSpPr>
        <xdr:cNvPr id="426" name="直線コネクタ 425"/>
        <xdr:cNvCxnSpPr/>
      </xdr:nvCxnSpPr>
      <xdr:spPr>
        <a:xfrm>
          <a:off x="15671800" y="13102337"/>
          <a:ext cx="8382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72137</xdr:rowOff>
    </xdr:from>
    <xdr:to>
      <xdr:col>22</xdr:col>
      <xdr:colOff>565150</xdr:colOff>
      <xdr:row>77</xdr:row>
      <xdr:rowOff>147574</xdr:rowOff>
    </xdr:to>
    <xdr:cxnSp macro="">
      <xdr:nvCxnSpPr>
        <xdr:cNvPr id="429" name="直線コネクタ 428"/>
        <xdr:cNvCxnSpPr/>
      </xdr:nvCxnSpPr>
      <xdr:spPr>
        <a:xfrm flipV="1">
          <a:off x="14782800" y="13102337"/>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24130</xdr:rowOff>
    </xdr:from>
    <xdr:to>
      <xdr:col>21</xdr:col>
      <xdr:colOff>361950</xdr:colOff>
      <xdr:row>77</xdr:row>
      <xdr:rowOff>147574</xdr:rowOff>
    </xdr:to>
    <xdr:cxnSp macro="">
      <xdr:nvCxnSpPr>
        <xdr:cNvPr id="432" name="直線コネクタ 431"/>
        <xdr:cNvCxnSpPr/>
      </xdr:nvCxnSpPr>
      <xdr:spPr>
        <a:xfrm>
          <a:off x="13893800" y="132257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33" name="フローチャート : 判断 432"/>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34" name="テキスト ボックス 433"/>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24130</xdr:rowOff>
    </xdr:from>
    <xdr:to>
      <xdr:col>20</xdr:col>
      <xdr:colOff>158750</xdr:colOff>
      <xdr:row>77</xdr:row>
      <xdr:rowOff>101854</xdr:rowOff>
    </xdr:to>
    <xdr:cxnSp macro="">
      <xdr:nvCxnSpPr>
        <xdr:cNvPr id="435" name="直線コネクタ 434"/>
        <xdr:cNvCxnSpPr/>
      </xdr:nvCxnSpPr>
      <xdr:spPr>
        <a:xfrm flipV="1">
          <a:off x="13004800" y="132257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51054</xdr:rowOff>
    </xdr:from>
    <xdr:to>
      <xdr:col>20</xdr:col>
      <xdr:colOff>209550</xdr:colOff>
      <xdr:row>75</xdr:row>
      <xdr:rowOff>152654</xdr:rowOff>
    </xdr:to>
    <xdr:sp macro="" textlink="">
      <xdr:nvSpPr>
        <xdr:cNvPr id="436" name="フローチャート : 判断 435"/>
        <xdr:cNvSpPr/>
      </xdr:nvSpPr>
      <xdr:spPr>
        <a:xfrm>
          <a:off x="13843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162831</xdr:rowOff>
    </xdr:from>
    <xdr:ext cx="762000" cy="259045"/>
    <xdr:sp macro="" textlink="">
      <xdr:nvSpPr>
        <xdr:cNvPr id="437" name="テキスト ボックス 436"/>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38" name="フローチャート : 判断 437"/>
        <xdr:cNvSpPr/>
      </xdr:nvSpPr>
      <xdr:spPr>
        <a:xfrm>
          <a:off x="12954000" y="12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149115</xdr:rowOff>
    </xdr:from>
    <xdr:ext cx="762000" cy="259045"/>
    <xdr:sp macro="" textlink="">
      <xdr:nvSpPr>
        <xdr:cNvPr id="439" name="テキスト ボックス 438"/>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96774</xdr:rowOff>
    </xdr:from>
    <xdr:to>
      <xdr:col>24</xdr:col>
      <xdr:colOff>82550</xdr:colOff>
      <xdr:row>78</xdr:row>
      <xdr:rowOff>26924</xdr:rowOff>
    </xdr:to>
    <xdr:sp macro="" textlink="">
      <xdr:nvSpPr>
        <xdr:cNvPr id="445" name="円/楕円 444"/>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68851</xdr:rowOff>
    </xdr:from>
    <xdr:ext cx="762000" cy="259045"/>
    <xdr:sp macro="" textlink="">
      <xdr:nvSpPr>
        <xdr:cNvPr id="446" name="公債費以外該当値テキスト"/>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21337</xdr:rowOff>
    </xdr:from>
    <xdr:to>
      <xdr:col>22</xdr:col>
      <xdr:colOff>615950</xdr:colOff>
      <xdr:row>76</xdr:row>
      <xdr:rowOff>122937</xdr:rowOff>
    </xdr:to>
    <xdr:sp macro="" textlink="">
      <xdr:nvSpPr>
        <xdr:cNvPr id="447" name="円/楕円 446"/>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48" name="テキスト ボックス 447"/>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96774</xdr:rowOff>
    </xdr:from>
    <xdr:to>
      <xdr:col>21</xdr:col>
      <xdr:colOff>412750</xdr:colOff>
      <xdr:row>78</xdr:row>
      <xdr:rowOff>26924</xdr:rowOff>
    </xdr:to>
    <xdr:sp macro="" textlink="">
      <xdr:nvSpPr>
        <xdr:cNvPr id="449" name="円/楕円 448"/>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11701</xdr:rowOff>
    </xdr:from>
    <xdr:ext cx="762000" cy="259045"/>
    <xdr:sp macro="" textlink="">
      <xdr:nvSpPr>
        <xdr:cNvPr id="450" name="テキスト ボックス 449"/>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144780</xdr:rowOff>
    </xdr:from>
    <xdr:to>
      <xdr:col>20</xdr:col>
      <xdr:colOff>209550</xdr:colOff>
      <xdr:row>77</xdr:row>
      <xdr:rowOff>74930</xdr:rowOff>
    </xdr:to>
    <xdr:sp macro="" textlink="">
      <xdr:nvSpPr>
        <xdr:cNvPr id="451" name="円/楕円 450"/>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52" name="テキスト ボックス 451"/>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51054</xdr:rowOff>
    </xdr:from>
    <xdr:to>
      <xdr:col>19</xdr:col>
      <xdr:colOff>6350</xdr:colOff>
      <xdr:row>77</xdr:row>
      <xdr:rowOff>152654</xdr:rowOff>
    </xdr:to>
    <xdr:sp macro="" textlink="">
      <xdr:nvSpPr>
        <xdr:cNvPr id="453" name="円/楕円 452"/>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137431</xdr:rowOff>
    </xdr:from>
    <xdr:ext cx="762000" cy="259045"/>
    <xdr:sp macro="" textlink="">
      <xdr:nvSpPr>
        <xdr:cNvPr id="454" name="テキスト ボックス 453"/>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福岡県吉富町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115518</xdr:rowOff>
    </xdr:from>
    <xdr:to>
      <xdr:col>4</xdr:col>
      <xdr:colOff>1117600</xdr:colOff>
      <xdr:row>19</xdr:row>
      <xdr:rowOff>118709</xdr:rowOff>
    </xdr:to>
    <xdr:cxnSp macro="">
      <xdr:nvCxnSpPr>
        <xdr:cNvPr id="48" name="直線コネクタ 47"/>
        <xdr:cNvCxnSpPr/>
      </xdr:nvCxnSpPr>
      <xdr:spPr bwMode="auto">
        <a:xfrm>
          <a:off x="5003800" y="3420693"/>
          <a:ext cx="647700" cy="3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115518</xdr:rowOff>
    </xdr:from>
    <xdr:to>
      <xdr:col>4</xdr:col>
      <xdr:colOff>469900</xdr:colOff>
      <xdr:row>19</xdr:row>
      <xdr:rowOff>131621</xdr:rowOff>
    </xdr:to>
    <xdr:cxnSp macro="">
      <xdr:nvCxnSpPr>
        <xdr:cNvPr id="51" name="直線コネクタ 50"/>
        <xdr:cNvCxnSpPr/>
      </xdr:nvCxnSpPr>
      <xdr:spPr bwMode="auto">
        <a:xfrm flipV="1">
          <a:off x="4305300" y="3420693"/>
          <a:ext cx="698500" cy="16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131621</xdr:rowOff>
    </xdr:from>
    <xdr:to>
      <xdr:col>3</xdr:col>
      <xdr:colOff>904875</xdr:colOff>
      <xdr:row>19</xdr:row>
      <xdr:rowOff>139594</xdr:rowOff>
    </xdr:to>
    <xdr:cxnSp macro="">
      <xdr:nvCxnSpPr>
        <xdr:cNvPr id="54" name="直線コネクタ 53"/>
        <xdr:cNvCxnSpPr/>
      </xdr:nvCxnSpPr>
      <xdr:spPr bwMode="auto">
        <a:xfrm flipV="1">
          <a:off x="3606800" y="3436796"/>
          <a:ext cx="698500" cy="7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154211</xdr:rowOff>
    </xdr:from>
    <xdr:to>
      <xdr:col>3</xdr:col>
      <xdr:colOff>955675</xdr:colOff>
      <xdr:row>18</xdr:row>
      <xdr:rowOff>84361</xdr:rowOff>
    </xdr:to>
    <xdr:sp macro="" textlink="">
      <xdr:nvSpPr>
        <xdr:cNvPr id="55" name="フローチャート : 判断 54"/>
        <xdr:cNvSpPr/>
      </xdr:nvSpPr>
      <xdr:spPr bwMode="auto">
        <a:xfrm>
          <a:off x="4254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94538</xdr:rowOff>
    </xdr:from>
    <xdr:ext cx="762000" cy="259045"/>
    <xdr:sp macro="" textlink="">
      <xdr:nvSpPr>
        <xdr:cNvPr id="56" name="テキスト ボックス 55"/>
        <xdr:cNvSpPr txBox="1"/>
      </xdr:nvSpPr>
      <xdr:spPr>
        <a:xfrm>
          <a:off x="3924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139594</xdr:rowOff>
    </xdr:from>
    <xdr:to>
      <xdr:col>3</xdr:col>
      <xdr:colOff>206375</xdr:colOff>
      <xdr:row>19</xdr:row>
      <xdr:rowOff>155688</xdr:rowOff>
    </xdr:to>
    <xdr:cxnSp macro="">
      <xdr:nvCxnSpPr>
        <xdr:cNvPr id="57" name="直線コネクタ 56"/>
        <xdr:cNvCxnSpPr/>
      </xdr:nvCxnSpPr>
      <xdr:spPr bwMode="auto">
        <a:xfrm flipV="1">
          <a:off x="2908300" y="3444769"/>
          <a:ext cx="698500" cy="16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18578</xdr:rowOff>
    </xdr:from>
    <xdr:to>
      <xdr:col>3</xdr:col>
      <xdr:colOff>257175</xdr:colOff>
      <xdr:row>18</xdr:row>
      <xdr:rowOff>120178</xdr:rowOff>
    </xdr:to>
    <xdr:sp macro="" textlink="">
      <xdr:nvSpPr>
        <xdr:cNvPr id="58" name="フローチャート : 判断 57"/>
        <xdr:cNvSpPr/>
      </xdr:nvSpPr>
      <xdr:spPr bwMode="auto">
        <a:xfrm>
          <a:off x="35560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130355</xdr:rowOff>
    </xdr:from>
    <xdr:ext cx="762000" cy="259045"/>
    <xdr:sp macro="" textlink="">
      <xdr:nvSpPr>
        <xdr:cNvPr id="59" name="テキスト ボックス 58"/>
        <xdr:cNvSpPr txBox="1"/>
      </xdr:nvSpPr>
      <xdr:spPr>
        <a:xfrm>
          <a:off x="3225800" y="292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13036</xdr:rowOff>
    </xdr:from>
    <xdr:to>
      <xdr:col>2</xdr:col>
      <xdr:colOff>692150</xdr:colOff>
      <xdr:row>18</xdr:row>
      <xdr:rowOff>114636</xdr:rowOff>
    </xdr:to>
    <xdr:sp macro="" textlink="">
      <xdr:nvSpPr>
        <xdr:cNvPr id="60" name="フローチャート : 判断 59"/>
        <xdr:cNvSpPr/>
      </xdr:nvSpPr>
      <xdr:spPr bwMode="auto">
        <a:xfrm>
          <a:off x="2857500" y="3146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124813</xdr:rowOff>
    </xdr:from>
    <xdr:ext cx="762000" cy="259045"/>
    <xdr:sp macro="" textlink="">
      <xdr:nvSpPr>
        <xdr:cNvPr id="61" name="テキスト ボックス 60"/>
        <xdr:cNvSpPr txBox="1"/>
      </xdr:nvSpPr>
      <xdr:spPr>
        <a:xfrm>
          <a:off x="2527300" y="29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67909</xdr:rowOff>
    </xdr:from>
    <xdr:to>
      <xdr:col>5</xdr:col>
      <xdr:colOff>34925</xdr:colOff>
      <xdr:row>19</xdr:row>
      <xdr:rowOff>169509</xdr:rowOff>
    </xdr:to>
    <xdr:sp macro="" textlink="">
      <xdr:nvSpPr>
        <xdr:cNvPr id="67" name="円/楕円 66"/>
        <xdr:cNvSpPr/>
      </xdr:nvSpPr>
      <xdr:spPr bwMode="auto">
        <a:xfrm>
          <a:off x="5600700" y="337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39986</xdr:rowOff>
    </xdr:from>
    <xdr:ext cx="762000" cy="259045"/>
    <xdr:sp macro="" textlink="">
      <xdr:nvSpPr>
        <xdr:cNvPr id="68" name="人口1人当たり決算額の推移該当値テキスト130"/>
        <xdr:cNvSpPr txBox="1"/>
      </xdr:nvSpPr>
      <xdr:spPr>
        <a:xfrm>
          <a:off x="5740400" y="334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106,115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64718</xdr:rowOff>
    </xdr:from>
    <xdr:to>
      <xdr:col>4</xdr:col>
      <xdr:colOff>520700</xdr:colOff>
      <xdr:row>19</xdr:row>
      <xdr:rowOff>166318</xdr:rowOff>
    </xdr:to>
    <xdr:sp macro="" textlink="">
      <xdr:nvSpPr>
        <xdr:cNvPr id="69" name="円/楕円 68"/>
        <xdr:cNvSpPr/>
      </xdr:nvSpPr>
      <xdr:spPr bwMode="auto">
        <a:xfrm>
          <a:off x="4953000" y="3369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151095</xdr:rowOff>
    </xdr:from>
    <xdr:ext cx="736600" cy="259045"/>
    <xdr:sp macro="" textlink="">
      <xdr:nvSpPr>
        <xdr:cNvPr id="70" name="テキスト ボックス 69"/>
        <xdr:cNvSpPr txBox="1"/>
      </xdr:nvSpPr>
      <xdr:spPr>
        <a:xfrm>
          <a:off x="4622800" y="3456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106,464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80821</xdr:rowOff>
    </xdr:from>
    <xdr:to>
      <xdr:col>3</xdr:col>
      <xdr:colOff>955675</xdr:colOff>
      <xdr:row>20</xdr:row>
      <xdr:rowOff>10971</xdr:rowOff>
    </xdr:to>
    <xdr:sp macro="" textlink="">
      <xdr:nvSpPr>
        <xdr:cNvPr id="71" name="円/楕円 70"/>
        <xdr:cNvSpPr/>
      </xdr:nvSpPr>
      <xdr:spPr bwMode="auto">
        <a:xfrm>
          <a:off x="4254500" y="3385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167198</xdr:rowOff>
    </xdr:from>
    <xdr:ext cx="762000" cy="259045"/>
    <xdr:sp macro="" textlink="">
      <xdr:nvSpPr>
        <xdr:cNvPr id="72" name="テキスト ボックス 71"/>
        <xdr:cNvSpPr txBox="1"/>
      </xdr:nvSpPr>
      <xdr:spPr>
        <a:xfrm>
          <a:off x="3924300" y="347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104,703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88794</xdr:rowOff>
    </xdr:from>
    <xdr:to>
      <xdr:col>3</xdr:col>
      <xdr:colOff>257175</xdr:colOff>
      <xdr:row>20</xdr:row>
      <xdr:rowOff>18944</xdr:rowOff>
    </xdr:to>
    <xdr:sp macro="" textlink="">
      <xdr:nvSpPr>
        <xdr:cNvPr id="73" name="円/楕円 72"/>
        <xdr:cNvSpPr/>
      </xdr:nvSpPr>
      <xdr:spPr bwMode="auto">
        <a:xfrm>
          <a:off x="3556000" y="3393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3721</xdr:rowOff>
    </xdr:from>
    <xdr:ext cx="762000" cy="259045"/>
    <xdr:sp macro="" textlink="">
      <xdr:nvSpPr>
        <xdr:cNvPr id="74" name="テキスト ボックス 73"/>
        <xdr:cNvSpPr txBox="1"/>
      </xdr:nvSpPr>
      <xdr:spPr>
        <a:xfrm>
          <a:off x="3225800" y="34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103,831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104888</xdr:rowOff>
    </xdr:from>
    <xdr:to>
      <xdr:col>2</xdr:col>
      <xdr:colOff>692150</xdr:colOff>
      <xdr:row>20</xdr:row>
      <xdr:rowOff>35038</xdr:rowOff>
    </xdr:to>
    <xdr:sp macro="" textlink="">
      <xdr:nvSpPr>
        <xdr:cNvPr id="75" name="円/楕円 74"/>
        <xdr:cNvSpPr/>
      </xdr:nvSpPr>
      <xdr:spPr bwMode="auto">
        <a:xfrm>
          <a:off x="2857500" y="3410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19815</xdr:rowOff>
    </xdr:from>
    <xdr:ext cx="762000" cy="259045"/>
    <xdr:sp macro="" textlink="">
      <xdr:nvSpPr>
        <xdr:cNvPr id="76" name="テキスト ボックス 75"/>
        <xdr:cNvSpPr txBox="1"/>
      </xdr:nvSpPr>
      <xdr:spPr>
        <a:xfrm>
          <a:off x="2527300" y="349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170891</xdr:rowOff>
    </xdr:from>
    <xdr:to>
      <xdr:col>4</xdr:col>
      <xdr:colOff>1117600</xdr:colOff>
      <xdr:row>35</xdr:row>
      <xdr:rowOff>230937</xdr:rowOff>
    </xdr:to>
    <xdr:cxnSp macro="">
      <xdr:nvCxnSpPr>
        <xdr:cNvPr id="109" name="直線コネクタ 108"/>
        <xdr:cNvCxnSpPr/>
      </xdr:nvCxnSpPr>
      <xdr:spPr bwMode="auto">
        <a:xfrm flipV="1">
          <a:off x="5003800" y="6781241"/>
          <a:ext cx="647700" cy="60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230937</xdr:rowOff>
    </xdr:from>
    <xdr:to>
      <xdr:col>4</xdr:col>
      <xdr:colOff>469900</xdr:colOff>
      <xdr:row>35</xdr:row>
      <xdr:rowOff>252273</xdr:rowOff>
    </xdr:to>
    <xdr:cxnSp macro="">
      <xdr:nvCxnSpPr>
        <xdr:cNvPr id="112" name="直線コネクタ 111"/>
        <xdr:cNvCxnSpPr/>
      </xdr:nvCxnSpPr>
      <xdr:spPr bwMode="auto">
        <a:xfrm flipV="1">
          <a:off x="4305300" y="6841287"/>
          <a:ext cx="698500" cy="21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232937</xdr:rowOff>
    </xdr:from>
    <xdr:to>
      <xdr:col>3</xdr:col>
      <xdr:colOff>904875</xdr:colOff>
      <xdr:row>35</xdr:row>
      <xdr:rowOff>252273</xdr:rowOff>
    </xdr:to>
    <xdr:cxnSp macro="">
      <xdr:nvCxnSpPr>
        <xdr:cNvPr id="115" name="直線コネクタ 114"/>
        <xdr:cNvCxnSpPr/>
      </xdr:nvCxnSpPr>
      <xdr:spPr bwMode="auto">
        <a:xfrm>
          <a:off x="3606800" y="6843287"/>
          <a:ext cx="698500" cy="19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322612</xdr:rowOff>
    </xdr:from>
    <xdr:to>
      <xdr:col>3</xdr:col>
      <xdr:colOff>955675</xdr:colOff>
      <xdr:row>35</xdr:row>
      <xdr:rowOff>81312</xdr:rowOff>
    </xdr:to>
    <xdr:sp macro="" textlink="">
      <xdr:nvSpPr>
        <xdr:cNvPr id="116" name="フローチャート : 判断 115"/>
        <xdr:cNvSpPr/>
      </xdr:nvSpPr>
      <xdr:spPr bwMode="auto">
        <a:xfrm>
          <a:off x="4254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91489</xdr:rowOff>
    </xdr:from>
    <xdr:ext cx="762000" cy="259045"/>
    <xdr:sp macro="" textlink="">
      <xdr:nvSpPr>
        <xdr:cNvPr id="117" name="テキスト ボックス 116"/>
        <xdr:cNvSpPr txBox="1"/>
      </xdr:nvSpPr>
      <xdr:spPr>
        <a:xfrm>
          <a:off x="3924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232937</xdr:rowOff>
    </xdr:from>
    <xdr:to>
      <xdr:col>3</xdr:col>
      <xdr:colOff>206375</xdr:colOff>
      <xdr:row>35</xdr:row>
      <xdr:rowOff>241433</xdr:rowOff>
    </xdr:to>
    <xdr:cxnSp macro="">
      <xdr:nvCxnSpPr>
        <xdr:cNvPr id="118" name="直線コネクタ 117"/>
        <xdr:cNvCxnSpPr/>
      </xdr:nvCxnSpPr>
      <xdr:spPr bwMode="auto">
        <a:xfrm flipV="1">
          <a:off x="2908300" y="6843287"/>
          <a:ext cx="698500" cy="8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260338</xdr:rowOff>
    </xdr:from>
    <xdr:to>
      <xdr:col>3</xdr:col>
      <xdr:colOff>257175</xdr:colOff>
      <xdr:row>35</xdr:row>
      <xdr:rowOff>19038</xdr:rowOff>
    </xdr:to>
    <xdr:sp macro="" textlink="">
      <xdr:nvSpPr>
        <xdr:cNvPr id="119" name="フローチャート : 判断 118"/>
        <xdr:cNvSpPr/>
      </xdr:nvSpPr>
      <xdr:spPr bwMode="auto">
        <a:xfrm>
          <a:off x="3556000" y="6527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29214</xdr:rowOff>
    </xdr:from>
    <xdr:ext cx="762000" cy="259045"/>
    <xdr:sp macro="" textlink="">
      <xdr:nvSpPr>
        <xdr:cNvPr id="120" name="テキスト ボックス 119"/>
        <xdr:cNvSpPr txBox="1"/>
      </xdr:nvSpPr>
      <xdr:spPr>
        <a:xfrm>
          <a:off x="3225800" y="629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212408</xdr:rowOff>
    </xdr:from>
    <xdr:to>
      <xdr:col>2</xdr:col>
      <xdr:colOff>692150</xdr:colOff>
      <xdr:row>34</xdr:row>
      <xdr:rowOff>314007</xdr:rowOff>
    </xdr:to>
    <xdr:sp macro="" textlink="">
      <xdr:nvSpPr>
        <xdr:cNvPr id="121" name="フローチャート : 判断 120"/>
        <xdr:cNvSpPr/>
      </xdr:nvSpPr>
      <xdr:spPr bwMode="auto">
        <a:xfrm>
          <a:off x="2857500" y="647985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324185</xdr:rowOff>
    </xdr:from>
    <xdr:ext cx="762000" cy="259045"/>
    <xdr:sp macro="" textlink="">
      <xdr:nvSpPr>
        <xdr:cNvPr id="122" name="テキスト ボックス 121"/>
        <xdr:cNvSpPr txBox="1"/>
      </xdr:nvSpPr>
      <xdr:spPr>
        <a:xfrm>
          <a:off x="2527300" y="624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120091</xdr:rowOff>
    </xdr:from>
    <xdr:to>
      <xdr:col>5</xdr:col>
      <xdr:colOff>34925</xdr:colOff>
      <xdr:row>35</xdr:row>
      <xdr:rowOff>221691</xdr:rowOff>
    </xdr:to>
    <xdr:sp macro="" textlink="">
      <xdr:nvSpPr>
        <xdr:cNvPr id="128" name="円/楕円 127"/>
        <xdr:cNvSpPr/>
      </xdr:nvSpPr>
      <xdr:spPr bwMode="auto">
        <a:xfrm>
          <a:off x="5600700" y="673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92168</xdr:rowOff>
    </xdr:from>
    <xdr:ext cx="762000" cy="259045"/>
    <xdr:sp macro="" textlink="">
      <xdr:nvSpPr>
        <xdr:cNvPr id="129" name="人口1人当たり決算額の推移該当値テキスト445"/>
        <xdr:cNvSpPr txBox="1"/>
      </xdr:nvSpPr>
      <xdr:spPr>
        <a:xfrm>
          <a:off x="5740400" y="670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180137</xdr:rowOff>
    </xdr:from>
    <xdr:to>
      <xdr:col>4</xdr:col>
      <xdr:colOff>520700</xdr:colOff>
      <xdr:row>35</xdr:row>
      <xdr:rowOff>281737</xdr:rowOff>
    </xdr:to>
    <xdr:sp macro="" textlink="">
      <xdr:nvSpPr>
        <xdr:cNvPr id="130" name="円/楕円 129"/>
        <xdr:cNvSpPr/>
      </xdr:nvSpPr>
      <xdr:spPr bwMode="auto">
        <a:xfrm>
          <a:off x="4953000" y="6790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266514</xdr:rowOff>
    </xdr:from>
    <xdr:ext cx="736600" cy="259045"/>
    <xdr:sp macro="" textlink="">
      <xdr:nvSpPr>
        <xdr:cNvPr id="131" name="テキスト ボックス 130"/>
        <xdr:cNvSpPr txBox="1"/>
      </xdr:nvSpPr>
      <xdr:spPr>
        <a:xfrm>
          <a:off x="4622800" y="687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201473</xdr:rowOff>
    </xdr:from>
    <xdr:to>
      <xdr:col>3</xdr:col>
      <xdr:colOff>955675</xdr:colOff>
      <xdr:row>35</xdr:row>
      <xdr:rowOff>303073</xdr:rowOff>
    </xdr:to>
    <xdr:sp macro="" textlink="">
      <xdr:nvSpPr>
        <xdr:cNvPr id="132" name="円/楕円 131"/>
        <xdr:cNvSpPr/>
      </xdr:nvSpPr>
      <xdr:spPr bwMode="auto">
        <a:xfrm>
          <a:off x="4254500" y="6811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287850</xdr:rowOff>
    </xdr:from>
    <xdr:ext cx="762000" cy="259045"/>
    <xdr:sp macro="" textlink="">
      <xdr:nvSpPr>
        <xdr:cNvPr id="133" name="テキスト ボックス 132"/>
        <xdr:cNvSpPr txBox="1"/>
      </xdr:nvSpPr>
      <xdr:spPr>
        <a:xfrm>
          <a:off x="3924300" y="689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182137</xdr:rowOff>
    </xdr:from>
    <xdr:to>
      <xdr:col>3</xdr:col>
      <xdr:colOff>257175</xdr:colOff>
      <xdr:row>35</xdr:row>
      <xdr:rowOff>283737</xdr:rowOff>
    </xdr:to>
    <xdr:sp macro="" textlink="">
      <xdr:nvSpPr>
        <xdr:cNvPr id="134" name="円/楕円 133"/>
        <xdr:cNvSpPr/>
      </xdr:nvSpPr>
      <xdr:spPr bwMode="auto">
        <a:xfrm>
          <a:off x="3556000" y="6792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268514</xdr:rowOff>
    </xdr:from>
    <xdr:ext cx="762000" cy="259045"/>
    <xdr:sp macro="" textlink="">
      <xdr:nvSpPr>
        <xdr:cNvPr id="135" name="テキスト ボックス 134"/>
        <xdr:cNvSpPr txBox="1"/>
      </xdr:nvSpPr>
      <xdr:spPr>
        <a:xfrm>
          <a:off x="3225800" y="6878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17,439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190633</xdr:rowOff>
    </xdr:from>
    <xdr:to>
      <xdr:col>2</xdr:col>
      <xdr:colOff>692150</xdr:colOff>
      <xdr:row>35</xdr:row>
      <xdr:rowOff>292233</xdr:rowOff>
    </xdr:to>
    <xdr:sp macro="" textlink="">
      <xdr:nvSpPr>
        <xdr:cNvPr id="136" name="円/楕円 135"/>
        <xdr:cNvSpPr/>
      </xdr:nvSpPr>
      <xdr:spPr bwMode="auto">
        <a:xfrm>
          <a:off x="2857500" y="6800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277010</xdr:rowOff>
    </xdr:from>
    <xdr:ext cx="762000" cy="259045"/>
    <xdr:sp macro="" textlink="">
      <xdr:nvSpPr>
        <xdr:cNvPr id="137" name="テキスト ボックス 136"/>
        <xdr:cNvSpPr txBox="1"/>
      </xdr:nvSpPr>
      <xdr:spPr>
        <a:xfrm>
          <a:off x="2527300" y="688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福岡県吉富町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6,846
6,802
5.72
3,545,804
3,246,093
225,086
2,062,463
2,501,498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136870</xdr:rowOff>
    </xdr:from>
    <xdr:to>
      <xdr:col>6</xdr:col>
      <xdr:colOff>511175</xdr:colOff>
      <xdr:row>38</xdr:row>
      <xdr:rowOff>4466</xdr:rowOff>
    </xdr:to>
    <xdr:cxnSp macro="">
      <xdr:nvCxnSpPr>
        <xdr:cNvPr id="63" name="直線コネクタ 62"/>
        <xdr:cNvCxnSpPr/>
      </xdr:nvCxnSpPr>
      <xdr:spPr>
        <a:xfrm flipV="1">
          <a:off x="3797300" y="6480520"/>
          <a:ext cx="838200" cy="3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4466</xdr:rowOff>
    </xdr:from>
    <xdr:to>
      <xdr:col>5</xdr:col>
      <xdr:colOff>358775</xdr:colOff>
      <xdr:row>38</xdr:row>
      <xdr:rowOff>28633</xdr:rowOff>
    </xdr:to>
    <xdr:cxnSp macro="">
      <xdr:nvCxnSpPr>
        <xdr:cNvPr id="66" name="直線コネクタ 65"/>
        <xdr:cNvCxnSpPr/>
      </xdr:nvCxnSpPr>
      <xdr:spPr>
        <a:xfrm flipV="1">
          <a:off x="2908300" y="6519566"/>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28633</xdr:rowOff>
    </xdr:from>
    <xdr:to>
      <xdr:col>4</xdr:col>
      <xdr:colOff>155575</xdr:colOff>
      <xdr:row>38</xdr:row>
      <xdr:rowOff>41674</xdr:rowOff>
    </xdr:to>
    <xdr:cxnSp macro="">
      <xdr:nvCxnSpPr>
        <xdr:cNvPr id="69" name="直線コネクタ 68"/>
        <xdr:cNvCxnSpPr/>
      </xdr:nvCxnSpPr>
      <xdr:spPr>
        <a:xfrm flipV="1">
          <a:off x="2019300" y="6543733"/>
          <a:ext cx="8890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41674</xdr:rowOff>
    </xdr:from>
    <xdr:to>
      <xdr:col>2</xdr:col>
      <xdr:colOff>638175</xdr:colOff>
      <xdr:row>38</xdr:row>
      <xdr:rowOff>71359</xdr:rowOff>
    </xdr:to>
    <xdr:cxnSp macro="">
      <xdr:nvCxnSpPr>
        <xdr:cNvPr id="72" name="直線コネクタ 71"/>
        <xdr:cNvCxnSpPr/>
      </xdr:nvCxnSpPr>
      <xdr:spPr>
        <a:xfrm flipV="1">
          <a:off x="1130300" y="6556774"/>
          <a:ext cx="8890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86070</xdr:rowOff>
    </xdr:from>
    <xdr:to>
      <xdr:col>6</xdr:col>
      <xdr:colOff>561975</xdr:colOff>
      <xdr:row>38</xdr:row>
      <xdr:rowOff>16219</xdr:rowOff>
    </xdr:to>
    <xdr:sp macro="" textlink="">
      <xdr:nvSpPr>
        <xdr:cNvPr id="82" name="円/楕円 81"/>
        <xdr:cNvSpPr/>
      </xdr:nvSpPr>
      <xdr:spPr>
        <a:xfrm>
          <a:off x="4584700" y="64297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64497</xdr:rowOff>
    </xdr:from>
    <xdr:ext cx="534377" cy="259045"/>
    <xdr:sp macro="" textlink="">
      <xdr:nvSpPr>
        <xdr:cNvPr id="83" name="人件費該当値テキスト"/>
        <xdr:cNvSpPr txBox="1"/>
      </xdr:nvSpPr>
      <xdr:spPr>
        <a:xfrm>
          <a:off x="4686300" y="640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88,010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125117</xdr:rowOff>
    </xdr:from>
    <xdr:to>
      <xdr:col>5</xdr:col>
      <xdr:colOff>409575</xdr:colOff>
      <xdr:row>38</xdr:row>
      <xdr:rowOff>55266</xdr:rowOff>
    </xdr:to>
    <xdr:sp macro="" textlink="">
      <xdr:nvSpPr>
        <xdr:cNvPr id="84" name="円/楕円 83"/>
        <xdr:cNvSpPr/>
      </xdr:nvSpPr>
      <xdr:spPr>
        <a:xfrm>
          <a:off x="3746500" y="64687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46393</xdr:rowOff>
    </xdr:from>
    <xdr:ext cx="534377" cy="259045"/>
    <xdr:sp macro="" textlink="">
      <xdr:nvSpPr>
        <xdr:cNvPr id="85" name="テキスト ボックス 84"/>
        <xdr:cNvSpPr txBox="1"/>
      </xdr:nvSpPr>
      <xdr:spPr>
        <a:xfrm>
          <a:off x="3530111" y="656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84,423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149283</xdr:rowOff>
    </xdr:from>
    <xdr:to>
      <xdr:col>4</xdr:col>
      <xdr:colOff>206375</xdr:colOff>
      <xdr:row>38</xdr:row>
      <xdr:rowOff>79433</xdr:rowOff>
    </xdr:to>
    <xdr:sp macro="" textlink="">
      <xdr:nvSpPr>
        <xdr:cNvPr id="86" name="円/楕円 85"/>
        <xdr:cNvSpPr/>
      </xdr:nvSpPr>
      <xdr:spPr>
        <a:xfrm>
          <a:off x="2857500" y="64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70560</xdr:rowOff>
    </xdr:from>
    <xdr:ext cx="534377" cy="259045"/>
    <xdr:sp macro="" textlink="">
      <xdr:nvSpPr>
        <xdr:cNvPr id="87" name="テキスト ボックス 86"/>
        <xdr:cNvSpPr txBox="1"/>
      </xdr:nvSpPr>
      <xdr:spPr>
        <a:xfrm>
          <a:off x="2641111" y="658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82,203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162324</xdr:rowOff>
    </xdr:from>
    <xdr:to>
      <xdr:col>3</xdr:col>
      <xdr:colOff>3175</xdr:colOff>
      <xdr:row>38</xdr:row>
      <xdr:rowOff>92474</xdr:rowOff>
    </xdr:to>
    <xdr:sp macro="" textlink="">
      <xdr:nvSpPr>
        <xdr:cNvPr id="88" name="円/楕円 87"/>
        <xdr:cNvSpPr/>
      </xdr:nvSpPr>
      <xdr:spPr>
        <a:xfrm>
          <a:off x="1968500" y="65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83601</xdr:rowOff>
    </xdr:from>
    <xdr:ext cx="534377" cy="259045"/>
    <xdr:sp macro="" textlink="">
      <xdr:nvSpPr>
        <xdr:cNvPr id="89" name="テキスト ボックス 88"/>
        <xdr:cNvSpPr txBox="1"/>
      </xdr:nvSpPr>
      <xdr:spPr>
        <a:xfrm>
          <a:off x="1752111" y="659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81,005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20559</xdr:rowOff>
    </xdr:from>
    <xdr:to>
      <xdr:col>1</xdr:col>
      <xdr:colOff>485775</xdr:colOff>
      <xdr:row>38</xdr:row>
      <xdr:rowOff>122159</xdr:rowOff>
    </xdr:to>
    <xdr:sp macro="" textlink="">
      <xdr:nvSpPr>
        <xdr:cNvPr id="90" name="円/楕円 89"/>
        <xdr:cNvSpPr/>
      </xdr:nvSpPr>
      <xdr:spPr>
        <a:xfrm>
          <a:off x="1079500" y="653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113286</xdr:rowOff>
    </xdr:from>
    <xdr:ext cx="534377" cy="259045"/>
    <xdr:sp macro="" textlink="">
      <xdr:nvSpPr>
        <xdr:cNvPr id="91" name="テキスト ボックス 90"/>
        <xdr:cNvSpPr txBox="1"/>
      </xdr:nvSpPr>
      <xdr:spPr>
        <a:xfrm>
          <a:off x="863111" y="662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164099</xdr:rowOff>
    </xdr:from>
    <xdr:to>
      <xdr:col>6</xdr:col>
      <xdr:colOff>511175</xdr:colOff>
      <xdr:row>57</xdr:row>
      <xdr:rowOff>170561</xdr:rowOff>
    </xdr:to>
    <xdr:cxnSp macro="">
      <xdr:nvCxnSpPr>
        <xdr:cNvPr id="118" name="直線コネクタ 117"/>
        <xdr:cNvCxnSpPr/>
      </xdr:nvCxnSpPr>
      <xdr:spPr>
        <a:xfrm flipV="1">
          <a:off x="3797300" y="9936749"/>
          <a:ext cx="838200" cy="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170561</xdr:rowOff>
    </xdr:from>
    <xdr:to>
      <xdr:col>5</xdr:col>
      <xdr:colOff>358775</xdr:colOff>
      <xdr:row>58</xdr:row>
      <xdr:rowOff>20547</xdr:rowOff>
    </xdr:to>
    <xdr:cxnSp macro="">
      <xdr:nvCxnSpPr>
        <xdr:cNvPr id="121" name="直線コネクタ 120"/>
        <xdr:cNvCxnSpPr/>
      </xdr:nvCxnSpPr>
      <xdr:spPr>
        <a:xfrm flipV="1">
          <a:off x="2908300" y="9943211"/>
          <a:ext cx="889000" cy="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20547</xdr:rowOff>
    </xdr:from>
    <xdr:to>
      <xdr:col>4</xdr:col>
      <xdr:colOff>155575</xdr:colOff>
      <xdr:row>58</xdr:row>
      <xdr:rowOff>30249</xdr:rowOff>
    </xdr:to>
    <xdr:cxnSp macro="">
      <xdr:nvCxnSpPr>
        <xdr:cNvPr id="124" name="直線コネクタ 123"/>
        <xdr:cNvCxnSpPr/>
      </xdr:nvCxnSpPr>
      <xdr:spPr>
        <a:xfrm flipV="1">
          <a:off x="2019300" y="9964647"/>
          <a:ext cx="8890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14580</xdr:rowOff>
    </xdr:from>
    <xdr:to>
      <xdr:col>4</xdr:col>
      <xdr:colOff>206375</xdr:colOff>
      <xdr:row>57</xdr:row>
      <xdr:rowOff>116180</xdr:rowOff>
    </xdr:to>
    <xdr:sp macro="" textlink="">
      <xdr:nvSpPr>
        <xdr:cNvPr id="125" name="フローチャート : 判断 124"/>
        <xdr:cNvSpPr/>
      </xdr:nvSpPr>
      <xdr:spPr>
        <a:xfrm>
          <a:off x="2857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132707</xdr:rowOff>
    </xdr:from>
    <xdr:ext cx="599010" cy="259045"/>
    <xdr:sp macro="" textlink="">
      <xdr:nvSpPr>
        <xdr:cNvPr id="126" name="テキスト ボックス 125"/>
        <xdr:cNvSpPr txBox="1"/>
      </xdr:nvSpPr>
      <xdr:spPr>
        <a:xfrm>
          <a:off x="2608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30249</xdr:rowOff>
    </xdr:from>
    <xdr:to>
      <xdr:col>2</xdr:col>
      <xdr:colOff>638175</xdr:colOff>
      <xdr:row>58</xdr:row>
      <xdr:rowOff>35374</xdr:rowOff>
    </xdr:to>
    <xdr:cxnSp macro="">
      <xdr:nvCxnSpPr>
        <xdr:cNvPr id="127" name="直線コネクタ 126"/>
        <xdr:cNvCxnSpPr/>
      </xdr:nvCxnSpPr>
      <xdr:spPr>
        <a:xfrm flipV="1">
          <a:off x="1130300" y="9974349"/>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44209</xdr:rowOff>
    </xdr:from>
    <xdr:to>
      <xdr:col>3</xdr:col>
      <xdr:colOff>3175</xdr:colOff>
      <xdr:row>57</xdr:row>
      <xdr:rowOff>145809</xdr:rowOff>
    </xdr:to>
    <xdr:sp macro="" textlink="">
      <xdr:nvSpPr>
        <xdr:cNvPr id="128" name="フローチャート : 判断 127"/>
        <xdr:cNvSpPr/>
      </xdr:nvSpPr>
      <xdr:spPr>
        <a:xfrm>
          <a:off x="1968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162336</xdr:rowOff>
    </xdr:from>
    <xdr:ext cx="534377" cy="259045"/>
    <xdr:sp macro="" textlink="">
      <xdr:nvSpPr>
        <xdr:cNvPr id="129" name="テキスト ボックス 128"/>
        <xdr:cNvSpPr txBox="1"/>
      </xdr:nvSpPr>
      <xdr:spPr>
        <a:xfrm>
          <a:off x="1752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26250</xdr:rowOff>
    </xdr:from>
    <xdr:to>
      <xdr:col>1</xdr:col>
      <xdr:colOff>485775</xdr:colOff>
      <xdr:row>57</xdr:row>
      <xdr:rowOff>127850</xdr:rowOff>
    </xdr:to>
    <xdr:sp macro="" textlink="">
      <xdr:nvSpPr>
        <xdr:cNvPr id="130" name="フローチャート : 判断 129"/>
        <xdr:cNvSpPr/>
      </xdr:nvSpPr>
      <xdr:spPr>
        <a:xfrm>
          <a:off x="1079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144377</xdr:rowOff>
    </xdr:from>
    <xdr:ext cx="599010" cy="259045"/>
    <xdr:sp macro="" textlink="">
      <xdr:nvSpPr>
        <xdr:cNvPr id="131" name="テキスト ボックス 130"/>
        <xdr:cNvSpPr txBox="1"/>
      </xdr:nvSpPr>
      <xdr:spPr>
        <a:xfrm>
          <a:off x="830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113299</xdr:rowOff>
    </xdr:from>
    <xdr:to>
      <xdr:col>6</xdr:col>
      <xdr:colOff>561975</xdr:colOff>
      <xdr:row>58</xdr:row>
      <xdr:rowOff>43449</xdr:rowOff>
    </xdr:to>
    <xdr:sp macro="" textlink="">
      <xdr:nvSpPr>
        <xdr:cNvPr id="137" name="円/楕円 136"/>
        <xdr:cNvSpPr/>
      </xdr:nvSpPr>
      <xdr:spPr>
        <a:xfrm>
          <a:off x="4584700" y="988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28226</xdr:rowOff>
    </xdr:from>
    <xdr:ext cx="534377" cy="259045"/>
    <xdr:sp macro="" textlink="">
      <xdr:nvSpPr>
        <xdr:cNvPr id="138" name="物件費該当値テキスト"/>
        <xdr:cNvSpPr txBox="1"/>
      </xdr:nvSpPr>
      <xdr:spPr>
        <a:xfrm>
          <a:off x="4686300" y="980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119761</xdr:rowOff>
    </xdr:from>
    <xdr:to>
      <xdr:col>5</xdr:col>
      <xdr:colOff>409575</xdr:colOff>
      <xdr:row>58</xdr:row>
      <xdr:rowOff>49911</xdr:rowOff>
    </xdr:to>
    <xdr:sp macro="" textlink="">
      <xdr:nvSpPr>
        <xdr:cNvPr id="139" name="円/楕円 138"/>
        <xdr:cNvSpPr/>
      </xdr:nvSpPr>
      <xdr:spPr>
        <a:xfrm>
          <a:off x="3746500" y="989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41038</xdr:rowOff>
    </xdr:from>
    <xdr:ext cx="534377" cy="259045"/>
    <xdr:sp macro="" textlink="">
      <xdr:nvSpPr>
        <xdr:cNvPr id="140" name="テキスト ボックス 139"/>
        <xdr:cNvSpPr txBox="1"/>
      </xdr:nvSpPr>
      <xdr:spPr>
        <a:xfrm>
          <a:off x="3530111" y="998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141197</xdr:rowOff>
    </xdr:from>
    <xdr:to>
      <xdr:col>4</xdr:col>
      <xdr:colOff>206375</xdr:colOff>
      <xdr:row>58</xdr:row>
      <xdr:rowOff>71347</xdr:rowOff>
    </xdr:to>
    <xdr:sp macro="" textlink="">
      <xdr:nvSpPr>
        <xdr:cNvPr id="141" name="円/楕円 140"/>
        <xdr:cNvSpPr/>
      </xdr:nvSpPr>
      <xdr:spPr>
        <a:xfrm>
          <a:off x="2857500" y="991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62474</xdr:rowOff>
    </xdr:from>
    <xdr:ext cx="534377" cy="259045"/>
    <xdr:sp macro="" textlink="">
      <xdr:nvSpPr>
        <xdr:cNvPr id="142" name="テキスト ボックス 141"/>
        <xdr:cNvSpPr txBox="1"/>
      </xdr:nvSpPr>
      <xdr:spPr>
        <a:xfrm>
          <a:off x="2641111" y="1000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150899</xdr:rowOff>
    </xdr:from>
    <xdr:to>
      <xdr:col>3</xdr:col>
      <xdr:colOff>3175</xdr:colOff>
      <xdr:row>58</xdr:row>
      <xdr:rowOff>81049</xdr:rowOff>
    </xdr:to>
    <xdr:sp macro="" textlink="">
      <xdr:nvSpPr>
        <xdr:cNvPr id="143" name="円/楕円 142"/>
        <xdr:cNvSpPr/>
      </xdr:nvSpPr>
      <xdr:spPr>
        <a:xfrm>
          <a:off x="1968500" y="992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72176</xdr:rowOff>
    </xdr:from>
    <xdr:ext cx="534377" cy="259045"/>
    <xdr:sp macro="" textlink="">
      <xdr:nvSpPr>
        <xdr:cNvPr id="144" name="テキスト ボックス 143"/>
        <xdr:cNvSpPr txBox="1"/>
      </xdr:nvSpPr>
      <xdr:spPr>
        <a:xfrm>
          <a:off x="1752111" y="1001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156024</xdr:rowOff>
    </xdr:from>
    <xdr:to>
      <xdr:col>1</xdr:col>
      <xdr:colOff>485775</xdr:colOff>
      <xdr:row>58</xdr:row>
      <xdr:rowOff>86174</xdr:rowOff>
    </xdr:to>
    <xdr:sp macro="" textlink="">
      <xdr:nvSpPr>
        <xdr:cNvPr id="145" name="円/楕円 144"/>
        <xdr:cNvSpPr/>
      </xdr:nvSpPr>
      <xdr:spPr>
        <a:xfrm>
          <a:off x="1079500" y="99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77301</xdr:rowOff>
    </xdr:from>
    <xdr:ext cx="534377" cy="259045"/>
    <xdr:sp macro="" textlink="">
      <xdr:nvSpPr>
        <xdr:cNvPr id="146" name="テキスト ボックス 145"/>
        <xdr:cNvSpPr txBox="1"/>
      </xdr:nvSpPr>
      <xdr:spPr>
        <a:xfrm>
          <a:off x="863111" y="1002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22623</xdr:rowOff>
    </xdr:from>
    <xdr:to>
      <xdr:col>6</xdr:col>
      <xdr:colOff>511175</xdr:colOff>
      <xdr:row>79</xdr:row>
      <xdr:rowOff>37091</xdr:rowOff>
    </xdr:to>
    <xdr:cxnSp macro="">
      <xdr:nvCxnSpPr>
        <xdr:cNvPr id="177" name="直線コネクタ 176"/>
        <xdr:cNvCxnSpPr/>
      </xdr:nvCxnSpPr>
      <xdr:spPr>
        <a:xfrm flipV="1">
          <a:off x="3797300" y="13567173"/>
          <a:ext cx="8382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37091</xdr:rowOff>
    </xdr:from>
    <xdr:to>
      <xdr:col>5</xdr:col>
      <xdr:colOff>358775</xdr:colOff>
      <xdr:row>79</xdr:row>
      <xdr:rowOff>54138</xdr:rowOff>
    </xdr:to>
    <xdr:cxnSp macro="">
      <xdr:nvCxnSpPr>
        <xdr:cNvPr id="180" name="直線コネクタ 179"/>
        <xdr:cNvCxnSpPr/>
      </xdr:nvCxnSpPr>
      <xdr:spPr>
        <a:xfrm flipV="1">
          <a:off x="2908300" y="13581641"/>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52963</xdr:rowOff>
    </xdr:from>
    <xdr:to>
      <xdr:col>4</xdr:col>
      <xdr:colOff>155575</xdr:colOff>
      <xdr:row>79</xdr:row>
      <xdr:rowOff>54138</xdr:rowOff>
    </xdr:to>
    <xdr:cxnSp macro="">
      <xdr:nvCxnSpPr>
        <xdr:cNvPr id="183" name="直線コネクタ 182"/>
        <xdr:cNvCxnSpPr/>
      </xdr:nvCxnSpPr>
      <xdr:spPr>
        <a:xfrm>
          <a:off x="2019300" y="13597513"/>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30266</xdr:rowOff>
    </xdr:from>
    <xdr:to>
      <xdr:col>2</xdr:col>
      <xdr:colOff>638175</xdr:colOff>
      <xdr:row>79</xdr:row>
      <xdr:rowOff>52963</xdr:rowOff>
    </xdr:to>
    <xdr:cxnSp macro="">
      <xdr:nvCxnSpPr>
        <xdr:cNvPr id="186" name="直線コネクタ 185"/>
        <xdr:cNvCxnSpPr/>
      </xdr:nvCxnSpPr>
      <xdr:spPr>
        <a:xfrm>
          <a:off x="1130300" y="13574816"/>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143273</xdr:rowOff>
    </xdr:from>
    <xdr:to>
      <xdr:col>6</xdr:col>
      <xdr:colOff>561975</xdr:colOff>
      <xdr:row>79</xdr:row>
      <xdr:rowOff>73423</xdr:rowOff>
    </xdr:to>
    <xdr:sp macro="" textlink="">
      <xdr:nvSpPr>
        <xdr:cNvPr id="196" name="円/楕円 195"/>
        <xdr:cNvSpPr/>
      </xdr:nvSpPr>
      <xdr:spPr>
        <a:xfrm>
          <a:off x="4584700" y="1351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58200</xdr:rowOff>
    </xdr:from>
    <xdr:ext cx="469744" cy="259045"/>
    <xdr:sp macro="" textlink="">
      <xdr:nvSpPr>
        <xdr:cNvPr id="197" name="維持補修費該当値テキスト"/>
        <xdr:cNvSpPr txBox="1"/>
      </xdr:nvSpPr>
      <xdr:spPr>
        <a:xfrm>
          <a:off x="4686300" y="1343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157741</xdr:rowOff>
    </xdr:from>
    <xdr:to>
      <xdr:col>5</xdr:col>
      <xdr:colOff>409575</xdr:colOff>
      <xdr:row>79</xdr:row>
      <xdr:rowOff>87891</xdr:rowOff>
    </xdr:to>
    <xdr:sp macro="" textlink="">
      <xdr:nvSpPr>
        <xdr:cNvPr id="198" name="円/楕円 197"/>
        <xdr:cNvSpPr/>
      </xdr:nvSpPr>
      <xdr:spPr>
        <a:xfrm>
          <a:off x="3746500" y="135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79018</xdr:rowOff>
    </xdr:from>
    <xdr:ext cx="469744" cy="259045"/>
    <xdr:sp macro="" textlink="">
      <xdr:nvSpPr>
        <xdr:cNvPr id="199" name="テキスト ボックス 198"/>
        <xdr:cNvSpPr txBox="1"/>
      </xdr:nvSpPr>
      <xdr:spPr>
        <a:xfrm>
          <a:off x="3562427" y="1362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3338</xdr:rowOff>
    </xdr:from>
    <xdr:to>
      <xdr:col>4</xdr:col>
      <xdr:colOff>206375</xdr:colOff>
      <xdr:row>79</xdr:row>
      <xdr:rowOff>104938</xdr:rowOff>
    </xdr:to>
    <xdr:sp macro="" textlink="">
      <xdr:nvSpPr>
        <xdr:cNvPr id="200" name="円/楕円 199"/>
        <xdr:cNvSpPr/>
      </xdr:nvSpPr>
      <xdr:spPr>
        <a:xfrm>
          <a:off x="2857500" y="1354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96065</xdr:rowOff>
    </xdr:from>
    <xdr:ext cx="469744" cy="259045"/>
    <xdr:sp macro="" textlink="">
      <xdr:nvSpPr>
        <xdr:cNvPr id="201" name="テキスト ボックス 200"/>
        <xdr:cNvSpPr txBox="1"/>
      </xdr:nvSpPr>
      <xdr:spPr>
        <a:xfrm>
          <a:off x="2673427" y="1364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2163</xdr:rowOff>
    </xdr:from>
    <xdr:to>
      <xdr:col>3</xdr:col>
      <xdr:colOff>3175</xdr:colOff>
      <xdr:row>79</xdr:row>
      <xdr:rowOff>103763</xdr:rowOff>
    </xdr:to>
    <xdr:sp macro="" textlink="">
      <xdr:nvSpPr>
        <xdr:cNvPr id="202" name="円/楕円 201"/>
        <xdr:cNvSpPr/>
      </xdr:nvSpPr>
      <xdr:spPr>
        <a:xfrm>
          <a:off x="1968500" y="135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94890</xdr:rowOff>
    </xdr:from>
    <xdr:ext cx="469744" cy="259045"/>
    <xdr:sp macro="" textlink="">
      <xdr:nvSpPr>
        <xdr:cNvPr id="203" name="テキスト ボックス 202"/>
        <xdr:cNvSpPr txBox="1"/>
      </xdr:nvSpPr>
      <xdr:spPr>
        <a:xfrm>
          <a:off x="1784427" y="1363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150916</xdr:rowOff>
    </xdr:from>
    <xdr:to>
      <xdr:col>1</xdr:col>
      <xdr:colOff>485775</xdr:colOff>
      <xdr:row>79</xdr:row>
      <xdr:rowOff>81066</xdr:rowOff>
    </xdr:to>
    <xdr:sp macro="" textlink="">
      <xdr:nvSpPr>
        <xdr:cNvPr id="204" name="円/楕円 203"/>
        <xdr:cNvSpPr/>
      </xdr:nvSpPr>
      <xdr:spPr>
        <a:xfrm>
          <a:off x="1079500" y="1352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72193</xdr:rowOff>
    </xdr:from>
    <xdr:ext cx="469744" cy="259045"/>
    <xdr:sp macro="" textlink="">
      <xdr:nvSpPr>
        <xdr:cNvPr id="205" name="テキスト ボックス 204"/>
        <xdr:cNvSpPr txBox="1"/>
      </xdr:nvSpPr>
      <xdr:spPr>
        <a:xfrm>
          <a:off x="895427" y="1361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22526</xdr:rowOff>
    </xdr:from>
    <xdr:to>
      <xdr:col>6</xdr:col>
      <xdr:colOff>511175</xdr:colOff>
      <xdr:row>93</xdr:row>
      <xdr:rowOff>94373</xdr:rowOff>
    </xdr:to>
    <xdr:cxnSp macro="">
      <xdr:nvCxnSpPr>
        <xdr:cNvPr id="237" name="直線コネクタ 236"/>
        <xdr:cNvCxnSpPr/>
      </xdr:nvCxnSpPr>
      <xdr:spPr>
        <a:xfrm flipV="1">
          <a:off x="3797300" y="15967376"/>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80541</xdr:rowOff>
    </xdr:from>
    <xdr:to>
      <xdr:col>5</xdr:col>
      <xdr:colOff>358775</xdr:colOff>
      <xdr:row>93</xdr:row>
      <xdr:rowOff>94373</xdr:rowOff>
    </xdr:to>
    <xdr:cxnSp macro="">
      <xdr:nvCxnSpPr>
        <xdr:cNvPr id="240" name="直線コネクタ 239"/>
        <xdr:cNvCxnSpPr/>
      </xdr:nvCxnSpPr>
      <xdr:spPr>
        <a:xfrm>
          <a:off x="2908300" y="16025391"/>
          <a:ext cx="889000" cy="1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85974</xdr:rowOff>
    </xdr:from>
    <xdr:ext cx="534377" cy="259045"/>
    <xdr:sp macro="" textlink="">
      <xdr:nvSpPr>
        <xdr:cNvPr id="242" name="テキスト ボックス 241"/>
        <xdr:cNvSpPr txBox="1"/>
      </xdr:nvSpPr>
      <xdr:spPr>
        <a:xfrm>
          <a:off x="3530111" y="165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80541</xdr:rowOff>
    </xdr:from>
    <xdr:to>
      <xdr:col>4</xdr:col>
      <xdr:colOff>155575</xdr:colOff>
      <xdr:row>94</xdr:row>
      <xdr:rowOff>70304</xdr:rowOff>
    </xdr:to>
    <xdr:cxnSp macro="">
      <xdr:nvCxnSpPr>
        <xdr:cNvPr id="243" name="直線コネクタ 242"/>
        <xdr:cNvCxnSpPr/>
      </xdr:nvCxnSpPr>
      <xdr:spPr>
        <a:xfrm flipV="1">
          <a:off x="2019300" y="16025391"/>
          <a:ext cx="889000" cy="16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37837</xdr:rowOff>
    </xdr:from>
    <xdr:ext cx="534377" cy="259045"/>
    <xdr:sp macro="" textlink="">
      <xdr:nvSpPr>
        <xdr:cNvPr id="245" name="テキスト ボックス 244"/>
        <xdr:cNvSpPr txBox="1"/>
      </xdr:nvSpPr>
      <xdr:spPr>
        <a:xfrm>
          <a:off x="2641111" y="164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70304</xdr:rowOff>
    </xdr:from>
    <xdr:to>
      <xdr:col>2</xdr:col>
      <xdr:colOff>638175</xdr:colOff>
      <xdr:row>94</xdr:row>
      <xdr:rowOff>75806</xdr:rowOff>
    </xdr:to>
    <xdr:cxnSp macro="">
      <xdr:nvCxnSpPr>
        <xdr:cNvPr id="246" name="直線コネクタ 245"/>
        <xdr:cNvCxnSpPr/>
      </xdr:nvCxnSpPr>
      <xdr:spPr>
        <a:xfrm flipV="1">
          <a:off x="1130300" y="16186604"/>
          <a:ext cx="8890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110304</xdr:rowOff>
    </xdr:from>
    <xdr:ext cx="534377" cy="259045"/>
    <xdr:sp macro="" textlink="">
      <xdr:nvSpPr>
        <xdr:cNvPr id="248" name="テキスト ボックス 247"/>
        <xdr:cNvSpPr txBox="1"/>
      </xdr:nvSpPr>
      <xdr:spPr>
        <a:xfrm>
          <a:off x="1752111" y="1656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140005</xdr:rowOff>
    </xdr:from>
    <xdr:ext cx="534377" cy="259045"/>
    <xdr:sp macro="" textlink="">
      <xdr:nvSpPr>
        <xdr:cNvPr id="250" name="テキスト ボックス 249"/>
        <xdr:cNvSpPr txBox="1"/>
      </xdr:nvSpPr>
      <xdr:spPr>
        <a:xfrm>
          <a:off x="863111" y="16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143176</xdr:rowOff>
    </xdr:from>
    <xdr:to>
      <xdr:col>6</xdr:col>
      <xdr:colOff>561975</xdr:colOff>
      <xdr:row>93</xdr:row>
      <xdr:rowOff>73326</xdr:rowOff>
    </xdr:to>
    <xdr:sp macro="" textlink="">
      <xdr:nvSpPr>
        <xdr:cNvPr id="256" name="円/楕円 255"/>
        <xdr:cNvSpPr/>
      </xdr:nvSpPr>
      <xdr:spPr>
        <a:xfrm>
          <a:off x="4584700" y="1591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166053</xdr:rowOff>
    </xdr:from>
    <xdr:ext cx="534377" cy="259045"/>
    <xdr:sp macro="" textlink="">
      <xdr:nvSpPr>
        <xdr:cNvPr id="257" name="扶助費該当値テキスト"/>
        <xdr:cNvSpPr txBox="1"/>
      </xdr:nvSpPr>
      <xdr:spPr>
        <a:xfrm>
          <a:off x="4686300" y="1576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87,676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43573</xdr:rowOff>
    </xdr:from>
    <xdr:to>
      <xdr:col>5</xdr:col>
      <xdr:colOff>409575</xdr:colOff>
      <xdr:row>93</xdr:row>
      <xdr:rowOff>145173</xdr:rowOff>
    </xdr:to>
    <xdr:sp macro="" textlink="">
      <xdr:nvSpPr>
        <xdr:cNvPr id="258" name="円/楕円 257"/>
        <xdr:cNvSpPr/>
      </xdr:nvSpPr>
      <xdr:spPr>
        <a:xfrm>
          <a:off x="3746500" y="159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161700</xdr:rowOff>
    </xdr:from>
    <xdr:ext cx="534377" cy="259045"/>
    <xdr:sp macro="" textlink="">
      <xdr:nvSpPr>
        <xdr:cNvPr id="259" name="テキスト ボックス 258"/>
        <xdr:cNvSpPr txBox="1"/>
      </xdr:nvSpPr>
      <xdr:spPr>
        <a:xfrm>
          <a:off x="3530111" y="157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83,276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29741</xdr:rowOff>
    </xdr:from>
    <xdr:to>
      <xdr:col>4</xdr:col>
      <xdr:colOff>206375</xdr:colOff>
      <xdr:row>93</xdr:row>
      <xdr:rowOff>131341</xdr:rowOff>
    </xdr:to>
    <xdr:sp macro="" textlink="">
      <xdr:nvSpPr>
        <xdr:cNvPr id="260" name="円/楕円 259"/>
        <xdr:cNvSpPr/>
      </xdr:nvSpPr>
      <xdr:spPr>
        <a:xfrm>
          <a:off x="2857500" y="1597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147868</xdr:rowOff>
    </xdr:from>
    <xdr:ext cx="534377" cy="259045"/>
    <xdr:sp macro="" textlink="">
      <xdr:nvSpPr>
        <xdr:cNvPr id="261" name="テキスト ボックス 260"/>
        <xdr:cNvSpPr txBox="1"/>
      </xdr:nvSpPr>
      <xdr:spPr>
        <a:xfrm>
          <a:off x="2641111" y="1574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84,123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19504</xdr:rowOff>
    </xdr:from>
    <xdr:to>
      <xdr:col>3</xdr:col>
      <xdr:colOff>3175</xdr:colOff>
      <xdr:row>94</xdr:row>
      <xdr:rowOff>121104</xdr:rowOff>
    </xdr:to>
    <xdr:sp macro="" textlink="">
      <xdr:nvSpPr>
        <xdr:cNvPr id="262" name="円/楕円 261"/>
        <xdr:cNvSpPr/>
      </xdr:nvSpPr>
      <xdr:spPr>
        <a:xfrm>
          <a:off x="1968500" y="161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137631</xdr:rowOff>
    </xdr:from>
    <xdr:ext cx="534377" cy="259045"/>
    <xdr:sp macro="" textlink="">
      <xdr:nvSpPr>
        <xdr:cNvPr id="263" name="テキスト ボックス 262"/>
        <xdr:cNvSpPr txBox="1"/>
      </xdr:nvSpPr>
      <xdr:spPr>
        <a:xfrm>
          <a:off x="1752111" y="1591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74,250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25006</xdr:rowOff>
    </xdr:from>
    <xdr:to>
      <xdr:col>1</xdr:col>
      <xdr:colOff>485775</xdr:colOff>
      <xdr:row>94</xdr:row>
      <xdr:rowOff>126606</xdr:rowOff>
    </xdr:to>
    <xdr:sp macro="" textlink="">
      <xdr:nvSpPr>
        <xdr:cNvPr id="264" name="円/楕円 263"/>
        <xdr:cNvSpPr/>
      </xdr:nvSpPr>
      <xdr:spPr>
        <a:xfrm>
          <a:off x="1079500" y="161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143133</xdr:rowOff>
    </xdr:from>
    <xdr:ext cx="534377" cy="259045"/>
    <xdr:sp macro="" textlink="">
      <xdr:nvSpPr>
        <xdr:cNvPr id="265" name="テキスト ボックス 264"/>
        <xdr:cNvSpPr txBox="1"/>
      </xdr:nvSpPr>
      <xdr:spPr>
        <a:xfrm>
          <a:off x="863111" y="159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156200</xdr:rowOff>
    </xdr:from>
    <xdr:to>
      <xdr:col>15</xdr:col>
      <xdr:colOff>180975</xdr:colOff>
      <xdr:row>37</xdr:row>
      <xdr:rowOff>12790</xdr:rowOff>
    </xdr:to>
    <xdr:cxnSp macro="">
      <xdr:nvCxnSpPr>
        <xdr:cNvPr id="292" name="直線コネクタ 291"/>
        <xdr:cNvCxnSpPr/>
      </xdr:nvCxnSpPr>
      <xdr:spPr>
        <a:xfrm>
          <a:off x="9639300" y="6328400"/>
          <a:ext cx="838200" cy="2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156200</xdr:rowOff>
    </xdr:from>
    <xdr:to>
      <xdr:col>14</xdr:col>
      <xdr:colOff>28575</xdr:colOff>
      <xdr:row>36</xdr:row>
      <xdr:rowOff>161170</xdr:rowOff>
    </xdr:to>
    <xdr:cxnSp macro="">
      <xdr:nvCxnSpPr>
        <xdr:cNvPr id="295" name="直線コネクタ 294"/>
        <xdr:cNvCxnSpPr/>
      </xdr:nvCxnSpPr>
      <xdr:spPr>
        <a:xfrm flipV="1">
          <a:off x="8750300" y="6328400"/>
          <a:ext cx="889000" cy="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161170</xdr:rowOff>
    </xdr:from>
    <xdr:to>
      <xdr:col>12</xdr:col>
      <xdr:colOff>511175</xdr:colOff>
      <xdr:row>37</xdr:row>
      <xdr:rowOff>2951</xdr:rowOff>
    </xdr:to>
    <xdr:cxnSp macro="">
      <xdr:nvCxnSpPr>
        <xdr:cNvPr id="298" name="直線コネクタ 297"/>
        <xdr:cNvCxnSpPr/>
      </xdr:nvCxnSpPr>
      <xdr:spPr>
        <a:xfrm flipV="1">
          <a:off x="7861300" y="6333370"/>
          <a:ext cx="889000" cy="1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15048</xdr:rowOff>
    </xdr:from>
    <xdr:to>
      <xdr:col>12</xdr:col>
      <xdr:colOff>561975</xdr:colOff>
      <xdr:row>36</xdr:row>
      <xdr:rowOff>116648</xdr:rowOff>
    </xdr:to>
    <xdr:sp macro="" textlink="">
      <xdr:nvSpPr>
        <xdr:cNvPr id="299" name="フローチャート : 判断 298"/>
        <xdr:cNvSpPr/>
      </xdr:nvSpPr>
      <xdr:spPr>
        <a:xfrm>
          <a:off x="8699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133175</xdr:rowOff>
    </xdr:from>
    <xdr:ext cx="534377" cy="259045"/>
    <xdr:sp macro="" textlink="">
      <xdr:nvSpPr>
        <xdr:cNvPr id="300" name="テキスト ボックス 299"/>
        <xdr:cNvSpPr txBox="1"/>
      </xdr:nvSpPr>
      <xdr:spPr>
        <a:xfrm>
          <a:off x="8483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2951</xdr:rowOff>
    </xdr:from>
    <xdr:to>
      <xdr:col>11</xdr:col>
      <xdr:colOff>307975</xdr:colOff>
      <xdr:row>37</xdr:row>
      <xdr:rowOff>10413</xdr:rowOff>
    </xdr:to>
    <xdr:cxnSp macro="">
      <xdr:nvCxnSpPr>
        <xdr:cNvPr id="301" name="直線コネクタ 300"/>
        <xdr:cNvCxnSpPr/>
      </xdr:nvCxnSpPr>
      <xdr:spPr>
        <a:xfrm flipV="1">
          <a:off x="6972300" y="6346601"/>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40053</xdr:rowOff>
    </xdr:from>
    <xdr:to>
      <xdr:col>11</xdr:col>
      <xdr:colOff>358775</xdr:colOff>
      <xdr:row>36</xdr:row>
      <xdr:rowOff>141653</xdr:rowOff>
    </xdr:to>
    <xdr:sp macro="" textlink="">
      <xdr:nvSpPr>
        <xdr:cNvPr id="302" name="フローチャート : 判断 301"/>
        <xdr:cNvSpPr/>
      </xdr:nvSpPr>
      <xdr:spPr>
        <a:xfrm>
          <a:off x="7810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158180</xdr:rowOff>
    </xdr:from>
    <xdr:ext cx="534377" cy="259045"/>
    <xdr:sp macro="" textlink="">
      <xdr:nvSpPr>
        <xdr:cNvPr id="303" name="テキスト ボックス 302"/>
        <xdr:cNvSpPr txBox="1"/>
      </xdr:nvSpPr>
      <xdr:spPr>
        <a:xfrm>
          <a:off x="7594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48808</xdr:rowOff>
    </xdr:from>
    <xdr:to>
      <xdr:col>10</xdr:col>
      <xdr:colOff>155575</xdr:colOff>
      <xdr:row>36</xdr:row>
      <xdr:rowOff>150408</xdr:rowOff>
    </xdr:to>
    <xdr:sp macro="" textlink="">
      <xdr:nvSpPr>
        <xdr:cNvPr id="304" name="フローチャート : 判断 303"/>
        <xdr:cNvSpPr/>
      </xdr:nvSpPr>
      <xdr:spPr>
        <a:xfrm>
          <a:off x="6921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166935</xdr:rowOff>
    </xdr:from>
    <xdr:ext cx="534377" cy="259045"/>
    <xdr:sp macro="" textlink="">
      <xdr:nvSpPr>
        <xdr:cNvPr id="305" name="テキスト ボックス 304"/>
        <xdr:cNvSpPr txBox="1"/>
      </xdr:nvSpPr>
      <xdr:spPr>
        <a:xfrm>
          <a:off x="6705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133440</xdr:rowOff>
    </xdr:from>
    <xdr:to>
      <xdr:col>15</xdr:col>
      <xdr:colOff>231775</xdr:colOff>
      <xdr:row>37</xdr:row>
      <xdr:rowOff>63590</xdr:rowOff>
    </xdr:to>
    <xdr:sp macro="" textlink="">
      <xdr:nvSpPr>
        <xdr:cNvPr id="311" name="円/楕円 310"/>
        <xdr:cNvSpPr/>
      </xdr:nvSpPr>
      <xdr:spPr>
        <a:xfrm>
          <a:off x="10426700" y="630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48367</xdr:rowOff>
    </xdr:from>
    <xdr:ext cx="534377" cy="259045"/>
    <xdr:sp macro="" textlink="">
      <xdr:nvSpPr>
        <xdr:cNvPr id="312" name="補助費等該当値テキスト"/>
        <xdr:cNvSpPr txBox="1"/>
      </xdr:nvSpPr>
      <xdr:spPr>
        <a:xfrm>
          <a:off x="10528300" y="622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65,258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105400</xdr:rowOff>
    </xdr:from>
    <xdr:to>
      <xdr:col>14</xdr:col>
      <xdr:colOff>79375</xdr:colOff>
      <xdr:row>37</xdr:row>
      <xdr:rowOff>35550</xdr:rowOff>
    </xdr:to>
    <xdr:sp macro="" textlink="">
      <xdr:nvSpPr>
        <xdr:cNvPr id="313" name="円/楕円 312"/>
        <xdr:cNvSpPr/>
      </xdr:nvSpPr>
      <xdr:spPr>
        <a:xfrm>
          <a:off x="9588500" y="627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26677</xdr:rowOff>
    </xdr:from>
    <xdr:ext cx="534377" cy="259045"/>
    <xdr:sp macro="" textlink="">
      <xdr:nvSpPr>
        <xdr:cNvPr id="314" name="テキスト ボックス 313"/>
        <xdr:cNvSpPr txBox="1"/>
      </xdr:nvSpPr>
      <xdr:spPr>
        <a:xfrm>
          <a:off x="9372111" y="637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71,391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110370</xdr:rowOff>
    </xdr:from>
    <xdr:to>
      <xdr:col>12</xdr:col>
      <xdr:colOff>561975</xdr:colOff>
      <xdr:row>37</xdr:row>
      <xdr:rowOff>40520</xdr:rowOff>
    </xdr:to>
    <xdr:sp macro="" textlink="">
      <xdr:nvSpPr>
        <xdr:cNvPr id="315" name="円/楕円 314"/>
        <xdr:cNvSpPr/>
      </xdr:nvSpPr>
      <xdr:spPr>
        <a:xfrm>
          <a:off x="8699500" y="628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31647</xdr:rowOff>
    </xdr:from>
    <xdr:ext cx="534377" cy="259045"/>
    <xdr:sp macro="" textlink="">
      <xdr:nvSpPr>
        <xdr:cNvPr id="316" name="テキスト ボックス 315"/>
        <xdr:cNvSpPr txBox="1"/>
      </xdr:nvSpPr>
      <xdr:spPr>
        <a:xfrm>
          <a:off x="8483111" y="637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123601</xdr:rowOff>
    </xdr:from>
    <xdr:to>
      <xdr:col>11</xdr:col>
      <xdr:colOff>358775</xdr:colOff>
      <xdr:row>37</xdr:row>
      <xdr:rowOff>53751</xdr:rowOff>
    </xdr:to>
    <xdr:sp macro="" textlink="">
      <xdr:nvSpPr>
        <xdr:cNvPr id="317" name="円/楕円 316"/>
        <xdr:cNvSpPr/>
      </xdr:nvSpPr>
      <xdr:spPr>
        <a:xfrm>
          <a:off x="7810500" y="62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44878</xdr:rowOff>
    </xdr:from>
    <xdr:ext cx="534377" cy="259045"/>
    <xdr:sp macro="" textlink="">
      <xdr:nvSpPr>
        <xdr:cNvPr id="318" name="テキスト ボックス 317"/>
        <xdr:cNvSpPr txBox="1"/>
      </xdr:nvSpPr>
      <xdr:spPr>
        <a:xfrm>
          <a:off x="7594111" y="638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131063</xdr:rowOff>
    </xdr:from>
    <xdr:to>
      <xdr:col>10</xdr:col>
      <xdr:colOff>155575</xdr:colOff>
      <xdr:row>37</xdr:row>
      <xdr:rowOff>61213</xdr:rowOff>
    </xdr:to>
    <xdr:sp macro="" textlink="">
      <xdr:nvSpPr>
        <xdr:cNvPr id="319" name="円/楕円 318"/>
        <xdr:cNvSpPr/>
      </xdr:nvSpPr>
      <xdr:spPr>
        <a:xfrm>
          <a:off x="6921500" y="63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52340</xdr:rowOff>
    </xdr:from>
    <xdr:ext cx="534377" cy="259045"/>
    <xdr:sp macro="" textlink="">
      <xdr:nvSpPr>
        <xdr:cNvPr id="320" name="テキスト ボックス 319"/>
        <xdr:cNvSpPr txBox="1"/>
      </xdr:nvSpPr>
      <xdr:spPr>
        <a:xfrm>
          <a:off x="6705111" y="639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75892</xdr:rowOff>
    </xdr:from>
    <xdr:to>
      <xdr:col>15</xdr:col>
      <xdr:colOff>180975</xdr:colOff>
      <xdr:row>59</xdr:row>
      <xdr:rowOff>83958</xdr:rowOff>
    </xdr:to>
    <xdr:cxnSp macro="">
      <xdr:nvCxnSpPr>
        <xdr:cNvPr id="351" name="直線コネクタ 350"/>
        <xdr:cNvCxnSpPr/>
      </xdr:nvCxnSpPr>
      <xdr:spPr>
        <a:xfrm>
          <a:off x="9639300" y="10191442"/>
          <a:ext cx="8382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74421</xdr:rowOff>
    </xdr:from>
    <xdr:to>
      <xdr:col>14</xdr:col>
      <xdr:colOff>28575</xdr:colOff>
      <xdr:row>59</xdr:row>
      <xdr:rowOff>75892</xdr:rowOff>
    </xdr:to>
    <xdr:cxnSp macro="">
      <xdr:nvCxnSpPr>
        <xdr:cNvPr id="354" name="直線コネクタ 353"/>
        <xdr:cNvCxnSpPr/>
      </xdr:nvCxnSpPr>
      <xdr:spPr>
        <a:xfrm>
          <a:off x="8750300" y="10189971"/>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74421</xdr:rowOff>
    </xdr:from>
    <xdr:to>
      <xdr:col>12</xdr:col>
      <xdr:colOff>511175</xdr:colOff>
      <xdr:row>59</xdr:row>
      <xdr:rowOff>81427</xdr:rowOff>
    </xdr:to>
    <xdr:cxnSp macro="">
      <xdr:nvCxnSpPr>
        <xdr:cNvPr id="357" name="直線コネクタ 356"/>
        <xdr:cNvCxnSpPr/>
      </xdr:nvCxnSpPr>
      <xdr:spPr>
        <a:xfrm flipV="1">
          <a:off x="7861300" y="10189971"/>
          <a:ext cx="8890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8993</xdr:rowOff>
    </xdr:from>
    <xdr:to>
      <xdr:col>12</xdr:col>
      <xdr:colOff>561975</xdr:colOff>
      <xdr:row>59</xdr:row>
      <xdr:rowOff>110593</xdr:rowOff>
    </xdr:to>
    <xdr:sp macro="" textlink="">
      <xdr:nvSpPr>
        <xdr:cNvPr id="358" name="フローチャート : 判断 357"/>
        <xdr:cNvSpPr/>
      </xdr:nvSpPr>
      <xdr:spPr>
        <a:xfrm>
          <a:off x="8699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127120</xdr:rowOff>
    </xdr:from>
    <xdr:ext cx="599010" cy="259045"/>
    <xdr:sp macro="" textlink="">
      <xdr:nvSpPr>
        <xdr:cNvPr id="359" name="テキスト ボックス 358"/>
        <xdr:cNvSpPr txBox="1"/>
      </xdr:nvSpPr>
      <xdr:spPr>
        <a:xfrm>
          <a:off x="8450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81427</xdr:rowOff>
    </xdr:from>
    <xdr:to>
      <xdr:col>11</xdr:col>
      <xdr:colOff>307975</xdr:colOff>
      <xdr:row>59</xdr:row>
      <xdr:rowOff>85689</xdr:rowOff>
    </xdr:to>
    <xdr:cxnSp macro="">
      <xdr:nvCxnSpPr>
        <xdr:cNvPr id="360" name="直線コネクタ 359"/>
        <xdr:cNvCxnSpPr/>
      </xdr:nvCxnSpPr>
      <xdr:spPr>
        <a:xfrm flipV="1">
          <a:off x="6972300" y="10196977"/>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8996</xdr:rowOff>
    </xdr:from>
    <xdr:to>
      <xdr:col>11</xdr:col>
      <xdr:colOff>358775</xdr:colOff>
      <xdr:row>59</xdr:row>
      <xdr:rowOff>110596</xdr:rowOff>
    </xdr:to>
    <xdr:sp macro="" textlink="">
      <xdr:nvSpPr>
        <xdr:cNvPr id="361" name="フローチャート : 判断 360"/>
        <xdr:cNvSpPr/>
      </xdr:nvSpPr>
      <xdr:spPr>
        <a:xfrm>
          <a:off x="7810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127123</xdr:rowOff>
    </xdr:from>
    <xdr:ext cx="599010" cy="259045"/>
    <xdr:sp macro="" textlink="">
      <xdr:nvSpPr>
        <xdr:cNvPr id="362" name="テキスト ボックス 361"/>
        <xdr:cNvSpPr txBox="1"/>
      </xdr:nvSpPr>
      <xdr:spPr>
        <a:xfrm>
          <a:off x="7561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17111</xdr:rowOff>
    </xdr:from>
    <xdr:to>
      <xdr:col>10</xdr:col>
      <xdr:colOff>155575</xdr:colOff>
      <xdr:row>59</xdr:row>
      <xdr:rowOff>118711</xdr:rowOff>
    </xdr:to>
    <xdr:sp macro="" textlink="">
      <xdr:nvSpPr>
        <xdr:cNvPr id="363" name="フローチャート : 判断 362"/>
        <xdr:cNvSpPr/>
      </xdr:nvSpPr>
      <xdr:spPr>
        <a:xfrm>
          <a:off x="6921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135238</xdr:rowOff>
    </xdr:from>
    <xdr:ext cx="534377" cy="259045"/>
    <xdr:sp macro="" textlink="">
      <xdr:nvSpPr>
        <xdr:cNvPr id="364" name="テキスト ボックス 363"/>
        <xdr:cNvSpPr txBox="1"/>
      </xdr:nvSpPr>
      <xdr:spPr>
        <a:xfrm>
          <a:off x="6705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33158</xdr:rowOff>
    </xdr:from>
    <xdr:to>
      <xdr:col>15</xdr:col>
      <xdr:colOff>231775</xdr:colOff>
      <xdr:row>59</xdr:row>
      <xdr:rowOff>134758</xdr:rowOff>
    </xdr:to>
    <xdr:sp macro="" textlink="">
      <xdr:nvSpPr>
        <xdr:cNvPr id="370" name="円/楕円 369"/>
        <xdr:cNvSpPr/>
      </xdr:nvSpPr>
      <xdr:spPr>
        <a:xfrm>
          <a:off x="10426700" y="1014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45,687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25092</xdr:rowOff>
    </xdr:from>
    <xdr:to>
      <xdr:col>14</xdr:col>
      <xdr:colOff>79375</xdr:colOff>
      <xdr:row>59</xdr:row>
      <xdr:rowOff>126692</xdr:rowOff>
    </xdr:to>
    <xdr:sp macro="" textlink="">
      <xdr:nvSpPr>
        <xdr:cNvPr id="372" name="円/楕円 371"/>
        <xdr:cNvSpPr/>
      </xdr:nvSpPr>
      <xdr:spPr>
        <a:xfrm>
          <a:off x="9588500" y="1014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117819</xdr:rowOff>
    </xdr:from>
    <xdr:ext cx="534377" cy="259045"/>
    <xdr:sp macro="" textlink="">
      <xdr:nvSpPr>
        <xdr:cNvPr id="373" name="テキスト ボックス 372"/>
        <xdr:cNvSpPr txBox="1"/>
      </xdr:nvSpPr>
      <xdr:spPr>
        <a:xfrm>
          <a:off x="9372111" y="1023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70,387</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23621</xdr:rowOff>
    </xdr:from>
    <xdr:to>
      <xdr:col>12</xdr:col>
      <xdr:colOff>561975</xdr:colOff>
      <xdr:row>59</xdr:row>
      <xdr:rowOff>125221</xdr:rowOff>
    </xdr:to>
    <xdr:sp macro="" textlink="">
      <xdr:nvSpPr>
        <xdr:cNvPr id="374" name="円/楕円 373"/>
        <xdr:cNvSpPr/>
      </xdr:nvSpPr>
      <xdr:spPr>
        <a:xfrm>
          <a:off x="8699500" y="1013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116348</xdr:rowOff>
    </xdr:from>
    <xdr:ext cx="534377" cy="259045"/>
    <xdr:sp macro="" textlink="">
      <xdr:nvSpPr>
        <xdr:cNvPr id="375" name="テキスト ボックス 374"/>
        <xdr:cNvSpPr txBox="1"/>
      </xdr:nvSpPr>
      <xdr:spPr>
        <a:xfrm>
          <a:off x="8483111" y="1023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74,891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30627</xdr:rowOff>
    </xdr:from>
    <xdr:to>
      <xdr:col>11</xdr:col>
      <xdr:colOff>358775</xdr:colOff>
      <xdr:row>59</xdr:row>
      <xdr:rowOff>132227</xdr:rowOff>
    </xdr:to>
    <xdr:sp macro="" textlink="">
      <xdr:nvSpPr>
        <xdr:cNvPr id="376" name="円/楕円 375"/>
        <xdr:cNvSpPr/>
      </xdr:nvSpPr>
      <xdr:spPr>
        <a:xfrm>
          <a:off x="7810500" y="101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123354</xdr:rowOff>
    </xdr:from>
    <xdr:ext cx="534377" cy="259045"/>
    <xdr:sp macro="" textlink="">
      <xdr:nvSpPr>
        <xdr:cNvPr id="377" name="テキスト ボックス 376"/>
        <xdr:cNvSpPr txBox="1"/>
      </xdr:nvSpPr>
      <xdr:spPr>
        <a:xfrm>
          <a:off x="7594111" y="102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53,440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34889</xdr:rowOff>
    </xdr:from>
    <xdr:to>
      <xdr:col>10</xdr:col>
      <xdr:colOff>155575</xdr:colOff>
      <xdr:row>59</xdr:row>
      <xdr:rowOff>136489</xdr:rowOff>
    </xdr:to>
    <xdr:sp macro="" textlink="">
      <xdr:nvSpPr>
        <xdr:cNvPr id="378" name="円/楕円 377"/>
        <xdr:cNvSpPr/>
      </xdr:nvSpPr>
      <xdr:spPr>
        <a:xfrm>
          <a:off x="6921500" y="101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127616</xdr:rowOff>
    </xdr:from>
    <xdr:ext cx="534377" cy="259045"/>
    <xdr:sp macro="" textlink="">
      <xdr:nvSpPr>
        <xdr:cNvPr id="379" name="テキスト ボックス 378"/>
        <xdr:cNvSpPr txBox="1"/>
      </xdr:nvSpPr>
      <xdr:spPr>
        <a:xfrm>
          <a:off x="6705111" y="1024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36029</xdr:rowOff>
    </xdr:from>
    <xdr:to>
      <xdr:col>15</xdr:col>
      <xdr:colOff>180975</xdr:colOff>
      <xdr:row>79</xdr:row>
      <xdr:rowOff>42618</xdr:rowOff>
    </xdr:to>
    <xdr:cxnSp macro="">
      <xdr:nvCxnSpPr>
        <xdr:cNvPr id="408" name="直線コネクタ 407"/>
        <xdr:cNvCxnSpPr/>
      </xdr:nvCxnSpPr>
      <xdr:spPr>
        <a:xfrm>
          <a:off x="9639300" y="13580579"/>
          <a:ext cx="838200" cy="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35699</xdr:rowOff>
    </xdr:from>
    <xdr:to>
      <xdr:col>14</xdr:col>
      <xdr:colOff>28575</xdr:colOff>
      <xdr:row>79</xdr:row>
      <xdr:rowOff>36029</xdr:rowOff>
    </xdr:to>
    <xdr:cxnSp macro="">
      <xdr:nvCxnSpPr>
        <xdr:cNvPr id="411" name="直線コネクタ 410"/>
        <xdr:cNvCxnSpPr/>
      </xdr:nvCxnSpPr>
      <xdr:spPr>
        <a:xfrm>
          <a:off x="8750300" y="13580249"/>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144549</xdr:rowOff>
    </xdr:from>
    <xdr:to>
      <xdr:col>12</xdr:col>
      <xdr:colOff>561975</xdr:colOff>
      <xdr:row>79</xdr:row>
      <xdr:rowOff>74699</xdr:rowOff>
    </xdr:to>
    <xdr:sp macro="" textlink="">
      <xdr:nvSpPr>
        <xdr:cNvPr id="414" name="フローチャート : 判断 413"/>
        <xdr:cNvSpPr/>
      </xdr:nvSpPr>
      <xdr:spPr>
        <a:xfrm>
          <a:off x="8699500" y="1351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91226</xdr:rowOff>
    </xdr:from>
    <xdr:ext cx="534377" cy="259045"/>
    <xdr:sp macro="" textlink="">
      <xdr:nvSpPr>
        <xdr:cNvPr id="415" name="テキスト ボックス 414"/>
        <xdr:cNvSpPr txBox="1"/>
      </xdr:nvSpPr>
      <xdr:spPr>
        <a:xfrm>
          <a:off x="8483111" y="1329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163268</xdr:rowOff>
    </xdr:from>
    <xdr:to>
      <xdr:col>15</xdr:col>
      <xdr:colOff>231775</xdr:colOff>
      <xdr:row>79</xdr:row>
      <xdr:rowOff>93418</xdr:rowOff>
    </xdr:to>
    <xdr:sp macro="" textlink="">
      <xdr:nvSpPr>
        <xdr:cNvPr id="421" name="円/楕円 420"/>
        <xdr:cNvSpPr/>
      </xdr:nvSpPr>
      <xdr:spPr>
        <a:xfrm>
          <a:off x="10426700" y="1353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119547</xdr:rowOff>
    </xdr:from>
    <xdr:ext cx="469744" cy="259045"/>
    <xdr:sp macro="" textlink="">
      <xdr:nvSpPr>
        <xdr:cNvPr id="422" name="普通建設事業費 （ うち新規整備　）該当値テキスト"/>
        <xdr:cNvSpPr txBox="1"/>
      </xdr:nvSpPr>
      <xdr:spPr>
        <a:xfrm>
          <a:off x="10528300" y="134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156679</xdr:rowOff>
    </xdr:from>
    <xdr:to>
      <xdr:col>14</xdr:col>
      <xdr:colOff>79375</xdr:colOff>
      <xdr:row>79</xdr:row>
      <xdr:rowOff>86829</xdr:rowOff>
    </xdr:to>
    <xdr:sp macro="" textlink="">
      <xdr:nvSpPr>
        <xdr:cNvPr id="423" name="円/楕円 422"/>
        <xdr:cNvSpPr/>
      </xdr:nvSpPr>
      <xdr:spPr>
        <a:xfrm>
          <a:off x="9588500" y="1352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77956</xdr:rowOff>
    </xdr:from>
    <xdr:ext cx="534377" cy="259045"/>
    <xdr:sp macro="" textlink="">
      <xdr:nvSpPr>
        <xdr:cNvPr id="424" name="テキスト ボックス 423"/>
        <xdr:cNvSpPr txBox="1"/>
      </xdr:nvSpPr>
      <xdr:spPr>
        <a:xfrm>
          <a:off x="9372111" y="13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156349</xdr:rowOff>
    </xdr:from>
    <xdr:to>
      <xdr:col>12</xdr:col>
      <xdr:colOff>561975</xdr:colOff>
      <xdr:row>79</xdr:row>
      <xdr:rowOff>86499</xdr:rowOff>
    </xdr:to>
    <xdr:sp macro="" textlink="">
      <xdr:nvSpPr>
        <xdr:cNvPr id="425" name="円/楕円 424"/>
        <xdr:cNvSpPr/>
      </xdr:nvSpPr>
      <xdr:spPr>
        <a:xfrm>
          <a:off x="8699500" y="1352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77626</xdr:rowOff>
    </xdr:from>
    <xdr:ext cx="534377" cy="259045"/>
    <xdr:sp macro="" textlink="">
      <xdr:nvSpPr>
        <xdr:cNvPr id="426" name="テキスト ボックス 425"/>
        <xdr:cNvSpPr txBox="1"/>
      </xdr:nvSpPr>
      <xdr:spPr>
        <a:xfrm>
          <a:off x="8483111" y="1362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162922</xdr:rowOff>
    </xdr:from>
    <xdr:to>
      <xdr:col>15</xdr:col>
      <xdr:colOff>180975</xdr:colOff>
      <xdr:row>97</xdr:row>
      <xdr:rowOff>165120</xdr:rowOff>
    </xdr:to>
    <xdr:cxnSp macro="">
      <xdr:nvCxnSpPr>
        <xdr:cNvPr id="453" name="直線コネクタ 452"/>
        <xdr:cNvCxnSpPr/>
      </xdr:nvCxnSpPr>
      <xdr:spPr>
        <a:xfrm>
          <a:off x="9639300" y="16793572"/>
          <a:ext cx="8382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162922</xdr:rowOff>
    </xdr:from>
    <xdr:to>
      <xdr:col>14</xdr:col>
      <xdr:colOff>28575</xdr:colOff>
      <xdr:row>98</xdr:row>
      <xdr:rowOff>25794</xdr:rowOff>
    </xdr:to>
    <xdr:cxnSp macro="">
      <xdr:nvCxnSpPr>
        <xdr:cNvPr id="456" name="直線コネクタ 455"/>
        <xdr:cNvCxnSpPr/>
      </xdr:nvCxnSpPr>
      <xdr:spPr>
        <a:xfrm flipV="1">
          <a:off x="8750300" y="16793572"/>
          <a:ext cx="889000" cy="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60" name="テキスト ボックス 459"/>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114320</xdr:rowOff>
    </xdr:from>
    <xdr:to>
      <xdr:col>15</xdr:col>
      <xdr:colOff>231775</xdr:colOff>
      <xdr:row>98</xdr:row>
      <xdr:rowOff>44470</xdr:rowOff>
    </xdr:to>
    <xdr:sp macro="" textlink="">
      <xdr:nvSpPr>
        <xdr:cNvPr id="466" name="円/楕円 465"/>
        <xdr:cNvSpPr/>
      </xdr:nvSpPr>
      <xdr:spPr>
        <a:xfrm>
          <a:off x="10426700" y="167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92747</xdr:rowOff>
    </xdr:from>
    <xdr:ext cx="534377" cy="259045"/>
    <xdr:sp macro="" textlink="">
      <xdr:nvSpPr>
        <xdr:cNvPr id="467" name="普通建設事業費 （ うち更新整備　）該当値テキスト"/>
        <xdr:cNvSpPr txBox="1"/>
      </xdr:nvSpPr>
      <xdr:spPr>
        <a:xfrm>
          <a:off x="10528300" y="167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31,940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112122</xdr:rowOff>
    </xdr:from>
    <xdr:to>
      <xdr:col>14</xdr:col>
      <xdr:colOff>79375</xdr:colOff>
      <xdr:row>98</xdr:row>
      <xdr:rowOff>42272</xdr:rowOff>
    </xdr:to>
    <xdr:sp macro="" textlink="">
      <xdr:nvSpPr>
        <xdr:cNvPr id="468" name="円/楕円 467"/>
        <xdr:cNvSpPr/>
      </xdr:nvSpPr>
      <xdr:spPr>
        <a:xfrm>
          <a:off x="9588500" y="1674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33399</xdr:rowOff>
    </xdr:from>
    <xdr:ext cx="534377" cy="259045"/>
    <xdr:sp macro="" textlink="">
      <xdr:nvSpPr>
        <xdr:cNvPr id="469" name="テキスト ボックス 468"/>
        <xdr:cNvSpPr txBox="1"/>
      </xdr:nvSpPr>
      <xdr:spPr>
        <a:xfrm>
          <a:off x="9372111" y="1683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146444</xdr:rowOff>
    </xdr:from>
    <xdr:to>
      <xdr:col>12</xdr:col>
      <xdr:colOff>561975</xdr:colOff>
      <xdr:row>98</xdr:row>
      <xdr:rowOff>76594</xdr:rowOff>
    </xdr:to>
    <xdr:sp macro="" textlink="">
      <xdr:nvSpPr>
        <xdr:cNvPr id="470" name="円/楕円 469"/>
        <xdr:cNvSpPr/>
      </xdr:nvSpPr>
      <xdr:spPr>
        <a:xfrm>
          <a:off x="8699500" y="167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67721</xdr:rowOff>
    </xdr:from>
    <xdr:ext cx="534377" cy="259045"/>
    <xdr:sp macro="" textlink="">
      <xdr:nvSpPr>
        <xdr:cNvPr id="471" name="テキスト ボックス 470"/>
        <xdr:cNvSpPr txBox="1"/>
      </xdr:nvSpPr>
      <xdr:spPr>
        <a:xfrm>
          <a:off x="8483111" y="1686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138002</xdr:rowOff>
    </xdr:from>
    <xdr:to>
      <xdr:col>23</xdr:col>
      <xdr:colOff>517525</xdr:colOff>
      <xdr:row>38</xdr:row>
      <xdr:rowOff>139700</xdr:rowOff>
    </xdr:to>
    <xdr:cxnSp macro="">
      <xdr:nvCxnSpPr>
        <xdr:cNvPr id="498" name="直線コネクタ 497"/>
        <xdr:cNvCxnSpPr/>
      </xdr:nvCxnSpPr>
      <xdr:spPr>
        <a:xfrm>
          <a:off x="15481300" y="6653102"/>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138002</xdr:rowOff>
    </xdr:from>
    <xdr:to>
      <xdr:col>22</xdr:col>
      <xdr:colOff>365125</xdr:colOff>
      <xdr:row>38</xdr:row>
      <xdr:rowOff>139700</xdr:rowOff>
    </xdr:to>
    <xdr:cxnSp macro="">
      <xdr:nvCxnSpPr>
        <xdr:cNvPr id="501" name="直線コネクタ 500"/>
        <xdr:cNvCxnSpPr/>
      </xdr:nvCxnSpPr>
      <xdr:spPr>
        <a:xfrm flipV="1">
          <a:off x="14592300" y="6653102"/>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4" name="直線コネクタ 50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60858</xdr:rowOff>
    </xdr:from>
    <xdr:to>
      <xdr:col>21</xdr:col>
      <xdr:colOff>212725</xdr:colOff>
      <xdr:row>38</xdr:row>
      <xdr:rowOff>162458</xdr:rowOff>
    </xdr:to>
    <xdr:sp macro="" textlink="">
      <xdr:nvSpPr>
        <xdr:cNvPr id="505" name="フローチャート : 判断 504"/>
        <xdr:cNvSpPr/>
      </xdr:nvSpPr>
      <xdr:spPr>
        <a:xfrm>
          <a:off x="14541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7535</xdr:rowOff>
    </xdr:from>
    <xdr:ext cx="534377" cy="259045"/>
    <xdr:sp macro="" textlink="">
      <xdr:nvSpPr>
        <xdr:cNvPr id="506" name="テキスト ボックス 505"/>
        <xdr:cNvSpPr txBox="1"/>
      </xdr:nvSpPr>
      <xdr:spPr>
        <a:xfrm>
          <a:off x="14325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113633</xdr:rowOff>
    </xdr:from>
    <xdr:to>
      <xdr:col>19</xdr:col>
      <xdr:colOff>644525</xdr:colOff>
      <xdr:row>38</xdr:row>
      <xdr:rowOff>139700</xdr:rowOff>
    </xdr:to>
    <xdr:cxnSp macro="">
      <xdr:nvCxnSpPr>
        <xdr:cNvPr id="507" name="直線コネクタ 506"/>
        <xdr:cNvCxnSpPr/>
      </xdr:nvCxnSpPr>
      <xdr:spPr>
        <a:xfrm>
          <a:off x="12814300" y="6628733"/>
          <a:ext cx="889000" cy="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67894</xdr:rowOff>
    </xdr:from>
    <xdr:to>
      <xdr:col>20</xdr:col>
      <xdr:colOff>9525</xdr:colOff>
      <xdr:row>38</xdr:row>
      <xdr:rowOff>169494</xdr:rowOff>
    </xdr:to>
    <xdr:sp macro="" textlink="">
      <xdr:nvSpPr>
        <xdr:cNvPr id="508" name="フローチャート : 判断 507"/>
        <xdr:cNvSpPr/>
      </xdr:nvSpPr>
      <xdr:spPr>
        <a:xfrm>
          <a:off x="13652500" y="6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14571</xdr:rowOff>
    </xdr:from>
    <xdr:ext cx="469744" cy="259045"/>
    <xdr:sp macro="" textlink="">
      <xdr:nvSpPr>
        <xdr:cNvPr id="509" name="テキスト ボックス 508"/>
        <xdr:cNvSpPr txBox="1"/>
      </xdr:nvSpPr>
      <xdr:spPr>
        <a:xfrm>
          <a:off x="13468427" y="63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67537</xdr:rowOff>
    </xdr:from>
    <xdr:to>
      <xdr:col>18</xdr:col>
      <xdr:colOff>492125</xdr:colOff>
      <xdr:row>38</xdr:row>
      <xdr:rowOff>169137</xdr:rowOff>
    </xdr:to>
    <xdr:sp macro="" textlink="">
      <xdr:nvSpPr>
        <xdr:cNvPr id="510" name="フローチャート : 判断 509"/>
        <xdr:cNvSpPr/>
      </xdr:nvSpPr>
      <xdr:spPr>
        <a:xfrm>
          <a:off x="12763500" y="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160264</xdr:rowOff>
    </xdr:from>
    <xdr:ext cx="469744" cy="259045"/>
    <xdr:sp macro="" textlink="">
      <xdr:nvSpPr>
        <xdr:cNvPr id="511" name="テキスト ボックス 510"/>
        <xdr:cNvSpPr txBox="1"/>
      </xdr:nvSpPr>
      <xdr:spPr>
        <a:xfrm>
          <a:off x="12579427" y="667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7" name="円/楕円 51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249299" cy="259045"/>
    <xdr:sp macro="" textlink="">
      <xdr:nvSpPr>
        <xdr:cNvPr id="518" name="災害復旧事業費該当値テキスト"/>
        <xdr:cNvSpPr txBox="1"/>
      </xdr:nvSpPr>
      <xdr:spPr>
        <a:xfrm>
          <a:off x="16370300" y="656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87202</xdr:rowOff>
    </xdr:from>
    <xdr:to>
      <xdr:col>22</xdr:col>
      <xdr:colOff>415925</xdr:colOff>
      <xdr:row>39</xdr:row>
      <xdr:rowOff>17352</xdr:rowOff>
    </xdr:to>
    <xdr:sp macro="" textlink="">
      <xdr:nvSpPr>
        <xdr:cNvPr id="519" name="円/楕円 518"/>
        <xdr:cNvSpPr/>
      </xdr:nvSpPr>
      <xdr:spPr>
        <a:xfrm>
          <a:off x="15430500" y="660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8479</xdr:rowOff>
    </xdr:from>
    <xdr:ext cx="378565" cy="259045"/>
    <xdr:sp macro="" textlink="">
      <xdr:nvSpPr>
        <xdr:cNvPr id="520" name="テキスト ボックス 519"/>
        <xdr:cNvSpPr txBox="1"/>
      </xdr:nvSpPr>
      <xdr:spPr>
        <a:xfrm>
          <a:off x="15292017" y="6695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1" name="円/楕円 52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2" name="テキスト ボックス 52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3" name="円/楕円 52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4" name="テキスト ボックス 52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62833</xdr:rowOff>
    </xdr:from>
    <xdr:to>
      <xdr:col>18</xdr:col>
      <xdr:colOff>492125</xdr:colOff>
      <xdr:row>38</xdr:row>
      <xdr:rowOff>164433</xdr:rowOff>
    </xdr:to>
    <xdr:sp macro="" textlink="">
      <xdr:nvSpPr>
        <xdr:cNvPr id="525" name="円/楕円 524"/>
        <xdr:cNvSpPr/>
      </xdr:nvSpPr>
      <xdr:spPr>
        <a:xfrm>
          <a:off x="12763500" y="65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9510</xdr:rowOff>
    </xdr:from>
    <xdr:ext cx="534377" cy="259045"/>
    <xdr:sp macro="" textlink="">
      <xdr:nvSpPr>
        <xdr:cNvPr id="526" name="テキスト ボックス 525"/>
        <xdr:cNvSpPr txBox="1"/>
      </xdr:nvSpPr>
      <xdr:spPr>
        <a:xfrm>
          <a:off x="12547111" y="635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156113</xdr:rowOff>
    </xdr:from>
    <xdr:to>
      <xdr:col>23</xdr:col>
      <xdr:colOff>517525</xdr:colOff>
      <xdr:row>77</xdr:row>
      <xdr:rowOff>8147</xdr:rowOff>
    </xdr:to>
    <xdr:cxnSp macro="">
      <xdr:nvCxnSpPr>
        <xdr:cNvPr id="600" name="直線コネクタ 599"/>
        <xdr:cNvCxnSpPr/>
      </xdr:nvCxnSpPr>
      <xdr:spPr>
        <a:xfrm flipV="1">
          <a:off x="15481300" y="13186313"/>
          <a:ext cx="838200" cy="2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8147</xdr:rowOff>
    </xdr:from>
    <xdr:to>
      <xdr:col>22</xdr:col>
      <xdr:colOff>365125</xdr:colOff>
      <xdr:row>77</xdr:row>
      <xdr:rowOff>17914</xdr:rowOff>
    </xdr:to>
    <xdr:cxnSp macro="">
      <xdr:nvCxnSpPr>
        <xdr:cNvPr id="603" name="直線コネクタ 602"/>
        <xdr:cNvCxnSpPr/>
      </xdr:nvCxnSpPr>
      <xdr:spPr>
        <a:xfrm flipV="1">
          <a:off x="14592300" y="13209797"/>
          <a:ext cx="8890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17914</xdr:rowOff>
    </xdr:from>
    <xdr:to>
      <xdr:col>21</xdr:col>
      <xdr:colOff>161925</xdr:colOff>
      <xdr:row>77</xdr:row>
      <xdr:rowOff>37905</xdr:rowOff>
    </xdr:to>
    <xdr:cxnSp macro="">
      <xdr:nvCxnSpPr>
        <xdr:cNvPr id="606" name="直線コネクタ 605"/>
        <xdr:cNvCxnSpPr/>
      </xdr:nvCxnSpPr>
      <xdr:spPr>
        <a:xfrm flipV="1">
          <a:off x="13703300" y="13219564"/>
          <a:ext cx="8890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37905</xdr:rowOff>
    </xdr:from>
    <xdr:to>
      <xdr:col>19</xdr:col>
      <xdr:colOff>644525</xdr:colOff>
      <xdr:row>77</xdr:row>
      <xdr:rowOff>47134</xdr:rowOff>
    </xdr:to>
    <xdr:cxnSp macro="">
      <xdr:nvCxnSpPr>
        <xdr:cNvPr id="609" name="直線コネクタ 608"/>
        <xdr:cNvCxnSpPr/>
      </xdr:nvCxnSpPr>
      <xdr:spPr>
        <a:xfrm flipV="1">
          <a:off x="12814300" y="13239555"/>
          <a:ext cx="8890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105313</xdr:rowOff>
    </xdr:from>
    <xdr:to>
      <xdr:col>23</xdr:col>
      <xdr:colOff>568325</xdr:colOff>
      <xdr:row>77</xdr:row>
      <xdr:rowOff>35463</xdr:rowOff>
    </xdr:to>
    <xdr:sp macro="" textlink="">
      <xdr:nvSpPr>
        <xdr:cNvPr id="619" name="円/楕円 618"/>
        <xdr:cNvSpPr/>
      </xdr:nvSpPr>
      <xdr:spPr>
        <a:xfrm>
          <a:off x="16268700" y="131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83740</xdr:rowOff>
    </xdr:from>
    <xdr:ext cx="534377" cy="259045"/>
    <xdr:sp macro="" textlink="">
      <xdr:nvSpPr>
        <xdr:cNvPr id="620" name="公債費該当値テキスト"/>
        <xdr:cNvSpPr txBox="1"/>
      </xdr:nvSpPr>
      <xdr:spPr>
        <a:xfrm>
          <a:off x="16370300" y="1311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37,128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128797</xdr:rowOff>
    </xdr:from>
    <xdr:to>
      <xdr:col>22</xdr:col>
      <xdr:colOff>415925</xdr:colOff>
      <xdr:row>77</xdr:row>
      <xdr:rowOff>58947</xdr:rowOff>
    </xdr:to>
    <xdr:sp macro="" textlink="">
      <xdr:nvSpPr>
        <xdr:cNvPr id="621" name="円/楕円 620"/>
        <xdr:cNvSpPr/>
      </xdr:nvSpPr>
      <xdr:spPr>
        <a:xfrm>
          <a:off x="15430500" y="131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50074</xdr:rowOff>
    </xdr:from>
    <xdr:ext cx="534377" cy="259045"/>
    <xdr:sp macro="" textlink="">
      <xdr:nvSpPr>
        <xdr:cNvPr id="622" name="テキスト ボックス 621"/>
        <xdr:cNvSpPr txBox="1"/>
      </xdr:nvSpPr>
      <xdr:spPr>
        <a:xfrm>
          <a:off x="15214111" y="132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138564</xdr:rowOff>
    </xdr:from>
    <xdr:to>
      <xdr:col>21</xdr:col>
      <xdr:colOff>212725</xdr:colOff>
      <xdr:row>77</xdr:row>
      <xdr:rowOff>68714</xdr:rowOff>
    </xdr:to>
    <xdr:sp macro="" textlink="">
      <xdr:nvSpPr>
        <xdr:cNvPr id="623" name="円/楕円 622"/>
        <xdr:cNvSpPr/>
      </xdr:nvSpPr>
      <xdr:spPr>
        <a:xfrm>
          <a:off x="14541500" y="131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59841</xdr:rowOff>
    </xdr:from>
    <xdr:ext cx="534377" cy="259045"/>
    <xdr:sp macro="" textlink="">
      <xdr:nvSpPr>
        <xdr:cNvPr id="624" name="テキスト ボックス 623"/>
        <xdr:cNvSpPr txBox="1"/>
      </xdr:nvSpPr>
      <xdr:spPr>
        <a:xfrm>
          <a:off x="14325111" y="132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158555</xdr:rowOff>
    </xdr:from>
    <xdr:to>
      <xdr:col>20</xdr:col>
      <xdr:colOff>9525</xdr:colOff>
      <xdr:row>77</xdr:row>
      <xdr:rowOff>88705</xdr:rowOff>
    </xdr:to>
    <xdr:sp macro="" textlink="">
      <xdr:nvSpPr>
        <xdr:cNvPr id="625" name="円/楕円 624"/>
        <xdr:cNvSpPr/>
      </xdr:nvSpPr>
      <xdr:spPr>
        <a:xfrm>
          <a:off x="13652500" y="131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79832</xdr:rowOff>
    </xdr:from>
    <xdr:ext cx="534377" cy="259045"/>
    <xdr:sp macro="" textlink="">
      <xdr:nvSpPr>
        <xdr:cNvPr id="626" name="テキスト ボックス 625"/>
        <xdr:cNvSpPr txBox="1"/>
      </xdr:nvSpPr>
      <xdr:spPr>
        <a:xfrm>
          <a:off x="13436111" y="1328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167784</xdr:rowOff>
    </xdr:from>
    <xdr:to>
      <xdr:col>18</xdr:col>
      <xdr:colOff>492125</xdr:colOff>
      <xdr:row>77</xdr:row>
      <xdr:rowOff>97934</xdr:rowOff>
    </xdr:to>
    <xdr:sp macro="" textlink="">
      <xdr:nvSpPr>
        <xdr:cNvPr id="627" name="円/楕円 626"/>
        <xdr:cNvSpPr/>
      </xdr:nvSpPr>
      <xdr:spPr>
        <a:xfrm>
          <a:off x="12763500" y="131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89061</xdr:rowOff>
    </xdr:from>
    <xdr:ext cx="534377" cy="259045"/>
    <xdr:sp macro="" textlink="">
      <xdr:nvSpPr>
        <xdr:cNvPr id="628" name="テキスト ボックス 627"/>
        <xdr:cNvSpPr txBox="1"/>
      </xdr:nvSpPr>
      <xdr:spPr>
        <a:xfrm>
          <a:off x="12547111" y="1329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131325</xdr:rowOff>
    </xdr:from>
    <xdr:to>
      <xdr:col>23</xdr:col>
      <xdr:colOff>517525</xdr:colOff>
      <xdr:row>98</xdr:row>
      <xdr:rowOff>133438</xdr:rowOff>
    </xdr:to>
    <xdr:cxnSp macro="">
      <xdr:nvCxnSpPr>
        <xdr:cNvPr id="655" name="直線コネクタ 654"/>
        <xdr:cNvCxnSpPr/>
      </xdr:nvCxnSpPr>
      <xdr:spPr>
        <a:xfrm flipV="1">
          <a:off x="15481300" y="16933425"/>
          <a:ext cx="8382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129049</xdr:rowOff>
    </xdr:from>
    <xdr:to>
      <xdr:col>22</xdr:col>
      <xdr:colOff>365125</xdr:colOff>
      <xdr:row>98</xdr:row>
      <xdr:rowOff>133438</xdr:rowOff>
    </xdr:to>
    <xdr:cxnSp macro="">
      <xdr:nvCxnSpPr>
        <xdr:cNvPr id="658" name="直線コネクタ 657"/>
        <xdr:cNvCxnSpPr/>
      </xdr:nvCxnSpPr>
      <xdr:spPr>
        <a:xfrm>
          <a:off x="14592300" y="16931149"/>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117748</xdr:rowOff>
    </xdr:from>
    <xdr:to>
      <xdr:col>21</xdr:col>
      <xdr:colOff>161925</xdr:colOff>
      <xdr:row>98</xdr:row>
      <xdr:rowOff>129049</xdr:rowOff>
    </xdr:to>
    <xdr:cxnSp macro="">
      <xdr:nvCxnSpPr>
        <xdr:cNvPr id="661" name="直線コネクタ 660"/>
        <xdr:cNvCxnSpPr/>
      </xdr:nvCxnSpPr>
      <xdr:spPr>
        <a:xfrm>
          <a:off x="13703300" y="16919848"/>
          <a:ext cx="889000" cy="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42239</xdr:rowOff>
    </xdr:from>
    <xdr:to>
      <xdr:col>21</xdr:col>
      <xdr:colOff>212725</xdr:colOff>
      <xdr:row>98</xdr:row>
      <xdr:rowOff>143839</xdr:rowOff>
    </xdr:to>
    <xdr:sp macro="" textlink="">
      <xdr:nvSpPr>
        <xdr:cNvPr id="662" name="フローチャート : 判断 661"/>
        <xdr:cNvSpPr/>
      </xdr:nvSpPr>
      <xdr:spPr>
        <a:xfrm>
          <a:off x="14541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160366</xdr:rowOff>
    </xdr:from>
    <xdr:ext cx="599010" cy="259045"/>
    <xdr:sp macro="" textlink="">
      <xdr:nvSpPr>
        <xdr:cNvPr id="663" name="テキスト ボックス 662"/>
        <xdr:cNvSpPr txBox="1"/>
      </xdr:nvSpPr>
      <xdr:spPr>
        <a:xfrm>
          <a:off x="14292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117748</xdr:rowOff>
    </xdr:from>
    <xdr:to>
      <xdr:col>19</xdr:col>
      <xdr:colOff>644525</xdr:colOff>
      <xdr:row>98</xdr:row>
      <xdr:rowOff>121515</xdr:rowOff>
    </xdr:to>
    <xdr:cxnSp macro="">
      <xdr:nvCxnSpPr>
        <xdr:cNvPr id="664" name="直線コネクタ 663"/>
        <xdr:cNvCxnSpPr/>
      </xdr:nvCxnSpPr>
      <xdr:spPr>
        <a:xfrm flipV="1">
          <a:off x="12814300" y="16919848"/>
          <a:ext cx="8890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70188</xdr:rowOff>
    </xdr:from>
    <xdr:to>
      <xdr:col>20</xdr:col>
      <xdr:colOff>9525</xdr:colOff>
      <xdr:row>99</xdr:row>
      <xdr:rowOff>338</xdr:rowOff>
    </xdr:to>
    <xdr:sp macro="" textlink="">
      <xdr:nvSpPr>
        <xdr:cNvPr id="665" name="フローチャート : 判断 664"/>
        <xdr:cNvSpPr/>
      </xdr:nvSpPr>
      <xdr:spPr>
        <a:xfrm>
          <a:off x="13652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162915</xdr:rowOff>
    </xdr:from>
    <xdr:ext cx="534377" cy="259045"/>
    <xdr:sp macro="" textlink="">
      <xdr:nvSpPr>
        <xdr:cNvPr id="666" name="テキスト ボックス 665"/>
        <xdr:cNvSpPr txBox="1"/>
      </xdr:nvSpPr>
      <xdr:spPr>
        <a:xfrm>
          <a:off x="13436111" y="169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70439</xdr:rowOff>
    </xdr:from>
    <xdr:to>
      <xdr:col>18</xdr:col>
      <xdr:colOff>492125</xdr:colOff>
      <xdr:row>99</xdr:row>
      <xdr:rowOff>589</xdr:rowOff>
    </xdr:to>
    <xdr:sp macro="" textlink="">
      <xdr:nvSpPr>
        <xdr:cNvPr id="667" name="フローチャート : 判断 666"/>
        <xdr:cNvSpPr/>
      </xdr:nvSpPr>
      <xdr:spPr>
        <a:xfrm>
          <a:off x="12763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17116</xdr:rowOff>
    </xdr:from>
    <xdr:ext cx="534377" cy="259045"/>
    <xdr:sp macro="" textlink="">
      <xdr:nvSpPr>
        <xdr:cNvPr id="668" name="テキスト ボックス 667"/>
        <xdr:cNvSpPr txBox="1"/>
      </xdr:nvSpPr>
      <xdr:spPr>
        <a:xfrm>
          <a:off x="12547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80525</xdr:rowOff>
    </xdr:from>
    <xdr:to>
      <xdr:col>23</xdr:col>
      <xdr:colOff>568325</xdr:colOff>
      <xdr:row>99</xdr:row>
      <xdr:rowOff>10675</xdr:rowOff>
    </xdr:to>
    <xdr:sp macro="" textlink="">
      <xdr:nvSpPr>
        <xdr:cNvPr id="674" name="円/楕円 673"/>
        <xdr:cNvSpPr/>
      </xdr:nvSpPr>
      <xdr:spPr>
        <a:xfrm>
          <a:off x="16268700" y="168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51779</xdr:rowOff>
    </xdr:from>
    <xdr:ext cx="534377" cy="259045"/>
    <xdr:sp macro="" textlink="">
      <xdr:nvSpPr>
        <xdr:cNvPr id="675" name="積立金該当値テキスト"/>
        <xdr:cNvSpPr txBox="1"/>
      </xdr:nvSpPr>
      <xdr:spPr>
        <a:xfrm>
          <a:off x="16370300" y="168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82638</xdr:rowOff>
    </xdr:from>
    <xdr:to>
      <xdr:col>22</xdr:col>
      <xdr:colOff>415925</xdr:colOff>
      <xdr:row>99</xdr:row>
      <xdr:rowOff>12788</xdr:rowOff>
    </xdr:to>
    <xdr:sp macro="" textlink="">
      <xdr:nvSpPr>
        <xdr:cNvPr id="676" name="円/楕円 675"/>
        <xdr:cNvSpPr/>
      </xdr:nvSpPr>
      <xdr:spPr>
        <a:xfrm>
          <a:off x="15430500" y="168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3915</xdr:rowOff>
    </xdr:from>
    <xdr:ext cx="534377" cy="259045"/>
    <xdr:sp macro="" textlink="">
      <xdr:nvSpPr>
        <xdr:cNvPr id="677" name="テキスト ボックス 676"/>
        <xdr:cNvSpPr txBox="1"/>
      </xdr:nvSpPr>
      <xdr:spPr>
        <a:xfrm>
          <a:off x="15214111" y="1697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78249</xdr:rowOff>
    </xdr:from>
    <xdr:to>
      <xdr:col>21</xdr:col>
      <xdr:colOff>212725</xdr:colOff>
      <xdr:row>99</xdr:row>
      <xdr:rowOff>8399</xdr:rowOff>
    </xdr:to>
    <xdr:sp macro="" textlink="">
      <xdr:nvSpPr>
        <xdr:cNvPr id="678" name="円/楕円 677"/>
        <xdr:cNvSpPr/>
      </xdr:nvSpPr>
      <xdr:spPr>
        <a:xfrm>
          <a:off x="14541500" y="1688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170976</xdr:rowOff>
    </xdr:from>
    <xdr:ext cx="534377" cy="259045"/>
    <xdr:sp macro="" textlink="">
      <xdr:nvSpPr>
        <xdr:cNvPr id="679" name="テキスト ボックス 678"/>
        <xdr:cNvSpPr txBox="1"/>
      </xdr:nvSpPr>
      <xdr:spPr>
        <a:xfrm>
          <a:off x="14325111" y="1697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66948</xdr:rowOff>
    </xdr:from>
    <xdr:to>
      <xdr:col>20</xdr:col>
      <xdr:colOff>9525</xdr:colOff>
      <xdr:row>98</xdr:row>
      <xdr:rowOff>168548</xdr:rowOff>
    </xdr:to>
    <xdr:sp macro="" textlink="">
      <xdr:nvSpPr>
        <xdr:cNvPr id="680" name="円/楕円 679"/>
        <xdr:cNvSpPr/>
      </xdr:nvSpPr>
      <xdr:spPr>
        <a:xfrm>
          <a:off x="13652500" y="168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13625</xdr:rowOff>
    </xdr:from>
    <xdr:ext cx="534377" cy="259045"/>
    <xdr:sp macro="" textlink="">
      <xdr:nvSpPr>
        <xdr:cNvPr id="681" name="テキスト ボックス 680"/>
        <xdr:cNvSpPr txBox="1"/>
      </xdr:nvSpPr>
      <xdr:spPr>
        <a:xfrm>
          <a:off x="13436111" y="166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70715</xdr:rowOff>
    </xdr:from>
    <xdr:to>
      <xdr:col>18</xdr:col>
      <xdr:colOff>492125</xdr:colOff>
      <xdr:row>99</xdr:row>
      <xdr:rowOff>865</xdr:rowOff>
    </xdr:to>
    <xdr:sp macro="" textlink="">
      <xdr:nvSpPr>
        <xdr:cNvPr id="682" name="円/楕円 681"/>
        <xdr:cNvSpPr/>
      </xdr:nvSpPr>
      <xdr:spPr>
        <a:xfrm>
          <a:off x="12763500" y="168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163442</xdr:rowOff>
    </xdr:from>
    <xdr:ext cx="534377" cy="259045"/>
    <xdr:sp macro="" textlink="">
      <xdr:nvSpPr>
        <xdr:cNvPr id="683" name="テキスト ボックス 682"/>
        <xdr:cNvSpPr txBox="1"/>
      </xdr:nvSpPr>
      <xdr:spPr>
        <a:xfrm>
          <a:off x="12547111" y="169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12141</xdr:rowOff>
    </xdr:from>
    <xdr:to>
      <xdr:col>32</xdr:col>
      <xdr:colOff>187325</xdr:colOff>
      <xdr:row>38</xdr:row>
      <xdr:rowOff>139700</xdr:rowOff>
    </xdr:to>
    <xdr:cxnSp macro="">
      <xdr:nvCxnSpPr>
        <xdr:cNvPr id="710" name="直線コネクタ 709"/>
        <xdr:cNvCxnSpPr/>
      </xdr:nvCxnSpPr>
      <xdr:spPr>
        <a:xfrm flipV="1">
          <a:off x="21323300" y="6527241"/>
          <a:ext cx="8382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128318</xdr:rowOff>
    </xdr:from>
    <xdr:ext cx="469744" cy="259045"/>
    <xdr:sp macro="" textlink="">
      <xdr:nvSpPr>
        <xdr:cNvPr id="711" name="投資及び出資金平均値テキスト"/>
        <xdr:cNvSpPr txBox="1"/>
      </xdr:nvSpPr>
      <xdr:spPr>
        <a:xfrm>
          <a:off x="22212300" y="647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38151</xdr:rowOff>
    </xdr:from>
    <xdr:to>
      <xdr:col>29</xdr:col>
      <xdr:colOff>568325</xdr:colOff>
      <xdr:row>38</xdr:row>
      <xdr:rowOff>139751</xdr:rowOff>
    </xdr:to>
    <xdr:sp macro="" textlink="">
      <xdr:nvSpPr>
        <xdr:cNvPr id="717" name="フローチャート : 判断 716"/>
        <xdr:cNvSpPr/>
      </xdr:nvSpPr>
      <xdr:spPr>
        <a:xfrm>
          <a:off x="20383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156278</xdr:rowOff>
    </xdr:from>
    <xdr:ext cx="469744" cy="259045"/>
    <xdr:sp macro="" textlink="">
      <xdr:nvSpPr>
        <xdr:cNvPr id="718" name="テキスト ボックス 717"/>
        <xdr:cNvSpPr txBox="1"/>
      </xdr:nvSpPr>
      <xdr:spPr>
        <a:xfrm>
          <a:off x="20199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16342</xdr:rowOff>
    </xdr:from>
    <xdr:to>
      <xdr:col>28</xdr:col>
      <xdr:colOff>365125</xdr:colOff>
      <xdr:row>38</xdr:row>
      <xdr:rowOff>117942</xdr:rowOff>
    </xdr:to>
    <xdr:sp macro="" textlink="">
      <xdr:nvSpPr>
        <xdr:cNvPr id="720" name="フローチャート : 判断 719"/>
        <xdr:cNvSpPr/>
      </xdr:nvSpPr>
      <xdr:spPr>
        <a:xfrm>
          <a:off x="19494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134469</xdr:rowOff>
    </xdr:from>
    <xdr:ext cx="469744" cy="259045"/>
    <xdr:sp macro="" textlink="">
      <xdr:nvSpPr>
        <xdr:cNvPr id="721" name="テキスト ボックス 720"/>
        <xdr:cNvSpPr txBox="1"/>
      </xdr:nvSpPr>
      <xdr:spPr>
        <a:xfrm>
          <a:off x="19310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28321</xdr:rowOff>
    </xdr:from>
    <xdr:to>
      <xdr:col>27</xdr:col>
      <xdr:colOff>161925</xdr:colOff>
      <xdr:row>38</xdr:row>
      <xdr:rowOff>129921</xdr:rowOff>
    </xdr:to>
    <xdr:sp macro="" textlink="">
      <xdr:nvSpPr>
        <xdr:cNvPr id="722" name="フローチャート : 判断 721"/>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146448</xdr:rowOff>
    </xdr:from>
    <xdr:ext cx="469744" cy="259045"/>
    <xdr:sp macro="" textlink="">
      <xdr:nvSpPr>
        <xdr:cNvPr id="723" name="テキスト ボックス 722"/>
        <xdr:cNvSpPr txBox="1"/>
      </xdr:nvSpPr>
      <xdr:spPr>
        <a:xfrm>
          <a:off x="18421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132791</xdr:rowOff>
    </xdr:from>
    <xdr:to>
      <xdr:col>32</xdr:col>
      <xdr:colOff>238125</xdr:colOff>
      <xdr:row>38</xdr:row>
      <xdr:rowOff>62941</xdr:rowOff>
    </xdr:to>
    <xdr:sp macro="" textlink="">
      <xdr:nvSpPr>
        <xdr:cNvPr id="729" name="円/楕円 728"/>
        <xdr:cNvSpPr/>
      </xdr:nvSpPr>
      <xdr:spPr>
        <a:xfrm>
          <a:off x="221107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155668</xdr:rowOff>
    </xdr:from>
    <xdr:ext cx="469744" cy="259045"/>
    <xdr:sp macro="" textlink="">
      <xdr:nvSpPr>
        <xdr:cNvPr id="730" name="投資及び出資金該当値テキスト"/>
        <xdr:cNvSpPr txBox="1"/>
      </xdr:nvSpPr>
      <xdr:spPr>
        <a:xfrm>
          <a:off x="22212300" y="632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34323</xdr:rowOff>
    </xdr:from>
    <xdr:to>
      <xdr:col>32</xdr:col>
      <xdr:colOff>187325</xdr:colOff>
      <xdr:row>59</xdr:row>
      <xdr:rowOff>35679</xdr:rowOff>
    </xdr:to>
    <xdr:cxnSp macro="">
      <xdr:nvCxnSpPr>
        <xdr:cNvPr id="767" name="直線コネクタ 766"/>
        <xdr:cNvCxnSpPr/>
      </xdr:nvCxnSpPr>
      <xdr:spPr>
        <a:xfrm flipV="1">
          <a:off x="21323300" y="10149873"/>
          <a:ext cx="8382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35348</xdr:rowOff>
    </xdr:from>
    <xdr:to>
      <xdr:col>31</xdr:col>
      <xdr:colOff>34925</xdr:colOff>
      <xdr:row>59</xdr:row>
      <xdr:rowOff>35679</xdr:rowOff>
    </xdr:to>
    <xdr:cxnSp macro="">
      <xdr:nvCxnSpPr>
        <xdr:cNvPr id="770" name="直線コネクタ 769"/>
        <xdr:cNvCxnSpPr/>
      </xdr:nvCxnSpPr>
      <xdr:spPr>
        <a:xfrm>
          <a:off x="20434300" y="10150898"/>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35158</xdr:rowOff>
    </xdr:from>
    <xdr:to>
      <xdr:col>29</xdr:col>
      <xdr:colOff>517525</xdr:colOff>
      <xdr:row>59</xdr:row>
      <xdr:rowOff>35348</xdr:rowOff>
    </xdr:to>
    <xdr:cxnSp macro="">
      <xdr:nvCxnSpPr>
        <xdr:cNvPr id="773" name="直線コネクタ 772"/>
        <xdr:cNvCxnSpPr/>
      </xdr:nvCxnSpPr>
      <xdr:spPr>
        <a:xfrm>
          <a:off x="19545300" y="1015070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154032</xdr:rowOff>
    </xdr:from>
    <xdr:to>
      <xdr:col>29</xdr:col>
      <xdr:colOff>568325</xdr:colOff>
      <xdr:row>59</xdr:row>
      <xdr:rowOff>84182</xdr:rowOff>
    </xdr:to>
    <xdr:sp macro="" textlink="">
      <xdr:nvSpPr>
        <xdr:cNvPr id="774" name="フローチャート : 判断 773"/>
        <xdr:cNvSpPr/>
      </xdr:nvSpPr>
      <xdr:spPr>
        <a:xfrm>
          <a:off x="20383500" y="100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100709</xdr:rowOff>
    </xdr:from>
    <xdr:ext cx="469744" cy="259045"/>
    <xdr:sp macro="" textlink="">
      <xdr:nvSpPr>
        <xdr:cNvPr id="775" name="テキスト ボックス 774"/>
        <xdr:cNvSpPr txBox="1"/>
      </xdr:nvSpPr>
      <xdr:spPr>
        <a:xfrm>
          <a:off x="20199427" y="98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34201</xdr:rowOff>
    </xdr:from>
    <xdr:to>
      <xdr:col>28</xdr:col>
      <xdr:colOff>314325</xdr:colOff>
      <xdr:row>59</xdr:row>
      <xdr:rowOff>35158</xdr:rowOff>
    </xdr:to>
    <xdr:cxnSp macro="">
      <xdr:nvCxnSpPr>
        <xdr:cNvPr id="776" name="直線コネクタ 775"/>
        <xdr:cNvCxnSpPr/>
      </xdr:nvCxnSpPr>
      <xdr:spPr>
        <a:xfrm>
          <a:off x="18656300" y="10149751"/>
          <a:ext cx="889000" cy="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153884</xdr:rowOff>
    </xdr:from>
    <xdr:to>
      <xdr:col>28</xdr:col>
      <xdr:colOff>365125</xdr:colOff>
      <xdr:row>59</xdr:row>
      <xdr:rowOff>84034</xdr:rowOff>
    </xdr:to>
    <xdr:sp macro="" textlink="">
      <xdr:nvSpPr>
        <xdr:cNvPr id="777" name="フローチャート : 判断 776"/>
        <xdr:cNvSpPr/>
      </xdr:nvSpPr>
      <xdr:spPr>
        <a:xfrm>
          <a:off x="19494500" y="100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100561</xdr:rowOff>
    </xdr:from>
    <xdr:ext cx="469744" cy="259045"/>
    <xdr:sp macro="" textlink="">
      <xdr:nvSpPr>
        <xdr:cNvPr id="778" name="テキスト ボックス 777"/>
        <xdr:cNvSpPr txBox="1"/>
      </xdr:nvSpPr>
      <xdr:spPr>
        <a:xfrm>
          <a:off x="19310427" y="987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152440</xdr:rowOff>
    </xdr:from>
    <xdr:to>
      <xdr:col>27</xdr:col>
      <xdr:colOff>161925</xdr:colOff>
      <xdr:row>59</xdr:row>
      <xdr:rowOff>82590</xdr:rowOff>
    </xdr:to>
    <xdr:sp macro="" textlink="">
      <xdr:nvSpPr>
        <xdr:cNvPr id="779" name="フローチャート : 判断 778"/>
        <xdr:cNvSpPr/>
      </xdr:nvSpPr>
      <xdr:spPr>
        <a:xfrm>
          <a:off x="18605500" y="100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99117</xdr:rowOff>
    </xdr:from>
    <xdr:ext cx="469744" cy="259045"/>
    <xdr:sp macro="" textlink="">
      <xdr:nvSpPr>
        <xdr:cNvPr id="780" name="テキスト ボックス 779"/>
        <xdr:cNvSpPr txBox="1"/>
      </xdr:nvSpPr>
      <xdr:spPr>
        <a:xfrm>
          <a:off x="18421427" y="987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154973</xdr:rowOff>
    </xdr:from>
    <xdr:to>
      <xdr:col>32</xdr:col>
      <xdr:colOff>238125</xdr:colOff>
      <xdr:row>59</xdr:row>
      <xdr:rowOff>85123</xdr:rowOff>
    </xdr:to>
    <xdr:sp macro="" textlink="">
      <xdr:nvSpPr>
        <xdr:cNvPr id="786" name="円/楕円 785"/>
        <xdr:cNvSpPr/>
      </xdr:nvSpPr>
      <xdr:spPr>
        <a:xfrm>
          <a:off x="22110700" y="100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469744" cy="259045"/>
    <xdr:sp macro="" textlink="">
      <xdr:nvSpPr>
        <xdr:cNvPr id="787" name="貸付金該当値テキスト"/>
        <xdr:cNvSpPr txBox="1"/>
      </xdr:nvSpPr>
      <xdr:spPr>
        <a:xfrm>
          <a:off x="22212300" y="100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156329</xdr:rowOff>
    </xdr:from>
    <xdr:to>
      <xdr:col>31</xdr:col>
      <xdr:colOff>85725</xdr:colOff>
      <xdr:row>59</xdr:row>
      <xdr:rowOff>86479</xdr:rowOff>
    </xdr:to>
    <xdr:sp macro="" textlink="">
      <xdr:nvSpPr>
        <xdr:cNvPr id="788" name="円/楕円 787"/>
        <xdr:cNvSpPr/>
      </xdr:nvSpPr>
      <xdr:spPr>
        <a:xfrm>
          <a:off x="21272500" y="101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77606</xdr:rowOff>
    </xdr:from>
    <xdr:ext cx="469744" cy="259045"/>
    <xdr:sp macro="" textlink="">
      <xdr:nvSpPr>
        <xdr:cNvPr id="789" name="テキスト ボックス 788"/>
        <xdr:cNvSpPr txBox="1"/>
      </xdr:nvSpPr>
      <xdr:spPr>
        <a:xfrm>
          <a:off x="21088427" y="1019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155998</xdr:rowOff>
    </xdr:from>
    <xdr:to>
      <xdr:col>29</xdr:col>
      <xdr:colOff>568325</xdr:colOff>
      <xdr:row>59</xdr:row>
      <xdr:rowOff>86148</xdr:rowOff>
    </xdr:to>
    <xdr:sp macro="" textlink="">
      <xdr:nvSpPr>
        <xdr:cNvPr id="790" name="円/楕円 789"/>
        <xdr:cNvSpPr/>
      </xdr:nvSpPr>
      <xdr:spPr>
        <a:xfrm>
          <a:off x="20383500" y="101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77275</xdr:rowOff>
    </xdr:from>
    <xdr:ext cx="469744" cy="259045"/>
    <xdr:sp macro="" textlink="">
      <xdr:nvSpPr>
        <xdr:cNvPr id="791" name="テキスト ボックス 790"/>
        <xdr:cNvSpPr txBox="1"/>
      </xdr:nvSpPr>
      <xdr:spPr>
        <a:xfrm>
          <a:off x="20199427" y="1019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155808</xdr:rowOff>
    </xdr:from>
    <xdr:to>
      <xdr:col>28</xdr:col>
      <xdr:colOff>365125</xdr:colOff>
      <xdr:row>59</xdr:row>
      <xdr:rowOff>85958</xdr:rowOff>
    </xdr:to>
    <xdr:sp macro="" textlink="">
      <xdr:nvSpPr>
        <xdr:cNvPr id="792" name="円/楕円 791"/>
        <xdr:cNvSpPr/>
      </xdr:nvSpPr>
      <xdr:spPr>
        <a:xfrm>
          <a:off x="19494500" y="1009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77085</xdr:rowOff>
    </xdr:from>
    <xdr:ext cx="469744" cy="259045"/>
    <xdr:sp macro="" textlink="">
      <xdr:nvSpPr>
        <xdr:cNvPr id="793" name="テキスト ボックス 792"/>
        <xdr:cNvSpPr txBox="1"/>
      </xdr:nvSpPr>
      <xdr:spPr>
        <a:xfrm>
          <a:off x="19310427" y="1019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154851</xdr:rowOff>
    </xdr:from>
    <xdr:to>
      <xdr:col>27</xdr:col>
      <xdr:colOff>161925</xdr:colOff>
      <xdr:row>59</xdr:row>
      <xdr:rowOff>85001</xdr:rowOff>
    </xdr:to>
    <xdr:sp macro="" textlink="">
      <xdr:nvSpPr>
        <xdr:cNvPr id="794" name="円/楕円 793"/>
        <xdr:cNvSpPr/>
      </xdr:nvSpPr>
      <xdr:spPr>
        <a:xfrm>
          <a:off x="18605500" y="100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76128</xdr:rowOff>
    </xdr:from>
    <xdr:ext cx="469744" cy="259045"/>
    <xdr:sp macro="" textlink="">
      <xdr:nvSpPr>
        <xdr:cNvPr id="795" name="テキスト ボックス 794"/>
        <xdr:cNvSpPr txBox="1"/>
      </xdr:nvSpPr>
      <xdr:spPr>
        <a:xfrm>
          <a:off x="18421427" y="1019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70380</xdr:rowOff>
    </xdr:from>
    <xdr:to>
      <xdr:col>32</xdr:col>
      <xdr:colOff>187325</xdr:colOff>
      <xdr:row>77</xdr:row>
      <xdr:rowOff>115512</xdr:rowOff>
    </xdr:to>
    <xdr:cxnSp macro="">
      <xdr:nvCxnSpPr>
        <xdr:cNvPr id="827" name="直線コネクタ 826"/>
        <xdr:cNvCxnSpPr/>
      </xdr:nvCxnSpPr>
      <xdr:spPr>
        <a:xfrm>
          <a:off x="21323300" y="13272030"/>
          <a:ext cx="8382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70380</xdr:rowOff>
    </xdr:from>
    <xdr:to>
      <xdr:col>31</xdr:col>
      <xdr:colOff>34925</xdr:colOff>
      <xdr:row>77</xdr:row>
      <xdr:rowOff>103113</xdr:rowOff>
    </xdr:to>
    <xdr:cxnSp macro="">
      <xdr:nvCxnSpPr>
        <xdr:cNvPr id="830" name="直線コネクタ 829"/>
        <xdr:cNvCxnSpPr/>
      </xdr:nvCxnSpPr>
      <xdr:spPr>
        <a:xfrm flipV="1">
          <a:off x="20434300" y="13272030"/>
          <a:ext cx="889000" cy="3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103113</xdr:rowOff>
    </xdr:from>
    <xdr:to>
      <xdr:col>29</xdr:col>
      <xdr:colOff>517525</xdr:colOff>
      <xdr:row>77</xdr:row>
      <xdr:rowOff>155604</xdr:rowOff>
    </xdr:to>
    <xdr:cxnSp macro="">
      <xdr:nvCxnSpPr>
        <xdr:cNvPr id="833" name="直線コネクタ 832"/>
        <xdr:cNvCxnSpPr/>
      </xdr:nvCxnSpPr>
      <xdr:spPr>
        <a:xfrm flipV="1">
          <a:off x="19545300" y="13304763"/>
          <a:ext cx="889000" cy="5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125149</xdr:rowOff>
    </xdr:from>
    <xdr:to>
      <xdr:col>29</xdr:col>
      <xdr:colOff>568325</xdr:colOff>
      <xdr:row>77</xdr:row>
      <xdr:rowOff>55299</xdr:rowOff>
    </xdr:to>
    <xdr:sp macro="" textlink="">
      <xdr:nvSpPr>
        <xdr:cNvPr id="834" name="フローチャート : 判断 833"/>
        <xdr:cNvSpPr/>
      </xdr:nvSpPr>
      <xdr:spPr>
        <a:xfrm>
          <a:off x="20383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71827</xdr:rowOff>
    </xdr:from>
    <xdr:ext cx="534377" cy="259045"/>
    <xdr:sp macro="" textlink="">
      <xdr:nvSpPr>
        <xdr:cNvPr id="835" name="テキスト ボックス 834"/>
        <xdr:cNvSpPr txBox="1"/>
      </xdr:nvSpPr>
      <xdr:spPr>
        <a:xfrm>
          <a:off x="20167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155604</xdr:rowOff>
    </xdr:from>
    <xdr:to>
      <xdr:col>28</xdr:col>
      <xdr:colOff>314325</xdr:colOff>
      <xdr:row>78</xdr:row>
      <xdr:rowOff>16191</xdr:rowOff>
    </xdr:to>
    <xdr:cxnSp macro="">
      <xdr:nvCxnSpPr>
        <xdr:cNvPr id="836" name="直線コネクタ 835"/>
        <xdr:cNvCxnSpPr/>
      </xdr:nvCxnSpPr>
      <xdr:spPr>
        <a:xfrm flipV="1">
          <a:off x="18656300" y="13357254"/>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149893</xdr:rowOff>
    </xdr:from>
    <xdr:to>
      <xdr:col>28</xdr:col>
      <xdr:colOff>365125</xdr:colOff>
      <xdr:row>77</xdr:row>
      <xdr:rowOff>80043</xdr:rowOff>
    </xdr:to>
    <xdr:sp macro="" textlink="">
      <xdr:nvSpPr>
        <xdr:cNvPr id="837" name="フローチャート : 判断 836"/>
        <xdr:cNvSpPr/>
      </xdr:nvSpPr>
      <xdr:spPr>
        <a:xfrm>
          <a:off x="19494500" y="1318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96569</xdr:rowOff>
    </xdr:from>
    <xdr:ext cx="534377" cy="259045"/>
    <xdr:sp macro="" textlink="">
      <xdr:nvSpPr>
        <xdr:cNvPr id="838" name="テキスト ボックス 837"/>
        <xdr:cNvSpPr txBox="1"/>
      </xdr:nvSpPr>
      <xdr:spPr>
        <a:xfrm>
          <a:off x="19278111" y="129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159113</xdr:rowOff>
    </xdr:from>
    <xdr:to>
      <xdr:col>27</xdr:col>
      <xdr:colOff>161925</xdr:colOff>
      <xdr:row>77</xdr:row>
      <xdr:rowOff>89263</xdr:rowOff>
    </xdr:to>
    <xdr:sp macro="" textlink="">
      <xdr:nvSpPr>
        <xdr:cNvPr id="839" name="フローチャート : 判断 838"/>
        <xdr:cNvSpPr/>
      </xdr:nvSpPr>
      <xdr:spPr>
        <a:xfrm>
          <a:off x="18605500" y="1318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105790</xdr:rowOff>
    </xdr:from>
    <xdr:ext cx="534377" cy="259045"/>
    <xdr:sp macro="" textlink="">
      <xdr:nvSpPr>
        <xdr:cNvPr id="840" name="テキスト ボックス 839"/>
        <xdr:cNvSpPr txBox="1"/>
      </xdr:nvSpPr>
      <xdr:spPr>
        <a:xfrm>
          <a:off x="18389111" y="1296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64712</xdr:rowOff>
    </xdr:from>
    <xdr:to>
      <xdr:col>32</xdr:col>
      <xdr:colOff>238125</xdr:colOff>
      <xdr:row>77</xdr:row>
      <xdr:rowOff>166312</xdr:rowOff>
    </xdr:to>
    <xdr:sp macro="" textlink="">
      <xdr:nvSpPr>
        <xdr:cNvPr id="846" name="円/楕円 845"/>
        <xdr:cNvSpPr/>
      </xdr:nvSpPr>
      <xdr:spPr>
        <a:xfrm>
          <a:off x="22110700" y="1326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43139</xdr:rowOff>
    </xdr:from>
    <xdr:ext cx="534377" cy="259045"/>
    <xdr:sp macro="" textlink="">
      <xdr:nvSpPr>
        <xdr:cNvPr id="847" name="繰出金該当値テキスト"/>
        <xdr:cNvSpPr txBox="1"/>
      </xdr:nvSpPr>
      <xdr:spPr>
        <a:xfrm>
          <a:off x="22212300" y="132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59,972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19580</xdr:rowOff>
    </xdr:from>
    <xdr:to>
      <xdr:col>31</xdr:col>
      <xdr:colOff>85725</xdr:colOff>
      <xdr:row>77</xdr:row>
      <xdr:rowOff>121180</xdr:rowOff>
    </xdr:to>
    <xdr:sp macro="" textlink="">
      <xdr:nvSpPr>
        <xdr:cNvPr id="848" name="円/楕円 847"/>
        <xdr:cNvSpPr/>
      </xdr:nvSpPr>
      <xdr:spPr>
        <a:xfrm>
          <a:off x="21272500" y="1322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112307</xdr:rowOff>
    </xdr:from>
    <xdr:ext cx="534377" cy="259045"/>
    <xdr:sp macro="" textlink="">
      <xdr:nvSpPr>
        <xdr:cNvPr id="849" name="テキスト ボックス 848"/>
        <xdr:cNvSpPr txBox="1"/>
      </xdr:nvSpPr>
      <xdr:spPr>
        <a:xfrm>
          <a:off x="21056111" y="1331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52313</xdr:rowOff>
    </xdr:from>
    <xdr:to>
      <xdr:col>29</xdr:col>
      <xdr:colOff>568325</xdr:colOff>
      <xdr:row>77</xdr:row>
      <xdr:rowOff>153913</xdr:rowOff>
    </xdr:to>
    <xdr:sp macro="" textlink="">
      <xdr:nvSpPr>
        <xdr:cNvPr id="850" name="円/楕円 849"/>
        <xdr:cNvSpPr/>
      </xdr:nvSpPr>
      <xdr:spPr>
        <a:xfrm>
          <a:off x="20383500" y="13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145040</xdr:rowOff>
    </xdr:from>
    <xdr:ext cx="534377" cy="259045"/>
    <xdr:sp macro="" textlink="">
      <xdr:nvSpPr>
        <xdr:cNvPr id="851" name="テキスト ボックス 850"/>
        <xdr:cNvSpPr txBox="1"/>
      </xdr:nvSpPr>
      <xdr:spPr>
        <a:xfrm>
          <a:off x="20167111" y="1334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104804</xdr:rowOff>
    </xdr:from>
    <xdr:to>
      <xdr:col>28</xdr:col>
      <xdr:colOff>365125</xdr:colOff>
      <xdr:row>78</xdr:row>
      <xdr:rowOff>34954</xdr:rowOff>
    </xdr:to>
    <xdr:sp macro="" textlink="">
      <xdr:nvSpPr>
        <xdr:cNvPr id="852" name="円/楕円 851"/>
        <xdr:cNvSpPr/>
      </xdr:nvSpPr>
      <xdr:spPr>
        <a:xfrm>
          <a:off x="19494500" y="1330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26081</xdr:rowOff>
    </xdr:from>
    <xdr:ext cx="534377" cy="259045"/>
    <xdr:sp macro="" textlink="">
      <xdr:nvSpPr>
        <xdr:cNvPr id="853" name="テキスト ボックス 852"/>
        <xdr:cNvSpPr txBox="1"/>
      </xdr:nvSpPr>
      <xdr:spPr>
        <a:xfrm>
          <a:off x="19278111" y="1339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136841</xdr:rowOff>
    </xdr:from>
    <xdr:to>
      <xdr:col>27</xdr:col>
      <xdr:colOff>161925</xdr:colOff>
      <xdr:row>78</xdr:row>
      <xdr:rowOff>66991</xdr:rowOff>
    </xdr:to>
    <xdr:sp macro="" textlink="">
      <xdr:nvSpPr>
        <xdr:cNvPr id="854" name="円/楕円 853"/>
        <xdr:cNvSpPr/>
      </xdr:nvSpPr>
      <xdr:spPr>
        <a:xfrm>
          <a:off x="18605500" y="1333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58118</xdr:rowOff>
    </xdr:from>
    <xdr:ext cx="534377" cy="259045"/>
    <xdr:sp macro="" textlink="">
      <xdr:nvSpPr>
        <xdr:cNvPr id="855" name="テキスト ボックス 854"/>
        <xdr:cNvSpPr txBox="1"/>
      </xdr:nvSpPr>
      <xdr:spPr>
        <a:xfrm>
          <a:off x="18389111" y="134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の人口一人当たりのコストは、扶助費のみ類似団体平均を大きく上回っている。これは、主に類似団体に比べ年少人口が比較的多いことなどによる児童福祉関連の扶助費の額が大きいことが主な要因と考えられる。一方で単独での福祉施策の実施による面も一因となっていると思われることから、必要に応じて事業の見直しを図っていきたい。</a:t>
          </a:r>
          <a:endParaRPr kumimoji="1" lang="en-US" altLang="ja-JP" sz="1300">
            <a:latin typeface="ＭＳ Ｐゴシック"/>
          </a:endParaRPr>
        </a:p>
        <a:p>
          <a:r>
            <a:rPr kumimoji="1" lang="ja-JP" altLang="en-US" sz="1300">
              <a:latin typeface="ＭＳ Ｐゴシック"/>
            </a:rPr>
            <a:t>　その他の経費については、水道事業への出資金が新たに発生したことによる投資及び出資金を除いては類似団体平均を総じて下回っており、全体として効率的な行財政運営を行うことができている。今後も引き続き歳出全般にわたり不断の見直しを続け、歳出の抑制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福岡県吉富町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6,846
6,802
5.72
3,545,804
3,246,093
225,086
2,062,463
2,501,498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78740</xdr:rowOff>
    </xdr:from>
    <xdr:to>
      <xdr:col>6</xdr:col>
      <xdr:colOff>511175</xdr:colOff>
      <xdr:row>35</xdr:row>
      <xdr:rowOff>2794</xdr:rowOff>
    </xdr:to>
    <xdr:cxnSp macro="">
      <xdr:nvCxnSpPr>
        <xdr:cNvPr id="61" name="直線コネクタ 60"/>
        <xdr:cNvCxnSpPr/>
      </xdr:nvCxnSpPr>
      <xdr:spPr>
        <a:xfrm>
          <a:off x="3797300" y="5908040"/>
          <a:ext cx="838200" cy="9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78740</xdr:rowOff>
    </xdr:from>
    <xdr:to>
      <xdr:col>5</xdr:col>
      <xdr:colOff>358775</xdr:colOff>
      <xdr:row>34</xdr:row>
      <xdr:rowOff>164592</xdr:rowOff>
    </xdr:to>
    <xdr:cxnSp macro="">
      <xdr:nvCxnSpPr>
        <xdr:cNvPr id="64" name="直線コネクタ 63"/>
        <xdr:cNvCxnSpPr/>
      </xdr:nvCxnSpPr>
      <xdr:spPr>
        <a:xfrm flipV="1">
          <a:off x="2908300" y="5908040"/>
          <a:ext cx="889000" cy="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164592</xdr:rowOff>
    </xdr:from>
    <xdr:to>
      <xdr:col>4</xdr:col>
      <xdr:colOff>155575</xdr:colOff>
      <xdr:row>35</xdr:row>
      <xdr:rowOff>9525</xdr:rowOff>
    </xdr:to>
    <xdr:cxnSp macro="">
      <xdr:nvCxnSpPr>
        <xdr:cNvPr id="67" name="直線コネクタ 66"/>
        <xdr:cNvCxnSpPr/>
      </xdr:nvCxnSpPr>
      <xdr:spPr>
        <a:xfrm flipV="1">
          <a:off x="2019300" y="5993892"/>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150495</xdr:rowOff>
    </xdr:from>
    <xdr:to>
      <xdr:col>4</xdr:col>
      <xdr:colOff>206375</xdr:colOff>
      <xdr:row>34</xdr:row>
      <xdr:rowOff>80645</xdr:rowOff>
    </xdr:to>
    <xdr:sp macro="" textlink="">
      <xdr:nvSpPr>
        <xdr:cNvPr id="68" name="フローチャート : 判断 67"/>
        <xdr:cNvSpPr/>
      </xdr:nvSpPr>
      <xdr:spPr>
        <a:xfrm>
          <a:off x="2857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97172</xdr:rowOff>
    </xdr:from>
    <xdr:ext cx="469744" cy="259045"/>
    <xdr:sp macro="" textlink="">
      <xdr:nvSpPr>
        <xdr:cNvPr id="69" name="テキスト ボックス 68"/>
        <xdr:cNvSpPr txBox="1"/>
      </xdr:nvSpPr>
      <xdr:spPr>
        <a:xfrm>
          <a:off x="2673427"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127762</xdr:rowOff>
    </xdr:from>
    <xdr:to>
      <xdr:col>2</xdr:col>
      <xdr:colOff>638175</xdr:colOff>
      <xdr:row>35</xdr:row>
      <xdr:rowOff>9525</xdr:rowOff>
    </xdr:to>
    <xdr:cxnSp macro="">
      <xdr:nvCxnSpPr>
        <xdr:cNvPr id="70" name="直線コネクタ 69"/>
        <xdr:cNvCxnSpPr/>
      </xdr:nvCxnSpPr>
      <xdr:spPr>
        <a:xfrm>
          <a:off x="1130300" y="5957062"/>
          <a:ext cx="889000" cy="5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12954</xdr:rowOff>
    </xdr:from>
    <xdr:to>
      <xdr:col>3</xdr:col>
      <xdr:colOff>3175</xdr:colOff>
      <xdr:row>34</xdr:row>
      <xdr:rowOff>114554</xdr:rowOff>
    </xdr:to>
    <xdr:sp macro="" textlink="">
      <xdr:nvSpPr>
        <xdr:cNvPr id="71" name="フローチャート : 判断 70"/>
        <xdr:cNvSpPr/>
      </xdr:nvSpPr>
      <xdr:spPr>
        <a:xfrm>
          <a:off x="1968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131081</xdr:rowOff>
    </xdr:from>
    <xdr:ext cx="469744" cy="259045"/>
    <xdr:sp macro="" textlink="">
      <xdr:nvSpPr>
        <xdr:cNvPr id="72" name="テキスト ボックス 71"/>
        <xdr:cNvSpPr txBox="1"/>
      </xdr:nvSpPr>
      <xdr:spPr>
        <a:xfrm>
          <a:off x="1784427" y="56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154940</xdr:rowOff>
    </xdr:from>
    <xdr:to>
      <xdr:col>1</xdr:col>
      <xdr:colOff>485775</xdr:colOff>
      <xdr:row>34</xdr:row>
      <xdr:rowOff>85090</xdr:rowOff>
    </xdr:to>
    <xdr:sp macro="" textlink="">
      <xdr:nvSpPr>
        <xdr:cNvPr id="73" name="フローチャート : 判断 72"/>
        <xdr:cNvSpPr/>
      </xdr:nvSpPr>
      <xdr:spPr>
        <a:xfrm>
          <a:off x="1079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101617</xdr:rowOff>
    </xdr:from>
    <xdr:ext cx="469744" cy="259045"/>
    <xdr:sp macro="" textlink="">
      <xdr:nvSpPr>
        <xdr:cNvPr id="74" name="テキスト ボックス 73"/>
        <xdr:cNvSpPr txBox="1"/>
      </xdr:nvSpPr>
      <xdr:spPr>
        <a:xfrm>
          <a:off x="895427" y="55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123444</xdr:rowOff>
    </xdr:from>
    <xdr:to>
      <xdr:col>6</xdr:col>
      <xdr:colOff>561975</xdr:colOff>
      <xdr:row>35</xdr:row>
      <xdr:rowOff>53594</xdr:rowOff>
    </xdr:to>
    <xdr:sp macro="" textlink="">
      <xdr:nvSpPr>
        <xdr:cNvPr id="80" name="円/楕円 79"/>
        <xdr:cNvSpPr/>
      </xdr:nvSpPr>
      <xdr:spPr>
        <a:xfrm>
          <a:off x="4584700" y="595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101871</xdr:rowOff>
    </xdr:from>
    <xdr:ext cx="469744" cy="259045"/>
    <xdr:sp macro="" textlink="">
      <xdr:nvSpPr>
        <xdr:cNvPr id="81" name="議会費該当値テキスト"/>
        <xdr:cNvSpPr txBox="1"/>
      </xdr:nvSpPr>
      <xdr:spPr>
        <a:xfrm>
          <a:off x="4686300" y="593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27940</xdr:rowOff>
    </xdr:from>
    <xdr:to>
      <xdr:col>5</xdr:col>
      <xdr:colOff>409575</xdr:colOff>
      <xdr:row>34</xdr:row>
      <xdr:rowOff>129540</xdr:rowOff>
    </xdr:to>
    <xdr:sp macro="" textlink="">
      <xdr:nvSpPr>
        <xdr:cNvPr id="82" name="円/楕円 81"/>
        <xdr:cNvSpPr/>
      </xdr:nvSpPr>
      <xdr:spPr>
        <a:xfrm>
          <a:off x="37465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120667</xdr:rowOff>
    </xdr:from>
    <xdr:ext cx="469744" cy="259045"/>
    <xdr:sp macro="" textlink="">
      <xdr:nvSpPr>
        <xdr:cNvPr id="83" name="テキスト ボックス 82"/>
        <xdr:cNvSpPr txBox="1"/>
      </xdr:nvSpPr>
      <xdr:spPr>
        <a:xfrm>
          <a:off x="3562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113792</xdr:rowOff>
    </xdr:from>
    <xdr:to>
      <xdr:col>4</xdr:col>
      <xdr:colOff>206375</xdr:colOff>
      <xdr:row>35</xdr:row>
      <xdr:rowOff>43942</xdr:rowOff>
    </xdr:to>
    <xdr:sp macro="" textlink="">
      <xdr:nvSpPr>
        <xdr:cNvPr id="84" name="円/楕円 83"/>
        <xdr:cNvSpPr/>
      </xdr:nvSpPr>
      <xdr:spPr>
        <a:xfrm>
          <a:off x="2857500" y="59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35069</xdr:rowOff>
    </xdr:from>
    <xdr:ext cx="469744" cy="259045"/>
    <xdr:sp macro="" textlink="">
      <xdr:nvSpPr>
        <xdr:cNvPr id="85" name="テキスト ボックス 84"/>
        <xdr:cNvSpPr txBox="1"/>
      </xdr:nvSpPr>
      <xdr:spPr>
        <a:xfrm>
          <a:off x="2673427" y="603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130175</xdr:rowOff>
    </xdr:from>
    <xdr:to>
      <xdr:col>3</xdr:col>
      <xdr:colOff>3175</xdr:colOff>
      <xdr:row>35</xdr:row>
      <xdr:rowOff>60325</xdr:rowOff>
    </xdr:to>
    <xdr:sp macro="" textlink="">
      <xdr:nvSpPr>
        <xdr:cNvPr id="86" name="円/楕円 85"/>
        <xdr:cNvSpPr/>
      </xdr:nvSpPr>
      <xdr:spPr>
        <a:xfrm>
          <a:off x="1968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51452</xdr:rowOff>
    </xdr:from>
    <xdr:ext cx="469744" cy="259045"/>
    <xdr:sp macro="" textlink="">
      <xdr:nvSpPr>
        <xdr:cNvPr id="87" name="テキスト ボックス 86"/>
        <xdr:cNvSpPr txBox="1"/>
      </xdr:nvSpPr>
      <xdr:spPr>
        <a:xfrm>
          <a:off x="1784427" y="605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76962</xdr:rowOff>
    </xdr:from>
    <xdr:to>
      <xdr:col>1</xdr:col>
      <xdr:colOff>485775</xdr:colOff>
      <xdr:row>35</xdr:row>
      <xdr:rowOff>7112</xdr:rowOff>
    </xdr:to>
    <xdr:sp macro="" textlink="">
      <xdr:nvSpPr>
        <xdr:cNvPr id="88" name="円/楕円 87"/>
        <xdr:cNvSpPr/>
      </xdr:nvSpPr>
      <xdr:spPr>
        <a:xfrm>
          <a:off x="1079500" y="590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169689</xdr:rowOff>
    </xdr:from>
    <xdr:ext cx="469744" cy="259045"/>
    <xdr:sp macro="" textlink="">
      <xdr:nvSpPr>
        <xdr:cNvPr id="89" name="テキスト ボックス 88"/>
        <xdr:cNvSpPr txBox="1"/>
      </xdr:nvSpPr>
      <xdr:spPr>
        <a:xfrm>
          <a:off x="895427" y="599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104779</xdr:rowOff>
    </xdr:from>
    <xdr:to>
      <xdr:col>6</xdr:col>
      <xdr:colOff>511175</xdr:colOff>
      <xdr:row>58</xdr:row>
      <xdr:rowOff>107983</xdr:rowOff>
    </xdr:to>
    <xdr:cxnSp macro="">
      <xdr:nvCxnSpPr>
        <xdr:cNvPr id="116" name="直線コネクタ 115"/>
        <xdr:cNvCxnSpPr/>
      </xdr:nvCxnSpPr>
      <xdr:spPr>
        <a:xfrm flipV="1">
          <a:off x="3797300" y="10048879"/>
          <a:ext cx="838200" cy="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107212</xdr:rowOff>
    </xdr:from>
    <xdr:to>
      <xdr:col>5</xdr:col>
      <xdr:colOff>358775</xdr:colOff>
      <xdr:row>58</xdr:row>
      <xdr:rowOff>107983</xdr:rowOff>
    </xdr:to>
    <xdr:cxnSp macro="">
      <xdr:nvCxnSpPr>
        <xdr:cNvPr id="119" name="直線コネクタ 118"/>
        <xdr:cNvCxnSpPr/>
      </xdr:nvCxnSpPr>
      <xdr:spPr>
        <a:xfrm>
          <a:off x="2908300" y="10051312"/>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99779</xdr:rowOff>
    </xdr:from>
    <xdr:to>
      <xdr:col>4</xdr:col>
      <xdr:colOff>155575</xdr:colOff>
      <xdr:row>58</xdr:row>
      <xdr:rowOff>107212</xdr:rowOff>
    </xdr:to>
    <xdr:cxnSp macro="">
      <xdr:nvCxnSpPr>
        <xdr:cNvPr id="122" name="直線コネクタ 121"/>
        <xdr:cNvCxnSpPr/>
      </xdr:nvCxnSpPr>
      <xdr:spPr>
        <a:xfrm>
          <a:off x="2019300" y="10043879"/>
          <a:ext cx="889000" cy="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1446</xdr:rowOff>
    </xdr:from>
    <xdr:to>
      <xdr:col>4</xdr:col>
      <xdr:colOff>206375</xdr:colOff>
      <xdr:row>58</xdr:row>
      <xdr:rowOff>103046</xdr:rowOff>
    </xdr:to>
    <xdr:sp macro="" textlink="">
      <xdr:nvSpPr>
        <xdr:cNvPr id="123" name="フローチャート : 判断 122"/>
        <xdr:cNvSpPr/>
      </xdr:nvSpPr>
      <xdr:spPr>
        <a:xfrm>
          <a:off x="2857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119573</xdr:rowOff>
    </xdr:from>
    <xdr:ext cx="599010" cy="259045"/>
    <xdr:sp macro="" textlink="">
      <xdr:nvSpPr>
        <xdr:cNvPr id="124" name="テキスト ボックス 123"/>
        <xdr:cNvSpPr txBox="1"/>
      </xdr:nvSpPr>
      <xdr:spPr>
        <a:xfrm>
          <a:off x="2608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99779</xdr:rowOff>
    </xdr:from>
    <xdr:to>
      <xdr:col>2</xdr:col>
      <xdr:colOff>638175</xdr:colOff>
      <xdr:row>58</xdr:row>
      <xdr:rowOff>111646</xdr:rowOff>
    </xdr:to>
    <xdr:cxnSp macro="">
      <xdr:nvCxnSpPr>
        <xdr:cNvPr id="125" name="直線コネクタ 124"/>
        <xdr:cNvCxnSpPr/>
      </xdr:nvCxnSpPr>
      <xdr:spPr>
        <a:xfrm flipV="1">
          <a:off x="1130300" y="10043879"/>
          <a:ext cx="889000" cy="1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31174</xdr:rowOff>
    </xdr:from>
    <xdr:to>
      <xdr:col>3</xdr:col>
      <xdr:colOff>3175</xdr:colOff>
      <xdr:row>58</xdr:row>
      <xdr:rowOff>132774</xdr:rowOff>
    </xdr:to>
    <xdr:sp macro="" textlink="">
      <xdr:nvSpPr>
        <xdr:cNvPr id="126" name="フローチャート : 判断 125"/>
        <xdr:cNvSpPr/>
      </xdr:nvSpPr>
      <xdr:spPr>
        <a:xfrm>
          <a:off x="1968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149301</xdr:rowOff>
    </xdr:from>
    <xdr:ext cx="599010" cy="259045"/>
    <xdr:sp macro="" textlink="">
      <xdr:nvSpPr>
        <xdr:cNvPr id="127" name="テキスト ボックス 126"/>
        <xdr:cNvSpPr txBox="1"/>
      </xdr:nvSpPr>
      <xdr:spPr>
        <a:xfrm>
          <a:off x="1719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32960</xdr:rowOff>
    </xdr:from>
    <xdr:to>
      <xdr:col>1</xdr:col>
      <xdr:colOff>485775</xdr:colOff>
      <xdr:row>58</xdr:row>
      <xdr:rowOff>134560</xdr:rowOff>
    </xdr:to>
    <xdr:sp macro="" textlink="">
      <xdr:nvSpPr>
        <xdr:cNvPr id="128" name="フローチャート : 判断 127"/>
        <xdr:cNvSpPr/>
      </xdr:nvSpPr>
      <xdr:spPr>
        <a:xfrm>
          <a:off x="1079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151087</xdr:rowOff>
    </xdr:from>
    <xdr:ext cx="599010" cy="259045"/>
    <xdr:sp macro="" textlink="">
      <xdr:nvSpPr>
        <xdr:cNvPr id="129" name="テキスト ボックス 128"/>
        <xdr:cNvSpPr txBox="1"/>
      </xdr:nvSpPr>
      <xdr:spPr>
        <a:xfrm>
          <a:off x="830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53979</xdr:rowOff>
    </xdr:from>
    <xdr:to>
      <xdr:col>6</xdr:col>
      <xdr:colOff>561975</xdr:colOff>
      <xdr:row>58</xdr:row>
      <xdr:rowOff>155579</xdr:rowOff>
    </xdr:to>
    <xdr:sp macro="" textlink="">
      <xdr:nvSpPr>
        <xdr:cNvPr id="135" name="円/楕円 134"/>
        <xdr:cNvSpPr/>
      </xdr:nvSpPr>
      <xdr:spPr>
        <a:xfrm>
          <a:off x="4584700" y="999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6218</xdr:rowOff>
    </xdr:from>
    <xdr:ext cx="534377" cy="259045"/>
    <xdr:sp macro="" textlink="">
      <xdr:nvSpPr>
        <xdr:cNvPr id="136" name="総務費該当値テキスト"/>
        <xdr:cNvSpPr txBox="1"/>
      </xdr:nvSpPr>
      <xdr:spPr>
        <a:xfrm>
          <a:off x="4686300" y="99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76,381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57183</xdr:rowOff>
    </xdr:from>
    <xdr:to>
      <xdr:col>5</xdr:col>
      <xdr:colOff>409575</xdr:colOff>
      <xdr:row>58</xdr:row>
      <xdr:rowOff>158783</xdr:rowOff>
    </xdr:to>
    <xdr:sp macro="" textlink="">
      <xdr:nvSpPr>
        <xdr:cNvPr id="137" name="円/楕円 136"/>
        <xdr:cNvSpPr/>
      </xdr:nvSpPr>
      <xdr:spPr>
        <a:xfrm>
          <a:off x="3746500" y="100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149910</xdr:rowOff>
    </xdr:from>
    <xdr:ext cx="534377" cy="259045"/>
    <xdr:sp macro="" textlink="">
      <xdr:nvSpPr>
        <xdr:cNvPr id="138" name="テキスト ボックス 137"/>
        <xdr:cNvSpPr txBox="1"/>
      </xdr:nvSpPr>
      <xdr:spPr>
        <a:xfrm>
          <a:off x="3530111" y="1009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56412</xdr:rowOff>
    </xdr:from>
    <xdr:to>
      <xdr:col>4</xdr:col>
      <xdr:colOff>206375</xdr:colOff>
      <xdr:row>58</xdr:row>
      <xdr:rowOff>158012</xdr:rowOff>
    </xdr:to>
    <xdr:sp macro="" textlink="">
      <xdr:nvSpPr>
        <xdr:cNvPr id="139" name="円/楕円 138"/>
        <xdr:cNvSpPr/>
      </xdr:nvSpPr>
      <xdr:spPr>
        <a:xfrm>
          <a:off x="2857500" y="1000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149139</xdr:rowOff>
    </xdr:from>
    <xdr:ext cx="534377" cy="259045"/>
    <xdr:sp macro="" textlink="">
      <xdr:nvSpPr>
        <xdr:cNvPr id="140" name="テキスト ボックス 139"/>
        <xdr:cNvSpPr txBox="1"/>
      </xdr:nvSpPr>
      <xdr:spPr>
        <a:xfrm>
          <a:off x="2641111" y="1009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71,058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48979</xdr:rowOff>
    </xdr:from>
    <xdr:to>
      <xdr:col>3</xdr:col>
      <xdr:colOff>3175</xdr:colOff>
      <xdr:row>58</xdr:row>
      <xdr:rowOff>150579</xdr:rowOff>
    </xdr:to>
    <xdr:sp macro="" textlink="">
      <xdr:nvSpPr>
        <xdr:cNvPr id="141" name="円/楕円 140"/>
        <xdr:cNvSpPr/>
      </xdr:nvSpPr>
      <xdr:spPr>
        <a:xfrm>
          <a:off x="1968500" y="99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141706</xdr:rowOff>
    </xdr:from>
    <xdr:ext cx="534377" cy="259045"/>
    <xdr:sp macro="" textlink="">
      <xdr:nvSpPr>
        <xdr:cNvPr id="142" name="テキスト ボックス 141"/>
        <xdr:cNvSpPr txBox="1"/>
      </xdr:nvSpPr>
      <xdr:spPr>
        <a:xfrm>
          <a:off x="1752111" y="1008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87,316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60846</xdr:rowOff>
    </xdr:from>
    <xdr:to>
      <xdr:col>1</xdr:col>
      <xdr:colOff>485775</xdr:colOff>
      <xdr:row>58</xdr:row>
      <xdr:rowOff>162446</xdr:rowOff>
    </xdr:to>
    <xdr:sp macro="" textlink="">
      <xdr:nvSpPr>
        <xdr:cNvPr id="143" name="円/楕円 142"/>
        <xdr:cNvSpPr/>
      </xdr:nvSpPr>
      <xdr:spPr>
        <a:xfrm>
          <a:off x="1079500" y="100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153573</xdr:rowOff>
    </xdr:from>
    <xdr:ext cx="534377" cy="259045"/>
    <xdr:sp macro="" textlink="">
      <xdr:nvSpPr>
        <xdr:cNvPr id="144" name="テキスト ボックス 143"/>
        <xdr:cNvSpPr txBox="1"/>
      </xdr:nvSpPr>
      <xdr:spPr>
        <a:xfrm>
          <a:off x="863111" y="1009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1383</xdr:rowOff>
    </xdr:from>
    <xdr:to>
      <xdr:col>6</xdr:col>
      <xdr:colOff>511175</xdr:colOff>
      <xdr:row>77</xdr:row>
      <xdr:rowOff>41370</xdr:rowOff>
    </xdr:to>
    <xdr:cxnSp macro="">
      <xdr:nvCxnSpPr>
        <xdr:cNvPr id="172" name="直線コネクタ 171"/>
        <xdr:cNvCxnSpPr/>
      </xdr:nvCxnSpPr>
      <xdr:spPr>
        <a:xfrm>
          <a:off x="3797300" y="13203033"/>
          <a:ext cx="838200" cy="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129583</xdr:rowOff>
    </xdr:from>
    <xdr:to>
      <xdr:col>5</xdr:col>
      <xdr:colOff>358775</xdr:colOff>
      <xdr:row>77</xdr:row>
      <xdr:rowOff>1383</xdr:rowOff>
    </xdr:to>
    <xdr:cxnSp macro="">
      <xdr:nvCxnSpPr>
        <xdr:cNvPr id="175" name="直線コネクタ 174"/>
        <xdr:cNvCxnSpPr/>
      </xdr:nvCxnSpPr>
      <xdr:spPr>
        <a:xfrm>
          <a:off x="2908300" y="13159783"/>
          <a:ext cx="889000" cy="4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73193</xdr:rowOff>
    </xdr:from>
    <xdr:ext cx="599010" cy="259045"/>
    <xdr:sp macro="" textlink="">
      <xdr:nvSpPr>
        <xdr:cNvPr id="177" name="テキスト ボックス 176"/>
        <xdr:cNvSpPr txBox="1"/>
      </xdr:nvSpPr>
      <xdr:spPr>
        <a:xfrm>
          <a:off x="3497794"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129583</xdr:rowOff>
    </xdr:from>
    <xdr:to>
      <xdr:col>4</xdr:col>
      <xdr:colOff>155575</xdr:colOff>
      <xdr:row>77</xdr:row>
      <xdr:rowOff>110865</xdr:rowOff>
    </xdr:to>
    <xdr:cxnSp macro="">
      <xdr:nvCxnSpPr>
        <xdr:cNvPr id="178" name="直線コネクタ 177"/>
        <xdr:cNvCxnSpPr/>
      </xdr:nvCxnSpPr>
      <xdr:spPr>
        <a:xfrm flipV="1">
          <a:off x="2019300" y="13159783"/>
          <a:ext cx="889000" cy="15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21206</xdr:rowOff>
    </xdr:from>
    <xdr:to>
      <xdr:col>4</xdr:col>
      <xdr:colOff>206375</xdr:colOff>
      <xdr:row>77</xdr:row>
      <xdr:rowOff>122806</xdr:rowOff>
    </xdr:to>
    <xdr:sp macro="" textlink="">
      <xdr:nvSpPr>
        <xdr:cNvPr id="179" name="フローチャート : 判断 178"/>
        <xdr:cNvSpPr/>
      </xdr:nvSpPr>
      <xdr:spPr>
        <a:xfrm>
          <a:off x="2857500" y="132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113933</xdr:rowOff>
    </xdr:from>
    <xdr:ext cx="599010" cy="259045"/>
    <xdr:sp macro="" textlink="">
      <xdr:nvSpPr>
        <xdr:cNvPr id="180" name="テキスト ボックス 179"/>
        <xdr:cNvSpPr txBox="1"/>
      </xdr:nvSpPr>
      <xdr:spPr>
        <a:xfrm>
          <a:off x="2608794" y="1331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110865</xdr:rowOff>
    </xdr:from>
    <xdr:to>
      <xdr:col>2</xdr:col>
      <xdr:colOff>638175</xdr:colOff>
      <xdr:row>77</xdr:row>
      <xdr:rowOff>142177</xdr:rowOff>
    </xdr:to>
    <xdr:cxnSp macro="">
      <xdr:nvCxnSpPr>
        <xdr:cNvPr id="181" name="直線コネクタ 180"/>
        <xdr:cNvCxnSpPr/>
      </xdr:nvCxnSpPr>
      <xdr:spPr>
        <a:xfrm flipV="1">
          <a:off x="1130300" y="13312515"/>
          <a:ext cx="889000" cy="3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86792</xdr:rowOff>
    </xdr:from>
    <xdr:to>
      <xdr:col>3</xdr:col>
      <xdr:colOff>3175</xdr:colOff>
      <xdr:row>78</xdr:row>
      <xdr:rowOff>16942</xdr:rowOff>
    </xdr:to>
    <xdr:sp macro="" textlink="">
      <xdr:nvSpPr>
        <xdr:cNvPr id="182" name="フローチャート : 判断 181"/>
        <xdr:cNvSpPr/>
      </xdr:nvSpPr>
      <xdr:spPr>
        <a:xfrm>
          <a:off x="1968500" y="132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8069</xdr:rowOff>
    </xdr:from>
    <xdr:ext cx="599010" cy="259045"/>
    <xdr:sp macro="" textlink="">
      <xdr:nvSpPr>
        <xdr:cNvPr id="183" name="テキスト ボックス 182"/>
        <xdr:cNvSpPr txBox="1"/>
      </xdr:nvSpPr>
      <xdr:spPr>
        <a:xfrm>
          <a:off x="1719794" y="1338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40560</xdr:rowOff>
    </xdr:from>
    <xdr:to>
      <xdr:col>1</xdr:col>
      <xdr:colOff>485775</xdr:colOff>
      <xdr:row>77</xdr:row>
      <xdr:rowOff>142160</xdr:rowOff>
    </xdr:to>
    <xdr:sp macro="" textlink="">
      <xdr:nvSpPr>
        <xdr:cNvPr id="184" name="フローチャート : 判断 183"/>
        <xdr:cNvSpPr/>
      </xdr:nvSpPr>
      <xdr:spPr>
        <a:xfrm>
          <a:off x="1079500" y="1324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158687</xdr:rowOff>
    </xdr:from>
    <xdr:ext cx="599010" cy="259045"/>
    <xdr:sp macro="" textlink="">
      <xdr:nvSpPr>
        <xdr:cNvPr id="185" name="テキスト ボックス 184"/>
        <xdr:cNvSpPr txBox="1"/>
      </xdr:nvSpPr>
      <xdr:spPr>
        <a:xfrm>
          <a:off x="830794" y="1301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162020</xdr:rowOff>
    </xdr:from>
    <xdr:to>
      <xdr:col>6</xdr:col>
      <xdr:colOff>561975</xdr:colOff>
      <xdr:row>77</xdr:row>
      <xdr:rowOff>92170</xdr:rowOff>
    </xdr:to>
    <xdr:sp macro="" textlink="">
      <xdr:nvSpPr>
        <xdr:cNvPr id="191" name="円/楕円 190"/>
        <xdr:cNvSpPr/>
      </xdr:nvSpPr>
      <xdr:spPr>
        <a:xfrm>
          <a:off x="4584700" y="131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140447</xdr:rowOff>
    </xdr:from>
    <xdr:ext cx="599010" cy="259045"/>
    <xdr:sp macro="" textlink="">
      <xdr:nvSpPr>
        <xdr:cNvPr id="192" name="民生費該当値テキスト"/>
        <xdr:cNvSpPr txBox="1"/>
      </xdr:nvSpPr>
      <xdr:spPr>
        <a:xfrm>
          <a:off x="4686300" y="1317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159,007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122033</xdr:rowOff>
    </xdr:from>
    <xdr:to>
      <xdr:col>5</xdr:col>
      <xdr:colOff>409575</xdr:colOff>
      <xdr:row>77</xdr:row>
      <xdr:rowOff>52183</xdr:rowOff>
    </xdr:to>
    <xdr:sp macro="" textlink="">
      <xdr:nvSpPr>
        <xdr:cNvPr id="193" name="円/楕円 192"/>
        <xdr:cNvSpPr/>
      </xdr:nvSpPr>
      <xdr:spPr>
        <a:xfrm>
          <a:off x="3746500" y="131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68711</xdr:rowOff>
    </xdr:from>
    <xdr:ext cx="599010" cy="259045"/>
    <xdr:sp macro="" textlink="">
      <xdr:nvSpPr>
        <xdr:cNvPr id="194" name="テキスト ボックス 193"/>
        <xdr:cNvSpPr txBox="1"/>
      </xdr:nvSpPr>
      <xdr:spPr>
        <a:xfrm>
          <a:off x="3497794" y="1292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167,753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78783</xdr:rowOff>
    </xdr:from>
    <xdr:to>
      <xdr:col>4</xdr:col>
      <xdr:colOff>206375</xdr:colOff>
      <xdr:row>77</xdr:row>
      <xdr:rowOff>8933</xdr:rowOff>
    </xdr:to>
    <xdr:sp macro="" textlink="">
      <xdr:nvSpPr>
        <xdr:cNvPr id="195" name="円/楕円 194"/>
        <xdr:cNvSpPr/>
      </xdr:nvSpPr>
      <xdr:spPr>
        <a:xfrm>
          <a:off x="2857500" y="131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25459</xdr:rowOff>
    </xdr:from>
    <xdr:ext cx="599010" cy="259045"/>
    <xdr:sp macro="" textlink="">
      <xdr:nvSpPr>
        <xdr:cNvPr id="196" name="テキスト ボックス 195"/>
        <xdr:cNvSpPr txBox="1"/>
      </xdr:nvSpPr>
      <xdr:spPr>
        <a:xfrm>
          <a:off x="2608794" y="1288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60065</xdr:rowOff>
    </xdr:from>
    <xdr:to>
      <xdr:col>3</xdr:col>
      <xdr:colOff>3175</xdr:colOff>
      <xdr:row>77</xdr:row>
      <xdr:rowOff>161665</xdr:rowOff>
    </xdr:to>
    <xdr:sp macro="" textlink="">
      <xdr:nvSpPr>
        <xdr:cNvPr id="197" name="円/楕円 196"/>
        <xdr:cNvSpPr/>
      </xdr:nvSpPr>
      <xdr:spPr>
        <a:xfrm>
          <a:off x="1968500" y="132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6742</xdr:rowOff>
    </xdr:from>
    <xdr:ext cx="599010" cy="259045"/>
    <xdr:sp macro="" textlink="">
      <xdr:nvSpPr>
        <xdr:cNvPr id="198" name="テキスト ボックス 197"/>
        <xdr:cNvSpPr txBox="1"/>
      </xdr:nvSpPr>
      <xdr:spPr>
        <a:xfrm>
          <a:off x="1719794" y="1303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143,807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91377</xdr:rowOff>
    </xdr:from>
    <xdr:to>
      <xdr:col>1</xdr:col>
      <xdr:colOff>485775</xdr:colOff>
      <xdr:row>78</xdr:row>
      <xdr:rowOff>21527</xdr:rowOff>
    </xdr:to>
    <xdr:sp macro="" textlink="">
      <xdr:nvSpPr>
        <xdr:cNvPr id="199" name="円/楕円 198"/>
        <xdr:cNvSpPr/>
      </xdr:nvSpPr>
      <xdr:spPr>
        <a:xfrm>
          <a:off x="1079500" y="132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12654</xdr:rowOff>
    </xdr:from>
    <xdr:ext cx="599010" cy="259045"/>
    <xdr:sp macro="" textlink="">
      <xdr:nvSpPr>
        <xdr:cNvPr id="200" name="テキスト ボックス 199"/>
        <xdr:cNvSpPr txBox="1"/>
      </xdr:nvSpPr>
      <xdr:spPr>
        <a:xfrm>
          <a:off x="830794" y="1338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57164</xdr:rowOff>
    </xdr:from>
    <xdr:to>
      <xdr:col>6</xdr:col>
      <xdr:colOff>511175</xdr:colOff>
      <xdr:row>98</xdr:row>
      <xdr:rowOff>59316</xdr:rowOff>
    </xdr:to>
    <xdr:cxnSp macro="">
      <xdr:nvCxnSpPr>
        <xdr:cNvPr id="227" name="直線コネクタ 226"/>
        <xdr:cNvCxnSpPr/>
      </xdr:nvCxnSpPr>
      <xdr:spPr>
        <a:xfrm>
          <a:off x="3797300" y="16859264"/>
          <a:ext cx="8382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51197</xdr:rowOff>
    </xdr:from>
    <xdr:to>
      <xdr:col>5</xdr:col>
      <xdr:colOff>358775</xdr:colOff>
      <xdr:row>98</xdr:row>
      <xdr:rowOff>57164</xdr:rowOff>
    </xdr:to>
    <xdr:cxnSp macro="">
      <xdr:nvCxnSpPr>
        <xdr:cNvPr id="230" name="直線コネクタ 229"/>
        <xdr:cNvCxnSpPr/>
      </xdr:nvCxnSpPr>
      <xdr:spPr>
        <a:xfrm>
          <a:off x="2908300" y="16853297"/>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51197</xdr:rowOff>
    </xdr:from>
    <xdr:to>
      <xdr:col>4</xdr:col>
      <xdr:colOff>155575</xdr:colOff>
      <xdr:row>98</xdr:row>
      <xdr:rowOff>51364</xdr:rowOff>
    </xdr:to>
    <xdr:cxnSp macro="">
      <xdr:nvCxnSpPr>
        <xdr:cNvPr id="233" name="直線コネクタ 232"/>
        <xdr:cNvCxnSpPr/>
      </xdr:nvCxnSpPr>
      <xdr:spPr>
        <a:xfrm flipV="1">
          <a:off x="2019300" y="16853297"/>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97507</xdr:rowOff>
    </xdr:from>
    <xdr:to>
      <xdr:col>4</xdr:col>
      <xdr:colOff>206375</xdr:colOff>
      <xdr:row>98</xdr:row>
      <xdr:rowOff>27657</xdr:rowOff>
    </xdr:to>
    <xdr:sp macro="" textlink="">
      <xdr:nvSpPr>
        <xdr:cNvPr id="234" name="フローチャート : 判断 233"/>
        <xdr:cNvSpPr/>
      </xdr:nvSpPr>
      <xdr:spPr>
        <a:xfrm>
          <a:off x="2857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44184</xdr:rowOff>
    </xdr:from>
    <xdr:ext cx="534377" cy="259045"/>
    <xdr:sp macro="" textlink="">
      <xdr:nvSpPr>
        <xdr:cNvPr id="235" name="テキスト ボックス 234"/>
        <xdr:cNvSpPr txBox="1"/>
      </xdr:nvSpPr>
      <xdr:spPr>
        <a:xfrm>
          <a:off x="2641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51364</xdr:rowOff>
    </xdr:from>
    <xdr:to>
      <xdr:col>2</xdr:col>
      <xdr:colOff>638175</xdr:colOff>
      <xdr:row>98</xdr:row>
      <xdr:rowOff>53065</xdr:rowOff>
    </xdr:to>
    <xdr:cxnSp macro="">
      <xdr:nvCxnSpPr>
        <xdr:cNvPr id="236" name="直線コネクタ 235"/>
        <xdr:cNvCxnSpPr/>
      </xdr:nvCxnSpPr>
      <xdr:spPr>
        <a:xfrm flipV="1">
          <a:off x="1130300" y="16853464"/>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109936</xdr:rowOff>
    </xdr:from>
    <xdr:to>
      <xdr:col>3</xdr:col>
      <xdr:colOff>3175</xdr:colOff>
      <xdr:row>98</xdr:row>
      <xdr:rowOff>40086</xdr:rowOff>
    </xdr:to>
    <xdr:sp macro="" textlink="">
      <xdr:nvSpPr>
        <xdr:cNvPr id="237" name="フローチャート : 判断 236"/>
        <xdr:cNvSpPr/>
      </xdr:nvSpPr>
      <xdr:spPr>
        <a:xfrm>
          <a:off x="1968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56613</xdr:rowOff>
    </xdr:from>
    <xdr:ext cx="534377" cy="259045"/>
    <xdr:sp macro="" textlink="">
      <xdr:nvSpPr>
        <xdr:cNvPr id="238" name="テキスト ボックス 237"/>
        <xdr:cNvSpPr txBox="1"/>
      </xdr:nvSpPr>
      <xdr:spPr>
        <a:xfrm>
          <a:off x="1752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122509</xdr:rowOff>
    </xdr:from>
    <xdr:to>
      <xdr:col>1</xdr:col>
      <xdr:colOff>485775</xdr:colOff>
      <xdr:row>98</xdr:row>
      <xdr:rowOff>52659</xdr:rowOff>
    </xdr:to>
    <xdr:sp macro="" textlink="">
      <xdr:nvSpPr>
        <xdr:cNvPr id="239" name="フローチャート : 判断 238"/>
        <xdr:cNvSpPr/>
      </xdr:nvSpPr>
      <xdr:spPr>
        <a:xfrm>
          <a:off x="1079500" y="1675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69186</xdr:rowOff>
    </xdr:from>
    <xdr:ext cx="534377" cy="259045"/>
    <xdr:sp macro="" textlink="">
      <xdr:nvSpPr>
        <xdr:cNvPr id="240" name="テキスト ボックス 239"/>
        <xdr:cNvSpPr txBox="1"/>
      </xdr:nvSpPr>
      <xdr:spPr>
        <a:xfrm>
          <a:off x="863111" y="1652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8516</xdr:rowOff>
    </xdr:from>
    <xdr:to>
      <xdr:col>6</xdr:col>
      <xdr:colOff>561975</xdr:colOff>
      <xdr:row>98</xdr:row>
      <xdr:rowOff>110116</xdr:rowOff>
    </xdr:to>
    <xdr:sp macro="" textlink="">
      <xdr:nvSpPr>
        <xdr:cNvPr id="246" name="円/楕円 245"/>
        <xdr:cNvSpPr/>
      </xdr:nvSpPr>
      <xdr:spPr>
        <a:xfrm>
          <a:off x="4584700" y="1681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94893</xdr:rowOff>
    </xdr:from>
    <xdr:ext cx="534377" cy="259045"/>
    <xdr:sp macro="" textlink="">
      <xdr:nvSpPr>
        <xdr:cNvPr id="247" name="衛生費該当値テキスト"/>
        <xdr:cNvSpPr txBox="1"/>
      </xdr:nvSpPr>
      <xdr:spPr>
        <a:xfrm>
          <a:off x="4686300" y="1672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35,164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6364</xdr:rowOff>
    </xdr:from>
    <xdr:to>
      <xdr:col>5</xdr:col>
      <xdr:colOff>409575</xdr:colOff>
      <xdr:row>98</xdr:row>
      <xdr:rowOff>107964</xdr:rowOff>
    </xdr:to>
    <xdr:sp macro="" textlink="">
      <xdr:nvSpPr>
        <xdr:cNvPr id="248" name="円/楕円 247"/>
        <xdr:cNvSpPr/>
      </xdr:nvSpPr>
      <xdr:spPr>
        <a:xfrm>
          <a:off x="3746500" y="168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99091</xdr:rowOff>
    </xdr:from>
    <xdr:ext cx="534377" cy="259045"/>
    <xdr:sp macro="" textlink="">
      <xdr:nvSpPr>
        <xdr:cNvPr id="249" name="テキスト ボックス 248"/>
        <xdr:cNvSpPr txBox="1"/>
      </xdr:nvSpPr>
      <xdr:spPr>
        <a:xfrm>
          <a:off x="3530111" y="1690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397</xdr:rowOff>
    </xdr:from>
    <xdr:to>
      <xdr:col>4</xdr:col>
      <xdr:colOff>206375</xdr:colOff>
      <xdr:row>98</xdr:row>
      <xdr:rowOff>101997</xdr:rowOff>
    </xdr:to>
    <xdr:sp macro="" textlink="">
      <xdr:nvSpPr>
        <xdr:cNvPr id="250" name="円/楕円 249"/>
        <xdr:cNvSpPr/>
      </xdr:nvSpPr>
      <xdr:spPr>
        <a:xfrm>
          <a:off x="2857500" y="1680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93124</xdr:rowOff>
    </xdr:from>
    <xdr:ext cx="534377" cy="259045"/>
    <xdr:sp macro="" textlink="">
      <xdr:nvSpPr>
        <xdr:cNvPr id="251" name="テキスト ボックス 250"/>
        <xdr:cNvSpPr txBox="1"/>
      </xdr:nvSpPr>
      <xdr:spPr>
        <a:xfrm>
          <a:off x="2641111" y="1689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564</xdr:rowOff>
    </xdr:from>
    <xdr:to>
      <xdr:col>3</xdr:col>
      <xdr:colOff>3175</xdr:colOff>
      <xdr:row>98</xdr:row>
      <xdr:rowOff>102164</xdr:rowOff>
    </xdr:to>
    <xdr:sp macro="" textlink="">
      <xdr:nvSpPr>
        <xdr:cNvPr id="252" name="円/楕円 251"/>
        <xdr:cNvSpPr/>
      </xdr:nvSpPr>
      <xdr:spPr>
        <a:xfrm>
          <a:off x="1968500" y="1680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93291</xdr:rowOff>
    </xdr:from>
    <xdr:ext cx="534377" cy="259045"/>
    <xdr:sp macro="" textlink="">
      <xdr:nvSpPr>
        <xdr:cNvPr id="253" name="テキスト ボックス 252"/>
        <xdr:cNvSpPr txBox="1"/>
      </xdr:nvSpPr>
      <xdr:spPr>
        <a:xfrm>
          <a:off x="1752111" y="1689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2265</xdr:rowOff>
    </xdr:from>
    <xdr:to>
      <xdr:col>1</xdr:col>
      <xdr:colOff>485775</xdr:colOff>
      <xdr:row>98</xdr:row>
      <xdr:rowOff>103865</xdr:rowOff>
    </xdr:to>
    <xdr:sp macro="" textlink="">
      <xdr:nvSpPr>
        <xdr:cNvPr id="254" name="円/楕円 253"/>
        <xdr:cNvSpPr/>
      </xdr:nvSpPr>
      <xdr:spPr>
        <a:xfrm>
          <a:off x="1079500" y="168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94992</xdr:rowOff>
    </xdr:from>
    <xdr:ext cx="534377" cy="259045"/>
    <xdr:sp macro="" textlink="">
      <xdr:nvSpPr>
        <xdr:cNvPr id="255" name="テキスト ボックス 254"/>
        <xdr:cNvSpPr txBox="1"/>
      </xdr:nvSpPr>
      <xdr:spPr>
        <a:xfrm>
          <a:off x="863111" y="1689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44412</xdr:rowOff>
    </xdr:from>
    <xdr:to>
      <xdr:col>15</xdr:col>
      <xdr:colOff>180975</xdr:colOff>
      <xdr:row>39</xdr:row>
      <xdr:rowOff>44450</xdr:rowOff>
    </xdr:to>
    <xdr:cxnSp macro="">
      <xdr:nvCxnSpPr>
        <xdr:cNvPr id="284" name="直線コネクタ 283"/>
        <xdr:cNvCxnSpPr/>
      </xdr:nvCxnSpPr>
      <xdr:spPr>
        <a:xfrm flipV="1">
          <a:off x="9639300" y="673096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15913</xdr:rowOff>
    </xdr:from>
    <xdr:to>
      <xdr:col>12</xdr:col>
      <xdr:colOff>511175</xdr:colOff>
      <xdr:row>39</xdr:row>
      <xdr:rowOff>44450</xdr:rowOff>
    </xdr:to>
    <xdr:cxnSp macro="">
      <xdr:nvCxnSpPr>
        <xdr:cNvPr id="290" name="直線コネクタ 289"/>
        <xdr:cNvCxnSpPr/>
      </xdr:nvCxnSpPr>
      <xdr:spPr>
        <a:xfrm>
          <a:off x="7861300" y="6702463"/>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67678</xdr:rowOff>
    </xdr:from>
    <xdr:to>
      <xdr:col>12</xdr:col>
      <xdr:colOff>561975</xdr:colOff>
      <xdr:row>38</xdr:row>
      <xdr:rowOff>169278</xdr:rowOff>
    </xdr:to>
    <xdr:sp macro="" textlink="">
      <xdr:nvSpPr>
        <xdr:cNvPr id="291" name="フローチャート : 判断 290"/>
        <xdr:cNvSpPr/>
      </xdr:nvSpPr>
      <xdr:spPr>
        <a:xfrm>
          <a:off x="8699500" y="658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14355</xdr:rowOff>
    </xdr:from>
    <xdr:ext cx="469744" cy="259045"/>
    <xdr:sp macro="" textlink="">
      <xdr:nvSpPr>
        <xdr:cNvPr id="292" name="テキスト ボックス 291"/>
        <xdr:cNvSpPr txBox="1"/>
      </xdr:nvSpPr>
      <xdr:spPr>
        <a:xfrm>
          <a:off x="8515427" y="635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148768</xdr:rowOff>
    </xdr:from>
    <xdr:to>
      <xdr:col>11</xdr:col>
      <xdr:colOff>307975</xdr:colOff>
      <xdr:row>39</xdr:row>
      <xdr:rowOff>15913</xdr:rowOff>
    </xdr:to>
    <xdr:cxnSp macro="">
      <xdr:nvCxnSpPr>
        <xdr:cNvPr id="293" name="直線コネクタ 292"/>
        <xdr:cNvCxnSpPr/>
      </xdr:nvCxnSpPr>
      <xdr:spPr>
        <a:xfrm>
          <a:off x="6972300" y="6663868"/>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52819</xdr:rowOff>
    </xdr:from>
    <xdr:to>
      <xdr:col>11</xdr:col>
      <xdr:colOff>358775</xdr:colOff>
      <xdr:row>38</xdr:row>
      <xdr:rowOff>154419</xdr:rowOff>
    </xdr:to>
    <xdr:sp macro="" textlink="">
      <xdr:nvSpPr>
        <xdr:cNvPr id="294" name="フローチャート : 判断 293"/>
        <xdr:cNvSpPr/>
      </xdr:nvSpPr>
      <xdr:spPr>
        <a:xfrm>
          <a:off x="7810500" y="65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170946</xdr:rowOff>
    </xdr:from>
    <xdr:ext cx="469744" cy="259045"/>
    <xdr:sp macro="" textlink="">
      <xdr:nvSpPr>
        <xdr:cNvPr id="295" name="テキスト ボックス 294"/>
        <xdr:cNvSpPr txBox="1"/>
      </xdr:nvSpPr>
      <xdr:spPr>
        <a:xfrm>
          <a:off x="7626427" y="634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42608</xdr:rowOff>
    </xdr:from>
    <xdr:to>
      <xdr:col>10</xdr:col>
      <xdr:colOff>155575</xdr:colOff>
      <xdr:row>38</xdr:row>
      <xdr:rowOff>144208</xdr:rowOff>
    </xdr:to>
    <xdr:sp macro="" textlink="">
      <xdr:nvSpPr>
        <xdr:cNvPr id="296" name="フローチャート : 判断 295"/>
        <xdr:cNvSpPr/>
      </xdr:nvSpPr>
      <xdr:spPr>
        <a:xfrm>
          <a:off x="6921500" y="65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160736</xdr:rowOff>
    </xdr:from>
    <xdr:ext cx="469744" cy="259045"/>
    <xdr:sp macro="" textlink="">
      <xdr:nvSpPr>
        <xdr:cNvPr id="297" name="テキスト ボックス 296"/>
        <xdr:cNvSpPr txBox="1"/>
      </xdr:nvSpPr>
      <xdr:spPr>
        <a:xfrm>
          <a:off x="6737427" y="63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165062</xdr:rowOff>
    </xdr:from>
    <xdr:to>
      <xdr:col>15</xdr:col>
      <xdr:colOff>231775</xdr:colOff>
      <xdr:row>39</xdr:row>
      <xdr:rowOff>95212</xdr:rowOff>
    </xdr:to>
    <xdr:sp macro="" textlink="">
      <xdr:nvSpPr>
        <xdr:cNvPr id="303" name="円/楕円 302"/>
        <xdr:cNvSpPr/>
      </xdr:nvSpPr>
      <xdr:spPr>
        <a:xfrm>
          <a:off x="10426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108628</xdr:rowOff>
    </xdr:from>
    <xdr:ext cx="249299" cy="259045"/>
    <xdr:sp macro="" textlink="">
      <xdr:nvSpPr>
        <xdr:cNvPr id="304" name="労働費該当値テキスト"/>
        <xdr:cNvSpPr txBox="1"/>
      </xdr:nvSpPr>
      <xdr:spPr>
        <a:xfrm>
          <a:off x="10528300" y="6623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8" name="テキスト ボックス 30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136563</xdr:rowOff>
    </xdr:from>
    <xdr:to>
      <xdr:col>11</xdr:col>
      <xdr:colOff>358775</xdr:colOff>
      <xdr:row>39</xdr:row>
      <xdr:rowOff>66713</xdr:rowOff>
    </xdr:to>
    <xdr:sp macro="" textlink="">
      <xdr:nvSpPr>
        <xdr:cNvPr id="309" name="円/楕円 308"/>
        <xdr:cNvSpPr/>
      </xdr:nvSpPr>
      <xdr:spPr>
        <a:xfrm>
          <a:off x="7810500" y="66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57840</xdr:rowOff>
    </xdr:from>
    <xdr:ext cx="378565" cy="259045"/>
    <xdr:sp macro="" textlink="">
      <xdr:nvSpPr>
        <xdr:cNvPr id="310" name="テキスト ボックス 309"/>
        <xdr:cNvSpPr txBox="1"/>
      </xdr:nvSpPr>
      <xdr:spPr>
        <a:xfrm>
          <a:off x="7672017" y="6744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97968</xdr:rowOff>
    </xdr:from>
    <xdr:to>
      <xdr:col>10</xdr:col>
      <xdr:colOff>155575</xdr:colOff>
      <xdr:row>39</xdr:row>
      <xdr:rowOff>28118</xdr:rowOff>
    </xdr:to>
    <xdr:sp macro="" textlink="">
      <xdr:nvSpPr>
        <xdr:cNvPr id="311" name="円/楕円 310"/>
        <xdr:cNvSpPr/>
      </xdr:nvSpPr>
      <xdr:spPr>
        <a:xfrm>
          <a:off x="6921500" y="66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19245</xdr:rowOff>
    </xdr:from>
    <xdr:ext cx="469744" cy="259045"/>
    <xdr:sp macro="" textlink="">
      <xdr:nvSpPr>
        <xdr:cNvPr id="312" name="テキスト ボックス 311"/>
        <xdr:cNvSpPr txBox="1"/>
      </xdr:nvSpPr>
      <xdr:spPr>
        <a:xfrm>
          <a:off x="6737427" y="670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101284</xdr:rowOff>
    </xdr:from>
    <xdr:to>
      <xdr:col>15</xdr:col>
      <xdr:colOff>180975</xdr:colOff>
      <xdr:row>58</xdr:row>
      <xdr:rowOff>118262</xdr:rowOff>
    </xdr:to>
    <xdr:cxnSp macro="">
      <xdr:nvCxnSpPr>
        <xdr:cNvPr id="339" name="直線コネクタ 338"/>
        <xdr:cNvCxnSpPr/>
      </xdr:nvCxnSpPr>
      <xdr:spPr>
        <a:xfrm flipV="1">
          <a:off x="9639300" y="10045384"/>
          <a:ext cx="838200" cy="1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118262</xdr:rowOff>
    </xdr:from>
    <xdr:to>
      <xdr:col>14</xdr:col>
      <xdr:colOff>28575</xdr:colOff>
      <xdr:row>58</xdr:row>
      <xdr:rowOff>124905</xdr:rowOff>
    </xdr:to>
    <xdr:cxnSp macro="">
      <xdr:nvCxnSpPr>
        <xdr:cNvPr id="342" name="直線コネクタ 341"/>
        <xdr:cNvCxnSpPr/>
      </xdr:nvCxnSpPr>
      <xdr:spPr>
        <a:xfrm flipV="1">
          <a:off x="8750300" y="10062362"/>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124905</xdr:rowOff>
    </xdr:from>
    <xdr:to>
      <xdr:col>12</xdr:col>
      <xdr:colOff>511175</xdr:colOff>
      <xdr:row>58</xdr:row>
      <xdr:rowOff>127298</xdr:rowOff>
    </xdr:to>
    <xdr:cxnSp macro="">
      <xdr:nvCxnSpPr>
        <xdr:cNvPr id="345" name="直線コネクタ 344"/>
        <xdr:cNvCxnSpPr/>
      </xdr:nvCxnSpPr>
      <xdr:spPr>
        <a:xfrm flipV="1">
          <a:off x="7861300" y="10069005"/>
          <a:ext cx="8890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1115</xdr:rowOff>
    </xdr:from>
    <xdr:to>
      <xdr:col>12</xdr:col>
      <xdr:colOff>561975</xdr:colOff>
      <xdr:row>58</xdr:row>
      <xdr:rowOff>102715</xdr:rowOff>
    </xdr:to>
    <xdr:sp macro="" textlink="">
      <xdr:nvSpPr>
        <xdr:cNvPr id="346" name="フローチャート : 判断 345"/>
        <xdr:cNvSpPr/>
      </xdr:nvSpPr>
      <xdr:spPr>
        <a:xfrm>
          <a:off x="869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119242</xdr:rowOff>
    </xdr:from>
    <xdr:ext cx="534377" cy="259045"/>
    <xdr:sp macro="" textlink="">
      <xdr:nvSpPr>
        <xdr:cNvPr id="347" name="テキスト ボックス 346"/>
        <xdr:cNvSpPr txBox="1"/>
      </xdr:nvSpPr>
      <xdr:spPr>
        <a:xfrm>
          <a:off x="848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127298</xdr:rowOff>
    </xdr:from>
    <xdr:to>
      <xdr:col>11</xdr:col>
      <xdr:colOff>307975</xdr:colOff>
      <xdr:row>58</xdr:row>
      <xdr:rowOff>129088</xdr:rowOff>
    </xdr:to>
    <xdr:cxnSp macro="">
      <xdr:nvCxnSpPr>
        <xdr:cNvPr id="348" name="直線コネクタ 347"/>
        <xdr:cNvCxnSpPr/>
      </xdr:nvCxnSpPr>
      <xdr:spPr>
        <a:xfrm flipV="1">
          <a:off x="6972300" y="10071398"/>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171363</xdr:rowOff>
    </xdr:from>
    <xdr:to>
      <xdr:col>11</xdr:col>
      <xdr:colOff>358775</xdr:colOff>
      <xdr:row>58</xdr:row>
      <xdr:rowOff>101513</xdr:rowOff>
    </xdr:to>
    <xdr:sp macro="" textlink="">
      <xdr:nvSpPr>
        <xdr:cNvPr id="349" name="フローチャート : 判断 348"/>
        <xdr:cNvSpPr/>
      </xdr:nvSpPr>
      <xdr:spPr>
        <a:xfrm>
          <a:off x="7810500" y="994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118040</xdr:rowOff>
    </xdr:from>
    <xdr:ext cx="534377" cy="259045"/>
    <xdr:sp macro="" textlink="">
      <xdr:nvSpPr>
        <xdr:cNvPr id="350" name="テキスト ボックス 349"/>
        <xdr:cNvSpPr txBox="1"/>
      </xdr:nvSpPr>
      <xdr:spPr>
        <a:xfrm>
          <a:off x="7594111" y="971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8483</xdr:rowOff>
    </xdr:from>
    <xdr:to>
      <xdr:col>10</xdr:col>
      <xdr:colOff>155575</xdr:colOff>
      <xdr:row>58</xdr:row>
      <xdr:rowOff>110083</xdr:rowOff>
    </xdr:to>
    <xdr:sp macro="" textlink="">
      <xdr:nvSpPr>
        <xdr:cNvPr id="351" name="フローチャート : 判断 350"/>
        <xdr:cNvSpPr/>
      </xdr:nvSpPr>
      <xdr:spPr>
        <a:xfrm>
          <a:off x="6921500" y="995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126610</xdr:rowOff>
    </xdr:from>
    <xdr:ext cx="534377" cy="259045"/>
    <xdr:sp macro="" textlink="">
      <xdr:nvSpPr>
        <xdr:cNvPr id="352" name="テキスト ボックス 351"/>
        <xdr:cNvSpPr txBox="1"/>
      </xdr:nvSpPr>
      <xdr:spPr>
        <a:xfrm>
          <a:off x="6705111" y="972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50484</xdr:rowOff>
    </xdr:from>
    <xdr:to>
      <xdr:col>15</xdr:col>
      <xdr:colOff>231775</xdr:colOff>
      <xdr:row>58</xdr:row>
      <xdr:rowOff>152084</xdr:rowOff>
    </xdr:to>
    <xdr:sp macro="" textlink="">
      <xdr:nvSpPr>
        <xdr:cNvPr id="358" name="円/楕円 357"/>
        <xdr:cNvSpPr/>
      </xdr:nvSpPr>
      <xdr:spPr>
        <a:xfrm>
          <a:off x="10426700" y="999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136861</xdr:rowOff>
    </xdr:from>
    <xdr:ext cx="534377" cy="259045"/>
    <xdr:sp macro="" textlink="">
      <xdr:nvSpPr>
        <xdr:cNvPr id="359" name="農林水産業費該当値テキスト"/>
        <xdr:cNvSpPr txBox="1"/>
      </xdr:nvSpPr>
      <xdr:spPr>
        <a:xfrm>
          <a:off x="10528300" y="990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16,805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67462</xdr:rowOff>
    </xdr:from>
    <xdr:to>
      <xdr:col>14</xdr:col>
      <xdr:colOff>79375</xdr:colOff>
      <xdr:row>58</xdr:row>
      <xdr:rowOff>169062</xdr:rowOff>
    </xdr:to>
    <xdr:sp macro="" textlink="">
      <xdr:nvSpPr>
        <xdr:cNvPr id="360" name="円/楕円 359"/>
        <xdr:cNvSpPr/>
      </xdr:nvSpPr>
      <xdr:spPr>
        <a:xfrm>
          <a:off x="9588500" y="1001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160189</xdr:rowOff>
    </xdr:from>
    <xdr:ext cx="469744" cy="259045"/>
    <xdr:sp macro="" textlink="">
      <xdr:nvSpPr>
        <xdr:cNvPr id="361" name="テキスト ボックス 360"/>
        <xdr:cNvSpPr txBox="1"/>
      </xdr:nvSpPr>
      <xdr:spPr>
        <a:xfrm>
          <a:off x="9404427" y="1010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74105</xdr:rowOff>
    </xdr:from>
    <xdr:to>
      <xdr:col>12</xdr:col>
      <xdr:colOff>561975</xdr:colOff>
      <xdr:row>59</xdr:row>
      <xdr:rowOff>4255</xdr:rowOff>
    </xdr:to>
    <xdr:sp macro="" textlink="">
      <xdr:nvSpPr>
        <xdr:cNvPr id="362" name="円/楕円 361"/>
        <xdr:cNvSpPr/>
      </xdr:nvSpPr>
      <xdr:spPr>
        <a:xfrm>
          <a:off x="8699500" y="100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166832</xdr:rowOff>
    </xdr:from>
    <xdr:ext cx="469744" cy="259045"/>
    <xdr:sp macro="" textlink="">
      <xdr:nvSpPr>
        <xdr:cNvPr id="363" name="テキスト ボックス 362"/>
        <xdr:cNvSpPr txBox="1"/>
      </xdr:nvSpPr>
      <xdr:spPr>
        <a:xfrm>
          <a:off x="8515427" y="1011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76498</xdr:rowOff>
    </xdr:from>
    <xdr:to>
      <xdr:col>11</xdr:col>
      <xdr:colOff>358775</xdr:colOff>
      <xdr:row>59</xdr:row>
      <xdr:rowOff>6648</xdr:rowOff>
    </xdr:to>
    <xdr:sp macro="" textlink="">
      <xdr:nvSpPr>
        <xdr:cNvPr id="364" name="円/楕円 363"/>
        <xdr:cNvSpPr/>
      </xdr:nvSpPr>
      <xdr:spPr>
        <a:xfrm>
          <a:off x="7810500" y="100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169225</xdr:rowOff>
    </xdr:from>
    <xdr:ext cx="469744" cy="259045"/>
    <xdr:sp macro="" textlink="">
      <xdr:nvSpPr>
        <xdr:cNvPr id="365" name="テキスト ボックス 364"/>
        <xdr:cNvSpPr txBox="1"/>
      </xdr:nvSpPr>
      <xdr:spPr>
        <a:xfrm>
          <a:off x="7626427" y="1011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78288</xdr:rowOff>
    </xdr:from>
    <xdr:to>
      <xdr:col>10</xdr:col>
      <xdr:colOff>155575</xdr:colOff>
      <xdr:row>59</xdr:row>
      <xdr:rowOff>8438</xdr:rowOff>
    </xdr:to>
    <xdr:sp macro="" textlink="">
      <xdr:nvSpPr>
        <xdr:cNvPr id="366" name="円/楕円 365"/>
        <xdr:cNvSpPr/>
      </xdr:nvSpPr>
      <xdr:spPr>
        <a:xfrm>
          <a:off x="6921500" y="100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171015</xdr:rowOff>
    </xdr:from>
    <xdr:ext cx="469744" cy="259045"/>
    <xdr:sp macro="" textlink="">
      <xdr:nvSpPr>
        <xdr:cNvPr id="367" name="テキスト ボックス 366"/>
        <xdr:cNvSpPr txBox="1"/>
      </xdr:nvSpPr>
      <xdr:spPr>
        <a:xfrm>
          <a:off x="6737427" y="1011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79978</xdr:rowOff>
    </xdr:from>
    <xdr:to>
      <xdr:col>15</xdr:col>
      <xdr:colOff>180975</xdr:colOff>
      <xdr:row>78</xdr:row>
      <xdr:rowOff>122459</xdr:rowOff>
    </xdr:to>
    <xdr:cxnSp macro="">
      <xdr:nvCxnSpPr>
        <xdr:cNvPr id="396" name="直線コネクタ 395"/>
        <xdr:cNvCxnSpPr/>
      </xdr:nvCxnSpPr>
      <xdr:spPr>
        <a:xfrm flipV="1">
          <a:off x="9639300" y="13453078"/>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122459</xdr:rowOff>
    </xdr:from>
    <xdr:to>
      <xdr:col>14</xdr:col>
      <xdr:colOff>28575</xdr:colOff>
      <xdr:row>79</xdr:row>
      <xdr:rowOff>13379</xdr:rowOff>
    </xdr:to>
    <xdr:cxnSp macro="">
      <xdr:nvCxnSpPr>
        <xdr:cNvPr id="399" name="直線コネクタ 398"/>
        <xdr:cNvCxnSpPr/>
      </xdr:nvCxnSpPr>
      <xdr:spPr>
        <a:xfrm flipV="1">
          <a:off x="8750300" y="13495559"/>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13379</xdr:rowOff>
    </xdr:from>
    <xdr:to>
      <xdr:col>12</xdr:col>
      <xdr:colOff>511175</xdr:colOff>
      <xdr:row>79</xdr:row>
      <xdr:rowOff>17208</xdr:rowOff>
    </xdr:to>
    <xdr:cxnSp macro="">
      <xdr:nvCxnSpPr>
        <xdr:cNvPr id="402" name="直線コネクタ 401"/>
        <xdr:cNvCxnSpPr/>
      </xdr:nvCxnSpPr>
      <xdr:spPr>
        <a:xfrm flipV="1">
          <a:off x="7861300" y="13557929"/>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110483</xdr:rowOff>
    </xdr:from>
    <xdr:to>
      <xdr:col>12</xdr:col>
      <xdr:colOff>561975</xdr:colOff>
      <xdr:row>77</xdr:row>
      <xdr:rowOff>40633</xdr:rowOff>
    </xdr:to>
    <xdr:sp macro="" textlink="">
      <xdr:nvSpPr>
        <xdr:cNvPr id="403" name="フローチャート : 判断 402"/>
        <xdr:cNvSpPr/>
      </xdr:nvSpPr>
      <xdr:spPr>
        <a:xfrm>
          <a:off x="8699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57161</xdr:rowOff>
    </xdr:from>
    <xdr:ext cx="534377" cy="259045"/>
    <xdr:sp macro="" textlink="">
      <xdr:nvSpPr>
        <xdr:cNvPr id="404" name="テキスト ボックス 403"/>
        <xdr:cNvSpPr txBox="1"/>
      </xdr:nvSpPr>
      <xdr:spPr>
        <a:xfrm>
          <a:off x="8483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17208</xdr:rowOff>
    </xdr:from>
    <xdr:to>
      <xdr:col>11</xdr:col>
      <xdr:colOff>307975</xdr:colOff>
      <xdr:row>79</xdr:row>
      <xdr:rowOff>23095</xdr:rowOff>
    </xdr:to>
    <xdr:cxnSp macro="">
      <xdr:nvCxnSpPr>
        <xdr:cNvPr id="405" name="直線コネクタ 404"/>
        <xdr:cNvCxnSpPr/>
      </xdr:nvCxnSpPr>
      <xdr:spPr>
        <a:xfrm flipV="1">
          <a:off x="6972300" y="13561758"/>
          <a:ext cx="8890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170357</xdr:rowOff>
    </xdr:from>
    <xdr:to>
      <xdr:col>11</xdr:col>
      <xdr:colOff>358775</xdr:colOff>
      <xdr:row>77</xdr:row>
      <xdr:rowOff>100507</xdr:rowOff>
    </xdr:to>
    <xdr:sp macro="" textlink="">
      <xdr:nvSpPr>
        <xdr:cNvPr id="406" name="フローチャート : 判断 405"/>
        <xdr:cNvSpPr/>
      </xdr:nvSpPr>
      <xdr:spPr>
        <a:xfrm>
          <a:off x="7810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117034</xdr:rowOff>
    </xdr:from>
    <xdr:ext cx="534377" cy="259045"/>
    <xdr:sp macro="" textlink="">
      <xdr:nvSpPr>
        <xdr:cNvPr id="407" name="テキスト ボックス 406"/>
        <xdr:cNvSpPr txBox="1"/>
      </xdr:nvSpPr>
      <xdr:spPr>
        <a:xfrm>
          <a:off x="7594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4242</xdr:rowOff>
    </xdr:from>
    <xdr:to>
      <xdr:col>10</xdr:col>
      <xdr:colOff>155575</xdr:colOff>
      <xdr:row>77</xdr:row>
      <xdr:rowOff>105842</xdr:rowOff>
    </xdr:to>
    <xdr:sp macro="" textlink="">
      <xdr:nvSpPr>
        <xdr:cNvPr id="408" name="フローチャート : 判断 407"/>
        <xdr:cNvSpPr/>
      </xdr:nvSpPr>
      <xdr:spPr>
        <a:xfrm>
          <a:off x="6921500" y="1320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122369</xdr:rowOff>
    </xdr:from>
    <xdr:ext cx="534377" cy="259045"/>
    <xdr:sp macro="" textlink="">
      <xdr:nvSpPr>
        <xdr:cNvPr id="409" name="テキスト ボックス 408"/>
        <xdr:cNvSpPr txBox="1"/>
      </xdr:nvSpPr>
      <xdr:spPr>
        <a:xfrm>
          <a:off x="6705111" y="129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29178</xdr:rowOff>
    </xdr:from>
    <xdr:to>
      <xdr:col>15</xdr:col>
      <xdr:colOff>231775</xdr:colOff>
      <xdr:row>78</xdr:row>
      <xdr:rowOff>130778</xdr:rowOff>
    </xdr:to>
    <xdr:sp macro="" textlink="">
      <xdr:nvSpPr>
        <xdr:cNvPr id="415" name="円/楕円 414"/>
        <xdr:cNvSpPr/>
      </xdr:nvSpPr>
      <xdr:spPr>
        <a:xfrm>
          <a:off x="10426700" y="134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115555</xdr:rowOff>
    </xdr:from>
    <xdr:ext cx="469744" cy="259045"/>
    <xdr:sp macro="" textlink="">
      <xdr:nvSpPr>
        <xdr:cNvPr id="416" name="商工費該当値テキスト"/>
        <xdr:cNvSpPr txBox="1"/>
      </xdr:nvSpPr>
      <xdr:spPr>
        <a:xfrm>
          <a:off x="10528300" y="1331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71659</xdr:rowOff>
    </xdr:from>
    <xdr:to>
      <xdr:col>14</xdr:col>
      <xdr:colOff>79375</xdr:colOff>
      <xdr:row>79</xdr:row>
      <xdr:rowOff>1809</xdr:rowOff>
    </xdr:to>
    <xdr:sp macro="" textlink="">
      <xdr:nvSpPr>
        <xdr:cNvPr id="417" name="円/楕円 416"/>
        <xdr:cNvSpPr/>
      </xdr:nvSpPr>
      <xdr:spPr>
        <a:xfrm>
          <a:off x="9588500" y="1344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164386</xdr:rowOff>
    </xdr:from>
    <xdr:ext cx="469744" cy="259045"/>
    <xdr:sp macro="" textlink="">
      <xdr:nvSpPr>
        <xdr:cNvPr id="418" name="テキスト ボックス 417"/>
        <xdr:cNvSpPr txBox="1"/>
      </xdr:nvSpPr>
      <xdr:spPr>
        <a:xfrm>
          <a:off x="9404427" y="1353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134029</xdr:rowOff>
    </xdr:from>
    <xdr:to>
      <xdr:col>12</xdr:col>
      <xdr:colOff>561975</xdr:colOff>
      <xdr:row>79</xdr:row>
      <xdr:rowOff>64179</xdr:rowOff>
    </xdr:to>
    <xdr:sp macro="" textlink="">
      <xdr:nvSpPr>
        <xdr:cNvPr id="419" name="円/楕円 418"/>
        <xdr:cNvSpPr/>
      </xdr:nvSpPr>
      <xdr:spPr>
        <a:xfrm>
          <a:off x="8699500" y="135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55306</xdr:rowOff>
    </xdr:from>
    <xdr:ext cx="469744" cy="259045"/>
    <xdr:sp macro="" textlink="">
      <xdr:nvSpPr>
        <xdr:cNvPr id="420" name="テキスト ボックス 419"/>
        <xdr:cNvSpPr txBox="1"/>
      </xdr:nvSpPr>
      <xdr:spPr>
        <a:xfrm>
          <a:off x="8515427" y="1359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137858</xdr:rowOff>
    </xdr:from>
    <xdr:to>
      <xdr:col>11</xdr:col>
      <xdr:colOff>358775</xdr:colOff>
      <xdr:row>79</xdr:row>
      <xdr:rowOff>68008</xdr:rowOff>
    </xdr:to>
    <xdr:sp macro="" textlink="">
      <xdr:nvSpPr>
        <xdr:cNvPr id="421" name="円/楕円 420"/>
        <xdr:cNvSpPr/>
      </xdr:nvSpPr>
      <xdr:spPr>
        <a:xfrm>
          <a:off x="7810500" y="135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59135</xdr:rowOff>
    </xdr:from>
    <xdr:ext cx="469744" cy="259045"/>
    <xdr:sp macro="" textlink="">
      <xdr:nvSpPr>
        <xdr:cNvPr id="422" name="テキスト ボックス 421"/>
        <xdr:cNvSpPr txBox="1"/>
      </xdr:nvSpPr>
      <xdr:spPr>
        <a:xfrm>
          <a:off x="7626427" y="1360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143745</xdr:rowOff>
    </xdr:from>
    <xdr:to>
      <xdr:col>10</xdr:col>
      <xdr:colOff>155575</xdr:colOff>
      <xdr:row>79</xdr:row>
      <xdr:rowOff>73895</xdr:rowOff>
    </xdr:to>
    <xdr:sp macro="" textlink="">
      <xdr:nvSpPr>
        <xdr:cNvPr id="423" name="円/楕円 422"/>
        <xdr:cNvSpPr/>
      </xdr:nvSpPr>
      <xdr:spPr>
        <a:xfrm>
          <a:off x="6921500" y="135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65022</xdr:rowOff>
    </xdr:from>
    <xdr:ext cx="469744" cy="259045"/>
    <xdr:sp macro="" textlink="">
      <xdr:nvSpPr>
        <xdr:cNvPr id="424" name="テキスト ボックス 423"/>
        <xdr:cNvSpPr txBox="1"/>
      </xdr:nvSpPr>
      <xdr:spPr>
        <a:xfrm>
          <a:off x="6737427" y="136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9641</xdr:rowOff>
    </xdr:from>
    <xdr:to>
      <xdr:col>15</xdr:col>
      <xdr:colOff>180975</xdr:colOff>
      <xdr:row>99</xdr:row>
      <xdr:rowOff>16365</xdr:rowOff>
    </xdr:to>
    <xdr:cxnSp macro="">
      <xdr:nvCxnSpPr>
        <xdr:cNvPr id="453" name="直線コネクタ 452"/>
        <xdr:cNvCxnSpPr/>
      </xdr:nvCxnSpPr>
      <xdr:spPr>
        <a:xfrm>
          <a:off x="9639300" y="16983191"/>
          <a:ext cx="8382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9641</xdr:rowOff>
    </xdr:from>
    <xdr:to>
      <xdr:col>14</xdr:col>
      <xdr:colOff>28575</xdr:colOff>
      <xdr:row>99</xdr:row>
      <xdr:rowOff>15080</xdr:rowOff>
    </xdr:to>
    <xdr:cxnSp macro="">
      <xdr:nvCxnSpPr>
        <xdr:cNvPr id="456" name="直線コネクタ 455"/>
        <xdr:cNvCxnSpPr/>
      </xdr:nvCxnSpPr>
      <xdr:spPr>
        <a:xfrm flipV="1">
          <a:off x="8750300" y="16983191"/>
          <a:ext cx="889000" cy="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52160</xdr:rowOff>
    </xdr:from>
    <xdr:ext cx="534377" cy="259045"/>
    <xdr:sp macro="" textlink="">
      <xdr:nvSpPr>
        <xdr:cNvPr id="458" name="テキスト ボックス 457"/>
        <xdr:cNvSpPr txBox="1"/>
      </xdr:nvSpPr>
      <xdr:spPr>
        <a:xfrm>
          <a:off x="9372111" y="170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15080</xdr:rowOff>
    </xdr:from>
    <xdr:to>
      <xdr:col>12</xdr:col>
      <xdr:colOff>511175</xdr:colOff>
      <xdr:row>99</xdr:row>
      <xdr:rowOff>17224</xdr:rowOff>
    </xdr:to>
    <xdr:cxnSp macro="">
      <xdr:nvCxnSpPr>
        <xdr:cNvPr id="459" name="直線コネクタ 458"/>
        <xdr:cNvCxnSpPr/>
      </xdr:nvCxnSpPr>
      <xdr:spPr>
        <a:xfrm flipV="1">
          <a:off x="7861300" y="16988630"/>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136649</xdr:rowOff>
    </xdr:from>
    <xdr:to>
      <xdr:col>12</xdr:col>
      <xdr:colOff>561975</xdr:colOff>
      <xdr:row>99</xdr:row>
      <xdr:rowOff>66799</xdr:rowOff>
    </xdr:to>
    <xdr:sp macro="" textlink="">
      <xdr:nvSpPr>
        <xdr:cNvPr id="460" name="フローチャート : 判断 459"/>
        <xdr:cNvSpPr/>
      </xdr:nvSpPr>
      <xdr:spPr>
        <a:xfrm>
          <a:off x="8699500" y="1693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57926</xdr:rowOff>
    </xdr:from>
    <xdr:ext cx="534377" cy="259045"/>
    <xdr:sp macro="" textlink="">
      <xdr:nvSpPr>
        <xdr:cNvPr id="461" name="テキスト ボックス 460"/>
        <xdr:cNvSpPr txBox="1"/>
      </xdr:nvSpPr>
      <xdr:spPr>
        <a:xfrm>
          <a:off x="8483111" y="1703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17224</xdr:rowOff>
    </xdr:from>
    <xdr:to>
      <xdr:col>11</xdr:col>
      <xdr:colOff>307975</xdr:colOff>
      <xdr:row>99</xdr:row>
      <xdr:rowOff>22358</xdr:rowOff>
    </xdr:to>
    <xdr:cxnSp macro="">
      <xdr:nvCxnSpPr>
        <xdr:cNvPr id="462" name="直線コネクタ 461"/>
        <xdr:cNvCxnSpPr/>
      </xdr:nvCxnSpPr>
      <xdr:spPr>
        <a:xfrm flipV="1">
          <a:off x="6972300" y="16990774"/>
          <a:ext cx="889000" cy="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136299</xdr:rowOff>
    </xdr:from>
    <xdr:to>
      <xdr:col>11</xdr:col>
      <xdr:colOff>358775</xdr:colOff>
      <xdr:row>99</xdr:row>
      <xdr:rowOff>66449</xdr:rowOff>
    </xdr:to>
    <xdr:sp macro="" textlink="">
      <xdr:nvSpPr>
        <xdr:cNvPr id="463" name="フローチャート : 判断 462"/>
        <xdr:cNvSpPr/>
      </xdr:nvSpPr>
      <xdr:spPr>
        <a:xfrm>
          <a:off x="7810500" y="16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82976</xdr:rowOff>
    </xdr:from>
    <xdr:ext cx="534377" cy="259045"/>
    <xdr:sp macro="" textlink="">
      <xdr:nvSpPr>
        <xdr:cNvPr id="464" name="テキスト ボックス 463"/>
        <xdr:cNvSpPr txBox="1"/>
      </xdr:nvSpPr>
      <xdr:spPr>
        <a:xfrm>
          <a:off x="7594111" y="1671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140703</xdr:rowOff>
    </xdr:from>
    <xdr:to>
      <xdr:col>10</xdr:col>
      <xdr:colOff>155575</xdr:colOff>
      <xdr:row>99</xdr:row>
      <xdr:rowOff>70853</xdr:rowOff>
    </xdr:to>
    <xdr:sp macro="" textlink="">
      <xdr:nvSpPr>
        <xdr:cNvPr id="465" name="フローチャート : 判断 464"/>
        <xdr:cNvSpPr/>
      </xdr:nvSpPr>
      <xdr:spPr>
        <a:xfrm>
          <a:off x="6921500" y="1694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87380</xdr:rowOff>
    </xdr:from>
    <xdr:ext cx="534377" cy="259045"/>
    <xdr:sp macro="" textlink="">
      <xdr:nvSpPr>
        <xdr:cNvPr id="466" name="テキスト ボックス 465"/>
        <xdr:cNvSpPr txBox="1"/>
      </xdr:nvSpPr>
      <xdr:spPr>
        <a:xfrm>
          <a:off x="6705111" y="167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137015</xdr:rowOff>
    </xdr:from>
    <xdr:to>
      <xdr:col>15</xdr:col>
      <xdr:colOff>231775</xdr:colOff>
      <xdr:row>99</xdr:row>
      <xdr:rowOff>67165</xdr:rowOff>
    </xdr:to>
    <xdr:sp macro="" textlink="">
      <xdr:nvSpPr>
        <xdr:cNvPr id="472" name="円/楕円 471"/>
        <xdr:cNvSpPr/>
      </xdr:nvSpPr>
      <xdr:spPr>
        <a:xfrm>
          <a:off x="10426700" y="169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3" name="土木費該当値テキスト"/>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130291</xdr:rowOff>
    </xdr:from>
    <xdr:to>
      <xdr:col>14</xdr:col>
      <xdr:colOff>79375</xdr:colOff>
      <xdr:row>99</xdr:row>
      <xdr:rowOff>60441</xdr:rowOff>
    </xdr:to>
    <xdr:sp macro="" textlink="">
      <xdr:nvSpPr>
        <xdr:cNvPr id="474" name="円/楕円 473"/>
        <xdr:cNvSpPr/>
      </xdr:nvSpPr>
      <xdr:spPr>
        <a:xfrm>
          <a:off x="9588500" y="169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76968</xdr:rowOff>
    </xdr:from>
    <xdr:ext cx="534377" cy="259045"/>
    <xdr:sp macro="" textlink="">
      <xdr:nvSpPr>
        <xdr:cNvPr id="475" name="テキスト ボックス 474"/>
        <xdr:cNvSpPr txBox="1"/>
      </xdr:nvSpPr>
      <xdr:spPr>
        <a:xfrm>
          <a:off x="9372111" y="1670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91,363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135730</xdr:rowOff>
    </xdr:from>
    <xdr:to>
      <xdr:col>12</xdr:col>
      <xdr:colOff>561975</xdr:colOff>
      <xdr:row>99</xdr:row>
      <xdr:rowOff>65880</xdr:rowOff>
    </xdr:to>
    <xdr:sp macro="" textlink="">
      <xdr:nvSpPr>
        <xdr:cNvPr id="476" name="円/楕円 475"/>
        <xdr:cNvSpPr/>
      </xdr:nvSpPr>
      <xdr:spPr>
        <a:xfrm>
          <a:off x="8699500" y="1693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82407</xdr:rowOff>
    </xdr:from>
    <xdr:ext cx="534377" cy="259045"/>
    <xdr:sp macro="" textlink="">
      <xdr:nvSpPr>
        <xdr:cNvPr id="477" name="テキスト ボックス 476"/>
        <xdr:cNvSpPr txBox="1"/>
      </xdr:nvSpPr>
      <xdr:spPr>
        <a:xfrm>
          <a:off x="8483111" y="1671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77,088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137874</xdr:rowOff>
    </xdr:from>
    <xdr:to>
      <xdr:col>11</xdr:col>
      <xdr:colOff>358775</xdr:colOff>
      <xdr:row>99</xdr:row>
      <xdr:rowOff>68024</xdr:rowOff>
    </xdr:to>
    <xdr:sp macro="" textlink="">
      <xdr:nvSpPr>
        <xdr:cNvPr id="478" name="円/楕円 477"/>
        <xdr:cNvSpPr/>
      </xdr:nvSpPr>
      <xdr:spPr>
        <a:xfrm>
          <a:off x="7810500" y="1693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59151</xdr:rowOff>
    </xdr:from>
    <xdr:ext cx="534377" cy="259045"/>
    <xdr:sp macro="" textlink="">
      <xdr:nvSpPr>
        <xdr:cNvPr id="479" name="テキスト ボックス 478"/>
        <xdr:cNvSpPr txBox="1"/>
      </xdr:nvSpPr>
      <xdr:spPr>
        <a:xfrm>
          <a:off x="7594111" y="170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71,458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143008</xdr:rowOff>
    </xdr:from>
    <xdr:to>
      <xdr:col>10</xdr:col>
      <xdr:colOff>155575</xdr:colOff>
      <xdr:row>99</xdr:row>
      <xdr:rowOff>73158</xdr:rowOff>
    </xdr:to>
    <xdr:sp macro="" textlink="">
      <xdr:nvSpPr>
        <xdr:cNvPr id="480" name="円/楕円 479"/>
        <xdr:cNvSpPr/>
      </xdr:nvSpPr>
      <xdr:spPr>
        <a:xfrm>
          <a:off x="6921500" y="1694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64285</xdr:rowOff>
    </xdr:from>
    <xdr:ext cx="534377" cy="259045"/>
    <xdr:sp macro="" textlink="">
      <xdr:nvSpPr>
        <xdr:cNvPr id="481" name="テキスト ボックス 480"/>
        <xdr:cNvSpPr txBox="1"/>
      </xdr:nvSpPr>
      <xdr:spPr>
        <a:xfrm>
          <a:off x="6705111" y="1703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134916</xdr:rowOff>
    </xdr:from>
    <xdr:to>
      <xdr:col>23</xdr:col>
      <xdr:colOff>517525</xdr:colOff>
      <xdr:row>39</xdr:row>
      <xdr:rowOff>154118</xdr:rowOff>
    </xdr:to>
    <xdr:cxnSp macro="">
      <xdr:nvCxnSpPr>
        <xdr:cNvPr id="513" name="直線コネクタ 512"/>
        <xdr:cNvCxnSpPr/>
      </xdr:nvCxnSpPr>
      <xdr:spPr>
        <a:xfrm>
          <a:off x="15481300" y="6821466"/>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8418</xdr:rowOff>
    </xdr:from>
    <xdr:to>
      <xdr:col>22</xdr:col>
      <xdr:colOff>365125</xdr:colOff>
      <xdr:row>39</xdr:row>
      <xdr:rowOff>134916</xdr:rowOff>
    </xdr:to>
    <xdr:cxnSp macro="">
      <xdr:nvCxnSpPr>
        <xdr:cNvPr id="516" name="直線コネクタ 515"/>
        <xdr:cNvCxnSpPr/>
      </xdr:nvCxnSpPr>
      <xdr:spPr>
        <a:xfrm>
          <a:off x="14592300" y="6694968"/>
          <a:ext cx="889000" cy="1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8418</xdr:rowOff>
    </xdr:from>
    <xdr:to>
      <xdr:col>21</xdr:col>
      <xdr:colOff>161925</xdr:colOff>
      <xdr:row>39</xdr:row>
      <xdr:rowOff>107647</xdr:rowOff>
    </xdr:to>
    <xdr:cxnSp macro="">
      <xdr:nvCxnSpPr>
        <xdr:cNvPr id="519" name="直線コネクタ 518"/>
        <xdr:cNvCxnSpPr/>
      </xdr:nvCxnSpPr>
      <xdr:spPr>
        <a:xfrm flipV="1">
          <a:off x="13703300" y="6694968"/>
          <a:ext cx="889000" cy="9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166771</xdr:rowOff>
    </xdr:from>
    <xdr:to>
      <xdr:col>21</xdr:col>
      <xdr:colOff>212725</xdr:colOff>
      <xdr:row>38</xdr:row>
      <xdr:rowOff>96921</xdr:rowOff>
    </xdr:to>
    <xdr:sp macro="" textlink="">
      <xdr:nvSpPr>
        <xdr:cNvPr id="520" name="フローチャート : 判断 519"/>
        <xdr:cNvSpPr/>
      </xdr:nvSpPr>
      <xdr:spPr>
        <a:xfrm>
          <a:off x="14541500" y="651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113448</xdr:rowOff>
    </xdr:from>
    <xdr:ext cx="534377" cy="259045"/>
    <xdr:sp macro="" textlink="">
      <xdr:nvSpPr>
        <xdr:cNvPr id="521" name="テキスト ボックス 520"/>
        <xdr:cNvSpPr txBox="1"/>
      </xdr:nvSpPr>
      <xdr:spPr>
        <a:xfrm>
          <a:off x="14325111" y="628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48701</xdr:rowOff>
    </xdr:from>
    <xdr:to>
      <xdr:col>19</xdr:col>
      <xdr:colOff>644525</xdr:colOff>
      <xdr:row>39</xdr:row>
      <xdr:rowOff>107647</xdr:rowOff>
    </xdr:to>
    <xdr:cxnSp macro="">
      <xdr:nvCxnSpPr>
        <xdr:cNvPr id="522" name="直線コネクタ 521"/>
        <xdr:cNvCxnSpPr/>
      </xdr:nvCxnSpPr>
      <xdr:spPr>
        <a:xfrm>
          <a:off x="12814300" y="6220901"/>
          <a:ext cx="889000" cy="57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8759</xdr:rowOff>
    </xdr:from>
    <xdr:to>
      <xdr:col>20</xdr:col>
      <xdr:colOff>9525</xdr:colOff>
      <xdr:row>38</xdr:row>
      <xdr:rowOff>110359</xdr:rowOff>
    </xdr:to>
    <xdr:sp macro="" textlink="">
      <xdr:nvSpPr>
        <xdr:cNvPr id="523" name="フローチャート : 判断 522"/>
        <xdr:cNvSpPr/>
      </xdr:nvSpPr>
      <xdr:spPr>
        <a:xfrm>
          <a:off x="13652500" y="652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126887</xdr:rowOff>
    </xdr:from>
    <xdr:ext cx="534377" cy="259045"/>
    <xdr:sp macro="" textlink="">
      <xdr:nvSpPr>
        <xdr:cNvPr id="524" name="テキスト ボックス 523"/>
        <xdr:cNvSpPr txBox="1"/>
      </xdr:nvSpPr>
      <xdr:spPr>
        <a:xfrm>
          <a:off x="13436111" y="62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45172</xdr:rowOff>
    </xdr:from>
    <xdr:to>
      <xdr:col>18</xdr:col>
      <xdr:colOff>492125</xdr:colOff>
      <xdr:row>38</xdr:row>
      <xdr:rowOff>146772</xdr:rowOff>
    </xdr:to>
    <xdr:sp macro="" textlink="">
      <xdr:nvSpPr>
        <xdr:cNvPr id="525" name="フローチャート : 判断 524"/>
        <xdr:cNvSpPr/>
      </xdr:nvSpPr>
      <xdr:spPr>
        <a:xfrm>
          <a:off x="12763500" y="6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137899</xdr:rowOff>
    </xdr:from>
    <xdr:ext cx="534377" cy="259045"/>
    <xdr:sp macro="" textlink="">
      <xdr:nvSpPr>
        <xdr:cNvPr id="526" name="テキスト ボックス 525"/>
        <xdr:cNvSpPr txBox="1"/>
      </xdr:nvSpPr>
      <xdr:spPr>
        <a:xfrm>
          <a:off x="12547111" y="665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103318</xdr:rowOff>
    </xdr:from>
    <xdr:to>
      <xdr:col>23</xdr:col>
      <xdr:colOff>568325</xdr:colOff>
      <xdr:row>40</xdr:row>
      <xdr:rowOff>33468</xdr:rowOff>
    </xdr:to>
    <xdr:sp macro="" textlink="">
      <xdr:nvSpPr>
        <xdr:cNvPr id="532" name="円/楕円 531"/>
        <xdr:cNvSpPr/>
      </xdr:nvSpPr>
      <xdr:spPr>
        <a:xfrm>
          <a:off x="16268700" y="67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18245</xdr:rowOff>
    </xdr:from>
    <xdr:ext cx="534377" cy="259045"/>
    <xdr:sp macro="" textlink="">
      <xdr:nvSpPr>
        <xdr:cNvPr id="533" name="消防費該当値テキスト"/>
        <xdr:cNvSpPr txBox="1"/>
      </xdr:nvSpPr>
      <xdr:spPr>
        <a:xfrm>
          <a:off x="16370300" y="670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16,617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84116</xdr:rowOff>
    </xdr:from>
    <xdr:to>
      <xdr:col>22</xdr:col>
      <xdr:colOff>415925</xdr:colOff>
      <xdr:row>40</xdr:row>
      <xdr:rowOff>14266</xdr:rowOff>
    </xdr:to>
    <xdr:sp macro="" textlink="">
      <xdr:nvSpPr>
        <xdr:cNvPr id="534" name="円/楕円 533"/>
        <xdr:cNvSpPr/>
      </xdr:nvSpPr>
      <xdr:spPr>
        <a:xfrm>
          <a:off x="15430500" y="67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40</xdr:row>
      <xdr:rowOff>5393</xdr:rowOff>
    </xdr:from>
    <xdr:ext cx="534377" cy="259045"/>
    <xdr:sp macro="" textlink="">
      <xdr:nvSpPr>
        <xdr:cNvPr id="535" name="テキスト ボックス 534"/>
        <xdr:cNvSpPr txBox="1"/>
      </xdr:nvSpPr>
      <xdr:spPr>
        <a:xfrm>
          <a:off x="15214111" y="686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129068</xdr:rowOff>
    </xdr:from>
    <xdr:to>
      <xdr:col>21</xdr:col>
      <xdr:colOff>212725</xdr:colOff>
      <xdr:row>39</xdr:row>
      <xdr:rowOff>59218</xdr:rowOff>
    </xdr:to>
    <xdr:sp macro="" textlink="">
      <xdr:nvSpPr>
        <xdr:cNvPr id="536" name="円/楕円 535"/>
        <xdr:cNvSpPr/>
      </xdr:nvSpPr>
      <xdr:spPr>
        <a:xfrm>
          <a:off x="14541500" y="66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50345</xdr:rowOff>
    </xdr:from>
    <xdr:ext cx="534377" cy="259045"/>
    <xdr:sp macro="" textlink="">
      <xdr:nvSpPr>
        <xdr:cNvPr id="537" name="テキスト ボックス 536"/>
        <xdr:cNvSpPr txBox="1"/>
      </xdr:nvSpPr>
      <xdr:spPr>
        <a:xfrm>
          <a:off x="14325111" y="673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56847</xdr:rowOff>
    </xdr:from>
    <xdr:to>
      <xdr:col>20</xdr:col>
      <xdr:colOff>9525</xdr:colOff>
      <xdr:row>39</xdr:row>
      <xdr:rowOff>158447</xdr:rowOff>
    </xdr:to>
    <xdr:sp macro="" textlink="">
      <xdr:nvSpPr>
        <xdr:cNvPr id="538" name="円/楕円 537"/>
        <xdr:cNvSpPr/>
      </xdr:nvSpPr>
      <xdr:spPr>
        <a:xfrm>
          <a:off x="13652500" y="67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149574</xdr:rowOff>
    </xdr:from>
    <xdr:ext cx="534377" cy="259045"/>
    <xdr:sp macro="" textlink="">
      <xdr:nvSpPr>
        <xdr:cNvPr id="539" name="テキスト ボックス 538"/>
        <xdr:cNvSpPr txBox="1"/>
      </xdr:nvSpPr>
      <xdr:spPr>
        <a:xfrm>
          <a:off x="13436111" y="68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169351</xdr:rowOff>
    </xdr:from>
    <xdr:to>
      <xdr:col>18</xdr:col>
      <xdr:colOff>492125</xdr:colOff>
      <xdr:row>36</xdr:row>
      <xdr:rowOff>99501</xdr:rowOff>
    </xdr:to>
    <xdr:sp macro="" textlink="">
      <xdr:nvSpPr>
        <xdr:cNvPr id="540" name="円/楕円 539"/>
        <xdr:cNvSpPr/>
      </xdr:nvSpPr>
      <xdr:spPr>
        <a:xfrm>
          <a:off x="12763500" y="617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116028</xdr:rowOff>
    </xdr:from>
    <xdr:ext cx="534377" cy="259045"/>
    <xdr:sp macro="" textlink="">
      <xdr:nvSpPr>
        <xdr:cNvPr id="541" name="テキスト ボックス 540"/>
        <xdr:cNvSpPr txBox="1"/>
      </xdr:nvSpPr>
      <xdr:spPr>
        <a:xfrm>
          <a:off x="12547111" y="59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37447</xdr:rowOff>
    </xdr:from>
    <xdr:to>
      <xdr:col>23</xdr:col>
      <xdr:colOff>517525</xdr:colOff>
      <xdr:row>58</xdr:row>
      <xdr:rowOff>50257</xdr:rowOff>
    </xdr:to>
    <xdr:cxnSp macro="">
      <xdr:nvCxnSpPr>
        <xdr:cNvPr id="570" name="直線コネクタ 569"/>
        <xdr:cNvCxnSpPr/>
      </xdr:nvCxnSpPr>
      <xdr:spPr>
        <a:xfrm>
          <a:off x="15481300" y="9981547"/>
          <a:ext cx="838200" cy="1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37447</xdr:rowOff>
    </xdr:from>
    <xdr:to>
      <xdr:col>22</xdr:col>
      <xdr:colOff>365125</xdr:colOff>
      <xdr:row>58</xdr:row>
      <xdr:rowOff>43349</xdr:rowOff>
    </xdr:to>
    <xdr:cxnSp macro="">
      <xdr:nvCxnSpPr>
        <xdr:cNvPr id="573" name="直線コネクタ 572"/>
        <xdr:cNvCxnSpPr/>
      </xdr:nvCxnSpPr>
      <xdr:spPr>
        <a:xfrm flipV="1">
          <a:off x="14592300" y="9981547"/>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5699</xdr:rowOff>
    </xdr:from>
    <xdr:to>
      <xdr:col>21</xdr:col>
      <xdr:colOff>161925</xdr:colOff>
      <xdr:row>58</xdr:row>
      <xdr:rowOff>43349</xdr:rowOff>
    </xdr:to>
    <xdr:cxnSp macro="">
      <xdr:nvCxnSpPr>
        <xdr:cNvPr id="576" name="直線コネクタ 575"/>
        <xdr:cNvCxnSpPr/>
      </xdr:nvCxnSpPr>
      <xdr:spPr>
        <a:xfrm>
          <a:off x="13703300" y="9949799"/>
          <a:ext cx="8890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52031</xdr:rowOff>
    </xdr:from>
    <xdr:to>
      <xdr:col>21</xdr:col>
      <xdr:colOff>212725</xdr:colOff>
      <xdr:row>57</xdr:row>
      <xdr:rowOff>153631</xdr:rowOff>
    </xdr:to>
    <xdr:sp macro="" textlink="">
      <xdr:nvSpPr>
        <xdr:cNvPr id="577" name="フローチャート : 判断 576"/>
        <xdr:cNvSpPr/>
      </xdr:nvSpPr>
      <xdr:spPr>
        <a:xfrm>
          <a:off x="14541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170158</xdr:rowOff>
    </xdr:from>
    <xdr:ext cx="534377" cy="259045"/>
    <xdr:sp macro="" textlink="">
      <xdr:nvSpPr>
        <xdr:cNvPr id="578" name="テキスト ボックス 577"/>
        <xdr:cNvSpPr txBox="1"/>
      </xdr:nvSpPr>
      <xdr:spPr>
        <a:xfrm>
          <a:off x="14325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5699</xdr:rowOff>
    </xdr:from>
    <xdr:to>
      <xdr:col>19</xdr:col>
      <xdr:colOff>644525</xdr:colOff>
      <xdr:row>58</xdr:row>
      <xdr:rowOff>76763</xdr:rowOff>
    </xdr:to>
    <xdr:cxnSp macro="">
      <xdr:nvCxnSpPr>
        <xdr:cNvPr id="579" name="直線コネクタ 578"/>
        <xdr:cNvCxnSpPr/>
      </xdr:nvCxnSpPr>
      <xdr:spPr>
        <a:xfrm flipV="1">
          <a:off x="12814300" y="9949799"/>
          <a:ext cx="889000" cy="7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60474</xdr:rowOff>
    </xdr:from>
    <xdr:to>
      <xdr:col>20</xdr:col>
      <xdr:colOff>9525</xdr:colOff>
      <xdr:row>57</xdr:row>
      <xdr:rowOff>162074</xdr:rowOff>
    </xdr:to>
    <xdr:sp macro="" textlink="">
      <xdr:nvSpPr>
        <xdr:cNvPr id="580" name="フローチャート : 判断 579"/>
        <xdr:cNvSpPr/>
      </xdr:nvSpPr>
      <xdr:spPr>
        <a:xfrm>
          <a:off x="13652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7151</xdr:rowOff>
    </xdr:from>
    <xdr:ext cx="534377" cy="259045"/>
    <xdr:sp macro="" textlink="">
      <xdr:nvSpPr>
        <xdr:cNvPr id="581" name="テキスト ボックス 580"/>
        <xdr:cNvSpPr txBox="1"/>
      </xdr:nvSpPr>
      <xdr:spPr>
        <a:xfrm>
          <a:off x="13436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77474</xdr:rowOff>
    </xdr:from>
    <xdr:to>
      <xdr:col>18</xdr:col>
      <xdr:colOff>492125</xdr:colOff>
      <xdr:row>58</xdr:row>
      <xdr:rowOff>7624</xdr:rowOff>
    </xdr:to>
    <xdr:sp macro="" textlink="">
      <xdr:nvSpPr>
        <xdr:cNvPr id="582" name="フローチャート : 判断 581"/>
        <xdr:cNvSpPr/>
      </xdr:nvSpPr>
      <xdr:spPr>
        <a:xfrm>
          <a:off x="12763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24151</xdr:rowOff>
    </xdr:from>
    <xdr:ext cx="534377" cy="259045"/>
    <xdr:sp macro="" textlink="">
      <xdr:nvSpPr>
        <xdr:cNvPr id="583" name="テキスト ボックス 582"/>
        <xdr:cNvSpPr txBox="1"/>
      </xdr:nvSpPr>
      <xdr:spPr>
        <a:xfrm>
          <a:off x="12547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170907</xdr:rowOff>
    </xdr:from>
    <xdr:to>
      <xdr:col>23</xdr:col>
      <xdr:colOff>568325</xdr:colOff>
      <xdr:row>58</xdr:row>
      <xdr:rowOff>101057</xdr:rowOff>
    </xdr:to>
    <xdr:sp macro="" textlink="">
      <xdr:nvSpPr>
        <xdr:cNvPr id="589" name="円/楕円 588"/>
        <xdr:cNvSpPr/>
      </xdr:nvSpPr>
      <xdr:spPr>
        <a:xfrm>
          <a:off x="16268700" y="99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85834</xdr:rowOff>
    </xdr:from>
    <xdr:ext cx="534377" cy="259045"/>
    <xdr:sp macro="" textlink="">
      <xdr:nvSpPr>
        <xdr:cNvPr id="590" name="教育費該当値テキスト"/>
        <xdr:cNvSpPr txBox="1"/>
      </xdr:nvSpPr>
      <xdr:spPr>
        <a:xfrm>
          <a:off x="16370300" y="98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43,476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158097</xdr:rowOff>
    </xdr:from>
    <xdr:to>
      <xdr:col>22</xdr:col>
      <xdr:colOff>415925</xdr:colOff>
      <xdr:row>58</xdr:row>
      <xdr:rowOff>88247</xdr:rowOff>
    </xdr:to>
    <xdr:sp macro="" textlink="">
      <xdr:nvSpPr>
        <xdr:cNvPr id="591" name="円/楕円 590"/>
        <xdr:cNvSpPr/>
      </xdr:nvSpPr>
      <xdr:spPr>
        <a:xfrm>
          <a:off x="15430500" y="993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79374</xdr:rowOff>
    </xdr:from>
    <xdr:ext cx="534377" cy="259045"/>
    <xdr:sp macro="" textlink="">
      <xdr:nvSpPr>
        <xdr:cNvPr id="592" name="テキスト ボックス 591"/>
        <xdr:cNvSpPr txBox="1"/>
      </xdr:nvSpPr>
      <xdr:spPr>
        <a:xfrm>
          <a:off x="15214111" y="1002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163999</xdr:rowOff>
    </xdr:from>
    <xdr:to>
      <xdr:col>21</xdr:col>
      <xdr:colOff>212725</xdr:colOff>
      <xdr:row>58</xdr:row>
      <xdr:rowOff>94149</xdr:rowOff>
    </xdr:to>
    <xdr:sp macro="" textlink="">
      <xdr:nvSpPr>
        <xdr:cNvPr id="593" name="円/楕円 592"/>
        <xdr:cNvSpPr/>
      </xdr:nvSpPr>
      <xdr:spPr>
        <a:xfrm>
          <a:off x="14541500" y="993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85276</xdr:rowOff>
    </xdr:from>
    <xdr:ext cx="534377" cy="259045"/>
    <xdr:sp macro="" textlink="">
      <xdr:nvSpPr>
        <xdr:cNvPr id="594" name="テキスト ボックス 593"/>
        <xdr:cNvSpPr txBox="1"/>
      </xdr:nvSpPr>
      <xdr:spPr>
        <a:xfrm>
          <a:off x="14325111" y="1002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126349</xdr:rowOff>
    </xdr:from>
    <xdr:to>
      <xdr:col>20</xdr:col>
      <xdr:colOff>9525</xdr:colOff>
      <xdr:row>58</xdr:row>
      <xdr:rowOff>56499</xdr:rowOff>
    </xdr:to>
    <xdr:sp macro="" textlink="">
      <xdr:nvSpPr>
        <xdr:cNvPr id="595" name="円/楕円 594"/>
        <xdr:cNvSpPr/>
      </xdr:nvSpPr>
      <xdr:spPr>
        <a:xfrm>
          <a:off x="13652500" y="989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47626</xdr:rowOff>
    </xdr:from>
    <xdr:ext cx="534377" cy="259045"/>
    <xdr:sp macro="" textlink="">
      <xdr:nvSpPr>
        <xdr:cNvPr id="596" name="テキスト ボックス 595"/>
        <xdr:cNvSpPr txBox="1"/>
      </xdr:nvSpPr>
      <xdr:spPr>
        <a:xfrm>
          <a:off x="13436111" y="999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25963</xdr:rowOff>
    </xdr:from>
    <xdr:to>
      <xdr:col>18</xdr:col>
      <xdr:colOff>492125</xdr:colOff>
      <xdr:row>58</xdr:row>
      <xdr:rowOff>127563</xdr:rowOff>
    </xdr:to>
    <xdr:sp macro="" textlink="">
      <xdr:nvSpPr>
        <xdr:cNvPr id="597" name="円/楕円 596"/>
        <xdr:cNvSpPr/>
      </xdr:nvSpPr>
      <xdr:spPr>
        <a:xfrm>
          <a:off x="12763500" y="99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118690</xdr:rowOff>
    </xdr:from>
    <xdr:ext cx="534377" cy="259045"/>
    <xdr:sp macro="" textlink="">
      <xdr:nvSpPr>
        <xdr:cNvPr id="598" name="テキスト ボックス 597"/>
        <xdr:cNvSpPr txBox="1"/>
      </xdr:nvSpPr>
      <xdr:spPr>
        <a:xfrm>
          <a:off x="12547111" y="1006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138001</xdr:rowOff>
    </xdr:from>
    <xdr:to>
      <xdr:col>23</xdr:col>
      <xdr:colOff>517525</xdr:colOff>
      <xdr:row>78</xdr:row>
      <xdr:rowOff>139700</xdr:rowOff>
    </xdr:to>
    <xdr:cxnSp macro="">
      <xdr:nvCxnSpPr>
        <xdr:cNvPr id="625" name="直線コネクタ 624"/>
        <xdr:cNvCxnSpPr/>
      </xdr:nvCxnSpPr>
      <xdr:spPr>
        <a:xfrm>
          <a:off x="15481300" y="13511101"/>
          <a:ext cx="8382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138001</xdr:rowOff>
    </xdr:from>
    <xdr:to>
      <xdr:col>22</xdr:col>
      <xdr:colOff>365125</xdr:colOff>
      <xdr:row>78</xdr:row>
      <xdr:rowOff>139700</xdr:rowOff>
    </xdr:to>
    <xdr:cxnSp macro="">
      <xdr:nvCxnSpPr>
        <xdr:cNvPr id="628" name="直線コネクタ 627"/>
        <xdr:cNvCxnSpPr/>
      </xdr:nvCxnSpPr>
      <xdr:spPr>
        <a:xfrm flipV="1">
          <a:off x="14592300" y="13511101"/>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60787</xdr:rowOff>
    </xdr:from>
    <xdr:to>
      <xdr:col>21</xdr:col>
      <xdr:colOff>212725</xdr:colOff>
      <xdr:row>78</xdr:row>
      <xdr:rowOff>162387</xdr:rowOff>
    </xdr:to>
    <xdr:sp macro="" textlink="">
      <xdr:nvSpPr>
        <xdr:cNvPr id="632" name="フローチャート : 判断 631"/>
        <xdr:cNvSpPr/>
      </xdr:nvSpPr>
      <xdr:spPr>
        <a:xfrm>
          <a:off x="14541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7464</xdr:rowOff>
    </xdr:from>
    <xdr:ext cx="534377" cy="259045"/>
    <xdr:sp macro="" textlink="">
      <xdr:nvSpPr>
        <xdr:cNvPr id="633" name="テキスト ボックス 632"/>
        <xdr:cNvSpPr txBox="1"/>
      </xdr:nvSpPr>
      <xdr:spPr>
        <a:xfrm>
          <a:off x="14325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113633</xdr:rowOff>
    </xdr:from>
    <xdr:to>
      <xdr:col>19</xdr:col>
      <xdr:colOff>644525</xdr:colOff>
      <xdr:row>78</xdr:row>
      <xdr:rowOff>139700</xdr:rowOff>
    </xdr:to>
    <xdr:cxnSp macro="">
      <xdr:nvCxnSpPr>
        <xdr:cNvPr id="634" name="直線コネクタ 633"/>
        <xdr:cNvCxnSpPr/>
      </xdr:nvCxnSpPr>
      <xdr:spPr>
        <a:xfrm>
          <a:off x="12814300" y="13486733"/>
          <a:ext cx="889000" cy="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67894</xdr:rowOff>
    </xdr:from>
    <xdr:to>
      <xdr:col>20</xdr:col>
      <xdr:colOff>9525</xdr:colOff>
      <xdr:row>78</xdr:row>
      <xdr:rowOff>169494</xdr:rowOff>
    </xdr:to>
    <xdr:sp macro="" textlink="">
      <xdr:nvSpPr>
        <xdr:cNvPr id="635" name="フローチャート : 判断 634"/>
        <xdr:cNvSpPr/>
      </xdr:nvSpPr>
      <xdr:spPr>
        <a:xfrm>
          <a:off x="13652500" y="134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14571</xdr:rowOff>
    </xdr:from>
    <xdr:ext cx="469744" cy="259045"/>
    <xdr:sp macro="" textlink="">
      <xdr:nvSpPr>
        <xdr:cNvPr id="636" name="テキスト ボックス 635"/>
        <xdr:cNvSpPr txBox="1"/>
      </xdr:nvSpPr>
      <xdr:spPr>
        <a:xfrm>
          <a:off x="13468427" y="132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67537</xdr:rowOff>
    </xdr:from>
    <xdr:to>
      <xdr:col>18</xdr:col>
      <xdr:colOff>492125</xdr:colOff>
      <xdr:row>78</xdr:row>
      <xdr:rowOff>169137</xdr:rowOff>
    </xdr:to>
    <xdr:sp macro="" textlink="">
      <xdr:nvSpPr>
        <xdr:cNvPr id="637" name="フローチャート : 判断 636"/>
        <xdr:cNvSpPr/>
      </xdr:nvSpPr>
      <xdr:spPr>
        <a:xfrm>
          <a:off x="12763500" y="1344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160264</xdr:rowOff>
    </xdr:from>
    <xdr:ext cx="469744" cy="259045"/>
    <xdr:sp macro="" textlink="">
      <xdr:nvSpPr>
        <xdr:cNvPr id="638" name="テキスト ボックス 637"/>
        <xdr:cNvSpPr txBox="1"/>
      </xdr:nvSpPr>
      <xdr:spPr>
        <a:xfrm>
          <a:off x="12579427" y="1353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4" name="円/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249299" cy="259045"/>
    <xdr:sp macro="" textlink="">
      <xdr:nvSpPr>
        <xdr:cNvPr id="645" name="災害復旧費該当値テキスト"/>
        <xdr:cNvSpPr txBox="1"/>
      </xdr:nvSpPr>
      <xdr:spPr>
        <a:xfrm>
          <a:off x="16370300" y="13419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87201</xdr:rowOff>
    </xdr:from>
    <xdr:to>
      <xdr:col>22</xdr:col>
      <xdr:colOff>415925</xdr:colOff>
      <xdr:row>79</xdr:row>
      <xdr:rowOff>17351</xdr:rowOff>
    </xdr:to>
    <xdr:sp macro="" textlink="">
      <xdr:nvSpPr>
        <xdr:cNvPr id="646" name="円/楕円 645"/>
        <xdr:cNvSpPr/>
      </xdr:nvSpPr>
      <xdr:spPr>
        <a:xfrm>
          <a:off x="15430500" y="134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8478</xdr:rowOff>
    </xdr:from>
    <xdr:ext cx="378565" cy="259045"/>
    <xdr:sp macro="" textlink="">
      <xdr:nvSpPr>
        <xdr:cNvPr id="647" name="テキスト ボックス 646"/>
        <xdr:cNvSpPr txBox="1"/>
      </xdr:nvSpPr>
      <xdr:spPr>
        <a:xfrm>
          <a:off x="15292017" y="13553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8" name="円/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9" name="テキスト ボックス 648"/>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0" name="円/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1" name="テキスト ボックス 650"/>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62833</xdr:rowOff>
    </xdr:from>
    <xdr:to>
      <xdr:col>18</xdr:col>
      <xdr:colOff>492125</xdr:colOff>
      <xdr:row>78</xdr:row>
      <xdr:rowOff>164433</xdr:rowOff>
    </xdr:to>
    <xdr:sp macro="" textlink="">
      <xdr:nvSpPr>
        <xdr:cNvPr id="652" name="円/楕円 651"/>
        <xdr:cNvSpPr/>
      </xdr:nvSpPr>
      <xdr:spPr>
        <a:xfrm>
          <a:off x="12763500" y="134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9510</xdr:rowOff>
    </xdr:from>
    <xdr:ext cx="534377" cy="259045"/>
    <xdr:sp macro="" textlink="">
      <xdr:nvSpPr>
        <xdr:cNvPr id="653" name="テキスト ボックス 652"/>
        <xdr:cNvSpPr txBox="1"/>
      </xdr:nvSpPr>
      <xdr:spPr>
        <a:xfrm>
          <a:off x="12547111" y="1321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156113</xdr:rowOff>
    </xdr:from>
    <xdr:to>
      <xdr:col>23</xdr:col>
      <xdr:colOff>517525</xdr:colOff>
      <xdr:row>97</xdr:row>
      <xdr:rowOff>8147</xdr:rowOff>
    </xdr:to>
    <xdr:cxnSp macro="">
      <xdr:nvCxnSpPr>
        <xdr:cNvPr id="678" name="直線コネクタ 677"/>
        <xdr:cNvCxnSpPr/>
      </xdr:nvCxnSpPr>
      <xdr:spPr>
        <a:xfrm flipV="1">
          <a:off x="15481300" y="16615313"/>
          <a:ext cx="838200" cy="2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8147</xdr:rowOff>
    </xdr:from>
    <xdr:to>
      <xdr:col>22</xdr:col>
      <xdr:colOff>365125</xdr:colOff>
      <xdr:row>97</xdr:row>
      <xdr:rowOff>17914</xdr:rowOff>
    </xdr:to>
    <xdr:cxnSp macro="">
      <xdr:nvCxnSpPr>
        <xdr:cNvPr id="681" name="直線コネクタ 680"/>
        <xdr:cNvCxnSpPr/>
      </xdr:nvCxnSpPr>
      <xdr:spPr>
        <a:xfrm flipV="1">
          <a:off x="14592300" y="16638797"/>
          <a:ext cx="8890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17914</xdr:rowOff>
    </xdr:from>
    <xdr:to>
      <xdr:col>21</xdr:col>
      <xdr:colOff>161925</xdr:colOff>
      <xdr:row>97</xdr:row>
      <xdr:rowOff>37905</xdr:rowOff>
    </xdr:to>
    <xdr:cxnSp macro="">
      <xdr:nvCxnSpPr>
        <xdr:cNvPr id="684" name="直線コネクタ 683"/>
        <xdr:cNvCxnSpPr/>
      </xdr:nvCxnSpPr>
      <xdr:spPr>
        <a:xfrm flipV="1">
          <a:off x="13703300" y="16648564"/>
          <a:ext cx="8890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5" name="フローチャート : 判断 684"/>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6" name="テキスト ボックス 685"/>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37905</xdr:rowOff>
    </xdr:from>
    <xdr:to>
      <xdr:col>19</xdr:col>
      <xdr:colOff>644525</xdr:colOff>
      <xdr:row>97</xdr:row>
      <xdr:rowOff>47134</xdr:rowOff>
    </xdr:to>
    <xdr:cxnSp macro="">
      <xdr:nvCxnSpPr>
        <xdr:cNvPr id="687" name="直線コネクタ 686"/>
        <xdr:cNvCxnSpPr/>
      </xdr:nvCxnSpPr>
      <xdr:spPr>
        <a:xfrm flipV="1">
          <a:off x="12814300" y="16668555"/>
          <a:ext cx="8890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88" name="フローチャート : 判断 687"/>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89" name="テキスト ボックス 688"/>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0" name="フローチャート : 判断 689"/>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1" name="テキスト ボックス 690"/>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105313</xdr:rowOff>
    </xdr:from>
    <xdr:to>
      <xdr:col>23</xdr:col>
      <xdr:colOff>568325</xdr:colOff>
      <xdr:row>97</xdr:row>
      <xdr:rowOff>35463</xdr:rowOff>
    </xdr:to>
    <xdr:sp macro="" textlink="">
      <xdr:nvSpPr>
        <xdr:cNvPr id="697" name="円/楕円 696"/>
        <xdr:cNvSpPr/>
      </xdr:nvSpPr>
      <xdr:spPr>
        <a:xfrm>
          <a:off x="16268700" y="1656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83740</xdr:rowOff>
    </xdr:from>
    <xdr:ext cx="534377" cy="259045"/>
    <xdr:sp macro="" textlink="">
      <xdr:nvSpPr>
        <xdr:cNvPr id="698" name="公債費該当値テキスト"/>
        <xdr:cNvSpPr txBox="1"/>
      </xdr:nvSpPr>
      <xdr:spPr>
        <a:xfrm>
          <a:off x="16370300" y="1654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37,128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128797</xdr:rowOff>
    </xdr:from>
    <xdr:to>
      <xdr:col>22</xdr:col>
      <xdr:colOff>415925</xdr:colOff>
      <xdr:row>97</xdr:row>
      <xdr:rowOff>58947</xdr:rowOff>
    </xdr:to>
    <xdr:sp macro="" textlink="">
      <xdr:nvSpPr>
        <xdr:cNvPr id="699" name="円/楕円 698"/>
        <xdr:cNvSpPr/>
      </xdr:nvSpPr>
      <xdr:spPr>
        <a:xfrm>
          <a:off x="15430500" y="1658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50074</xdr:rowOff>
    </xdr:from>
    <xdr:ext cx="534377" cy="259045"/>
    <xdr:sp macro="" textlink="">
      <xdr:nvSpPr>
        <xdr:cNvPr id="700" name="テキスト ボックス 699"/>
        <xdr:cNvSpPr txBox="1"/>
      </xdr:nvSpPr>
      <xdr:spPr>
        <a:xfrm>
          <a:off x="15214111" y="1668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138564</xdr:rowOff>
    </xdr:from>
    <xdr:to>
      <xdr:col>21</xdr:col>
      <xdr:colOff>212725</xdr:colOff>
      <xdr:row>97</xdr:row>
      <xdr:rowOff>68714</xdr:rowOff>
    </xdr:to>
    <xdr:sp macro="" textlink="">
      <xdr:nvSpPr>
        <xdr:cNvPr id="701" name="円/楕円 700"/>
        <xdr:cNvSpPr/>
      </xdr:nvSpPr>
      <xdr:spPr>
        <a:xfrm>
          <a:off x="14541500" y="165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59841</xdr:rowOff>
    </xdr:from>
    <xdr:ext cx="534377" cy="259045"/>
    <xdr:sp macro="" textlink="">
      <xdr:nvSpPr>
        <xdr:cNvPr id="702" name="テキスト ボックス 701"/>
        <xdr:cNvSpPr txBox="1"/>
      </xdr:nvSpPr>
      <xdr:spPr>
        <a:xfrm>
          <a:off x="14325111" y="1669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158555</xdr:rowOff>
    </xdr:from>
    <xdr:to>
      <xdr:col>20</xdr:col>
      <xdr:colOff>9525</xdr:colOff>
      <xdr:row>97</xdr:row>
      <xdr:rowOff>88705</xdr:rowOff>
    </xdr:to>
    <xdr:sp macro="" textlink="">
      <xdr:nvSpPr>
        <xdr:cNvPr id="703" name="円/楕円 702"/>
        <xdr:cNvSpPr/>
      </xdr:nvSpPr>
      <xdr:spPr>
        <a:xfrm>
          <a:off x="13652500" y="166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79832</xdr:rowOff>
    </xdr:from>
    <xdr:ext cx="534377" cy="259045"/>
    <xdr:sp macro="" textlink="">
      <xdr:nvSpPr>
        <xdr:cNvPr id="704" name="テキスト ボックス 703"/>
        <xdr:cNvSpPr txBox="1"/>
      </xdr:nvSpPr>
      <xdr:spPr>
        <a:xfrm>
          <a:off x="13436111" y="167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167784</xdr:rowOff>
    </xdr:from>
    <xdr:to>
      <xdr:col>18</xdr:col>
      <xdr:colOff>492125</xdr:colOff>
      <xdr:row>97</xdr:row>
      <xdr:rowOff>97934</xdr:rowOff>
    </xdr:to>
    <xdr:sp macro="" textlink="">
      <xdr:nvSpPr>
        <xdr:cNvPr id="705" name="円/楕円 704"/>
        <xdr:cNvSpPr/>
      </xdr:nvSpPr>
      <xdr:spPr>
        <a:xfrm>
          <a:off x="12763500" y="1662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89061</xdr:rowOff>
    </xdr:from>
    <xdr:ext cx="534377" cy="259045"/>
    <xdr:sp macro="" textlink="">
      <xdr:nvSpPr>
        <xdr:cNvPr id="706" name="テキスト ボックス 705"/>
        <xdr:cNvSpPr txBox="1"/>
      </xdr:nvSpPr>
      <xdr:spPr>
        <a:xfrm>
          <a:off x="12547111" y="1671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77089</xdr:rowOff>
    </xdr:from>
    <xdr:to>
      <xdr:col>29</xdr:col>
      <xdr:colOff>568325</xdr:colOff>
      <xdr:row>38</xdr:row>
      <xdr:rowOff>7239</xdr:rowOff>
    </xdr:to>
    <xdr:sp macro="" textlink="">
      <xdr:nvSpPr>
        <xdr:cNvPr id="742" name="フローチャート : 判断 741"/>
        <xdr:cNvSpPr/>
      </xdr:nvSpPr>
      <xdr:spPr>
        <a:xfrm>
          <a:off x="20383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23766</xdr:rowOff>
    </xdr:from>
    <xdr:ext cx="378565" cy="259045"/>
    <xdr:sp macro="" textlink="">
      <xdr:nvSpPr>
        <xdr:cNvPr id="743" name="テキスト ボックス 742"/>
        <xdr:cNvSpPr txBox="1"/>
      </xdr:nvSpPr>
      <xdr:spPr>
        <a:xfrm>
          <a:off x="20245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108712</xdr:rowOff>
    </xdr:from>
    <xdr:to>
      <xdr:col>28</xdr:col>
      <xdr:colOff>365125</xdr:colOff>
      <xdr:row>36</xdr:row>
      <xdr:rowOff>38862</xdr:rowOff>
    </xdr:to>
    <xdr:sp macro="" textlink="">
      <xdr:nvSpPr>
        <xdr:cNvPr id="745" name="フローチャート : 判断 744"/>
        <xdr:cNvSpPr/>
      </xdr:nvSpPr>
      <xdr:spPr>
        <a:xfrm>
          <a:off x="19494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55389</xdr:rowOff>
    </xdr:from>
    <xdr:ext cx="469744" cy="259045"/>
    <xdr:sp macro="" textlink="">
      <xdr:nvSpPr>
        <xdr:cNvPr id="746" name="テキスト ボックス 745"/>
        <xdr:cNvSpPr txBox="1"/>
      </xdr:nvSpPr>
      <xdr:spPr>
        <a:xfrm>
          <a:off x="19310427"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75946</xdr:rowOff>
    </xdr:from>
    <xdr:to>
      <xdr:col>27</xdr:col>
      <xdr:colOff>161925</xdr:colOff>
      <xdr:row>37</xdr:row>
      <xdr:rowOff>6096</xdr:rowOff>
    </xdr:to>
    <xdr:sp macro="" textlink="">
      <xdr:nvSpPr>
        <xdr:cNvPr id="747" name="フローチャート : 判断 746"/>
        <xdr:cNvSpPr/>
      </xdr:nvSpPr>
      <xdr:spPr>
        <a:xfrm>
          <a:off x="18605500" y="624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22623</xdr:rowOff>
    </xdr:from>
    <xdr:ext cx="469744" cy="259045"/>
    <xdr:sp macro="" textlink="">
      <xdr:nvSpPr>
        <xdr:cNvPr id="748" name="テキスト ボックス 747"/>
        <xdr:cNvSpPr txBox="1"/>
      </xdr:nvSpPr>
      <xdr:spPr>
        <a:xfrm>
          <a:off x="18421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の人口一人当たりコストについては、民生費が類似団体平均並みとなっている。これは年少人口が比較的多いこと等による児童福祉関連の支出が多いことがあるが、前年度新規に放課後児童クラブ室棟建設工事を行っていた反動で、前年度に比べればやや減少し、類似団体平均をわずかに下回った。</a:t>
          </a:r>
          <a:endParaRPr kumimoji="1" lang="en-US" altLang="ja-JP" sz="1300">
            <a:latin typeface="ＭＳ Ｐゴシック"/>
          </a:endParaRPr>
        </a:p>
        <a:p>
          <a:r>
            <a:rPr kumimoji="1" lang="ja-JP" altLang="en-US" sz="1300">
              <a:latin typeface="ＭＳ Ｐゴシック"/>
            </a:rPr>
            <a:t>　他の目的別経費については、総じて類似団体平均よりも低くなっており、効率的な行財政運営を行うことができていると考える。今後も引き続き歳出全般にわたり不断の見直しを続け、歳出の抑制に努め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年度は、町税（△</a:t>
          </a:r>
          <a:r>
            <a:rPr kumimoji="1" lang="en-US" altLang="ja-JP" sz="1400">
              <a:latin typeface="ＭＳ ゴシック" pitchFamily="49" charset="-128"/>
              <a:ea typeface="ＭＳ ゴシック" pitchFamily="49" charset="-128"/>
            </a:rPr>
            <a:t>60,151</a:t>
          </a:r>
          <a:r>
            <a:rPr kumimoji="1" lang="ja-JP" altLang="en-US" sz="1400">
              <a:latin typeface="ＭＳ ゴシック" pitchFamily="49" charset="-128"/>
              <a:ea typeface="ＭＳ ゴシック" pitchFamily="49" charset="-128"/>
            </a:rPr>
            <a:t>千円）や地方交付税（△</a:t>
          </a:r>
          <a:r>
            <a:rPr kumimoji="1" lang="en-US" altLang="ja-JP" sz="1400">
              <a:latin typeface="ＭＳ ゴシック" pitchFamily="49" charset="-128"/>
              <a:ea typeface="ＭＳ ゴシック" pitchFamily="49" charset="-128"/>
            </a:rPr>
            <a:t>55,995</a:t>
          </a:r>
          <a:r>
            <a:rPr kumimoji="1" lang="ja-JP" altLang="en-US" sz="1400">
              <a:latin typeface="ＭＳ ゴシック" pitchFamily="49" charset="-128"/>
              <a:ea typeface="ＭＳ ゴシック" pitchFamily="49" charset="-128"/>
            </a:rPr>
            <a:t>千円）等の歳入の減が響き、実質単年度収支が大幅にマイナスとなった。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今後は自主財源のさらなる増収を図るとともに、事務事業の徹底的な見直し等によるこれまで以上の歳出削減に取り組むことで、安定的な財政運営に努めていきたい。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年度における一般会計の黒字は、ここ数年と同様基金の繰入により確保できたものであり、実質的には財源がやや不足する状況が続いている。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また、一般会計以外の黒字は一般会計からの法定外の繰出しで確保できている会計もあり、各会計内で収支均衡が図られるよう適正な財政運営に努め、一般会計からの繰出しの抑制を図る必要がある。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下水道事業の進捗や他の公共事業の増加に伴って起債の償還額も年々増加しており、さらに厳しい財政状況となることが見込まれる。全会計を通して安定した財政状況を維持できるよう、将来の負担を見通した計画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3545804</v>
      </c>
      <c r="BO4" s="381"/>
      <c r="BP4" s="381"/>
      <c r="BQ4" s="381"/>
      <c r="BR4" s="381"/>
      <c r="BS4" s="381"/>
      <c r="BT4" s="381"/>
      <c r="BU4" s="382"/>
      <c r="BV4" s="380">
        <v>3650749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10.9</v>
      </c>
      <c r="CU4" s="387"/>
      <c r="CV4" s="387"/>
      <c r="CW4" s="387"/>
      <c r="CX4" s="387"/>
      <c r="CY4" s="387"/>
      <c r="CZ4" s="387"/>
      <c r="DA4" s="388"/>
      <c r="DB4" s="386">
        <v>12.2</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3246093</v>
      </c>
      <c r="BO5" s="418"/>
      <c r="BP5" s="418"/>
      <c r="BQ5" s="418"/>
      <c r="BR5" s="418"/>
      <c r="BS5" s="418"/>
      <c r="BT5" s="418"/>
      <c r="BU5" s="419"/>
      <c r="BV5" s="417">
        <v>3345419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88.2</v>
      </c>
      <c r="CU5" s="415"/>
      <c r="CV5" s="415"/>
      <c r="CW5" s="415"/>
      <c r="CX5" s="415"/>
      <c r="CY5" s="415"/>
      <c r="CZ5" s="415"/>
      <c r="DA5" s="416"/>
      <c r="DB5" s="414">
        <v>80.8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299711</v>
      </c>
      <c r="BO6" s="418"/>
      <c r="BP6" s="418"/>
      <c r="BQ6" s="418"/>
      <c r="BR6" s="418"/>
      <c r="BS6" s="418"/>
      <c r="BT6" s="418"/>
      <c r="BU6" s="419"/>
      <c r="BV6" s="417">
        <v>305330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92.7</v>
      </c>
      <c r="CU6" s="455"/>
      <c r="CV6" s="455"/>
      <c r="CW6" s="455"/>
      <c r="CX6" s="455"/>
      <c r="CY6" s="455"/>
      <c r="CZ6" s="455"/>
      <c r="DA6" s="456"/>
      <c r="DB6" s="454">
        <v>85.8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74625</v>
      </c>
      <c r="BO7" s="418"/>
      <c r="BP7" s="418"/>
      <c r="BQ7" s="418"/>
      <c r="BR7" s="418"/>
      <c r="BS7" s="418"/>
      <c r="BT7" s="418"/>
      <c r="BU7" s="419"/>
      <c r="BV7" s="417">
        <v>51735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2062463</v>
      </c>
      <c r="CU7" s="418"/>
      <c r="CV7" s="418"/>
      <c r="CW7" s="418"/>
      <c r="CX7" s="418"/>
      <c r="CY7" s="418"/>
      <c r="CZ7" s="418"/>
      <c r="DA7" s="419"/>
      <c r="DB7" s="417">
        <v>2072419</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225086</v>
      </c>
      <c r="BO8" s="418"/>
      <c r="BP8" s="418"/>
      <c r="BQ8" s="418"/>
      <c r="BR8" s="418"/>
      <c r="BS8" s="418"/>
      <c r="BT8" s="418"/>
      <c r="BU8" s="419"/>
      <c r="BV8" s="417">
        <v>253595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0.39</v>
      </c>
      <c r="CU8" s="458"/>
      <c r="CV8" s="458"/>
      <c r="CW8" s="458"/>
      <c r="CX8" s="458"/>
      <c r="CY8" s="458"/>
      <c r="CZ8" s="458"/>
      <c r="DA8" s="459"/>
      <c r="DB8" s="457">
        <v>0.38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6627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-28509</v>
      </c>
      <c r="BO9" s="418"/>
      <c r="BP9" s="418"/>
      <c r="BQ9" s="418"/>
      <c r="BR9" s="418"/>
      <c r="BS9" s="418"/>
      <c r="BT9" s="418"/>
      <c r="BU9" s="419"/>
      <c r="BV9" s="417">
        <v>81893</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9</v>
      </c>
      <c r="CU9" s="415"/>
      <c r="CV9" s="415"/>
      <c r="CW9" s="415"/>
      <c r="CX9" s="415"/>
      <c r="CY9" s="415"/>
      <c r="CZ9" s="415"/>
      <c r="DA9" s="416"/>
      <c r="DB9" s="414">
        <v>8.1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6792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2396</v>
      </c>
      <c r="BO10" s="418"/>
      <c r="BP10" s="418"/>
      <c r="BQ10" s="418"/>
      <c r="BR10" s="418"/>
      <c r="BS10" s="418"/>
      <c r="BT10" s="418"/>
      <c r="BU10" s="419"/>
      <c r="BV10" s="417">
        <v>1747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6846</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207721</v>
      </c>
      <c r="BO12" s="418"/>
      <c r="BP12" s="418"/>
      <c r="BQ12" s="418"/>
      <c r="BR12" s="418"/>
      <c r="BS12" s="418"/>
      <c r="BT12" s="418"/>
      <c r="BU12" s="419"/>
      <c r="BV12" s="417">
        <v>108926</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6802</v>
      </c>
      <c r="S13" s="499"/>
      <c r="T13" s="499"/>
      <c r="U13" s="499"/>
      <c r="V13" s="500"/>
      <c r="W13" s="433" t="s">
        <v>123</v>
      </c>
      <c r="X13" s="434"/>
      <c r="Y13" s="434"/>
      <c r="Z13" s="434"/>
      <c r="AA13" s="434"/>
      <c r="AB13" s="424"/>
      <c r="AC13" s="468">
        <v>103</v>
      </c>
      <c r="AD13" s="469"/>
      <c r="AE13" s="469"/>
      <c r="AF13" s="469"/>
      <c r="AG13" s="508"/>
      <c r="AH13" s="468">
        <v>98</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-233834</v>
      </c>
      <c r="BO13" s="418"/>
      <c r="BP13" s="418"/>
      <c r="BQ13" s="418"/>
      <c r="BR13" s="418"/>
      <c r="BS13" s="418"/>
      <c r="BT13" s="418"/>
      <c r="BU13" s="419"/>
      <c r="BV13" s="417">
        <v>-25286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6.9</v>
      </c>
      <c r="CU13" s="415"/>
      <c r="CV13" s="415"/>
      <c r="CW13" s="415"/>
      <c r="CX13" s="415"/>
      <c r="CY13" s="415"/>
      <c r="CZ13" s="415"/>
      <c r="DA13" s="416"/>
      <c r="DB13" s="414">
        <v>6.6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6873</v>
      </c>
      <c r="S14" s="499"/>
      <c r="T14" s="499"/>
      <c r="U14" s="499"/>
      <c r="V14" s="500"/>
      <c r="W14" s="407"/>
      <c r="X14" s="408"/>
      <c r="Y14" s="408"/>
      <c r="Z14" s="408"/>
      <c r="AA14" s="408"/>
      <c r="AB14" s="397"/>
      <c r="AC14" s="501">
        <v>3.5</v>
      </c>
      <c r="AD14" s="502"/>
      <c r="AE14" s="502"/>
      <c r="AF14" s="502"/>
      <c r="AG14" s="503"/>
      <c r="AH14" s="501">
        <v>3.3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6846</v>
      </c>
      <c r="S15" s="499"/>
      <c r="T15" s="499"/>
      <c r="U15" s="499"/>
      <c r="V15" s="500"/>
      <c r="W15" s="433" t="s">
        <v>130</v>
      </c>
      <c r="X15" s="434"/>
      <c r="Y15" s="434"/>
      <c r="Z15" s="434"/>
      <c r="AA15" s="434"/>
      <c r="AB15" s="424"/>
      <c r="AC15" s="468">
        <v>1136</v>
      </c>
      <c r="AD15" s="469"/>
      <c r="AE15" s="469"/>
      <c r="AF15" s="469"/>
      <c r="AG15" s="508"/>
      <c r="AH15" s="468">
        <v>1206</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727432</v>
      </c>
      <c r="BO15" s="381"/>
      <c r="BP15" s="381"/>
      <c r="BQ15" s="381"/>
      <c r="BR15" s="381"/>
      <c r="BS15" s="381"/>
      <c r="BT15" s="381"/>
      <c r="BU15" s="382"/>
      <c r="BV15" s="380">
        <v>675065</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38.200000000000003</v>
      </c>
      <c r="AD16" s="502"/>
      <c r="AE16" s="502"/>
      <c r="AF16" s="502"/>
      <c r="AG16" s="503"/>
      <c r="AH16" s="501">
        <v>40.200000000000003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1762176</v>
      </c>
      <c r="BO16" s="418"/>
      <c r="BP16" s="418"/>
      <c r="BQ16" s="418"/>
      <c r="BR16" s="418"/>
      <c r="BS16" s="418"/>
      <c r="BT16" s="418"/>
      <c r="BU16" s="419"/>
      <c r="BV16" s="417">
        <v>1769729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1737</v>
      </c>
      <c r="AD17" s="469"/>
      <c r="AE17" s="469"/>
      <c r="AF17" s="469"/>
      <c r="AG17" s="508"/>
      <c r="AH17" s="468">
        <v>1698</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926132</v>
      </c>
      <c r="BO17" s="418"/>
      <c r="BP17" s="418"/>
      <c r="BQ17" s="418"/>
      <c r="BR17" s="418"/>
      <c r="BS17" s="418"/>
      <c r="BT17" s="418"/>
      <c r="BU17" s="419"/>
      <c r="BV17" s="417">
        <v>851735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5.72</v>
      </c>
      <c r="M18" s="530"/>
      <c r="N18" s="530"/>
      <c r="O18" s="530"/>
      <c r="P18" s="530"/>
      <c r="Q18" s="530"/>
      <c r="R18" s="531"/>
      <c r="S18" s="531"/>
      <c r="T18" s="531"/>
      <c r="U18" s="531"/>
      <c r="V18" s="532"/>
      <c r="W18" s="435"/>
      <c r="X18" s="436"/>
      <c r="Y18" s="436"/>
      <c r="Z18" s="436"/>
      <c r="AA18" s="436"/>
      <c r="AB18" s="427"/>
      <c r="AC18" s="533">
        <v>58.4</v>
      </c>
      <c r="AD18" s="534"/>
      <c r="AE18" s="534"/>
      <c r="AF18" s="534"/>
      <c r="AG18" s="535"/>
      <c r="AH18" s="533">
        <v>56.6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1764862</v>
      </c>
      <c r="BO18" s="418"/>
      <c r="BP18" s="418"/>
      <c r="BQ18" s="418"/>
      <c r="BR18" s="418"/>
      <c r="BS18" s="418"/>
      <c r="BT18" s="418"/>
      <c r="BU18" s="419"/>
      <c r="BV18" s="417">
        <v>1741784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1159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2544109</v>
      </c>
      <c r="BO19" s="418"/>
      <c r="BP19" s="418"/>
      <c r="BQ19" s="418"/>
      <c r="BR19" s="418"/>
      <c r="BS19" s="418"/>
      <c r="BT19" s="418"/>
      <c r="BU19" s="419"/>
      <c r="BV19" s="417">
        <v>2519007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2589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2501498</v>
      </c>
      <c r="BO23" s="418"/>
      <c r="BP23" s="418"/>
      <c r="BQ23" s="418"/>
      <c r="BR23" s="418"/>
      <c r="BS23" s="418"/>
      <c r="BT23" s="418"/>
      <c r="BU23" s="419"/>
      <c r="BV23" s="417">
        <v>2540234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6210</v>
      </c>
      <c r="R24" s="469"/>
      <c r="S24" s="469"/>
      <c r="T24" s="469"/>
      <c r="U24" s="469"/>
      <c r="V24" s="508"/>
      <c r="W24" s="563"/>
      <c r="X24" s="551"/>
      <c r="Y24" s="552"/>
      <c r="Z24" s="467" t="s">
        <v>154</v>
      </c>
      <c r="AA24" s="447"/>
      <c r="AB24" s="447"/>
      <c r="AC24" s="447"/>
      <c r="AD24" s="447"/>
      <c r="AE24" s="447"/>
      <c r="AF24" s="447"/>
      <c r="AG24" s="448"/>
      <c r="AH24" s="468">
        <v>65</v>
      </c>
      <c r="AI24" s="469"/>
      <c r="AJ24" s="469"/>
      <c r="AK24" s="469"/>
      <c r="AL24" s="508"/>
      <c r="AM24" s="468">
        <v>191945</v>
      </c>
      <c r="AN24" s="469"/>
      <c r="AO24" s="469"/>
      <c r="AP24" s="469"/>
      <c r="AQ24" s="469"/>
      <c r="AR24" s="508"/>
      <c r="AS24" s="468">
        <v>2953</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2368112</v>
      </c>
      <c r="BO24" s="418"/>
      <c r="BP24" s="418"/>
      <c r="BQ24" s="418"/>
      <c r="BR24" s="418"/>
      <c r="BS24" s="418"/>
      <c r="BT24" s="418"/>
      <c r="BU24" s="419"/>
      <c r="BV24" s="417">
        <v>2373791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5270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1253567</v>
      </c>
      <c r="BO25" s="381"/>
      <c r="BP25" s="381"/>
      <c r="BQ25" s="381"/>
      <c r="BR25" s="381"/>
      <c r="BS25" s="381"/>
      <c r="BT25" s="381"/>
      <c r="BU25" s="382"/>
      <c r="BV25" s="380">
        <v>480287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5020</v>
      </c>
      <c r="R26" s="469"/>
      <c r="S26" s="469"/>
      <c r="T26" s="469"/>
      <c r="U26" s="469"/>
      <c r="V26" s="508"/>
      <c r="W26" s="563"/>
      <c r="X26" s="551"/>
      <c r="Y26" s="552"/>
      <c r="Z26" s="467" t="s">
        <v>160</v>
      </c>
      <c r="AA26" s="573"/>
      <c r="AB26" s="573"/>
      <c r="AC26" s="573"/>
      <c r="AD26" s="573"/>
      <c r="AE26" s="573"/>
      <c r="AF26" s="573"/>
      <c r="AG26" s="574"/>
      <c r="AH26" s="468">
        <v>4</v>
      </c>
      <c r="AI26" s="469"/>
      <c r="AJ26" s="469"/>
      <c r="AK26" s="469"/>
      <c r="AL26" s="508"/>
      <c r="AM26" s="468">
        <v>11112</v>
      </c>
      <c r="AN26" s="469"/>
      <c r="AO26" s="469"/>
      <c r="AP26" s="469"/>
      <c r="AQ26" s="469"/>
      <c r="AR26" s="508"/>
      <c r="AS26" s="468">
        <v>2778</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2820</v>
      </c>
      <c r="R27" s="469"/>
      <c r="S27" s="469"/>
      <c r="T27" s="469"/>
      <c r="U27" s="469"/>
      <c r="V27" s="508"/>
      <c r="W27" s="563"/>
      <c r="X27" s="551"/>
      <c r="Y27" s="552"/>
      <c r="Z27" s="467" t="s">
        <v>163</v>
      </c>
      <c r="AA27" s="447"/>
      <c r="AB27" s="447"/>
      <c r="AC27" s="447"/>
      <c r="AD27" s="447"/>
      <c r="AE27" s="447"/>
      <c r="AF27" s="447"/>
      <c r="AG27" s="448"/>
      <c r="AH27" s="468">
        <v>2</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95737</v>
      </c>
      <c r="BO27" s="587"/>
      <c r="BP27" s="587"/>
      <c r="BQ27" s="587"/>
      <c r="BR27" s="587"/>
      <c r="BS27" s="587"/>
      <c r="BT27" s="587"/>
      <c r="BU27" s="588"/>
      <c r="BV27" s="586">
        <v>95544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2350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1040131</v>
      </c>
      <c r="BO28" s="381"/>
      <c r="BP28" s="381"/>
      <c r="BQ28" s="381"/>
      <c r="BR28" s="381"/>
      <c r="BS28" s="381"/>
      <c r="BT28" s="381"/>
      <c r="BU28" s="382"/>
      <c r="BV28" s="380">
        <v>1115456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8</v>
      </c>
      <c r="M29" s="469"/>
      <c r="N29" s="469"/>
      <c r="O29" s="469"/>
      <c r="P29" s="508"/>
      <c r="Q29" s="468">
        <v>2240</v>
      </c>
      <c r="R29" s="469"/>
      <c r="S29" s="469"/>
      <c r="T29" s="469"/>
      <c r="U29" s="469"/>
      <c r="V29" s="508"/>
      <c r="W29" s="564"/>
      <c r="X29" s="565"/>
      <c r="Y29" s="566"/>
      <c r="Z29" s="467" t="s">
        <v>171</v>
      </c>
      <c r="AA29" s="447"/>
      <c r="AB29" s="447"/>
      <c r="AC29" s="447"/>
      <c r="AD29" s="447"/>
      <c r="AE29" s="447"/>
      <c r="AF29" s="447"/>
      <c r="AG29" s="448"/>
      <c r="AH29" s="468">
        <v>67</v>
      </c>
      <c r="AI29" s="469"/>
      <c r="AJ29" s="469"/>
      <c r="AK29" s="469"/>
      <c r="AL29" s="508"/>
      <c r="AM29" s="468">
        <v>197615</v>
      </c>
      <c r="AN29" s="469"/>
      <c r="AO29" s="469"/>
      <c r="AP29" s="469"/>
      <c r="AQ29" s="469"/>
      <c r="AR29" s="508"/>
      <c r="AS29" s="468">
        <v>2949</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349908</v>
      </c>
      <c r="BO29" s="418"/>
      <c r="BP29" s="418"/>
      <c r="BQ29" s="418"/>
      <c r="BR29" s="418"/>
      <c r="BS29" s="418"/>
      <c r="BT29" s="418"/>
      <c r="BU29" s="419"/>
      <c r="BV29" s="417">
        <v>348916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93.4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905686</v>
      </c>
      <c r="BO30" s="587"/>
      <c r="BP30" s="587"/>
      <c r="BQ30" s="587"/>
      <c r="BR30" s="587"/>
      <c r="BS30" s="587"/>
      <c r="BT30" s="587"/>
      <c r="BU30" s="588"/>
      <c r="BV30" s="586">
        <v>935335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福岡県市町村職員退職手当組合（一般会計及び基金特別会計）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吉富町土地開発公社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奨学金特別会計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豊前市外二町財産組合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福岡県自治会館管理組合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築上郡自治会館等資産管理組合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京築広域市町村圏事務組合（一般会計）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京築広域市町村圏事務組合（旧学校給食共同調理施設特別会計）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京築広域市町村圏事務組合（広域圏消防特別会計）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京築広域市町村圏事務組合（行橋京都メディカルセンター特別会計）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福岡県自治振興組合（一般会計）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福岡県自治振興組合（公文書館事業特別会計）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526</v>
      </c>
      <c r="D34" s="1184"/>
      <c r="E34" s="1185"/>
      <c r="F34" s="32">
        <v>3.02</v>
      </c>
      <c r="G34" s="33">
        <v>13.76</v>
      </c>
      <c r="H34" s="33">
        <v>8.36</v>
      </c>
      <c r="I34" s="33">
        <v>12.11</v>
      </c>
      <c r="J34" s="34">
        <v>10.76</v>
      </c>
      <c r="K34" s="22"/>
      <c r="L34" s="22"/>
      <c r="M34" s="22"/>
      <c r="N34" s="22"/>
      <c r="O34" s="22"/>
      <c r="P34" s="22"/>
    </row>
    <row r="35" spans="1:16" ht="39" customHeight="1">
      <c r="A35" s="22"/>
      <c r="B35" s="35"/>
      <c r="C35" s="1178" t="s">
        <v>527</v>
      </c>
      <c r="D35" s="1179"/>
      <c r="E35" s="1180"/>
      <c r="F35" s="36">
        <v>8.85</v>
      </c>
      <c r="G35" s="37">
        <v>9.34</v>
      </c>
      <c r="H35" s="37">
        <v>7.8</v>
      </c>
      <c r="I35" s="37">
        <v>6.49</v>
      </c>
      <c r="J35" s="38">
        <v>6.81</v>
      </c>
      <c r="K35" s="22"/>
      <c r="L35" s="22"/>
      <c r="M35" s="22"/>
      <c r="N35" s="22"/>
      <c r="O35" s="22"/>
      <c r="P35" s="22"/>
    </row>
    <row r="36" spans="1:16" ht="39" customHeight="1">
      <c r="A36" s="22"/>
      <c r="B36" s="35"/>
      <c r="C36" s="1178" t="s">
        <v>528</v>
      </c>
      <c r="D36" s="1179"/>
      <c r="E36" s="1180"/>
      <c r="F36" s="36">
        <v>2.82</v>
      </c>
      <c r="G36" s="37">
        <v>3.06</v>
      </c>
      <c r="H36" s="37">
        <v>3.16</v>
      </c>
      <c r="I36" s="37">
        <v>5.09</v>
      </c>
      <c r="J36" s="38">
        <v>6.41</v>
      </c>
      <c r="K36" s="22"/>
      <c r="L36" s="22"/>
      <c r="M36" s="22"/>
      <c r="N36" s="22"/>
      <c r="O36" s="22"/>
      <c r="P36" s="22"/>
    </row>
    <row r="37" spans="1:16" ht="39" customHeight="1">
      <c r="A37" s="22"/>
      <c r="B37" s="35"/>
      <c r="C37" s="1178" t="s">
        <v>529</v>
      </c>
      <c r="D37" s="1179"/>
      <c r="E37" s="1180"/>
      <c r="F37" s="36">
        <v>0.5</v>
      </c>
      <c r="G37" s="37">
        <v>0.48</v>
      </c>
      <c r="H37" s="37">
        <v>0.5</v>
      </c>
      <c r="I37" s="37">
        <v>0.31</v>
      </c>
      <c r="J37" s="38">
        <v>0.52</v>
      </c>
      <c r="K37" s="22"/>
      <c r="L37" s="22"/>
      <c r="M37" s="22"/>
      <c r="N37" s="22"/>
      <c r="O37" s="22"/>
      <c r="P37" s="22"/>
    </row>
    <row r="38" spans="1:16" ht="39" customHeight="1">
      <c r="A38" s="22"/>
      <c r="B38" s="35"/>
      <c r="C38" s="1178" t="s">
        <v>530</v>
      </c>
      <c r="D38" s="1179"/>
      <c r="E38" s="1180"/>
      <c r="F38" s="36">
        <v>0.28000000000000003</v>
      </c>
      <c r="G38" s="37">
        <v>0.26</v>
      </c>
      <c r="H38" s="37">
        <v>0.25</v>
      </c>
      <c r="I38" s="37">
        <v>0.12</v>
      </c>
      <c r="J38" s="38">
        <v>0.14000000000000001</v>
      </c>
      <c r="K38" s="22"/>
      <c r="L38" s="22"/>
      <c r="M38" s="22"/>
      <c r="N38" s="22"/>
      <c r="O38" s="22"/>
      <c r="P38" s="22"/>
    </row>
    <row r="39" spans="1:16" ht="39" customHeight="1">
      <c r="A39" s="22"/>
      <c r="B39" s="35"/>
      <c r="C39" s="1178" t="s">
        <v>531</v>
      </c>
      <c r="D39" s="1179"/>
      <c r="E39" s="1180"/>
      <c r="F39" s="36">
        <v>0.13</v>
      </c>
      <c r="G39" s="37">
        <v>0.11</v>
      </c>
      <c r="H39" s="37">
        <v>0.12</v>
      </c>
      <c r="I39" s="37">
        <v>0.12</v>
      </c>
      <c r="J39" s="38">
        <v>0.1</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533</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185</v>
      </c>
      <c r="L45" s="60">
        <v>195</v>
      </c>
      <c r="M45" s="60">
        <v>218</v>
      </c>
      <c r="N45" s="60">
        <v>227</v>
      </c>
      <c r="O45" s="61">
        <v>254</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106</v>
      </c>
      <c r="L48" s="64">
        <v>111</v>
      </c>
      <c r="M48" s="64">
        <v>116</v>
      </c>
      <c r="N48" s="64">
        <v>122</v>
      </c>
      <c r="O48" s="65">
        <v>117</v>
      </c>
      <c r="P48" s="48"/>
      <c r="Q48" s="48"/>
      <c r="R48" s="48"/>
      <c r="S48" s="48"/>
      <c r="T48" s="48"/>
      <c r="U48" s="48"/>
    </row>
    <row r="49" spans="1:21" ht="30.75" customHeight="1">
      <c r="A49" s="48"/>
      <c r="B49" s="1196"/>
      <c r="C49" s="1197"/>
      <c r="D49" s="62"/>
      <c r="E49" s="1188" t="s">
        <v>16</v>
      </c>
      <c r="F49" s="1188"/>
      <c r="G49" s="1188"/>
      <c r="H49" s="1188"/>
      <c r="I49" s="1188"/>
      <c r="J49" s="1189"/>
      <c r="K49" s="63">
        <v>20</v>
      </c>
      <c r="L49" s="64">
        <v>16</v>
      </c>
      <c r="M49" s="64">
        <v>11</v>
      </c>
      <c r="N49" s="64">
        <v>11</v>
      </c>
      <c r="O49" s="65">
        <v>14</v>
      </c>
      <c r="P49" s="48"/>
      <c r="Q49" s="48"/>
      <c r="R49" s="48"/>
      <c r="S49" s="48"/>
      <c r="T49" s="48"/>
      <c r="U49" s="48"/>
    </row>
    <row r="50" spans="1:21" ht="30.75" customHeight="1">
      <c r="A50" s="48"/>
      <c r="B50" s="1196"/>
      <c r="C50" s="1197"/>
      <c r="D50" s="62"/>
      <c r="E50" s="1188" t="s">
        <v>17</v>
      </c>
      <c r="F50" s="1188"/>
      <c r="G50" s="1188"/>
      <c r="H50" s="1188"/>
      <c r="I50" s="1188"/>
      <c r="J50" s="1189"/>
      <c r="K50" s="63">
        <v>21</v>
      </c>
      <c r="L50" s="64">
        <v>22</v>
      </c>
      <c r="M50" s="64">
        <v>25</v>
      </c>
      <c r="N50" s="64">
        <v>25</v>
      </c>
      <c r="O50" s="65">
        <v>25</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212</v>
      </c>
      <c r="L52" s="64">
        <v>221</v>
      </c>
      <c r="M52" s="64">
        <v>255</v>
      </c>
      <c r="N52" s="64">
        <v>263</v>
      </c>
      <c r="O52" s="65">
        <v>268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120</v>
      </c>
      <c r="L53" s="69">
        <v>123</v>
      </c>
      <c r="M53" s="69">
        <v>115</v>
      </c>
      <c r="N53" s="69">
        <v>122</v>
      </c>
      <c r="O53" s="70">
        <v>142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2" t="s">
        <v>24</v>
      </c>
      <c r="C41" s="1203"/>
      <c r="D41" s="81"/>
      <c r="E41" s="1208" t="s">
        <v>25</v>
      </c>
      <c r="F41" s="1208"/>
      <c r="G41" s="1208"/>
      <c r="H41" s="1209"/>
      <c r="I41" s="82">
        <v>2305</v>
      </c>
      <c r="J41" s="83">
        <v>2382</v>
      </c>
      <c r="K41" s="83">
        <v>2456</v>
      </c>
      <c r="L41" s="83">
        <v>2540</v>
      </c>
      <c r="M41" s="84">
        <v>2501</v>
      </c>
    </row>
    <row r="42" spans="2:13" ht="27.75" customHeight="1">
      <c r="B42" s="1204"/>
      <c r="C42" s="1205"/>
      <c r="D42" s="85"/>
      <c r="E42" s="1210" t="s">
        <v>26</v>
      </c>
      <c r="F42" s="1210"/>
      <c r="G42" s="1210"/>
      <c r="H42" s="1211"/>
      <c r="I42" s="86" t="s">
        <v>478</v>
      </c>
      <c r="J42" s="87" t="s">
        <v>478</v>
      </c>
      <c r="K42" s="87" t="s">
        <v>478</v>
      </c>
      <c r="L42" s="87" t="s">
        <v>478</v>
      </c>
      <c r="M42" s="88" t="s">
        <v>478</v>
      </c>
    </row>
    <row r="43" spans="2:13" ht="27.75" customHeight="1">
      <c r="B43" s="1204"/>
      <c r="C43" s="1205"/>
      <c r="D43" s="85"/>
      <c r="E43" s="1210" t="s">
        <v>27</v>
      </c>
      <c r="F43" s="1210"/>
      <c r="G43" s="1210"/>
      <c r="H43" s="1211"/>
      <c r="I43" s="86">
        <v>2179</v>
      </c>
      <c r="J43" s="87">
        <v>2162</v>
      </c>
      <c r="K43" s="87">
        <v>2157</v>
      </c>
      <c r="L43" s="87">
        <v>2224</v>
      </c>
      <c r="M43" s="88">
        <v>2244</v>
      </c>
    </row>
    <row r="44" spans="2:13" ht="27.75" customHeight="1">
      <c r="B44" s="1204"/>
      <c r="C44" s="1205"/>
      <c r="D44" s="85"/>
      <c r="E44" s="1210" t="s">
        <v>28</v>
      </c>
      <c r="F44" s="1210"/>
      <c r="G44" s="1210"/>
      <c r="H44" s="1211"/>
      <c r="I44" s="86">
        <v>255</v>
      </c>
      <c r="J44" s="87">
        <v>240</v>
      </c>
      <c r="K44" s="87">
        <v>239</v>
      </c>
      <c r="L44" s="87">
        <v>217</v>
      </c>
      <c r="M44" s="88">
        <v>190</v>
      </c>
    </row>
    <row r="45" spans="2:13" ht="27.75" customHeight="1">
      <c r="B45" s="1204"/>
      <c r="C45" s="1205"/>
      <c r="D45" s="85"/>
      <c r="E45" s="1210" t="s">
        <v>29</v>
      </c>
      <c r="F45" s="1210"/>
      <c r="G45" s="1210"/>
      <c r="H45" s="1211"/>
      <c r="I45" s="86">
        <v>548</v>
      </c>
      <c r="J45" s="87">
        <v>514</v>
      </c>
      <c r="K45" s="87">
        <v>460</v>
      </c>
      <c r="L45" s="87">
        <v>338</v>
      </c>
      <c r="M45" s="88">
        <v>381</v>
      </c>
    </row>
    <row r="46" spans="2:13" ht="27.75" customHeight="1">
      <c r="B46" s="1204"/>
      <c r="C46" s="1205"/>
      <c r="D46" s="89"/>
      <c r="E46" s="1210" t="s">
        <v>30</v>
      </c>
      <c r="F46" s="1210"/>
      <c r="G46" s="1210"/>
      <c r="H46" s="1211"/>
      <c r="I46" s="86" t="s">
        <v>478</v>
      </c>
      <c r="J46" s="87" t="s">
        <v>478</v>
      </c>
      <c r="K46" s="87" t="s">
        <v>478</v>
      </c>
      <c r="L46" s="87" t="s">
        <v>478</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2807</v>
      </c>
      <c r="J50" s="87">
        <v>2851</v>
      </c>
      <c r="K50" s="87">
        <v>2680</v>
      </c>
      <c r="L50" s="87">
        <v>2549</v>
      </c>
      <c r="M50" s="88">
        <v>2442</v>
      </c>
    </row>
    <row r="51" spans="2:13" ht="27.75" customHeight="1">
      <c r="B51" s="1204"/>
      <c r="C51" s="1205"/>
      <c r="D51" s="85"/>
      <c r="E51" s="1210" t="s">
        <v>36</v>
      </c>
      <c r="F51" s="1210"/>
      <c r="G51" s="1210"/>
      <c r="H51" s="1211"/>
      <c r="I51" s="86">
        <v>133</v>
      </c>
      <c r="J51" s="87">
        <v>119</v>
      </c>
      <c r="K51" s="87">
        <v>124</v>
      </c>
      <c r="L51" s="87">
        <v>164</v>
      </c>
      <c r="M51" s="88">
        <v>208</v>
      </c>
    </row>
    <row r="52" spans="2:13" ht="27.75" customHeight="1">
      <c r="B52" s="1206"/>
      <c r="C52" s="1207"/>
      <c r="D52" s="85"/>
      <c r="E52" s="1210" t="s">
        <v>37</v>
      </c>
      <c r="F52" s="1210"/>
      <c r="G52" s="1210"/>
      <c r="H52" s="1211"/>
      <c r="I52" s="86">
        <v>2947</v>
      </c>
      <c r="J52" s="87">
        <v>3118</v>
      </c>
      <c r="K52" s="87">
        <v>3137</v>
      </c>
      <c r="L52" s="87">
        <v>3138</v>
      </c>
      <c r="M52" s="88">
        <v>3212</v>
      </c>
    </row>
    <row r="53" spans="2:13" ht="27.75" customHeight="1" thickBot="1">
      <c r="B53" s="1217" t="s">
        <v>21</v>
      </c>
      <c r="C53" s="1218"/>
      <c r="D53" s="92"/>
      <c r="E53" s="1219" t="s">
        <v>38</v>
      </c>
      <c r="F53" s="1219"/>
      <c r="G53" s="1219"/>
      <c r="H53" s="1220"/>
      <c r="I53" s="93">
        <v>-599</v>
      </c>
      <c r="J53" s="94">
        <v>-789</v>
      </c>
      <c r="K53" s="94">
        <v>-629</v>
      </c>
      <c r="L53" s="94">
        <v>-532</v>
      </c>
      <c r="M53" s="95">
        <v>-547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560</v>
      </c>
      <c r="C41" s="248"/>
      <c r="D41" s="248"/>
      <c r="E41" s="248"/>
      <c r="F41" s="248"/>
      <c r="G41" s="248"/>
      <c r="H41" s="248"/>
      <c r="I41" s="248"/>
      <c r="J41" s="248"/>
      <c r="K41" s="248"/>
      <c r="L41" s="248"/>
      <c r="M41" s="248"/>
      <c r="N41" s="248"/>
      <c r="O41" s="248"/>
      <c r="P41" s="249"/>
    </row>
    <row r="42" spans="2:17">
      <c r="B42" s="250"/>
      <c r="C42" s="246"/>
      <c r="D42" s="246"/>
      <c r="E42" s="246"/>
      <c r="F42" s="246"/>
      <c r="G42" s="353" t="s">
        <v>561</v>
      </c>
      <c r="I42" s="354"/>
      <c r="J42" s="354"/>
      <c r="K42" s="354"/>
      <c r="L42" s="246"/>
      <c r="M42" s="246"/>
      <c r="N42" s="246"/>
      <c r="O42" s="246"/>
    </row>
    <row r="43" spans="2:17">
      <c r="B43" s="250"/>
      <c r="C43" s="246"/>
      <c r="D43" s="246"/>
      <c r="E43" s="246"/>
      <c r="F43" s="246"/>
      <c r="G43" s="1235" t="s">
        <v>570</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562</v>
      </c>
    </row>
    <row r="50" spans="1:17">
      <c r="B50" s="250"/>
      <c r="C50" s="246"/>
      <c r="D50" s="246"/>
      <c r="E50" s="246"/>
      <c r="F50" s="246"/>
      <c r="G50" s="1244"/>
      <c r="H50" s="1245"/>
      <c r="I50" s="1245"/>
      <c r="J50" s="1246"/>
      <c r="K50" s="356" t="s">
        <v>517</v>
      </c>
      <c r="L50" s="356" t="s">
        <v>518</v>
      </c>
      <c r="M50" s="356" t="s">
        <v>519</v>
      </c>
      <c r="N50" s="356" t="s">
        <v>520</v>
      </c>
      <c r="O50" s="356" t="s">
        <v>521</v>
      </c>
    </row>
    <row r="51" spans="1:17">
      <c r="B51" s="250"/>
      <c r="C51" s="246"/>
      <c r="D51" s="246"/>
      <c r="E51" s="246"/>
      <c r="F51" s="246"/>
      <c r="G51" s="1247" t="s">
        <v>563</v>
      </c>
      <c r="H51" s="1248"/>
      <c r="I51" s="1253" t="s">
        <v>564</v>
      </c>
      <c r="J51" s="1253"/>
      <c r="K51" s="1255"/>
      <c r="L51" s="1255"/>
      <c r="M51" s="1255"/>
      <c r="N51" s="1221"/>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565</v>
      </c>
      <c r="J53" s="1233"/>
      <c r="K53" s="1256"/>
      <c r="L53" s="1256"/>
      <c r="M53" s="1256"/>
      <c r="N53" s="1225">
        <v>64.8</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566</v>
      </c>
      <c r="H55" s="1228"/>
      <c r="I55" s="1233" t="s">
        <v>564</v>
      </c>
      <c r="J55" s="1233"/>
      <c r="K55" s="1255"/>
      <c r="L55" s="1255"/>
      <c r="M55" s="1255"/>
      <c r="N55" s="1221">
        <v>0.8</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565</v>
      </c>
      <c r="J57" s="1223"/>
      <c r="K57" s="1256"/>
      <c r="L57" s="1256"/>
      <c r="M57" s="1256"/>
      <c r="N57" s="1225">
        <v>56.2</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567</v>
      </c>
      <c r="C63" s="246"/>
      <c r="D63" s="246"/>
      <c r="E63" s="246"/>
      <c r="F63" s="246"/>
      <c r="G63" s="246"/>
      <c r="H63" s="246"/>
      <c r="I63" s="246"/>
      <c r="J63" s="246"/>
      <c r="K63" s="246"/>
      <c r="L63" s="246"/>
      <c r="M63" s="246"/>
      <c r="N63" s="246"/>
      <c r="O63" s="246"/>
    </row>
    <row r="64" spans="1:17">
      <c r="B64" s="250"/>
      <c r="C64" s="246"/>
      <c r="D64" s="246"/>
      <c r="E64" s="246"/>
      <c r="F64" s="246"/>
      <c r="G64" s="353" t="s">
        <v>561</v>
      </c>
      <c r="I64" s="354"/>
      <c r="J64" s="354"/>
      <c r="K64" s="354"/>
      <c r="L64" s="246"/>
      <c r="M64" s="246"/>
      <c r="N64" s="246"/>
      <c r="O64" s="246"/>
    </row>
    <row r="65" spans="2:30">
      <c r="B65" s="250"/>
      <c r="C65" s="246"/>
      <c r="D65" s="246"/>
      <c r="E65" s="246"/>
      <c r="F65" s="246"/>
      <c r="G65" s="1235" t="s">
        <v>571</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568</v>
      </c>
      <c r="I71" s="370"/>
      <c r="J71" s="366"/>
      <c r="K71" s="366"/>
      <c r="L71" s="367"/>
      <c r="M71" s="366"/>
      <c r="N71" s="367"/>
      <c r="O71" s="368"/>
    </row>
    <row r="72" spans="2:30">
      <c r="B72" s="250"/>
      <c r="C72" s="246"/>
      <c r="D72" s="246"/>
      <c r="E72" s="246"/>
      <c r="F72" s="246"/>
      <c r="G72" s="1244"/>
      <c r="H72" s="1245"/>
      <c r="I72" s="1245"/>
      <c r="J72" s="1246"/>
      <c r="K72" s="356" t="s">
        <v>517</v>
      </c>
      <c r="L72" s="356" t="s">
        <v>518</v>
      </c>
      <c r="M72" s="356" t="s">
        <v>519</v>
      </c>
      <c r="N72" s="356" t="s">
        <v>520</v>
      </c>
      <c r="O72" s="356" t="s">
        <v>521</v>
      </c>
    </row>
    <row r="73" spans="2:30">
      <c r="B73" s="250"/>
      <c r="C73" s="246"/>
      <c r="D73" s="246"/>
      <c r="E73" s="246"/>
      <c r="F73" s="246"/>
      <c r="G73" s="1247" t="s">
        <v>563</v>
      </c>
      <c r="H73" s="1248"/>
      <c r="I73" s="1253" t="s">
        <v>564</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569</v>
      </c>
      <c r="J75" s="1233"/>
      <c r="K75" s="1225">
        <v>7</v>
      </c>
      <c r="L75" s="1225">
        <v>6.9</v>
      </c>
      <c r="M75" s="1225">
        <v>6.7</v>
      </c>
      <c r="N75" s="1225">
        <v>6.6</v>
      </c>
      <c r="O75" s="1225">
        <v>6.9</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566</v>
      </c>
      <c r="H77" s="1228"/>
      <c r="I77" s="1233" t="s">
        <v>564</v>
      </c>
      <c r="J77" s="1233"/>
      <c r="K77" s="1234">
        <v>28.4</v>
      </c>
      <c r="L77" s="1234">
        <v>20.5</v>
      </c>
      <c r="M77" s="1221">
        <v>17.899999999999999</v>
      </c>
      <c r="N77" s="1221">
        <v>0.8</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569</v>
      </c>
      <c r="J79" s="1223"/>
      <c r="K79" s="1224">
        <v>11.4</v>
      </c>
      <c r="L79" s="1224">
        <v>10.5</v>
      </c>
      <c r="M79" s="1224">
        <v>9.5</v>
      </c>
      <c r="N79" s="1224">
        <v>8.1</v>
      </c>
      <c r="O79" s="1224">
        <v>7.3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40390</v>
      </c>
      <c r="E3" s="118"/>
      <c r="F3" s="119">
        <v>94828</v>
      </c>
      <c r="G3" s="120"/>
      <c r="H3" s="121"/>
    </row>
    <row r="4" spans="1:8">
      <c r="A4" s="122"/>
      <c r="B4" s="123"/>
      <c r="C4" s="124"/>
      <c r="D4" s="125">
        <v>19091</v>
      </c>
      <c r="E4" s="126"/>
      <c r="F4" s="127">
        <v>55133</v>
      </c>
      <c r="G4" s="128"/>
      <c r="H4" s="129"/>
    </row>
    <row r="5" spans="1:8">
      <c r="A5" s="110" t="s">
        <v>511</v>
      </c>
      <c r="B5" s="115"/>
      <c r="C5" s="116"/>
      <c r="D5" s="117">
        <v>53440</v>
      </c>
      <c r="E5" s="118"/>
      <c r="F5" s="119">
        <v>119674</v>
      </c>
      <c r="G5" s="120"/>
      <c r="H5" s="121"/>
    </row>
    <row r="6" spans="1:8">
      <c r="A6" s="122"/>
      <c r="B6" s="123"/>
      <c r="C6" s="124"/>
      <c r="D6" s="125">
        <v>22684</v>
      </c>
      <c r="E6" s="126"/>
      <c r="F6" s="127">
        <v>57803</v>
      </c>
      <c r="G6" s="128"/>
      <c r="H6" s="129"/>
    </row>
    <row r="7" spans="1:8">
      <c r="A7" s="110" t="s">
        <v>512</v>
      </c>
      <c r="B7" s="115"/>
      <c r="C7" s="116"/>
      <c r="D7" s="117">
        <v>74891</v>
      </c>
      <c r="E7" s="118"/>
      <c r="F7" s="119">
        <v>119685</v>
      </c>
      <c r="G7" s="120"/>
      <c r="H7" s="121"/>
    </row>
    <row r="8" spans="1:8">
      <c r="A8" s="122"/>
      <c r="B8" s="123"/>
      <c r="C8" s="124"/>
      <c r="D8" s="125">
        <v>50696</v>
      </c>
      <c r="E8" s="126"/>
      <c r="F8" s="127">
        <v>68464</v>
      </c>
      <c r="G8" s="128"/>
      <c r="H8" s="129"/>
    </row>
    <row r="9" spans="1:8">
      <c r="A9" s="110" t="s">
        <v>513</v>
      </c>
      <c r="B9" s="115"/>
      <c r="C9" s="116"/>
      <c r="D9" s="117">
        <v>70387</v>
      </c>
      <c r="E9" s="118"/>
      <c r="F9" s="119">
        <v>128611</v>
      </c>
      <c r="G9" s="120"/>
      <c r="H9" s="121"/>
    </row>
    <row r="10" spans="1:8">
      <c r="A10" s="122"/>
      <c r="B10" s="123"/>
      <c r="C10" s="124"/>
      <c r="D10" s="125">
        <v>17219</v>
      </c>
      <c r="E10" s="126"/>
      <c r="F10" s="127">
        <v>61552</v>
      </c>
      <c r="G10" s="128"/>
      <c r="H10" s="129"/>
    </row>
    <row r="11" spans="1:8">
      <c r="A11" s="110" t="s">
        <v>514</v>
      </c>
      <c r="B11" s="115"/>
      <c r="C11" s="116"/>
      <c r="D11" s="117">
        <v>45687</v>
      </c>
      <c r="E11" s="118"/>
      <c r="F11" s="119">
        <v>138651</v>
      </c>
      <c r="G11" s="120"/>
      <c r="H11" s="121"/>
    </row>
    <row r="12" spans="1:8">
      <c r="A12" s="122"/>
      <c r="B12" s="123"/>
      <c r="C12" s="130"/>
      <c r="D12" s="125">
        <v>21609</v>
      </c>
      <c r="E12" s="126"/>
      <c r="F12" s="127">
        <v>71211</v>
      </c>
      <c r="G12" s="128"/>
      <c r="H12" s="129"/>
    </row>
    <row r="13" spans="1:8">
      <c r="A13" s="110"/>
      <c r="B13" s="115"/>
      <c r="C13" s="131"/>
      <c r="D13" s="132">
        <v>56959</v>
      </c>
      <c r="E13" s="133"/>
      <c r="F13" s="134">
        <v>120290</v>
      </c>
      <c r="G13" s="135"/>
      <c r="H13" s="121"/>
    </row>
    <row r="14" spans="1:8">
      <c r="A14" s="122"/>
      <c r="B14" s="123"/>
      <c r="C14" s="124"/>
      <c r="D14" s="125">
        <v>26260</v>
      </c>
      <c r="E14" s="126"/>
      <c r="F14" s="127">
        <v>62833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3.31</v>
      </c>
      <c r="C19" s="136">
        <f>ROUND(VALUE(SUBSTITUTE(実質収支比率等に係る経年分析!G$48,"▲","-")),2)</f>
        <v>14.03</v>
      </c>
      <c r="D19" s="136">
        <f>ROUND(VALUE(SUBSTITUTE(実質収支比率等に係る経年分析!H$48,"▲","-")),2)</f>
        <v>8.6199999999999992</v>
      </c>
      <c r="E19" s="136">
        <f>ROUND(VALUE(SUBSTITUTE(実質収支比率等に係る経年分析!I$48,"▲","-")),2)</f>
        <v>12.24</v>
      </c>
      <c r="F19" s="136">
        <f>ROUND(VALUE(SUBSTITUTE(実質収支比率等に係る経年分析!J$48,"▲","-")),2)</f>
        <v>10.91</v>
      </c>
    </row>
    <row r="20" spans="1:11">
      <c r="A20" s="136" t="s">
        <v>43</v>
      </c>
      <c r="B20" s="136">
        <f>ROUND(VALUE(SUBSTITUTE(実質収支比率等に係る経年分析!F$47,"▲","-")),2)</f>
        <v>65.11</v>
      </c>
      <c r="C20" s="136">
        <f>ROUND(VALUE(SUBSTITUTE(実質収支比率等に係る経年分析!G$47,"▲","-")),2)</f>
        <v>56.47</v>
      </c>
      <c r="D20" s="136">
        <f>ROUND(VALUE(SUBSTITUTE(実質収支比率等に係る経年分析!H$47,"▲","-")),2)</f>
        <v>56.87</v>
      </c>
      <c r="E20" s="136">
        <f>ROUND(VALUE(SUBSTITUTE(実質収支比率等に係る経年分析!I$47,"▲","-")),2)</f>
        <v>53.82</v>
      </c>
      <c r="F20" s="136">
        <f>ROUND(VALUE(SUBSTITUTE(実質収支比率等に係る経年分析!J$47,"▲","-")),2)</f>
        <v>50.43</v>
      </c>
    </row>
    <row r="21" spans="1:11">
      <c r="A21" s="136" t="s">
        <v>44</v>
      </c>
      <c r="B21" s="136">
        <f>IF(ISNUMBER(VALUE(SUBSTITUTE(実質収支比率等に係る経年分析!F$49,"▲","-"))),ROUND(VALUE(SUBSTITUTE(実質収支比率等に係る経年分析!F$49,"▲","-")),2),NA())</f>
        <v>-6.55</v>
      </c>
      <c r="C21" s="136">
        <f>IF(ISNUMBER(VALUE(SUBSTITUTE(実質収支比率等に係る経年分析!G$49,"▲","-"))),ROUND(VALUE(SUBSTITUTE(実質収支比率等に係る経年分析!G$49,"▲","-")),2),NA())</f>
        <v>1.65</v>
      </c>
      <c r="D21" s="136">
        <f>IF(ISNUMBER(VALUE(SUBSTITUTE(実質収支比率等に係る経年分析!H$49,"▲","-"))),ROUND(VALUE(SUBSTITUTE(実質収支比率等に係る経年分析!H$49,"▲","-")),2),NA())</f>
        <v>-11.84</v>
      </c>
      <c r="E21" s="136">
        <f>IF(ISNUMBER(VALUE(SUBSTITUTE(実質収支比率等に係る経年分析!I$49,"▲","-"))),ROUND(VALUE(SUBSTITUTE(実質収支比率等に係る経年分析!I$49,"▲","-")),2),NA())</f>
        <v>-1.22</v>
      </c>
      <c r="F21" s="136">
        <f>IF(ISNUMBER(VALUE(SUBSTITUTE(実質収支比率等に係る経年分析!J$49,"▲","-"))),ROUND(VALUE(SUBSTITUTE(実質収支比率等に係る経年分析!J$49,"▲","-")),2),NA())</f>
        <v>-11.34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c r="A32" s="137" t="str">
        <f>IF(連結実質赤字比率に係る赤字・黒字の構成分析!C$38="",NA(),連結実質赤字比率に係る赤字・黒字の構成分析!C$38)</f>
        <v>奨学金特別会計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0.28000000000000003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0.52</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3.16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6.41</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8.85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9.34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6.49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6.81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13.76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8.36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12.11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10.76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212</v>
      </c>
      <c r="E42" s="138"/>
      <c r="F42" s="138"/>
      <c r="G42" s="138">
        <f>'実質公債費比率（分子）の構造'!L$52</f>
        <v>221</v>
      </c>
      <c r="H42" s="138"/>
      <c r="I42" s="138"/>
      <c r="J42" s="138">
        <f>'実質公債費比率（分子）の構造'!M$52</f>
        <v>255</v>
      </c>
      <c r="K42" s="138"/>
      <c r="L42" s="138"/>
      <c r="M42" s="138">
        <f>'実質公債費比率（分子）の構造'!N$52</f>
        <v>263</v>
      </c>
      <c r="N42" s="138"/>
      <c r="O42" s="138"/>
      <c r="P42" s="138">
        <f>'実質公債費比率（分子）の構造'!O$52</f>
        <v>268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21</v>
      </c>
      <c r="C44" s="138"/>
      <c r="D44" s="138"/>
      <c r="E44" s="138">
        <f>'実質公債費比率（分子）の構造'!L$50</f>
        <v>22</v>
      </c>
      <c r="F44" s="138"/>
      <c r="G44" s="138"/>
      <c r="H44" s="138">
        <f>'実質公債費比率（分子）の構造'!M$50</f>
        <v>25</v>
      </c>
      <c r="I44" s="138"/>
      <c r="J44" s="138"/>
      <c r="K44" s="138">
        <f>'実質公債費比率（分子）の構造'!N$50</f>
        <v>25</v>
      </c>
      <c r="L44" s="138"/>
      <c r="M44" s="138"/>
      <c r="N44" s="138">
        <f>'実質公債費比率（分子）の構造'!O$50</f>
        <v>25</v>
      </c>
      <c r="O44" s="138"/>
      <c r="P44" s="138"/>
    </row>
    <row r="45" spans="1:16">
      <c r="A45" s="138" t="s">
        <v>54</v>
      </c>
      <c r="B45" s="138">
        <f>'実質公債費比率（分子）の構造'!K$49</f>
        <v>20</v>
      </c>
      <c r="C45" s="138"/>
      <c r="D45" s="138"/>
      <c r="E45" s="138">
        <f>'実質公債費比率（分子）の構造'!L$49</f>
        <v>16</v>
      </c>
      <c r="F45" s="138"/>
      <c r="G45" s="138"/>
      <c r="H45" s="138">
        <f>'実質公債費比率（分子）の構造'!M$49</f>
        <v>11</v>
      </c>
      <c r="I45" s="138"/>
      <c r="J45" s="138"/>
      <c r="K45" s="138">
        <f>'実質公債費比率（分子）の構造'!N$49</f>
        <v>11</v>
      </c>
      <c r="L45" s="138"/>
      <c r="M45" s="138"/>
      <c r="N45" s="138">
        <f>'実質公債費比率（分子）の構造'!O$49</f>
        <v>14</v>
      </c>
      <c r="O45" s="138"/>
      <c r="P45" s="138"/>
    </row>
    <row r="46" spans="1:16">
      <c r="A46" s="138" t="s">
        <v>55</v>
      </c>
      <c r="B46" s="138">
        <f>'実質公債費比率（分子）の構造'!K$48</f>
        <v>106</v>
      </c>
      <c r="C46" s="138"/>
      <c r="D46" s="138"/>
      <c r="E46" s="138">
        <f>'実質公債費比率（分子）の構造'!L$48</f>
        <v>111</v>
      </c>
      <c r="F46" s="138"/>
      <c r="G46" s="138"/>
      <c r="H46" s="138">
        <f>'実質公債費比率（分子）の構造'!M$48</f>
        <v>116</v>
      </c>
      <c r="I46" s="138"/>
      <c r="J46" s="138"/>
      <c r="K46" s="138">
        <f>'実質公債費比率（分子）の構造'!N$48</f>
        <v>122</v>
      </c>
      <c r="L46" s="138"/>
      <c r="M46" s="138"/>
      <c r="N46" s="138">
        <f>'実質公債費比率（分子）の構造'!O$48</f>
        <v>117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185</v>
      </c>
      <c r="C49" s="138"/>
      <c r="D49" s="138"/>
      <c r="E49" s="138">
        <f>'実質公債費比率（分子）の構造'!L$45</f>
        <v>195</v>
      </c>
      <c r="F49" s="138"/>
      <c r="G49" s="138"/>
      <c r="H49" s="138">
        <f>'実質公債費比率（分子）の構造'!M$45</f>
        <v>218</v>
      </c>
      <c r="I49" s="138"/>
      <c r="J49" s="138"/>
      <c r="K49" s="138">
        <f>'実質公債費比率（分子）の構造'!N$45</f>
        <v>227</v>
      </c>
      <c r="L49" s="138"/>
      <c r="M49" s="138"/>
      <c r="N49" s="138">
        <f>'実質公債費比率（分子）の構造'!O$45</f>
        <v>254</v>
      </c>
      <c r="O49" s="138"/>
      <c r="P49" s="138"/>
    </row>
    <row r="50" spans="1:16">
      <c r="A50" s="138" t="s">
        <v>59</v>
      </c>
      <c r="B50" s="138" t="e">
        <f>NA()</f>
        <v>#N/A</v>
      </c>
      <c r="C50" s="138">
        <f>IF(ISNUMBER('実質公債費比率（分子）の構造'!K$53),'実質公債費比率（分子）の構造'!K$53,NA())</f>
        <v>120</v>
      </c>
      <c r="D50" s="138" t="e">
        <f>NA()</f>
        <v>#N/A</v>
      </c>
      <c r="E50" s="138" t="e">
        <f>NA()</f>
        <v>#N/A</v>
      </c>
      <c r="F50" s="138">
        <f>IF(ISNUMBER('実質公債費比率（分子）の構造'!L$53),'実質公債費比率（分子）の構造'!L$53,NA())</f>
        <v>123</v>
      </c>
      <c r="G50" s="138" t="e">
        <f>NA()</f>
        <v>#N/A</v>
      </c>
      <c r="H50" s="138" t="e">
        <f>NA()</f>
        <v>#N/A</v>
      </c>
      <c r="I50" s="138">
        <f>IF(ISNUMBER('実質公債費比率（分子）の構造'!M$53),'実質公債費比率（分子）の構造'!M$53,NA())</f>
        <v>115</v>
      </c>
      <c r="J50" s="138" t="e">
        <f>NA()</f>
        <v>#N/A</v>
      </c>
      <c r="K50" s="138" t="e">
        <f>NA()</f>
        <v>#N/A</v>
      </c>
      <c r="L50" s="138">
        <f>IF(ISNUMBER('実質公債費比率（分子）の構造'!N$53),'実質公債費比率（分子）の構造'!N$53,NA())</f>
        <v>122</v>
      </c>
      <c r="M50" s="138" t="e">
        <f>NA()</f>
        <v>#N/A</v>
      </c>
      <c r="N50" s="138" t="e">
        <f>NA()</f>
        <v>#N/A</v>
      </c>
      <c r="O50" s="138">
        <f>IF(ISNUMBER('実質公債費比率（分子）の構造'!O$53),'実質公債費比率（分子）の構造'!O$53,NA())</f>
        <v>142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2947</v>
      </c>
      <c r="E56" s="137"/>
      <c r="F56" s="137"/>
      <c r="G56" s="137">
        <f>'将来負担比率（分子）の構造'!J$52</f>
        <v>3118</v>
      </c>
      <c r="H56" s="137"/>
      <c r="I56" s="137"/>
      <c r="J56" s="137">
        <f>'将来負担比率（分子）の構造'!K$52</f>
        <v>3137</v>
      </c>
      <c r="K56" s="137"/>
      <c r="L56" s="137"/>
      <c r="M56" s="137">
        <f>'将来負担比率（分子）の構造'!L$52</f>
        <v>3138</v>
      </c>
      <c r="N56" s="137"/>
      <c r="O56" s="137"/>
      <c r="P56" s="137">
        <f>'将来負担比率（分子）の構造'!M$52</f>
        <v>3212</v>
      </c>
    </row>
    <row r="57" spans="1:16">
      <c r="A57" s="137" t="s">
        <v>36</v>
      </c>
      <c r="B57" s="137"/>
      <c r="C57" s="137"/>
      <c r="D57" s="137">
        <f>'将来負担比率（分子）の構造'!I$51</f>
        <v>133</v>
      </c>
      <c r="E57" s="137"/>
      <c r="F57" s="137"/>
      <c r="G57" s="137">
        <f>'将来負担比率（分子）の構造'!J$51</f>
        <v>119</v>
      </c>
      <c r="H57" s="137"/>
      <c r="I57" s="137"/>
      <c r="J57" s="137">
        <f>'将来負担比率（分子）の構造'!K$51</f>
        <v>124</v>
      </c>
      <c r="K57" s="137"/>
      <c r="L57" s="137"/>
      <c r="M57" s="137">
        <f>'将来負担比率（分子）の構造'!L$51</f>
        <v>164</v>
      </c>
      <c r="N57" s="137"/>
      <c r="O57" s="137"/>
      <c r="P57" s="137">
        <f>'将来負担比率（分子）の構造'!M$51</f>
        <v>208</v>
      </c>
    </row>
    <row r="58" spans="1:16">
      <c r="A58" s="137" t="s">
        <v>35</v>
      </c>
      <c r="B58" s="137"/>
      <c r="C58" s="137"/>
      <c r="D58" s="137">
        <f>'将来負担比率（分子）の構造'!I$50</f>
        <v>2807</v>
      </c>
      <c r="E58" s="137"/>
      <c r="F58" s="137"/>
      <c r="G58" s="137">
        <f>'将来負担比率（分子）の構造'!J$50</f>
        <v>2851</v>
      </c>
      <c r="H58" s="137"/>
      <c r="I58" s="137"/>
      <c r="J58" s="137">
        <f>'将来負担比率（分子）の構造'!K$50</f>
        <v>2680</v>
      </c>
      <c r="K58" s="137"/>
      <c r="L58" s="137"/>
      <c r="M58" s="137">
        <f>'将来負担比率（分子）の構造'!L$50</f>
        <v>2549</v>
      </c>
      <c r="N58" s="137"/>
      <c r="O58" s="137"/>
      <c r="P58" s="137">
        <f>'将来負担比率（分子）の構造'!M$50</f>
        <v>2442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548</v>
      </c>
      <c r="C62" s="137"/>
      <c r="D62" s="137"/>
      <c r="E62" s="137">
        <f>'将来負担比率（分子）の構造'!J$45</f>
        <v>514</v>
      </c>
      <c r="F62" s="137"/>
      <c r="G62" s="137"/>
      <c r="H62" s="137">
        <f>'将来負担比率（分子）の構造'!K$45</f>
        <v>460</v>
      </c>
      <c r="I62" s="137"/>
      <c r="J62" s="137"/>
      <c r="K62" s="137">
        <f>'将来負担比率（分子）の構造'!L$45</f>
        <v>338</v>
      </c>
      <c r="L62" s="137"/>
      <c r="M62" s="137"/>
      <c r="N62" s="137">
        <f>'将来負担比率（分子）の構造'!M$45</f>
        <v>381</v>
      </c>
      <c r="O62" s="137"/>
      <c r="P62" s="137"/>
    </row>
    <row r="63" spans="1:16">
      <c r="A63" s="137" t="s">
        <v>28</v>
      </c>
      <c r="B63" s="137">
        <f>'将来負担比率（分子）の構造'!I$44</f>
        <v>255</v>
      </c>
      <c r="C63" s="137"/>
      <c r="D63" s="137"/>
      <c r="E63" s="137">
        <f>'将来負担比率（分子）の構造'!J$44</f>
        <v>240</v>
      </c>
      <c r="F63" s="137"/>
      <c r="G63" s="137"/>
      <c r="H63" s="137">
        <f>'将来負担比率（分子）の構造'!K$44</f>
        <v>239</v>
      </c>
      <c r="I63" s="137"/>
      <c r="J63" s="137"/>
      <c r="K63" s="137">
        <f>'将来負担比率（分子）の構造'!L$44</f>
        <v>217</v>
      </c>
      <c r="L63" s="137"/>
      <c r="M63" s="137"/>
      <c r="N63" s="137">
        <f>'将来負担比率（分子）の構造'!M$44</f>
        <v>190</v>
      </c>
      <c r="O63" s="137"/>
      <c r="P63" s="137"/>
    </row>
    <row r="64" spans="1:16">
      <c r="A64" s="137" t="s">
        <v>27</v>
      </c>
      <c r="B64" s="137">
        <f>'将来負担比率（分子）の構造'!I$43</f>
        <v>2179</v>
      </c>
      <c r="C64" s="137"/>
      <c r="D64" s="137"/>
      <c r="E64" s="137">
        <f>'将来負担比率（分子）の構造'!J$43</f>
        <v>2162</v>
      </c>
      <c r="F64" s="137"/>
      <c r="G64" s="137"/>
      <c r="H64" s="137">
        <f>'将来負担比率（分子）の構造'!K$43</f>
        <v>2157</v>
      </c>
      <c r="I64" s="137"/>
      <c r="J64" s="137"/>
      <c r="K64" s="137">
        <f>'将来負担比率（分子）の構造'!L$43</f>
        <v>2224</v>
      </c>
      <c r="L64" s="137"/>
      <c r="M64" s="137"/>
      <c r="N64" s="137">
        <f>'将来負担比率（分子）の構造'!M$43</f>
        <v>2244</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2305</v>
      </c>
      <c r="C66" s="137"/>
      <c r="D66" s="137"/>
      <c r="E66" s="137">
        <f>'将来負担比率（分子）の構造'!J$41</f>
        <v>2382</v>
      </c>
      <c r="F66" s="137"/>
      <c r="G66" s="137"/>
      <c r="H66" s="137">
        <f>'将来負担比率（分子）の構造'!K$41</f>
        <v>2456</v>
      </c>
      <c r="I66" s="137"/>
      <c r="J66" s="137"/>
      <c r="K66" s="137">
        <f>'将来負担比率（分子）の構造'!L$41</f>
        <v>2540</v>
      </c>
      <c r="L66" s="137"/>
      <c r="M66" s="137"/>
      <c r="N66" s="137">
        <f>'将来負担比率（分子）の構造'!M$41</f>
        <v>2501</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712949</v>
      </c>
      <c r="S5" s="615"/>
      <c r="T5" s="615"/>
      <c r="U5" s="615"/>
      <c r="V5" s="615"/>
      <c r="W5" s="615"/>
      <c r="X5" s="615"/>
      <c r="Y5" s="616"/>
      <c r="Z5" s="617">
        <v>20.100000000000001</v>
      </c>
      <c r="AA5" s="617"/>
      <c r="AB5" s="617"/>
      <c r="AC5" s="617"/>
      <c r="AD5" s="618">
        <v>712949</v>
      </c>
      <c r="AE5" s="618"/>
      <c r="AF5" s="618"/>
      <c r="AG5" s="618"/>
      <c r="AH5" s="618"/>
      <c r="AI5" s="618"/>
      <c r="AJ5" s="618"/>
      <c r="AK5" s="618"/>
      <c r="AL5" s="619">
        <v>37.4</v>
      </c>
      <c r="AM5" s="620"/>
      <c r="AN5" s="620"/>
      <c r="AO5" s="621"/>
      <c r="AP5" s="611" t="s">
        <v>210</v>
      </c>
      <c r="AQ5" s="612"/>
      <c r="AR5" s="612"/>
      <c r="AS5" s="612"/>
      <c r="AT5" s="612"/>
      <c r="AU5" s="612"/>
      <c r="AV5" s="612"/>
      <c r="AW5" s="612"/>
      <c r="AX5" s="612"/>
      <c r="AY5" s="612"/>
      <c r="AZ5" s="612"/>
      <c r="BA5" s="612"/>
      <c r="BB5" s="612"/>
      <c r="BC5" s="612"/>
      <c r="BD5" s="612"/>
      <c r="BE5" s="612"/>
      <c r="BF5" s="613"/>
      <c r="BG5" s="625">
        <v>712949</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20980</v>
      </c>
      <c r="S6" s="626"/>
      <c r="T6" s="626"/>
      <c r="U6" s="626"/>
      <c r="V6" s="626"/>
      <c r="W6" s="626"/>
      <c r="X6" s="626"/>
      <c r="Y6" s="627"/>
      <c r="Z6" s="628">
        <v>0.6</v>
      </c>
      <c r="AA6" s="628"/>
      <c r="AB6" s="628"/>
      <c r="AC6" s="628"/>
      <c r="AD6" s="629">
        <v>20980</v>
      </c>
      <c r="AE6" s="629"/>
      <c r="AF6" s="629"/>
      <c r="AG6" s="629"/>
      <c r="AH6" s="629"/>
      <c r="AI6" s="629"/>
      <c r="AJ6" s="629"/>
      <c r="AK6" s="629"/>
      <c r="AL6" s="630">
        <v>1.1000000000000001</v>
      </c>
      <c r="AM6" s="631"/>
      <c r="AN6" s="631"/>
      <c r="AO6" s="632"/>
      <c r="AP6" s="622" t="s">
        <v>216</v>
      </c>
      <c r="AQ6" s="623"/>
      <c r="AR6" s="623"/>
      <c r="AS6" s="623"/>
      <c r="AT6" s="623"/>
      <c r="AU6" s="623"/>
      <c r="AV6" s="623"/>
      <c r="AW6" s="623"/>
      <c r="AX6" s="623"/>
      <c r="AY6" s="623"/>
      <c r="AZ6" s="623"/>
      <c r="BA6" s="623"/>
      <c r="BB6" s="623"/>
      <c r="BC6" s="623"/>
      <c r="BD6" s="623"/>
      <c r="BE6" s="623"/>
      <c r="BF6" s="624"/>
      <c r="BG6" s="625">
        <v>712949</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59753</v>
      </c>
      <c r="CS6" s="626"/>
      <c r="CT6" s="626"/>
      <c r="CU6" s="626"/>
      <c r="CV6" s="626"/>
      <c r="CW6" s="626"/>
      <c r="CX6" s="626"/>
      <c r="CY6" s="627"/>
      <c r="CZ6" s="628">
        <v>1.8</v>
      </c>
      <c r="DA6" s="628"/>
      <c r="DB6" s="628"/>
      <c r="DC6" s="628"/>
      <c r="DD6" s="634" t="s">
        <v>211</v>
      </c>
      <c r="DE6" s="626"/>
      <c r="DF6" s="626"/>
      <c r="DG6" s="626"/>
      <c r="DH6" s="626"/>
      <c r="DI6" s="626"/>
      <c r="DJ6" s="626"/>
      <c r="DK6" s="626"/>
      <c r="DL6" s="626"/>
      <c r="DM6" s="626"/>
      <c r="DN6" s="626"/>
      <c r="DO6" s="626"/>
      <c r="DP6" s="627"/>
      <c r="DQ6" s="634">
        <v>59753</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672</v>
      </c>
      <c r="S7" s="626"/>
      <c r="T7" s="626"/>
      <c r="U7" s="626"/>
      <c r="V7" s="626"/>
      <c r="W7" s="626"/>
      <c r="X7" s="626"/>
      <c r="Y7" s="627"/>
      <c r="Z7" s="628">
        <v>0</v>
      </c>
      <c r="AA7" s="628"/>
      <c r="AB7" s="628"/>
      <c r="AC7" s="628"/>
      <c r="AD7" s="629">
        <v>672</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298977</v>
      </c>
      <c r="BH7" s="626"/>
      <c r="BI7" s="626"/>
      <c r="BJ7" s="626"/>
      <c r="BK7" s="626"/>
      <c r="BL7" s="626"/>
      <c r="BM7" s="626"/>
      <c r="BN7" s="627"/>
      <c r="BO7" s="628">
        <v>41.9</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522904</v>
      </c>
      <c r="CS7" s="626"/>
      <c r="CT7" s="626"/>
      <c r="CU7" s="626"/>
      <c r="CV7" s="626"/>
      <c r="CW7" s="626"/>
      <c r="CX7" s="626"/>
      <c r="CY7" s="627"/>
      <c r="CZ7" s="628">
        <v>16.100000000000001</v>
      </c>
      <c r="DA7" s="628"/>
      <c r="DB7" s="628"/>
      <c r="DC7" s="628"/>
      <c r="DD7" s="634">
        <v>50395</v>
      </c>
      <c r="DE7" s="626"/>
      <c r="DF7" s="626"/>
      <c r="DG7" s="626"/>
      <c r="DH7" s="626"/>
      <c r="DI7" s="626"/>
      <c r="DJ7" s="626"/>
      <c r="DK7" s="626"/>
      <c r="DL7" s="626"/>
      <c r="DM7" s="626"/>
      <c r="DN7" s="626"/>
      <c r="DO7" s="626"/>
      <c r="DP7" s="627"/>
      <c r="DQ7" s="634">
        <v>444152</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2196</v>
      </c>
      <c r="S8" s="626"/>
      <c r="T8" s="626"/>
      <c r="U8" s="626"/>
      <c r="V8" s="626"/>
      <c r="W8" s="626"/>
      <c r="X8" s="626"/>
      <c r="Y8" s="627"/>
      <c r="Z8" s="628">
        <v>0.1</v>
      </c>
      <c r="AA8" s="628"/>
      <c r="AB8" s="628"/>
      <c r="AC8" s="628"/>
      <c r="AD8" s="629">
        <v>2196</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10823</v>
      </c>
      <c r="BH8" s="626"/>
      <c r="BI8" s="626"/>
      <c r="BJ8" s="626"/>
      <c r="BK8" s="626"/>
      <c r="BL8" s="626"/>
      <c r="BM8" s="626"/>
      <c r="BN8" s="627"/>
      <c r="BO8" s="628">
        <v>1.5</v>
      </c>
      <c r="BP8" s="628"/>
      <c r="BQ8" s="628"/>
      <c r="BR8" s="628"/>
      <c r="BS8" s="634" t="s">
        <v>111</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1088560</v>
      </c>
      <c r="CS8" s="626"/>
      <c r="CT8" s="626"/>
      <c r="CU8" s="626"/>
      <c r="CV8" s="626"/>
      <c r="CW8" s="626"/>
      <c r="CX8" s="626"/>
      <c r="CY8" s="627"/>
      <c r="CZ8" s="628">
        <v>33.5</v>
      </c>
      <c r="DA8" s="628"/>
      <c r="DB8" s="628"/>
      <c r="DC8" s="628"/>
      <c r="DD8" s="634">
        <v>268</v>
      </c>
      <c r="DE8" s="626"/>
      <c r="DF8" s="626"/>
      <c r="DG8" s="626"/>
      <c r="DH8" s="626"/>
      <c r="DI8" s="626"/>
      <c r="DJ8" s="626"/>
      <c r="DK8" s="626"/>
      <c r="DL8" s="626"/>
      <c r="DM8" s="626"/>
      <c r="DN8" s="626"/>
      <c r="DO8" s="626"/>
      <c r="DP8" s="627"/>
      <c r="DQ8" s="634">
        <v>523991</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1459</v>
      </c>
      <c r="S9" s="626"/>
      <c r="T9" s="626"/>
      <c r="U9" s="626"/>
      <c r="V9" s="626"/>
      <c r="W9" s="626"/>
      <c r="X9" s="626"/>
      <c r="Y9" s="627"/>
      <c r="Z9" s="628">
        <v>0</v>
      </c>
      <c r="AA9" s="628"/>
      <c r="AB9" s="628"/>
      <c r="AC9" s="628"/>
      <c r="AD9" s="629">
        <v>1459</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257738</v>
      </c>
      <c r="BH9" s="626"/>
      <c r="BI9" s="626"/>
      <c r="BJ9" s="626"/>
      <c r="BK9" s="626"/>
      <c r="BL9" s="626"/>
      <c r="BM9" s="626"/>
      <c r="BN9" s="627"/>
      <c r="BO9" s="628">
        <v>36.200000000000003</v>
      </c>
      <c r="BP9" s="628"/>
      <c r="BQ9" s="628"/>
      <c r="BR9" s="628"/>
      <c r="BS9" s="634" t="s">
        <v>111</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240732</v>
      </c>
      <c r="CS9" s="626"/>
      <c r="CT9" s="626"/>
      <c r="CU9" s="626"/>
      <c r="CV9" s="626"/>
      <c r="CW9" s="626"/>
      <c r="CX9" s="626"/>
      <c r="CY9" s="627"/>
      <c r="CZ9" s="628">
        <v>7.4</v>
      </c>
      <c r="DA9" s="628"/>
      <c r="DB9" s="628"/>
      <c r="DC9" s="628"/>
      <c r="DD9" s="634">
        <v>3894</v>
      </c>
      <c r="DE9" s="626"/>
      <c r="DF9" s="626"/>
      <c r="DG9" s="626"/>
      <c r="DH9" s="626"/>
      <c r="DI9" s="626"/>
      <c r="DJ9" s="626"/>
      <c r="DK9" s="626"/>
      <c r="DL9" s="626"/>
      <c r="DM9" s="626"/>
      <c r="DN9" s="626"/>
      <c r="DO9" s="626"/>
      <c r="DP9" s="627"/>
      <c r="DQ9" s="634">
        <v>216726</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113966</v>
      </c>
      <c r="S10" s="626"/>
      <c r="T10" s="626"/>
      <c r="U10" s="626"/>
      <c r="V10" s="626"/>
      <c r="W10" s="626"/>
      <c r="X10" s="626"/>
      <c r="Y10" s="627"/>
      <c r="Z10" s="628">
        <v>3.2</v>
      </c>
      <c r="AA10" s="628"/>
      <c r="AB10" s="628"/>
      <c r="AC10" s="628"/>
      <c r="AD10" s="629">
        <v>113966</v>
      </c>
      <c r="AE10" s="629"/>
      <c r="AF10" s="629"/>
      <c r="AG10" s="629"/>
      <c r="AH10" s="629"/>
      <c r="AI10" s="629"/>
      <c r="AJ10" s="629"/>
      <c r="AK10" s="629"/>
      <c r="AL10" s="630">
        <v>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13977</v>
      </c>
      <c r="BH10" s="626"/>
      <c r="BI10" s="626"/>
      <c r="BJ10" s="626"/>
      <c r="BK10" s="626"/>
      <c r="BL10" s="626"/>
      <c r="BM10" s="626"/>
      <c r="BN10" s="627"/>
      <c r="BO10" s="628">
        <v>2</v>
      </c>
      <c r="BP10" s="628"/>
      <c r="BQ10" s="628"/>
      <c r="BR10" s="628"/>
      <c r="BS10" s="634" t="s">
        <v>111</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4</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4</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16439</v>
      </c>
      <c r="BH11" s="626"/>
      <c r="BI11" s="626"/>
      <c r="BJ11" s="626"/>
      <c r="BK11" s="626"/>
      <c r="BL11" s="626"/>
      <c r="BM11" s="626"/>
      <c r="BN11" s="627"/>
      <c r="BO11" s="628">
        <v>2.2999999999999998</v>
      </c>
      <c r="BP11" s="628"/>
      <c r="BQ11" s="628"/>
      <c r="BR11" s="628"/>
      <c r="BS11" s="634" t="s">
        <v>111</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115050</v>
      </c>
      <c r="CS11" s="626"/>
      <c r="CT11" s="626"/>
      <c r="CU11" s="626"/>
      <c r="CV11" s="626"/>
      <c r="CW11" s="626"/>
      <c r="CX11" s="626"/>
      <c r="CY11" s="627"/>
      <c r="CZ11" s="628">
        <v>3.5</v>
      </c>
      <c r="DA11" s="628"/>
      <c r="DB11" s="628"/>
      <c r="DC11" s="628"/>
      <c r="DD11" s="634">
        <v>80828</v>
      </c>
      <c r="DE11" s="626"/>
      <c r="DF11" s="626"/>
      <c r="DG11" s="626"/>
      <c r="DH11" s="626"/>
      <c r="DI11" s="626"/>
      <c r="DJ11" s="626"/>
      <c r="DK11" s="626"/>
      <c r="DL11" s="626"/>
      <c r="DM11" s="626"/>
      <c r="DN11" s="626"/>
      <c r="DO11" s="626"/>
      <c r="DP11" s="627"/>
      <c r="DQ11" s="634">
        <v>77108</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362315</v>
      </c>
      <c r="BH12" s="626"/>
      <c r="BI12" s="626"/>
      <c r="BJ12" s="626"/>
      <c r="BK12" s="626"/>
      <c r="BL12" s="626"/>
      <c r="BM12" s="626"/>
      <c r="BN12" s="627"/>
      <c r="BO12" s="628">
        <v>50.8</v>
      </c>
      <c r="BP12" s="628"/>
      <c r="BQ12" s="628"/>
      <c r="BR12" s="628"/>
      <c r="BS12" s="634" t="s">
        <v>111</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48847</v>
      </c>
      <c r="CS12" s="626"/>
      <c r="CT12" s="626"/>
      <c r="CU12" s="626"/>
      <c r="CV12" s="626"/>
      <c r="CW12" s="626"/>
      <c r="CX12" s="626"/>
      <c r="CY12" s="627"/>
      <c r="CZ12" s="628">
        <v>1.5</v>
      </c>
      <c r="DA12" s="628"/>
      <c r="DB12" s="628"/>
      <c r="DC12" s="628"/>
      <c r="DD12" s="634">
        <v>23442</v>
      </c>
      <c r="DE12" s="626"/>
      <c r="DF12" s="626"/>
      <c r="DG12" s="626"/>
      <c r="DH12" s="626"/>
      <c r="DI12" s="626"/>
      <c r="DJ12" s="626"/>
      <c r="DK12" s="626"/>
      <c r="DL12" s="626"/>
      <c r="DM12" s="626"/>
      <c r="DN12" s="626"/>
      <c r="DO12" s="626"/>
      <c r="DP12" s="627"/>
      <c r="DQ12" s="634">
        <v>48117</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5580</v>
      </c>
      <c r="S13" s="626"/>
      <c r="T13" s="626"/>
      <c r="U13" s="626"/>
      <c r="V13" s="626"/>
      <c r="W13" s="626"/>
      <c r="X13" s="626"/>
      <c r="Y13" s="627"/>
      <c r="Z13" s="628">
        <v>0.2</v>
      </c>
      <c r="AA13" s="628"/>
      <c r="AB13" s="628"/>
      <c r="AC13" s="628"/>
      <c r="AD13" s="629">
        <v>5580</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362247</v>
      </c>
      <c r="BH13" s="626"/>
      <c r="BI13" s="626"/>
      <c r="BJ13" s="626"/>
      <c r="BK13" s="626"/>
      <c r="BL13" s="626"/>
      <c r="BM13" s="626"/>
      <c r="BN13" s="627"/>
      <c r="BO13" s="628">
        <v>50.8</v>
      </c>
      <c r="BP13" s="628"/>
      <c r="BQ13" s="628"/>
      <c r="BR13" s="628"/>
      <c r="BS13" s="634" t="s">
        <v>111</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504660</v>
      </c>
      <c r="CS13" s="626"/>
      <c r="CT13" s="626"/>
      <c r="CU13" s="626"/>
      <c r="CV13" s="626"/>
      <c r="CW13" s="626"/>
      <c r="CX13" s="626"/>
      <c r="CY13" s="627"/>
      <c r="CZ13" s="628">
        <v>15.5</v>
      </c>
      <c r="DA13" s="628"/>
      <c r="DB13" s="628"/>
      <c r="DC13" s="628"/>
      <c r="DD13" s="634">
        <v>146527</v>
      </c>
      <c r="DE13" s="626"/>
      <c r="DF13" s="626"/>
      <c r="DG13" s="626"/>
      <c r="DH13" s="626"/>
      <c r="DI13" s="626"/>
      <c r="DJ13" s="626"/>
      <c r="DK13" s="626"/>
      <c r="DL13" s="626"/>
      <c r="DM13" s="626"/>
      <c r="DN13" s="626"/>
      <c r="DO13" s="626"/>
      <c r="DP13" s="627"/>
      <c r="DQ13" s="634">
        <v>274384</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20048</v>
      </c>
      <c r="BH14" s="626"/>
      <c r="BI14" s="626"/>
      <c r="BJ14" s="626"/>
      <c r="BK14" s="626"/>
      <c r="BL14" s="626"/>
      <c r="BM14" s="626"/>
      <c r="BN14" s="627"/>
      <c r="BO14" s="628">
        <v>2.8</v>
      </c>
      <c r="BP14" s="628"/>
      <c r="BQ14" s="628"/>
      <c r="BR14" s="628"/>
      <c r="BS14" s="634" t="s">
        <v>111</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113763</v>
      </c>
      <c r="CS14" s="626"/>
      <c r="CT14" s="626"/>
      <c r="CU14" s="626"/>
      <c r="CV14" s="626"/>
      <c r="CW14" s="626"/>
      <c r="CX14" s="626"/>
      <c r="CY14" s="627"/>
      <c r="CZ14" s="628">
        <v>3.5</v>
      </c>
      <c r="DA14" s="628"/>
      <c r="DB14" s="628"/>
      <c r="DC14" s="628"/>
      <c r="DD14" s="634">
        <v>40</v>
      </c>
      <c r="DE14" s="626"/>
      <c r="DF14" s="626"/>
      <c r="DG14" s="626"/>
      <c r="DH14" s="626"/>
      <c r="DI14" s="626"/>
      <c r="DJ14" s="626"/>
      <c r="DK14" s="626"/>
      <c r="DL14" s="626"/>
      <c r="DM14" s="626"/>
      <c r="DN14" s="626"/>
      <c r="DO14" s="626"/>
      <c r="DP14" s="627"/>
      <c r="DQ14" s="634">
        <v>111610</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3401</v>
      </c>
      <c r="S15" s="626"/>
      <c r="T15" s="626"/>
      <c r="U15" s="626"/>
      <c r="V15" s="626"/>
      <c r="W15" s="626"/>
      <c r="X15" s="626"/>
      <c r="Y15" s="627"/>
      <c r="Z15" s="628">
        <v>0.1</v>
      </c>
      <c r="AA15" s="628"/>
      <c r="AB15" s="628"/>
      <c r="AC15" s="628"/>
      <c r="AD15" s="629">
        <v>3401</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31609</v>
      </c>
      <c r="BH15" s="626"/>
      <c r="BI15" s="626"/>
      <c r="BJ15" s="626"/>
      <c r="BK15" s="626"/>
      <c r="BL15" s="626"/>
      <c r="BM15" s="626"/>
      <c r="BN15" s="627"/>
      <c r="BO15" s="628">
        <v>4.4000000000000004</v>
      </c>
      <c r="BP15" s="628"/>
      <c r="BQ15" s="628"/>
      <c r="BR15" s="628"/>
      <c r="BS15" s="634" t="s">
        <v>111</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297639</v>
      </c>
      <c r="CS15" s="626"/>
      <c r="CT15" s="626"/>
      <c r="CU15" s="626"/>
      <c r="CV15" s="626"/>
      <c r="CW15" s="626"/>
      <c r="CX15" s="626"/>
      <c r="CY15" s="627"/>
      <c r="CZ15" s="628">
        <v>9.1999999999999993</v>
      </c>
      <c r="DA15" s="628"/>
      <c r="DB15" s="628"/>
      <c r="DC15" s="628"/>
      <c r="DD15" s="634">
        <v>7377</v>
      </c>
      <c r="DE15" s="626"/>
      <c r="DF15" s="626"/>
      <c r="DG15" s="626"/>
      <c r="DH15" s="626"/>
      <c r="DI15" s="626"/>
      <c r="DJ15" s="626"/>
      <c r="DK15" s="626"/>
      <c r="DL15" s="626"/>
      <c r="DM15" s="626"/>
      <c r="DN15" s="626"/>
      <c r="DO15" s="626"/>
      <c r="DP15" s="627"/>
      <c r="DQ15" s="634">
        <v>258721</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1131639</v>
      </c>
      <c r="S16" s="626"/>
      <c r="T16" s="626"/>
      <c r="U16" s="626"/>
      <c r="V16" s="626"/>
      <c r="W16" s="626"/>
      <c r="X16" s="626"/>
      <c r="Y16" s="627"/>
      <c r="Z16" s="628">
        <v>31.9</v>
      </c>
      <c r="AA16" s="628"/>
      <c r="AB16" s="628"/>
      <c r="AC16" s="628"/>
      <c r="AD16" s="629">
        <v>1040308</v>
      </c>
      <c r="AE16" s="629"/>
      <c r="AF16" s="629"/>
      <c r="AG16" s="629"/>
      <c r="AH16" s="629"/>
      <c r="AI16" s="629"/>
      <c r="AJ16" s="629"/>
      <c r="AK16" s="629"/>
      <c r="AL16" s="630">
        <v>54.6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1040308</v>
      </c>
      <c r="S17" s="626"/>
      <c r="T17" s="626"/>
      <c r="U17" s="626"/>
      <c r="V17" s="626"/>
      <c r="W17" s="626"/>
      <c r="X17" s="626"/>
      <c r="Y17" s="627"/>
      <c r="Z17" s="628">
        <v>29.3</v>
      </c>
      <c r="AA17" s="628"/>
      <c r="AB17" s="628"/>
      <c r="AC17" s="628"/>
      <c r="AD17" s="629">
        <v>1040308</v>
      </c>
      <c r="AE17" s="629"/>
      <c r="AF17" s="629"/>
      <c r="AG17" s="629"/>
      <c r="AH17" s="629"/>
      <c r="AI17" s="629"/>
      <c r="AJ17" s="629"/>
      <c r="AK17" s="629"/>
      <c r="AL17" s="630">
        <v>54.6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254181</v>
      </c>
      <c r="CS17" s="626"/>
      <c r="CT17" s="626"/>
      <c r="CU17" s="626"/>
      <c r="CV17" s="626"/>
      <c r="CW17" s="626"/>
      <c r="CX17" s="626"/>
      <c r="CY17" s="627"/>
      <c r="CZ17" s="628">
        <v>7.8</v>
      </c>
      <c r="DA17" s="628"/>
      <c r="DB17" s="628"/>
      <c r="DC17" s="628"/>
      <c r="DD17" s="634" t="s">
        <v>111</v>
      </c>
      <c r="DE17" s="626"/>
      <c r="DF17" s="626"/>
      <c r="DG17" s="626"/>
      <c r="DH17" s="626"/>
      <c r="DI17" s="626"/>
      <c r="DJ17" s="626"/>
      <c r="DK17" s="626"/>
      <c r="DL17" s="626"/>
      <c r="DM17" s="626"/>
      <c r="DN17" s="626"/>
      <c r="DO17" s="626"/>
      <c r="DP17" s="627"/>
      <c r="DQ17" s="634">
        <v>229832</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91331</v>
      </c>
      <c r="S18" s="626"/>
      <c r="T18" s="626"/>
      <c r="U18" s="626"/>
      <c r="V18" s="626"/>
      <c r="W18" s="626"/>
      <c r="X18" s="626"/>
      <c r="Y18" s="627"/>
      <c r="Z18" s="628">
        <v>2.6</v>
      </c>
      <c r="AA18" s="628"/>
      <c r="AB18" s="628"/>
      <c r="AC18" s="628"/>
      <c r="AD18" s="629" t="s">
        <v>111</v>
      </c>
      <c r="AE18" s="629"/>
      <c r="AF18" s="629"/>
      <c r="AG18" s="629"/>
      <c r="AH18" s="629"/>
      <c r="AI18" s="629"/>
      <c r="AJ18" s="629"/>
      <c r="AK18" s="629"/>
      <c r="AL18" s="630" t="s">
        <v>111</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1992842</v>
      </c>
      <c r="S20" s="626"/>
      <c r="T20" s="626"/>
      <c r="U20" s="626"/>
      <c r="V20" s="626"/>
      <c r="W20" s="626"/>
      <c r="X20" s="626"/>
      <c r="Y20" s="627"/>
      <c r="Z20" s="628">
        <v>56.2</v>
      </c>
      <c r="AA20" s="628"/>
      <c r="AB20" s="628"/>
      <c r="AC20" s="628"/>
      <c r="AD20" s="629">
        <v>1901511</v>
      </c>
      <c r="AE20" s="629"/>
      <c r="AF20" s="629"/>
      <c r="AG20" s="629"/>
      <c r="AH20" s="629"/>
      <c r="AI20" s="629"/>
      <c r="AJ20" s="629"/>
      <c r="AK20" s="629"/>
      <c r="AL20" s="630">
        <v>99.9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3246093</v>
      </c>
      <c r="CS20" s="626"/>
      <c r="CT20" s="626"/>
      <c r="CU20" s="626"/>
      <c r="CV20" s="626"/>
      <c r="CW20" s="626"/>
      <c r="CX20" s="626"/>
      <c r="CY20" s="627"/>
      <c r="CZ20" s="628">
        <v>100</v>
      </c>
      <c r="DA20" s="628"/>
      <c r="DB20" s="628"/>
      <c r="DC20" s="628"/>
      <c r="DD20" s="634">
        <v>312771</v>
      </c>
      <c r="DE20" s="626"/>
      <c r="DF20" s="626"/>
      <c r="DG20" s="626"/>
      <c r="DH20" s="626"/>
      <c r="DI20" s="626"/>
      <c r="DJ20" s="626"/>
      <c r="DK20" s="626"/>
      <c r="DL20" s="626"/>
      <c r="DM20" s="626"/>
      <c r="DN20" s="626"/>
      <c r="DO20" s="626"/>
      <c r="DP20" s="627"/>
      <c r="DQ20" s="634">
        <v>2244398</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851</v>
      </c>
      <c r="S21" s="626"/>
      <c r="T21" s="626"/>
      <c r="U21" s="626"/>
      <c r="V21" s="626"/>
      <c r="W21" s="626"/>
      <c r="X21" s="626"/>
      <c r="Y21" s="627"/>
      <c r="Z21" s="628">
        <v>0</v>
      </c>
      <c r="AA21" s="628"/>
      <c r="AB21" s="628"/>
      <c r="AC21" s="628"/>
      <c r="AD21" s="629">
        <v>851</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83011</v>
      </c>
      <c r="S22" s="626"/>
      <c r="T22" s="626"/>
      <c r="U22" s="626"/>
      <c r="V22" s="626"/>
      <c r="W22" s="626"/>
      <c r="X22" s="626"/>
      <c r="Y22" s="627"/>
      <c r="Z22" s="628">
        <v>2.2999999999999998</v>
      </c>
      <c r="AA22" s="628"/>
      <c r="AB22" s="628"/>
      <c r="AC22" s="628"/>
      <c r="AD22" s="629" t="s">
        <v>111</v>
      </c>
      <c r="AE22" s="629"/>
      <c r="AF22" s="629"/>
      <c r="AG22" s="629"/>
      <c r="AH22" s="629"/>
      <c r="AI22" s="629"/>
      <c r="AJ22" s="629"/>
      <c r="AK22" s="629"/>
      <c r="AL22" s="630" t="s">
        <v>111</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51268</v>
      </c>
      <c r="S23" s="626"/>
      <c r="T23" s="626"/>
      <c r="U23" s="626"/>
      <c r="V23" s="626"/>
      <c r="W23" s="626"/>
      <c r="X23" s="626"/>
      <c r="Y23" s="627"/>
      <c r="Z23" s="628">
        <v>1.4</v>
      </c>
      <c r="AA23" s="628"/>
      <c r="AB23" s="628"/>
      <c r="AC23" s="628"/>
      <c r="AD23" s="629">
        <v>1162</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3348</v>
      </c>
      <c r="S24" s="626"/>
      <c r="T24" s="626"/>
      <c r="U24" s="626"/>
      <c r="V24" s="626"/>
      <c r="W24" s="626"/>
      <c r="X24" s="626"/>
      <c r="Y24" s="627"/>
      <c r="Z24" s="628">
        <v>0.1</v>
      </c>
      <c r="AA24" s="628"/>
      <c r="AB24" s="628"/>
      <c r="AC24" s="628"/>
      <c r="AD24" s="629" t="s">
        <v>111</v>
      </c>
      <c r="AE24" s="629"/>
      <c r="AF24" s="629"/>
      <c r="AG24" s="629"/>
      <c r="AH24" s="629"/>
      <c r="AI24" s="629"/>
      <c r="AJ24" s="629"/>
      <c r="AK24" s="629"/>
      <c r="AL24" s="630" t="s">
        <v>111</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1456927</v>
      </c>
      <c r="CS24" s="615"/>
      <c r="CT24" s="615"/>
      <c r="CU24" s="615"/>
      <c r="CV24" s="615"/>
      <c r="CW24" s="615"/>
      <c r="CX24" s="615"/>
      <c r="CY24" s="616"/>
      <c r="CZ24" s="652">
        <v>44.9</v>
      </c>
      <c r="DA24" s="653"/>
      <c r="DB24" s="653"/>
      <c r="DC24" s="654"/>
      <c r="DD24" s="651">
        <v>923481</v>
      </c>
      <c r="DE24" s="615"/>
      <c r="DF24" s="615"/>
      <c r="DG24" s="615"/>
      <c r="DH24" s="615"/>
      <c r="DI24" s="615"/>
      <c r="DJ24" s="615"/>
      <c r="DK24" s="616"/>
      <c r="DL24" s="651">
        <v>919793</v>
      </c>
      <c r="DM24" s="615"/>
      <c r="DN24" s="615"/>
      <c r="DO24" s="615"/>
      <c r="DP24" s="615"/>
      <c r="DQ24" s="615"/>
      <c r="DR24" s="615"/>
      <c r="DS24" s="615"/>
      <c r="DT24" s="615"/>
      <c r="DU24" s="615"/>
      <c r="DV24" s="616"/>
      <c r="DW24" s="619">
        <v>46</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435033</v>
      </c>
      <c r="S25" s="626"/>
      <c r="T25" s="626"/>
      <c r="U25" s="626"/>
      <c r="V25" s="626"/>
      <c r="W25" s="626"/>
      <c r="X25" s="626"/>
      <c r="Y25" s="627"/>
      <c r="Z25" s="628">
        <v>12.3</v>
      </c>
      <c r="AA25" s="628"/>
      <c r="AB25" s="628"/>
      <c r="AC25" s="628"/>
      <c r="AD25" s="629" t="s">
        <v>111</v>
      </c>
      <c r="AE25" s="629"/>
      <c r="AF25" s="629"/>
      <c r="AG25" s="629"/>
      <c r="AH25" s="629"/>
      <c r="AI25" s="629"/>
      <c r="AJ25" s="629"/>
      <c r="AK25" s="629"/>
      <c r="AL25" s="630" t="s">
        <v>111</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602518</v>
      </c>
      <c r="CS25" s="657"/>
      <c r="CT25" s="657"/>
      <c r="CU25" s="657"/>
      <c r="CV25" s="657"/>
      <c r="CW25" s="657"/>
      <c r="CX25" s="657"/>
      <c r="CY25" s="658"/>
      <c r="CZ25" s="659">
        <v>18.600000000000001</v>
      </c>
      <c r="DA25" s="660"/>
      <c r="DB25" s="660"/>
      <c r="DC25" s="661"/>
      <c r="DD25" s="634">
        <v>534373</v>
      </c>
      <c r="DE25" s="657"/>
      <c r="DF25" s="657"/>
      <c r="DG25" s="657"/>
      <c r="DH25" s="657"/>
      <c r="DI25" s="657"/>
      <c r="DJ25" s="657"/>
      <c r="DK25" s="658"/>
      <c r="DL25" s="634">
        <v>530685</v>
      </c>
      <c r="DM25" s="657"/>
      <c r="DN25" s="657"/>
      <c r="DO25" s="657"/>
      <c r="DP25" s="657"/>
      <c r="DQ25" s="657"/>
      <c r="DR25" s="657"/>
      <c r="DS25" s="657"/>
      <c r="DT25" s="657"/>
      <c r="DU25" s="657"/>
      <c r="DV25" s="658"/>
      <c r="DW25" s="630">
        <v>26.5</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352444</v>
      </c>
      <c r="CS26" s="626"/>
      <c r="CT26" s="626"/>
      <c r="CU26" s="626"/>
      <c r="CV26" s="626"/>
      <c r="CW26" s="626"/>
      <c r="CX26" s="626"/>
      <c r="CY26" s="627"/>
      <c r="CZ26" s="659">
        <v>10.9</v>
      </c>
      <c r="DA26" s="660"/>
      <c r="DB26" s="660"/>
      <c r="DC26" s="661"/>
      <c r="DD26" s="634">
        <v>302500</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207786</v>
      </c>
      <c r="S27" s="626"/>
      <c r="T27" s="626"/>
      <c r="U27" s="626"/>
      <c r="V27" s="626"/>
      <c r="W27" s="626"/>
      <c r="X27" s="626"/>
      <c r="Y27" s="627"/>
      <c r="Z27" s="628">
        <v>5.9</v>
      </c>
      <c r="AA27" s="628"/>
      <c r="AB27" s="628"/>
      <c r="AC27" s="628"/>
      <c r="AD27" s="629" t="s">
        <v>111</v>
      </c>
      <c r="AE27" s="629"/>
      <c r="AF27" s="629"/>
      <c r="AG27" s="629"/>
      <c r="AH27" s="629"/>
      <c r="AI27" s="629"/>
      <c r="AJ27" s="629"/>
      <c r="AK27" s="629"/>
      <c r="AL27" s="630" t="s">
        <v>111</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712949</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600228</v>
      </c>
      <c r="CS27" s="657"/>
      <c r="CT27" s="657"/>
      <c r="CU27" s="657"/>
      <c r="CV27" s="657"/>
      <c r="CW27" s="657"/>
      <c r="CX27" s="657"/>
      <c r="CY27" s="658"/>
      <c r="CZ27" s="659">
        <v>18.5</v>
      </c>
      <c r="DA27" s="660"/>
      <c r="DB27" s="660"/>
      <c r="DC27" s="661"/>
      <c r="DD27" s="634">
        <v>159276</v>
      </c>
      <c r="DE27" s="657"/>
      <c r="DF27" s="657"/>
      <c r="DG27" s="657"/>
      <c r="DH27" s="657"/>
      <c r="DI27" s="657"/>
      <c r="DJ27" s="657"/>
      <c r="DK27" s="658"/>
      <c r="DL27" s="634">
        <v>159276</v>
      </c>
      <c r="DM27" s="657"/>
      <c r="DN27" s="657"/>
      <c r="DO27" s="657"/>
      <c r="DP27" s="657"/>
      <c r="DQ27" s="657"/>
      <c r="DR27" s="657"/>
      <c r="DS27" s="657"/>
      <c r="DT27" s="657"/>
      <c r="DU27" s="657"/>
      <c r="DV27" s="658"/>
      <c r="DW27" s="630">
        <v>8</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7731</v>
      </c>
      <c r="S28" s="626"/>
      <c r="T28" s="626"/>
      <c r="U28" s="626"/>
      <c r="V28" s="626"/>
      <c r="W28" s="626"/>
      <c r="X28" s="626"/>
      <c r="Y28" s="627"/>
      <c r="Z28" s="628">
        <v>0.2</v>
      </c>
      <c r="AA28" s="628"/>
      <c r="AB28" s="628"/>
      <c r="AC28" s="628"/>
      <c r="AD28" s="629">
        <v>451</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254181</v>
      </c>
      <c r="CS28" s="626"/>
      <c r="CT28" s="626"/>
      <c r="CU28" s="626"/>
      <c r="CV28" s="626"/>
      <c r="CW28" s="626"/>
      <c r="CX28" s="626"/>
      <c r="CY28" s="627"/>
      <c r="CZ28" s="659">
        <v>7.8</v>
      </c>
      <c r="DA28" s="660"/>
      <c r="DB28" s="660"/>
      <c r="DC28" s="661"/>
      <c r="DD28" s="634">
        <v>229832</v>
      </c>
      <c r="DE28" s="626"/>
      <c r="DF28" s="626"/>
      <c r="DG28" s="626"/>
      <c r="DH28" s="626"/>
      <c r="DI28" s="626"/>
      <c r="DJ28" s="626"/>
      <c r="DK28" s="627"/>
      <c r="DL28" s="634">
        <v>229832</v>
      </c>
      <c r="DM28" s="626"/>
      <c r="DN28" s="626"/>
      <c r="DO28" s="626"/>
      <c r="DP28" s="626"/>
      <c r="DQ28" s="626"/>
      <c r="DR28" s="626"/>
      <c r="DS28" s="626"/>
      <c r="DT28" s="626"/>
      <c r="DU28" s="626"/>
      <c r="DV28" s="627"/>
      <c r="DW28" s="630">
        <v>11.5</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99</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254181</v>
      </c>
      <c r="CS29" s="657"/>
      <c r="CT29" s="657"/>
      <c r="CU29" s="657"/>
      <c r="CV29" s="657"/>
      <c r="CW29" s="657"/>
      <c r="CX29" s="657"/>
      <c r="CY29" s="658"/>
      <c r="CZ29" s="659">
        <v>7.8</v>
      </c>
      <c r="DA29" s="660"/>
      <c r="DB29" s="660"/>
      <c r="DC29" s="661"/>
      <c r="DD29" s="634">
        <v>229832</v>
      </c>
      <c r="DE29" s="657"/>
      <c r="DF29" s="657"/>
      <c r="DG29" s="657"/>
      <c r="DH29" s="657"/>
      <c r="DI29" s="657"/>
      <c r="DJ29" s="657"/>
      <c r="DK29" s="658"/>
      <c r="DL29" s="634">
        <v>229832</v>
      </c>
      <c r="DM29" s="657"/>
      <c r="DN29" s="657"/>
      <c r="DO29" s="657"/>
      <c r="DP29" s="657"/>
      <c r="DQ29" s="657"/>
      <c r="DR29" s="657"/>
      <c r="DS29" s="657"/>
      <c r="DT29" s="657"/>
      <c r="DU29" s="657"/>
      <c r="DV29" s="658"/>
      <c r="DW29" s="630">
        <v>11.5</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363446</v>
      </c>
      <c r="S30" s="626"/>
      <c r="T30" s="626"/>
      <c r="U30" s="626"/>
      <c r="V30" s="626"/>
      <c r="W30" s="626"/>
      <c r="X30" s="626"/>
      <c r="Y30" s="627"/>
      <c r="Z30" s="628">
        <v>10.3</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98.6</v>
      </c>
      <c r="BH30" s="684"/>
      <c r="BI30" s="684"/>
      <c r="BJ30" s="684"/>
      <c r="BK30" s="684"/>
      <c r="BL30" s="684"/>
      <c r="BM30" s="620">
        <v>92.7</v>
      </c>
      <c r="BN30" s="684"/>
      <c r="BO30" s="684"/>
      <c r="BP30" s="684"/>
      <c r="BQ30" s="685"/>
      <c r="BR30" s="683">
        <v>98.7</v>
      </c>
      <c r="BS30" s="684"/>
      <c r="BT30" s="684"/>
      <c r="BU30" s="684"/>
      <c r="BV30" s="684"/>
      <c r="BW30" s="684"/>
      <c r="BX30" s="620">
        <v>93.5</v>
      </c>
      <c r="BY30" s="684"/>
      <c r="BZ30" s="684"/>
      <c r="CA30" s="684"/>
      <c r="CB30" s="685"/>
      <c r="CD30" s="688"/>
      <c r="CE30" s="689"/>
      <c r="CF30" s="639" t="s">
        <v>293</v>
      </c>
      <c r="CG30" s="640"/>
      <c r="CH30" s="640"/>
      <c r="CI30" s="640"/>
      <c r="CJ30" s="640"/>
      <c r="CK30" s="640"/>
      <c r="CL30" s="640"/>
      <c r="CM30" s="640"/>
      <c r="CN30" s="640"/>
      <c r="CO30" s="640"/>
      <c r="CP30" s="640"/>
      <c r="CQ30" s="641"/>
      <c r="CR30" s="625">
        <v>228459</v>
      </c>
      <c r="CS30" s="626"/>
      <c r="CT30" s="626"/>
      <c r="CU30" s="626"/>
      <c r="CV30" s="626"/>
      <c r="CW30" s="626"/>
      <c r="CX30" s="626"/>
      <c r="CY30" s="627"/>
      <c r="CZ30" s="659">
        <v>7</v>
      </c>
      <c r="DA30" s="660"/>
      <c r="DB30" s="660"/>
      <c r="DC30" s="661"/>
      <c r="DD30" s="634">
        <v>204110</v>
      </c>
      <c r="DE30" s="626"/>
      <c r="DF30" s="626"/>
      <c r="DG30" s="626"/>
      <c r="DH30" s="626"/>
      <c r="DI30" s="626"/>
      <c r="DJ30" s="626"/>
      <c r="DK30" s="627"/>
      <c r="DL30" s="634">
        <v>204110</v>
      </c>
      <c r="DM30" s="626"/>
      <c r="DN30" s="626"/>
      <c r="DO30" s="626"/>
      <c r="DP30" s="626"/>
      <c r="DQ30" s="626"/>
      <c r="DR30" s="626"/>
      <c r="DS30" s="626"/>
      <c r="DT30" s="626"/>
      <c r="DU30" s="626"/>
      <c r="DV30" s="627"/>
      <c r="DW30" s="630">
        <v>10.199999999999999</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175330</v>
      </c>
      <c r="S31" s="626"/>
      <c r="T31" s="626"/>
      <c r="U31" s="626"/>
      <c r="V31" s="626"/>
      <c r="W31" s="626"/>
      <c r="X31" s="626"/>
      <c r="Y31" s="627"/>
      <c r="Z31" s="628">
        <v>4.9000000000000004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98.6</v>
      </c>
      <c r="BH31" s="657"/>
      <c r="BI31" s="657"/>
      <c r="BJ31" s="657"/>
      <c r="BK31" s="657"/>
      <c r="BL31" s="657"/>
      <c r="BM31" s="631">
        <v>95.4</v>
      </c>
      <c r="BN31" s="681"/>
      <c r="BO31" s="681"/>
      <c r="BP31" s="681"/>
      <c r="BQ31" s="682"/>
      <c r="BR31" s="680">
        <v>98.7</v>
      </c>
      <c r="BS31" s="657"/>
      <c r="BT31" s="657"/>
      <c r="BU31" s="657"/>
      <c r="BV31" s="657"/>
      <c r="BW31" s="657"/>
      <c r="BX31" s="631">
        <v>96</v>
      </c>
      <c r="BY31" s="681"/>
      <c r="BZ31" s="681"/>
      <c r="CA31" s="681"/>
      <c r="CB31" s="682"/>
      <c r="CD31" s="688"/>
      <c r="CE31" s="689"/>
      <c r="CF31" s="639" t="s">
        <v>297</v>
      </c>
      <c r="CG31" s="640"/>
      <c r="CH31" s="640"/>
      <c r="CI31" s="640"/>
      <c r="CJ31" s="640"/>
      <c r="CK31" s="640"/>
      <c r="CL31" s="640"/>
      <c r="CM31" s="640"/>
      <c r="CN31" s="640"/>
      <c r="CO31" s="640"/>
      <c r="CP31" s="640"/>
      <c r="CQ31" s="641"/>
      <c r="CR31" s="625">
        <v>25722</v>
      </c>
      <c r="CS31" s="657"/>
      <c r="CT31" s="657"/>
      <c r="CU31" s="657"/>
      <c r="CV31" s="657"/>
      <c r="CW31" s="657"/>
      <c r="CX31" s="657"/>
      <c r="CY31" s="658"/>
      <c r="CZ31" s="659">
        <v>0.8</v>
      </c>
      <c r="DA31" s="660"/>
      <c r="DB31" s="660"/>
      <c r="DC31" s="661"/>
      <c r="DD31" s="634">
        <v>25722</v>
      </c>
      <c r="DE31" s="657"/>
      <c r="DF31" s="657"/>
      <c r="DG31" s="657"/>
      <c r="DH31" s="657"/>
      <c r="DI31" s="657"/>
      <c r="DJ31" s="657"/>
      <c r="DK31" s="658"/>
      <c r="DL31" s="634">
        <v>25722</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35336</v>
      </c>
      <c r="S32" s="626"/>
      <c r="T32" s="626"/>
      <c r="U32" s="626"/>
      <c r="V32" s="626"/>
      <c r="W32" s="626"/>
      <c r="X32" s="626"/>
      <c r="Y32" s="627"/>
      <c r="Z32" s="628">
        <v>1</v>
      </c>
      <c r="AA32" s="628"/>
      <c r="AB32" s="628"/>
      <c r="AC32" s="628"/>
      <c r="AD32" s="629">
        <v>25</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98.5</v>
      </c>
      <c r="BH32" s="693"/>
      <c r="BI32" s="693"/>
      <c r="BJ32" s="693"/>
      <c r="BK32" s="693"/>
      <c r="BL32" s="693"/>
      <c r="BM32" s="694">
        <v>90</v>
      </c>
      <c r="BN32" s="693"/>
      <c r="BO32" s="693"/>
      <c r="BP32" s="693"/>
      <c r="BQ32" s="695"/>
      <c r="BR32" s="692">
        <v>98.6</v>
      </c>
      <c r="BS32" s="693"/>
      <c r="BT32" s="693"/>
      <c r="BU32" s="693"/>
      <c r="BV32" s="693"/>
      <c r="BW32" s="693"/>
      <c r="BX32" s="694">
        <v>90.9</v>
      </c>
      <c r="BY32" s="693"/>
      <c r="BZ32" s="693"/>
      <c r="CA32" s="693"/>
      <c r="CB32" s="695"/>
      <c r="CD32" s="690"/>
      <c r="CE32" s="691"/>
      <c r="CF32" s="639" t="s">
        <v>300</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189723</v>
      </c>
      <c r="S33" s="626"/>
      <c r="T33" s="626"/>
      <c r="U33" s="626"/>
      <c r="V33" s="626"/>
      <c r="W33" s="626"/>
      <c r="X33" s="626"/>
      <c r="Y33" s="627"/>
      <c r="Z33" s="628">
        <v>5.4</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1476395</v>
      </c>
      <c r="CS33" s="657"/>
      <c r="CT33" s="657"/>
      <c r="CU33" s="657"/>
      <c r="CV33" s="657"/>
      <c r="CW33" s="657"/>
      <c r="CX33" s="657"/>
      <c r="CY33" s="658"/>
      <c r="CZ33" s="659">
        <v>45.5</v>
      </c>
      <c r="DA33" s="660"/>
      <c r="DB33" s="660"/>
      <c r="DC33" s="661"/>
      <c r="DD33" s="634">
        <v>1147334</v>
      </c>
      <c r="DE33" s="657"/>
      <c r="DF33" s="657"/>
      <c r="DG33" s="657"/>
      <c r="DH33" s="657"/>
      <c r="DI33" s="657"/>
      <c r="DJ33" s="657"/>
      <c r="DK33" s="658"/>
      <c r="DL33" s="634">
        <v>845069</v>
      </c>
      <c r="DM33" s="657"/>
      <c r="DN33" s="657"/>
      <c r="DO33" s="657"/>
      <c r="DP33" s="657"/>
      <c r="DQ33" s="657"/>
      <c r="DR33" s="657"/>
      <c r="DS33" s="657"/>
      <c r="DT33" s="657"/>
      <c r="DU33" s="657"/>
      <c r="DV33" s="658"/>
      <c r="DW33" s="630">
        <v>42.3</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440381</v>
      </c>
      <c r="CS34" s="626"/>
      <c r="CT34" s="626"/>
      <c r="CU34" s="626"/>
      <c r="CV34" s="626"/>
      <c r="CW34" s="626"/>
      <c r="CX34" s="626"/>
      <c r="CY34" s="627"/>
      <c r="CZ34" s="659">
        <v>13.6</v>
      </c>
      <c r="DA34" s="660"/>
      <c r="DB34" s="660"/>
      <c r="DC34" s="661"/>
      <c r="DD34" s="634">
        <v>359311</v>
      </c>
      <c r="DE34" s="626"/>
      <c r="DF34" s="626"/>
      <c r="DG34" s="626"/>
      <c r="DH34" s="626"/>
      <c r="DI34" s="626"/>
      <c r="DJ34" s="626"/>
      <c r="DK34" s="627"/>
      <c r="DL34" s="634">
        <v>243343</v>
      </c>
      <c r="DM34" s="626"/>
      <c r="DN34" s="626"/>
      <c r="DO34" s="626"/>
      <c r="DP34" s="626"/>
      <c r="DQ34" s="626"/>
      <c r="DR34" s="626"/>
      <c r="DS34" s="626"/>
      <c r="DT34" s="626"/>
      <c r="DU34" s="626"/>
      <c r="DV34" s="627"/>
      <c r="DW34" s="630">
        <v>12.2</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96023</v>
      </c>
      <c r="S35" s="626"/>
      <c r="T35" s="626"/>
      <c r="U35" s="626"/>
      <c r="V35" s="626"/>
      <c r="W35" s="626"/>
      <c r="X35" s="626"/>
      <c r="Y35" s="627"/>
      <c r="Z35" s="628">
        <v>2.7</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435470</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132396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15982</v>
      </c>
      <c r="CS35" s="657"/>
      <c r="CT35" s="657"/>
      <c r="CU35" s="657"/>
      <c r="CV35" s="657"/>
      <c r="CW35" s="657"/>
      <c r="CX35" s="657"/>
      <c r="CY35" s="658"/>
      <c r="CZ35" s="659">
        <v>0.5</v>
      </c>
      <c r="DA35" s="660"/>
      <c r="DB35" s="660"/>
      <c r="DC35" s="661"/>
      <c r="DD35" s="634">
        <v>8639</v>
      </c>
      <c r="DE35" s="657"/>
      <c r="DF35" s="657"/>
      <c r="DG35" s="657"/>
      <c r="DH35" s="657"/>
      <c r="DI35" s="657"/>
      <c r="DJ35" s="657"/>
      <c r="DK35" s="658"/>
      <c r="DL35" s="634">
        <v>8639</v>
      </c>
      <c r="DM35" s="657"/>
      <c r="DN35" s="657"/>
      <c r="DO35" s="657"/>
      <c r="DP35" s="657"/>
      <c r="DQ35" s="657"/>
      <c r="DR35" s="657"/>
      <c r="DS35" s="657"/>
      <c r="DT35" s="657"/>
      <c r="DU35" s="657"/>
      <c r="DV35" s="658"/>
      <c r="DW35" s="630">
        <v>0.4</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3545804</v>
      </c>
      <c r="S36" s="698"/>
      <c r="T36" s="698"/>
      <c r="U36" s="698"/>
      <c r="V36" s="698"/>
      <c r="W36" s="698"/>
      <c r="X36" s="698"/>
      <c r="Y36" s="699"/>
      <c r="Z36" s="700">
        <v>100</v>
      </c>
      <c r="AA36" s="700"/>
      <c r="AB36" s="700"/>
      <c r="AC36" s="700"/>
      <c r="AD36" s="701">
        <v>1904000</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144000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119015</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446756</v>
      </c>
      <c r="CS36" s="626"/>
      <c r="CT36" s="626"/>
      <c r="CU36" s="626"/>
      <c r="CV36" s="626"/>
      <c r="CW36" s="626"/>
      <c r="CX36" s="626"/>
      <c r="CY36" s="627"/>
      <c r="CZ36" s="659">
        <v>13.8</v>
      </c>
      <c r="DA36" s="660"/>
      <c r="DB36" s="660"/>
      <c r="DC36" s="661"/>
      <c r="DD36" s="634">
        <v>434291</v>
      </c>
      <c r="DE36" s="626"/>
      <c r="DF36" s="626"/>
      <c r="DG36" s="626"/>
      <c r="DH36" s="626"/>
      <c r="DI36" s="626"/>
      <c r="DJ36" s="626"/>
      <c r="DK36" s="627"/>
      <c r="DL36" s="634">
        <v>378443</v>
      </c>
      <c r="DM36" s="626"/>
      <c r="DN36" s="626"/>
      <c r="DO36" s="626"/>
      <c r="DP36" s="626"/>
      <c r="DQ36" s="626"/>
      <c r="DR36" s="626"/>
      <c r="DS36" s="626"/>
      <c r="DT36" s="626"/>
      <c r="DU36" s="626"/>
      <c r="DV36" s="627"/>
      <c r="DW36" s="630">
        <v>18.899999999999999</v>
      </c>
      <c r="DX36" s="655"/>
      <c r="DY36" s="655"/>
      <c r="DZ36" s="655"/>
      <c r="EA36" s="655"/>
      <c r="EB36" s="655"/>
      <c r="EC36" s="656"/>
    </row>
    <row r="37" spans="2:133" ht="11.25" customHeight="1">
      <c r="AQ37" s="704" t="s">
        <v>315</v>
      </c>
      <c r="AR37" s="705"/>
      <c r="AS37" s="705"/>
      <c r="AT37" s="705"/>
      <c r="AU37" s="705"/>
      <c r="AV37" s="705"/>
      <c r="AW37" s="705"/>
      <c r="AX37" s="705"/>
      <c r="AY37" s="706"/>
      <c r="AZ37" s="625">
        <v>24901</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959</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288004</v>
      </c>
      <c r="CS37" s="657"/>
      <c r="CT37" s="657"/>
      <c r="CU37" s="657"/>
      <c r="CV37" s="657"/>
      <c r="CW37" s="657"/>
      <c r="CX37" s="657"/>
      <c r="CY37" s="658"/>
      <c r="CZ37" s="659">
        <v>8.9</v>
      </c>
      <c r="DA37" s="660"/>
      <c r="DB37" s="660"/>
      <c r="DC37" s="661"/>
      <c r="DD37" s="634">
        <v>288004</v>
      </c>
      <c r="DE37" s="657"/>
      <c r="DF37" s="657"/>
      <c r="DG37" s="657"/>
      <c r="DH37" s="657"/>
      <c r="DI37" s="657"/>
      <c r="DJ37" s="657"/>
      <c r="DK37" s="658"/>
      <c r="DL37" s="634">
        <v>288004</v>
      </c>
      <c r="DM37" s="657"/>
      <c r="DN37" s="657"/>
      <c r="DO37" s="657"/>
      <c r="DP37" s="657"/>
      <c r="DQ37" s="657"/>
      <c r="DR37" s="657"/>
      <c r="DS37" s="657"/>
      <c r="DT37" s="657"/>
      <c r="DU37" s="657"/>
      <c r="DV37" s="658"/>
      <c r="DW37" s="630">
        <v>14.4</v>
      </c>
      <c r="DX37" s="655"/>
      <c r="DY37" s="655"/>
      <c r="DZ37" s="655"/>
      <c r="EA37" s="655"/>
      <c r="EB37" s="655"/>
      <c r="EC37" s="656"/>
    </row>
    <row r="38" spans="2:133" ht="11.25" customHeight="1">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1599</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410569</v>
      </c>
      <c r="CS38" s="626"/>
      <c r="CT38" s="626"/>
      <c r="CU38" s="626"/>
      <c r="CV38" s="626"/>
      <c r="CW38" s="626"/>
      <c r="CX38" s="626"/>
      <c r="CY38" s="627"/>
      <c r="CZ38" s="659">
        <v>12.6</v>
      </c>
      <c r="DA38" s="660"/>
      <c r="DB38" s="660"/>
      <c r="DC38" s="661"/>
      <c r="DD38" s="634">
        <v>221881</v>
      </c>
      <c r="DE38" s="626"/>
      <c r="DF38" s="626"/>
      <c r="DG38" s="626"/>
      <c r="DH38" s="626"/>
      <c r="DI38" s="626"/>
      <c r="DJ38" s="626"/>
      <c r="DK38" s="627"/>
      <c r="DL38" s="634">
        <v>211433</v>
      </c>
      <c r="DM38" s="626"/>
      <c r="DN38" s="626"/>
      <c r="DO38" s="626"/>
      <c r="DP38" s="626"/>
      <c r="DQ38" s="626"/>
      <c r="DR38" s="626"/>
      <c r="DS38" s="626"/>
      <c r="DT38" s="626"/>
      <c r="DU38" s="626"/>
      <c r="DV38" s="627"/>
      <c r="DW38" s="630">
        <v>10.6</v>
      </c>
      <c r="DX38" s="655"/>
      <c r="DY38" s="655"/>
      <c r="DZ38" s="655"/>
      <c r="EA38" s="655"/>
      <c r="EB38" s="655"/>
      <c r="EC38" s="656"/>
    </row>
    <row r="39" spans="2:133" ht="11.25" customHeight="1">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78</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125409</v>
      </c>
      <c r="CS39" s="657"/>
      <c r="CT39" s="657"/>
      <c r="CU39" s="657"/>
      <c r="CV39" s="657"/>
      <c r="CW39" s="657"/>
      <c r="CX39" s="657"/>
      <c r="CY39" s="658"/>
      <c r="CZ39" s="659">
        <v>3.9</v>
      </c>
      <c r="DA39" s="660"/>
      <c r="DB39" s="660"/>
      <c r="DC39" s="661"/>
      <c r="DD39" s="634">
        <v>120001</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57652</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170</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37298</v>
      </c>
      <c r="CS40" s="626"/>
      <c r="CT40" s="626"/>
      <c r="CU40" s="626"/>
      <c r="CV40" s="626"/>
      <c r="CW40" s="626"/>
      <c r="CX40" s="626"/>
      <c r="CY40" s="627"/>
      <c r="CZ40" s="659">
        <v>1.1000000000000001</v>
      </c>
      <c r="DA40" s="660"/>
      <c r="DB40" s="660"/>
      <c r="DC40" s="661"/>
      <c r="DD40" s="634">
        <v>3211</v>
      </c>
      <c r="DE40" s="626"/>
      <c r="DF40" s="626"/>
      <c r="DG40" s="626"/>
      <c r="DH40" s="626"/>
      <c r="DI40" s="626"/>
      <c r="DJ40" s="626"/>
      <c r="DK40" s="627"/>
      <c r="DL40" s="634">
        <v>3211</v>
      </c>
      <c r="DM40" s="626"/>
      <c r="DN40" s="626"/>
      <c r="DO40" s="626"/>
      <c r="DP40" s="626"/>
      <c r="DQ40" s="626"/>
      <c r="DR40" s="626"/>
      <c r="DS40" s="626"/>
      <c r="DT40" s="626"/>
      <c r="DU40" s="626"/>
      <c r="DV40" s="627"/>
      <c r="DW40" s="630">
        <v>0.2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208917</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386</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312771</v>
      </c>
      <c r="CS42" s="626"/>
      <c r="CT42" s="626"/>
      <c r="CU42" s="626"/>
      <c r="CV42" s="626"/>
      <c r="CW42" s="626"/>
      <c r="CX42" s="626"/>
      <c r="CY42" s="627"/>
      <c r="CZ42" s="659">
        <v>9.6</v>
      </c>
      <c r="DA42" s="708"/>
      <c r="DB42" s="708"/>
      <c r="DC42" s="709"/>
      <c r="DD42" s="634">
        <v>173583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6832</v>
      </c>
      <c r="CS43" s="657"/>
      <c r="CT43" s="657"/>
      <c r="CU43" s="657"/>
      <c r="CV43" s="657"/>
      <c r="CW43" s="657"/>
      <c r="CX43" s="657"/>
      <c r="CY43" s="658"/>
      <c r="CZ43" s="659">
        <v>0.2</v>
      </c>
      <c r="DA43" s="660"/>
      <c r="DB43" s="660"/>
      <c r="DC43" s="661"/>
      <c r="DD43" s="634">
        <v>6832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312771</v>
      </c>
      <c r="CS44" s="626"/>
      <c r="CT44" s="626"/>
      <c r="CU44" s="626"/>
      <c r="CV44" s="626"/>
      <c r="CW44" s="626"/>
      <c r="CX44" s="626"/>
      <c r="CY44" s="627"/>
      <c r="CZ44" s="659">
        <v>9.6</v>
      </c>
      <c r="DA44" s="708"/>
      <c r="DB44" s="708"/>
      <c r="DC44" s="709"/>
      <c r="DD44" s="634">
        <v>173583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116838</v>
      </c>
      <c r="CS45" s="657"/>
      <c r="CT45" s="657"/>
      <c r="CU45" s="657"/>
      <c r="CV45" s="657"/>
      <c r="CW45" s="657"/>
      <c r="CX45" s="657"/>
      <c r="CY45" s="658"/>
      <c r="CZ45" s="659">
        <v>3.6</v>
      </c>
      <c r="DA45" s="660"/>
      <c r="DB45" s="660"/>
      <c r="DC45" s="661"/>
      <c r="DD45" s="634">
        <v>23833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147933</v>
      </c>
      <c r="CS46" s="626"/>
      <c r="CT46" s="626"/>
      <c r="CU46" s="626"/>
      <c r="CV46" s="626"/>
      <c r="CW46" s="626"/>
      <c r="CX46" s="626"/>
      <c r="CY46" s="627"/>
      <c r="CZ46" s="659">
        <v>4.5999999999999996</v>
      </c>
      <c r="DA46" s="708"/>
      <c r="DB46" s="708"/>
      <c r="DC46" s="709"/>
      <c r="DD46" s="634">
        <v>113950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3246093</v>
      </c>
      <c r="CS49" s="693"/>
      <c r="CT49" s="693"/>
      <c r="CU49" s="693"/>
      <c r="CV49" s="693"/>
      <c r="CW49" s="693"/>
      <c r="CX49" s="693"/>
      <c r="CY49" s="720"/>
      <c r="CZ49" s="721">
        <v>100</v>
      </c>
      <c r="DA49" s="722"/>
      <c r="DB49" s="722"/>
      <c r="DC49" s="723"/>
      <c r="DD49" s="724">
        <v>2244398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3524</v>
      </c>
      <c r="R7" s="755"/>
      <c r="S7" s="755"/>
      <c r="T7" s="755"/>
      <c r="U7" s="755"/>
      <c r="V7" s="755">
        <v>3228</v>
      </c>
      <c r="W7" s="755"/>
      <c r="X7" s="755"/>
      <c r="Y7" s="755"/>
      <c r="Z7" s="755"/>
      <c r="AA7" s="755">
        <v>297</v>
      </c>
      <c r="AB7" s="755"/>
      <c r="AC7" s="755"/>
      <c r="AD7" s="755"/>
      <c r="AE7" s="756"/>
      <c r="AF7" s="757">
        <v>222</v>
      </c>
      <c r="AG7" s="758"/>
      <c r="AH7" s="758"/>
      <c r="AI7" s="758"/>
      <c r="AJ7" s="759"/>
      <c r="AK7" s="794">
        <v>363</v>
      </c>
      <c r="AL7" s="795"/>
      <c r="AM7" s="795"/>
      <c r="AN7" s="795"/>
      <c r="AO7" s="795"/>
      <c r="AP7" s="795">
        <v>2501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550</v>
      </c>
      <c r="BS7" s="798" t="s">
        <v>534</v>
      </c>
      <c r="BT7" s="799"/>
      <c r="BU7" s="799"/>
      <c r="BV7" s="799"/>
      <c r="BW7" s="799"/>
      <c r="BX7" s="799"/>
      <c r="BY7" s="799"/>
      <c r="BZ7" s="799"/>
      <c r="CA7" s="799"/>
      <c r="CB7" s="799"/>
      <c r="CC7" s="799"/>
      <c r="CD7" s="799"/>
      <c r="CE7" s="799"/>
      <c r="CF7" s="799"/>
      <c r="CG7" s="800"/>
      <c r="CH7" s="791">
        <v>0</v>
      </c>
      <c r="CI7" s="792"/>
      <c r="CJ7" s="792"/>
      <c r="CK7" s="792"/>
      <c r="CL7" s="793"/>
      <c r="CM7" s="791">
        <v>11</v>
      </c>
      <c r="CN7" s="792"/>
      <c r="CO7" s="792"/>
      <c r="CP7" s="792"/>
      <c r="CQ7" s="793"/>
      <c r="CR7" s="791">
        <v>5</v>
      </c>
      <c r="CS7" s="792"/>
      <c r="CT7" s="792"/>
      <c r="CU7" s="792"/>
      <c r="CV7" s="793"/>
      <c r="CW7" s="791" t="s">
        <v>557</v>
      </c>
      <c r="CX7" s="792"/>
      <c r="CY7" s="792"/>
      <c r="CZ7" s="792"/>
      <c r="DA7" s="793"/>
      <c r="DB7" s="791" t="s">
        <v>557</v>
      </c>
      <c r="DC7" s="792"/>
      <c r="DD7" s="792"/>
      <c r="DE7" s="792"/>
      <c r="DF7" s="793"/>
      <c r="DG7" s="791" t="s">
        <v>557</v>
      </c>
      <c r="DH7" s="792"/>
      <c r="DI7" s="792"/>
      <c r="DJ7" s="792"/>
      <c r="DK7" s="793"/>
      <c r="DL7" s="791" t="s">
        <v>557</v>
      </c>
      <c r="DM7" s="792"/>
      <c r="DN7" s="792"/>
      <c r="DO7" s="792"/>
      <c r="DP7" s="793"/>
      <c r="DQ7" s="791" t="s">
        <v>557</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21</v>
      </c>
      <c r="R8" s="779"/>
      <c r="S8" s="779"/>
      <c r="T8" s="779"/>
      <c r="U8" s="779"/>
      <c r="V8" s="779">
        <v>18</v>
      </c>
      <c r="W8" s="779"/>
      <c r="X8" s="779"/>
      <c r="Y8" s="779"/>
      <c r="Z8" s="779"/>
      <c r="AA8" s="779">
        <v>3</v>
      </c>
      <c r="AB8" s="779"/>
      <c r="AC8" s="779"/>
      <c r="AD8" s="779"/>
      <c r="AE8" s="780"/>
      <c r="AF8" s="781">
        <v>3</v>
      </c>
      <c r="AG8" s="782"/>
      <c r="AH8" s="782"/>
      <c r="AI8" s="782"/>
      <c r="AJ8" s="783"/>
      <c r="AK8" s="784" t="s">
        <v>557</v>
      </c>
      <c r="AL8" s="785"/>
      <c r="AM8" s="785"/>
      <c r="AN8" s="785"/>
      <c r="AO8" s="785"/>
      <c r="AP8" s="785" t="s">
        <v>557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3546</v>
      </c>
      <c r="R23" s="814"/>
      <c r="S23" s="814"/>
      <c r="T23" s="814"/>
      <c r="U23" s="814"/>
      <c r="V23" s="814">
        <v>3246</v>
      </c>
      <c r="W23" s="814"/>
      <c r="X23" s="814"/>
      <c r="Y23" s="814"/>
      <c r="Z23" s="814"/>
      <c r="AA23" s="814">
        <v>300</v>
      </c>
      <c r="AB23" s="814"/>
      <c r="AC23" s="814"/>
      <c r="AD23" s="814"/>
      <c r="AE23" s="815"/>
      <c r="AF23" s="816">
        <v>225</v>
      </c>
      <c r="AG23" s="814"/>
      <c r="AH23" s="814"/>
      <c r="AI23" s="814"/>
      <c r="AJ23" s="817"/>
      <c r="AK23" s="818"/>
      <c r="AL23" s="819"/>
      <c r="AM23" s="819"/>
      <c r="AN23" s="819"/>
      <c r="AO23" s="819"/>
      <c r="AP23" s="814">
        <v>2501</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1100</v>
      </c>
      <c r="R28" s="843"/>
      <c r="S28" s="843"/>
      <c r="T28" s="843"/>
      <c r="U28" s="843"/>
      <c r="V28" s="843">
        <v>968</v>
      </c>
      <c r="W28" s="843"/>
      <c r="X28" s="843"/>
      <c r="Y28" s="843"/>
      <c r="Z28" s="843"/>
      <c r="AA28" s="843">
        <v>132</v>
      </c>
      <c r="AB28" s="843"/>
      <c r="AC28" s="843"/>
      <c r="AD28" s="843"/>
      <c r="AE28" s="844"/>
      <c r="AF28" s="845">
        <v>132</v>
      </c>
      <c r="AG28" s="843"/>
      <c r="AH28" s="843"/>
      <c r="AI28" s="843"/>
      <c r="AJ28" s="846"/>
      <c r="AK28" s="847">
        <v>98</v>
      </c>
      <c r="AL28" s="838"/>
      <c r="AM28" s="838"/>
      <c r="AN28" s="838"/>
      <c r="AO28" s="838"/>
      <c r="AP28" s="838" t="s">
        <v>557</v>
      </c>
      <c r="AQ28" s="838"/>
      <c r="AR28" s="838"/>
      <c r="AS28" s="838"/>
      <c r="AT28" s="838"/>
      <c r="AU28" s="838" t="s">
        <v>557</v>
      </c>
      <c r="AV28" s="838"/>
      <c r="AW28" s="838"/>
      <c r="AX28" s="838"/>
      <c r="AY28" s="838"/>
      <c r="AZ28" s="839" t="s">
        <v>558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100</v>
      </c>
      <c r="R29" s="779"/>
      <c r="S29" s="779"/>
      <c r="T29" s="779"/>
      <c r="U29" s="779"/>
      <c r="V29" s="779">
        <v>98</v>
      </c>
      <c r="W29" s="779"/>
      <c r="X29" s="779"/>
      <c r="Y29" s="779"/>
      <c r="Z29" s="779"/>
      <c r="AA29" s="779">
        <v>2</v>
      </c>
      <c r="AB29" s="779"/>
      <c r="AC29" s="779"/>
      <c r="AD29" s="779"/>
      <c r="AE29" s="780"/>
      <c r="AF29" s="781">
        <v>2</v>
      </c>
      <c r="AG29" s="782"/>
      <c r="AH29" s="782"/>
      <c r="AI29" s="782"/>
      <c r="AJ29" s="783"/>
      <c r="AK29" s="850">
        <v>31</v>
      </c>
      <c r="AL29" s="851"/>
      <c r="AM29" s="851"/>
      <c r="AN29" s="851"/>
      <c r="AO29" s="851"/>
      <c r="AP29" s="851" t="s">
        <v>557</v>
      </c>
      <c r="AQ29" s="851"/>
      <c r="AR29" s="851"/>
      <c r="AS29" s="851"/>
      <c r="AT29" s="851"/>
      <c r="AU29" s="851" t="s">
        <v>557</v>
      </c>
      <c r="AV29" s="851"/>
      <c r="AW29" s="851"/>
      <c r="AX29" s="851"/>
      <c r="AY29" s="851"/>
      <c r="AZ29" s="852" t="s">
        <v>558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135</v>
      </c>
      <c r="R30" s="779"/>
      <c r="S30" s="779"/>
      <c r="T30" s="779"/>
      <c r="U30" s="779"/>
      <c r="V30" s="779">
        <v>114</v>
      </c>
      <c r="W30" s="779"/>
      <c r="X30" s="779"/>
      <c r="Y30" s="779"/>
      <c r="Z30" s="779"/>
      <c r="AA30" s="779">
        <v>21</v>
      </c>
      <c r="AB30" s="779"/>
      <c r="AC30" s="779"/>
      <c r="AD30" s="779"/>
      <c r="AE30" s="780"/>
      <c r="AF30" s="781">
        <v>141</v>
      </c>
      <c r="AG30" s="782"/>
      <c r="AH30" s="782"/>
      <c r="AI30" s="782"/>
      <c r="AJ30" s="783"/>
      <c r="AK30" s="850">
        <v>25</v>
      </c>
      <c r="AL30" s="851"/>
      <c r="AM30" s="851"/>
      <c r="AN30" s="851"/>
      <c r="AO30" s="851"/>
      <c r="AP30" s="851">
        <v>269</v>
      </c>
      <c r="AQ30" s="851"/>
      <c r="AR30" s="851"/>
      <c r="AS30" s="851"/>
      <c r="AT30" s="851"/>
      <c r="AU30" s="851">
        <v>49</v>
      </c>
      <c r="AV30" s="851"/>
      <c r="AW30" s="851"/>
      <c r="AX30" s="851"/>
      <c r="AY30" s="851"/>
      <c r="AZ30" s="852" t="s">
        <v>551</v>
      </c>
      <c r="BA30" s="852"/>
      <c r="BB30" s="852"/>
      <c r="BC30" s="852"/>
      <c r="BD30" s="852"/>
      <c r="BE30" s="848" t="s">
        <v>384</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377</v>
      </c>
      <c r="R31" s="779"/>
      <c r="S31" s="779"/>
      <c r="T31" s="779"/>
      <c r="U31" s="779"/>
      <c r="V31" s="779">
        <v>363</v>
      </c>
      <c r="W31" s="779"/>
      <c r="X31" s="779"/>
      <c r="Y31" s="779"/>
      <c r="Z31" s="779"/>
      <c r="AA31" s="779">
        <v>14</v>
      </c>
      <c r="AB31" s="779"/>
      <c r="AC31" s="779"/>
      <c r="AD31" s="779"/>
      <c r="AE31" s="780"/>
      <c r="AF31" s="781">
        <v>11</v>
      </c>
      <c r="AG31" s="782"/>
      <c r="AH31" s="782"/>
      <c r="AI31" s="782"/>
      <c r="AJ31" s="783"/>
      <c r="AK31" s="850">
        <v>144</v>
      </c>
      <c r="AL31" s="851"/>
      <c r="AM31" s="851"/>
      <c r="AN31" s="851"/>
      <c r="AO31" s="851"/>
      <c r="AP31" s="851">
        <v>2208</v>
      </c>
      <c r="AQ31" s="851"/>
      <c r="AR31" s="851"/>
      <c r="AS31" s="851"/>
      <c r="AT31" s="851"/>
      <c r="AU31" s="851">
        <v>2194</v>
      </c>
      <c r="AV31" s="851"/>
      <c r="AW31" s="851"/>
      <c r="AX31" s="851"/>
      <c r="AY31" s="851"/>
      <c r="AZ31" s="852" t="s">
        <v>551</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286</v>
      </c>
      <c r="AG63" s="862"/>
      <c r="AH63" s="862"/>
      <c r="AI63" s="862"/>
      <c r="AJ63" s="863"/>
      <c r="AK63" s="864"/>
      <c r="AL63" s="859"/>
      <c r="AM63" s="859"/>
      <c r="AN63" s="859"/>
      <c r="AO63" s="859"/>
      <c r="AP63" s="862">
        <v>2477</v>
      </c>
      <c r="AQ63" s="862"/>
      <c r="AR63" s="862"/>
      <c r="AS63" s="862"/>
      <c r="AT63" s="862"/>
      <c r="AU63" s="862">
        <v>2243</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535</v>
      </c>
      <c r="C68" s="890"/>
      <c r="D68" s="890"/>
      <c r="E68" s="890"/>
      <c r="F68" s="890"/>
      <c r="G68" s="890"/>
      <c r="H68" s="890"/>
      <c r="I68" s="890"/>
      <c r="J68" s="890"/>
      <c r="K68" s="890"/>
      <c r="L68" s="890"/>
      <c r="M68" s="890"/>
      <c r="N68" s="890"/>
      <c r="O68" s="890"/>
      <c r="P68" s="891"/>
      <c r="Q68" s="892">
        <v>12129</v>
      </c>
      <c r="R68" s="886"/>
      <c r="S68" s="886"/>
      <c r="T68" s="886"/>
      <c r="U68" s="886"/>
      <c r="V68" s="886">
        <v>11228</v>
      </c>
      <c r="W68" s="886"/>
      <c r="X68" s="886"/>
      <c r="Y68" s="886"/>
      <c r="Z68" s="886"/>
      <c r="AA68" s="886">
        <v>900</v>
      </c>
      <c r="AB68" s="886"/>
      <c r="AC68" s="886"/>
      <c r="AD68" s="886"/>
      <c r="AE68" s="886"/>
      <c r="AF68" s="886">
        <v>900</v>
      </c>
      <c r="AG68" s="886"/>
      <c r="AH68" s="886"/>
      <c r="AI68" s="886"/>
      <c r="AJ68" s="886"/>
      <c r="AK68" s="886" t="s">
        <v>557</v>
      </c>
      <c r="AL68" s="886"/>
      <c r="AM68" s="886"/>
      <c r="AN68" s="886"/>
      <c r="AO68" s="886"/>
      <c r="AP68" s="886" t="s">
        <v>557</v>
      </c>
      <c r="AQ68" s="886"/>
      <c r="AR68" s="886"/>
      <c r="AS68" s="886"/>
      <c r="AT68" s="886"/>
      <c r="AU68" s="886" t="s">
        <v>557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549</v>
      </c>
      <c r="C69" s="894"/>
      <c r="D69" s="894"/>
      <c r="E69" s="894"/>
      <c r="F69" s="894"/>
      <c r="G69" s="894"/>
      <c r="H69" s="894"/>
      <c r="I69" s="894"/>
      <c r="J69" s="894"/>
      <c r="K69" s="894"/>
      <c r="L69" s="894"/>
      <c r="M69" s="894"/>
      <c r="N69" s="894"/>
      <c r="O69" s="894"/>
      <c r="P69" s="895"/>
      <c r="Q69" s="896">
        <v>24</v>
      </c>
      <c r="R69" s="851"/>
      <c r="S69" s="851"/>
      <c r="T69" s="851"/>
      <c r="U69" s="851"/>
      <c r="V69" s="851">
        <v>10</v>
      </c>
      <c r="W69" s="851"/>
      <c r="X69" s="851"/>
      <c r="Y69" s="851"/>
      <c r="Z69" s="851"/>
      <c r="AA69" s="851">
        <v>14</v>
      </c>
      <c r="AB69" s="851"/>
      <c r="AC69" s="851"/>
      <c r="AD69" s="851"/>
      <c r="AE69" s="851"/>
      <c r="AF69" s="851">
        <v>14</v>
      </c>
      <c r="AG69" s="851"/>
      <c r="AH69" s="851"/>
      <c r="AI69" s="851"/>
      <c r="AJ69" s="851"/>
      <c r="AK69" s="851" t="s">
        <v>557</v>
      </c>
      <c r="AL69" s="851"/>
      <c r="AM69" s="851"/>
      <c r="AN69" s="851"/>
      <c r="AO69" s="851"/>
      <c r="AP69" s="851" t="s">
        <v>557</v>
      </c>
      <c r="AQ69" s="851"/>
      <c r="AR69" s="851"/>
      <c r="AS69" s="851"/>
      <c r="AT69" s="851"/>
      <c r="AU69" s="851" t="s">
        <v>557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536</v>
      </c>
      <c r="C70" s="894"/>
      <c r="D70" s="894"/>
      <c r="E70" s="894"/>
      <c r="F70" s="894"/>
      <c r="G70" s="894"/>
      <c r="H70" s="894"/>
      <c r="I70" s="894"/>
      <c r="J70" s="894"/>
      <c r="K70" s="894"/>
      <c r="L70" s="894"/>
      <c r="M70" s="894"/>
      <c r="N70" s="894"/>
      <c r="O70" s="894"/>
      <c r="P70" s="895"/>
      <c r="Q70" s="896">
        <v>176</v>
      </c>
      <c r="R70" s="851"/>
      <c r="S70" s="851"/>
      <c r="T70" s="851"/>
      <c r="U70" s="851"/>
      <c r="V70" s="851">
        <v>165</v>
      </c>
      <c r="W70" s="851"/>
      <c r="X70" s="851"/>
      <c r="Y70" s="851"/>
      <c r="Z70" s="851"/>
      <c r="AA70" s="851">
        <v>11</v>
      </c>
      <c r="AB70" s="851"/>
      <c r="AC70" s="851"/>
      <c r="AD70" s="851"/>
      <c r="AE70" s="851"/>
      <c r="AF70" s="851">
        <v>11</v>
      </c>
      <c r="AG70" s="851"/>
      <c r="AH70" s="851"/>
      <c r="AI70" s="851"/>
      <c r="AJ70" s="851"/>
      <c r="AK70" s="851" t="s">
        <v>557</v>
      </c>
      <c r="AL70" s="851"/>
      <c r="AM70" s="851"/>
      <c r="AN70" s="851"/>
      <c r="AO70" s="851"/>
      <c r="AP70" s="851" t="s">
        <v>557</v>
      </c>
      <c r="AQ70" s="851"/>
      <c r="AR70" s="851"/>
      <c r="AS70" s="851"/>
      <c r="AT70" s="851"/>
      <c r="AU70" s="851" t="s">
        <v>557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537</v>
      </c>
      <c r="C71" s="894"/>
      <c r="D71" s="894"/>
      <c r="E71" s="894"/>
      <c r="F71" s="894"/>
      <c r="G71" s="894"/>
      <c r="H71" s="894"/>
      <c r="I71" s="894"/>
      <c r="J71" s="894"/>
      <c r="K71" s="894"/>
      <c r="L71" s="894"/>
      <c r="M71" s="894"/>
      <c r="N71" s="894"/>
      <c r="O71" s="894"/>
      <c r="P71" s="895"/>
      <c r="Q71" s="896">
        <v>4</v>
      </c>
      <c r="R71" s="851"/>
      <c r="S71" s="851"/>
      <c r="T71" s="851"/>
      <c r="U71" s="851"/>
      <c r="V71" s="851">
        <v>1</v>
      </c>
      <c r="W71" s="851"/>
      <c r="X71" s="851"/>
      <c r="Y71" s="851"/>
      <c r="Z71" s="851"/>
      <c r="AA71" s="851">
        <v>2</v>
      </c>
      <c r="AB71" s="851"/>
      <c r="AC71" s="851"/>
      <c r="AD71" s="851"/>
      <c r="AE71" s="851"/>
      <c r="AF71" s="851">
        <v>2</v>
      </c>
      <c r="AG71" s="851"/>
      <c r="AH71" s="851"/>
      <c r="AI71" s="851"/>
      <c r="AJ71" s="851"/>
      <c r="AK71" s="851" t="s">
        <v>557</v>
      </c>
      <c r="AL71" s="851"/>
      <c r="AM71" s="851"/>
      <c r="AN71" s="851"/>
      <c r="AO71" s="851"/>
      <c r="AP71" s="851" t="s">
        <v>557</v>
      </c>
      <c r="AQ71" s="851"/>
      <c r="AR71" s="851"/>
      <c r="AS71" s="851"/>
      <c r="AT71" s="851"/>
      <c r="AU71" s="851" t="s">
        <v>557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538</v>
      </c>
      <c r="C72" s="894"/>
      <c r="D72" s="894"/>
      <c r="E72" s="894"/>
      <c r="F72" s="894"/>
      <c r="G72" s="894"/>
      <c r="H72" s="894"/>
      <c r="I72" s="894"/>
      <c r="J72" s="894"/>
      <c r="K72" s="894"/>
      <c r="L72" s="894"/>
      <c r="M72" s="894"/>
      <c r="N72" s="894"/>
      <c r="O72" s="894"/>
      <c r="P72" s="895"/>
      <c r="Q72" s="896">
        <v>13</v>
      </c>
      <c r="R72" s="851"/>
      <c r="S72" s="851"/>
      <c r="T72" s="851"/>
      <c r="U72" s="851"/>
      <c r="V72" s="851">
        <v>11</v>
      </c>
      <c r="W72" s="851"/>
      <c r="X72" s="851"/>
      <c r="Y72" s="851"/>
      <c r="Z72" s="851"/>
      <c r="AA72" s="851">
        <v>2</v>
      </c>
      <c r="AB72" s="851"/>
      <c r="AC72" s="851"/>
      <c r="AD72" s="851"/>
      <c r="AE72" s="851"/>
      <c r="AF72" s="851">
        <v>2</v>
      </c>
      <c r="AG72" s="851"/>
      <c r="AH72" s="851"/>
      <c r="AI72" s="851"/>
      <c r="AJ72" s="851"/>
      <c r="AK72" s="851">
        <v>1</v>
      </c>
      <c r="AL72" s="851"/>
      <c r="AM72" s="851"/>
      <c r="AN72" s="851"/>
      <c r="AO72" s="851"/>
      <c r="AP72" s="851" t="s">
        <v>557</v>
      </c>
      <c r="AQ72" s="851"/>
      <c r="AR72" s="851"/>
      <c r="AS72" s="851"/>
      <c r="AT72" s="851"/>
      <c r="AU72" s="851" t="s">
        <v>557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554</v>
      </c>
      <c r="C73" s="894"/>
      <c r="D73" s="894"/>
      <c r="E73" s="894"/>
      <c r="F73" s="894"/>
      <c r="G73" s="894"/>
      <c r="H73" s="894"/>
      <c r="I73" s="894"/>
      <c r="J73" s="894"/>
      <c r="K73" s="894"/>
      <c r="L73" s="894"/>
      <c r="M73" s="894"/>
      <c r="N73" s="894"/>
      <c r="O73" s="894"/>
      <c r="P73" s="895"/>
      <c r="Q73" s="896">
        <v>3</v>
      </c>
      <c r="R73" s="851"/>
      <c r="S73" s="851"/>
      <c r="T73" s="851"/>
      <c r="U73" s="851"/>
      <c r="V73" s="851" t="s">
        <v>558</v>
      </c>
      <c r="W73" s="851"/>
      <c r="X73" s="851"/>
      <c r="Y73" s="851"/>
      <c r="Z73" s="851"/>
      <c r="AA73" s="851">
        <v>3</v>
      </c>
      <c r="AB73" s="851"/>
      <c r="AC73" s="851"/>
      <c r="AD73" s="851"/>
      <c r="AE73" s="851"/>
      <c r="AF73" s="851">
        <v>3</v>
      </c>
      <c r="AG73" s="851"/>
      <c r="AH73" s="851"/>
      <c r="AI73" s="851"/>
      <c r="AJ73" s="851"/>
      <c r="AK73" s="851" t="s">
        <v>557</v>
      </c>
      <c r="AL73" s="851"/>
      <c r="AM73" s="851"/>
      <c r="AN73" s="851"/>
      <c r="AO73" s="851"/>
      <c r="AP73" s="851" t="s">
        <v>557</v>
      </c>
      <c r="AQ73" s="851"/>
      <c r="AR73" s="851"/>
      <c r="AS73" s="851"/>
      <c r="AT73" s="851"/>
      <c r="AU73" s="851" t="s">
        <v>557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539</v>
      </c>
      <c r="C74" s="894"/>
      <c r="D74" s="894"/>
      <c r="E74" s="894"/>
      <c r="F74" s="894"/>
      <c r="G74" s="894"/>
      <c r="H74" s="894"/>
      <c r="I74" s="894"/>
      <c r="J74" s="894"/>
      <c r="K74" s="894"/>
      <c r="L74" s="894"/>
      <c r="M74" s="894"/>
      <c r="N74" s="894"/>
      <c r="O74" s="894"/>
      <c r="P74" s="895"/>
      <c r="Q74" s="896">
        <v>1325</v>
      </c>
      <c r="R74" s="851"/>
      <c r="S74" s="851"/>
      <c r="T74" s="851"/>
      <c r="U74" s="851"/>
      <c r="V74" s="851">
        <v>1244</v>
      </c>
      <c r="W74" s="851"/>
      <c r="X74" s="851"/>
      <c r="Y74" s="851"/>
      <c r="Z74" s="851"/>
      <c r="AA74" s="851">
        <v>81</v>
      </c>
      <c r="AB74" s="851"/>
      <c r="AC74" s="851"/>
      <c r="AD74" s="851"/>
      <c r="AE74" s="851"/>
      <c r="AF74" s="851">
        <v>80</v>
      </c>
      <c r="AG74" s="851"/>
      <c r="AH74" s="851"/>
      <c r="AI74" s="851"/>
      <c r="AJ74" s="851"/>
      <c r="AK74" s="851">
        <v>6</v>
      </c>
      <c r="AL74" s="851"/>
      <c r="AM74" s="851"/>
      <c r="AN74" s="851"/>
      <c r="AO74" s="851"/>
      <c r="AP74" s="851">
        <v>625</v>
      </c>
      <c r="AQ74" s="851"/>
      <c r="AR74" s="851"/>
      <c r="AS74" s="851"/>
      <c r="AT74" s="851"/>
      <c r="AU74" s="851">
        <v>51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540</v>
      </c>
      <c r="C75" s="894"/>
      <c r="D75" s="894"/>
      <c r="E75" s="894"/>
      <c r="F75" s="894"/>
      <c r="G75" s="894"/>
      <c r="H75" s="894"/>
      <c r="I75" s="894"/>
      <c r="J75" s="894"/>
      <c r="K75" s="894"/>
      <c r="L75" s="894"/>
      <c r="M75" s="894"/>
      <c r="N75" s="894"/>
      <c r="O75" s="894"/>
      <c r="P75" s="895"/>
      <c r="Q75" s="899">
        <v>303</v>
      </c>
      <c r="R75" s="900"/>
      <c r="S75" s="900"/>
      <c r="T75" s="900"/>
      <c r="U75" s="850"/>
      <c r="V75" s="901">
        <v>284</v>
      </c>
      <c r="W75" s="900"/>
      <c r="X75" s="900"/>
      <c r="Y75" s="900"/>
      <c r="Z75" s="850"/>
      <c r="AA75" s="901">
        <v>19</v>
      </c>
      <c r="AB75" s="900"/>
      <c r="AC75" s="900"/>
      <c r="AD75" s="900"/>
      <c r="AE75" s="850"/>
      <c r="AF75" s="901">
        <v>19</v>
      </c>
      <c r="AG75" s="900"/>
      <c r="AH75" s="900"/>
      <c r="AI75" s="900"/>
      <c r="AJ75" s="850"/>
      <c r="AK75" s="901">
        <v>9</v>
      </c>
      <c r="AL75" s="900"/>
      <c r="AM75" s="900"/>
      <c r="AN75" s="900"/>
      <c r="AO75" s="850"/>
      <c r="AP75" s="901" t="s">
        <v>557</v>
      </c>
      <c r="AQ75" s="900"/>
      <c r="AR75" s="900"/>
      <c r="AS75" s="900"/>
      <c r="AT75" s="850"/>
      <c r="AU75" s="901" t="s">
        <v>557</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555</v>
      </c>
      <c r="C76" s="894"/>
      <c r="D76" s="894"/>
      <c r="E76" s="894"/>
      <c r="F76" s="894"/>
      <c r="G76" s="894"/>
      <c r="H76" s="894"/>
      <c r="I76" s="894"/>
      <c r="J76" s="894"/>
      <c r="K76" s="894"/>
      <c r="L76" s="894"/>
      <c r="M76" s="894"/>
      <c r="N76" s="894"/>
      <c r="O76" s="894"/>
      <c r="P76" s="895"/>
      <c r="Q76" s="899">
        <v>202</v>
      </c>
      <c r="R76" s="900"/>
      <c r="S76" s="900"/>
      <c r="T76" s="900"/>
      <c r="U76" s="850"/>
      <c r="V76" s="901">
        <v>197</v>
      </c>
      <c r="W76" s="900"/>
      <c r="X76" s="900"/>
      <c r="Y76" s="900"/>
      <c r="Z76" s="850"/>
      <c r="AA76" s="901">
        <v>5</v>
      </c>
      <c r="AB76" s="900"/>
      <c r="AC76" s="900"/>
      <c r="AD76" s="900"/>
      <c r="AE76" s="850"/>
      <c r="AF76" s="901">
        <v>5</v>
      </c>
      <c r="AG76" s="900"/>
      <c r="AH76" s="900"/>
      <c r="AI76" s="900"/>
      <c r="AJ76" s="850"/>
      <c r="AK76" s="901">
        <v>17</v>
      </c>
      <c r="AL76" s="900"/>
      <c r="AM76" s="900"/>
      <c r="AN76" s="900"/>
      <c r="AO76" s="850"/>
      <c r="AP76" s="901" t="s">
        <v>557</v>
      </c>
      <c r="AQ76" s="900"/>
      <c r="AR76" s="900"/>
      <c r="AS76" s="900"/>
      <c r="AT76" s="850"/>
      <c r="AU76" s="901" t="s">
        <v>557</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556</v>
      </c>
      <c r="C77" s="894"/>
      <c r="D77" s="894"/>
      <c r="E77" s="894"/>
      <c r="F77" s="894"/>
      <c r="G77" s="894"/>
      <c r="H77" s="894"/>
      <c r="I77" s="894"/>
      <c r="J77" s="894"/>
      <c r="K77" s="894"/>
      <c r="L77" s="894"/>
      <c r="M77" s="894"/>
      <c r="N77" s="894"/>
      <c r="O77" s="894"/>
      <c r="P77" s="895"/>
      <c r="Q77" s="899">
        <v>64</v>
      </c>
      <c r="R77" s="900"/>
      <c r="S77" s="900"/>
      <c r="T77" s="900"/>
      <c r="U77" s="850"/>
      <c r="V77" s="901">
        <v>64</v>
      </c>
      <c r="W77" s="900"/>
      <c r="X77" s="900"/>
      <c r="Y77" s="900"/>
      <c r="Z77" s="850"/>
      <c r="AA77" s="901" t="s">
        <v>558</v>
      </c>
      <c r="AB77" s="900"/>
      <c r="AC77" s="900"/>
      <c r="AD77" s="900"/>
      <c r="AE77" s="850"/>
      <c r="AF77" s="901" t="s">
        <v>558</v>
      </c>
      <c r="AG77" s="900"/>
      <c r="AH77" s="900"/>
      <c r="AI77" s="900"/>
      <c r="AJ77" s="850"/>
      <c r="AK77" s="901" t="s">
        <v>557</v>
      </c>
      <c r="AL77" s="900"/>
      <c r="AM77" s="900"/>
      <c r="AN77" s="900"/>
      <c r="AO77" s="850"/>
      <c r="AP77" s="901" t="s">
        <v>557</v>
      </c>
      <c r="AQ77" s="900"/>
      <c r="AR77" s="900"/>
      <c r="AS77" s="900"/>
      <c r="AT77" s="850"/>
      <c r="AU77" s="901" t="s">
        <v>557</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541</v>
      </c>
      <c r="C78" s="894"/>
      <c r="D78" s="894"/>
      <c r="E78" s="894"/>
      <c r="F78" s="894"/>
      <c r="G78" s="894"/>
      <c r="H78" s="894"/>
      <c r="I78" s="894"/>
      <c r="J78" s="894"/>
      <c r="K78" s="894"/>
      <c r="L78" s="894"/>
      <c r="M78" s="894"/>
      <c r="N78" s="894"/>
      <c r="O78" s="894"/>
      <c r="P78" s="895"/>
      <c r="Q78" s="896">
        <v>489</v>
      </c>
      <c r="R78" s="851"/>
      <c r="S78" s="851"/>
      <c r="T78" s="851"/>
      <c r="U78" s="851"/>
      <c r="V78" s="851">
        <v>416</v>
      </c>
      <c r="W78" s="851"/>
      <c r="X78" s="851"/>
      <c r="Y78" s="851"/>
      <c r="Z78" s="851"/>
      <c r="AA78" s="851">
        <v>72</v>
      </c>
      <c r="AB78" s="851"/>
      <c r="AC78" s="851"/>
      <c r="AD78" s="851"/>
      <c r="AE78" s="851"/>
      <c r="AF78" s="851">
        <v>72</v>
      </c>
      <c r="AG78" s="851"/>
      <c r="AH78" s="851"/>
      <c r="AI78" s="851"/>
      <c r="AJ78" s="851"/>
      <c r="AK78" s="851">
        <v>61</v>
      </c>
      <c r="AL78" s="851"/>
      <c r="AM78" s="851"/>
      <c r="AN78" s="851"/>
      <c r="AO78" s="851"/>
      <c r="AP78" s="851" t="s">
        <v>557</v>
      </c>
      <c r="AQ78" s="851"/>
      <c r="AR78" s="851"/>
      <c r="AS78" s="851"/>
      <c r="AT78" s="851"/>
      <c r="AU78" s="851" t="s">
        <v>557</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542</v>
      </c>
      <c r="C79" s="894"/>
      <c r="D79" s="894"/>
      <c r="E79" s="894"/>
      <c r="F79" s="894"/>
      <c r="G79" s="894"/>
      <c r="H79" s="894"/>
      <c r="I79" s="894"/>
      <c r="J79" s="894"/>
      <c r="K79" s="894"/>
      <c r="L79" s="894"/>
      <c r="M79" s="894"/>
      <c r="N79" s="894"/>
      <c r="O79" s="894"/>
      <c r="P79" s="895"/>
      <c r="Q79" s="896">
        <v>744266</v>
      </c>
      <c r="R79" s="851"/>
      <c r="S79" s="851"/>
      <c r="T79" s="851"/>
      <c r="U79" s="851"/>
      <c r="V79" s="851">
        <v>712499</v>
      </c>
      <c r="W79" s="851"/>
      <c r="X79" s="851"/>
      <c r="Y79" s="851"/>
      <c r="Z79" s="851"/>
      <c r="AA79" s="851">
        <v>31767</v>
      </c>
      <c r="AB79" s="851"/>
      <c r="AC79" s="851"/>
      <c r="AD79" s="851"/>
      <c r="AE79" s="851"/>
      <c r="AF79" s="851">
        <v>31767</v>
      </c>
      <c r="AG79" s="851"/>
      <c r="AH79" s="851"/>
      <c r="AI79" s="851"/>
      <c r="AJ79" s="851"/>
      <c r="AK79" s="851" t="s">
        <v>557</v>
      </c>
      <c r="AL79" s="851"/>
      <c r="AM79" s="851"/>
      <c r="AN79" s="851"/>
      <c r="AO79" s="851"/>
      <c r="AP79" s="851" t="s">
        <v>557</v>
      </c>
      <c r="AQ79" s="851"/>
      <c r="AR79" s="851"/>
      <c r="AS79" s="851"/>
      <c r="AT79" s="851"/>
      <c r="AU79" s="851" t="s">
        <v>557</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543</v>
      </c>
      <c r="C80" s="894"/>
      <c r="D80" s="894"/>
      <c r="E80" s="894"/>
      <c r="F80" s="894"/>
      <c r="G80" s="894"/>
      <c r="H80" s="894"/>
      <c r="I80" s="894"/>
      <c r="J80" s="894"/>
      <c r="K80" s="894"/>
      <c r="L80" s="894"/>
      <c r="M80" s="894"/>
      <c r="N80" s="894"/>
      <c r="O80" s="894"/>
      <c r="P80" s="895"/>
      <c r="Q80" s="896">
        <v>528</v>
      </c>
      <c r="R80" s="851"/>
      <c r="S80" s="851"/>
      <c r="T80" s="851"/>
      <c r="U80" s="851"/>
      <c r="V80" s="851">
        <v>508</v>
      </c>
      <c r="W80" s="851"/>
      <c r="X80" s="851"/>
      <c r="Y80" s="851"/>
      <c r="Z80" s="851"/>
      <c r="AA80" s="851">
        <v>21</v>
      </c>
      <c r="AB80" s="851"/>
      <c r="AC80" s="851"/>
      <c r="AD80" s="851"/>
      <c r="AE80" s="851"/>
      <c r="AF80" s="851">
        <v>21</v>
      </c>
      <c r="AG80" s="851"/>
      <c r="AH80" s="851"/>
      <c r="AI80" s="851"/>
      <c r="AJ80" s="851"/>
      <c r="AK80" s="851" t="s">
        <v>557</v>
      </c>
      <c r="AL80" s="851"/>
      <c r="AM80" s="851"/>
      <c r="AN80" s="851"/>
      <c r="AO80" s="851"/>
      <c r="AP80" s="851">
        <v>529</v>
      </c>
      <c r="AQ80" s="851"/>
      <c r="AR80" s="851"/>
      <c r="AS80" s="851"/>
      <c r="AT80" s="851"/>
      <c r="AU80" s="851">
        <v>104</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544</v>
      </c>
      <c r="C81" s="894"/>
      <c r="D81" s="894"/>
      <c r="E81" s="894"/>
      <c r="F81" s="894"/>
      <c r="G81" s="894"/>
      <c r="H81" s="894"/>
      <c r="I81" s="894"/>
      <c r="J81" s="894"/>
      <c r="K81" s="894"/>
      <c r="L81" s="894"/>
      <c r="M81" s="894"/>
      <c r="N81" s="894"/>
      <c r="O81" s="894"/>
      <c r="P81" s="895"/>
      <c r="Q81" s="896">
        <v>83</v>
      </c>
      <c r="R81" s="851"/>
      <c r="S81" s="851"/>
      <c r="T81" s="851"/>
      <c r="U81" s="851"/>
      <c r="V81" s="851">
        <v>79</v>
      </c>
      <c r="W81" s="851"/>
      <c r="X81" s="851"/>
      <c r="Y81" s="851"/>
      <c r="Z81" s="851"/>
      <c r="AA81" s="851">
        <v>4</v>
      </c>
      <c r="AB81" s="851"/>
      <c r="AC81" s="851"/>
      <c r="AD81" s="851"/>
      <c r="AE81" s="851"/>
      <c r="AF81" s="851">
        <v>4</v>
      </c>
      <c r="AG81" s="851"/>
      <c r="AH81" s="851"/>
      <c r="AI81" s="851"/>
      <c r="AJ81" s="851"/>
      <c r="AK81" s="851" t="s">
        <v>557</v>
      </c>
      <c r="AL81" s="851"/>
      <c r="AM81" s="851"/>
      <c r="AN81" s="851"/>
      <c r="AO81" s="851"/>
      <c r="AP81" s="851" t="s">
        <v>557</v>
      </c>
      <c r="AQ81" s="851"/>
      <c r="AR81" s="851"/>
      <c r="AS81" s="851"/>
      <c r="AT81" s="851"/>
      <c r="AU81" s="851" t="s">
        <v>557</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545</v>
      </c>
      <c r="C82" s="894"/>
      <c r="D82" s="894"/>
      <c r="E82" s="894"/>
      <c r="F82" s="894"/>
      <c r="G82" s="894"/>
      <c r="H82" s="894"/>
      <c r="I82" s="894"/>
      <c r="J82" s="894"/>
      <c r="K82" s="894"/>
      <c r="L82" s="894"/>
      <c r="M82" s="894"/>
      <c r="N82" s="894"/>
      <c r="O82" s="894"/>
      <c r="P82" s="895"/>
      <c r="Q82" s="896">
        <v>687</v>
      </c>
      <c r="R82" s="851"/>
      <c r="S82" s="851"/>
      <c r="T82" s="851"/>
      <c r="U82" s="851"/>
      <c r="V82" s="851">
        <v>493</v>
      </c>
      <c r="W82" s="851"/>
      <c r="X82" s="851"/>
      <c r="Y82" s="851"/>
      <c r="Z82" s="851"/>
      <c r="AA82" s="851">
        <v>194</v>
      </c>
      <c r="AB82" s="851"/>
      <c r="AC82" s="851"/>
      <c r="AD82" s="851"/>
      <c r="AE82" s="851"/>
      <c r="AF82" s="851">
        <v>1562</v>
      </c>
      <c r="AG82" s="851"/>
      <c r="AH82" s="851"/>
      <c r="AI82" s="851"/>
      <c r="AJ82" s="851"/>
      <c r="AK82" s="851" t="s">
        <v>558</v>
      </c>
      <c r="AL82" s="851"/>
      <c r="AM82" s="851"/>
      <c r="AN82" s="851"/>
      <c r="AO82" s="851"/>
      <c r="AP82" s="851">
        <v>3347</v>
      </c>
      <c r="AQ82" s="851"/>
      <c r="AR82" s="851"/>
      <c r="AS82" s="851"/>
      <c r="AT82" s="851"/>
      <c r="AU82" s="851" t="s">
        <v>557</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t="s">
        <v>546</v>
      </c>
      <c r="C83" s="894"/>
      <c r="D83" s="894"/>
      <c r="E83" s="894"/>
      <c r="F83" s="894"/>
      <c r="G83" s="894"/>
      <c r="H83" s="894"/>
      <c r="I83" s="894"/>
      <c r="J83" s="894"/>
      <c r="K83" s="894"/>
      <c r="L83" s="894"/>
      <c r="M83" s="894"/>
      <c r="N83" s="894"/>
      <c r="O83" s="894"/>
      <c r="P83" s="895"/>
      <c r="Q83" s="896">
        <v>3</v>
      </c>
      <c r="R83" s="851"/>
      <c r="S83" s="851"/>
      <c r="T83" s="851"/>
      <c r="U83" s="851"/>
      <c r="V83" s="851">
        <v>2</v>
      </c>
      <c r="W83" s="851"/>
      <c r="X83" s="851"/>
      <c r="Y83" s="851"/>
      <c r="Z83" s="851"/>
      <c r="AA83" s="851">
        <v>1</v>
      </c>
      <c r="AB83" s="851"/>
      <c r="AC83" s="851"/>
      <c r="AD83" s="851"/>
      <c r="AE83" s="851"/>
      <c r="AF83" s="851">
        <v>1</v>
      </c>
      <c r="AG83" s="851"/>
      <c r="AH83" s="851"/>
      <c r="AI83" s="851"/>
      <c r="AJ83" s="851"/>
      <c r="AK83" s="851" t="s">
        <v>557</v>
      </c>
      <c r="AL83" s="851"/>
      <c r="AM83" s="851"/>
      <c r="AN83" s="851"/>
      <c r="AO83" s="851"/>
      <c r="AP83" s="851" t="s">
        <v>557</v>
      </c>
      <c r="AQ83" s="851"/>
      <c r="AR83" s="851"/>
      <c r="AS83" s="851"/>
      <c r="AT83" s="851"/>
      <c r="AU83" s="851" t="s">
        <v>557</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t="s">
        <v>547</v>
      </c>
      <c r="C84" s="894"/>
      <c r="D84" s="894"/>
      <c r="E84" s="894"/>
      <c r="F84" s="894"/>
      <c r="G84" s="894"/>
      <c r="H84" s="894"/>
      <c r="I84" s="894"/>
      <c r="J84" s="894"/>
      <c r="K84" s="894"/>
      <c r="L84" s="894"/>
      <c r="M84" s="894"/>
      <c r="N84" s="894"/>
      <c r="O84" s="894"/>
      <c r="P84" s="895"/>
      <c r="Q84" s="896">
        <v>101</v>
      </c>
      <c r="R84" s="851"/>
      <c r="S84" s="851"/>
      <c r="T84" s="851"/>
      <c r="U84" s="851"/>
      <c r="V84" s="851">
        <v>101</v>
      </c>
      <c r="W84" s="851"/>
      <c r="X84" s="851"/>
      <c r="Y84" s="851"/>
      <c r="Z84" s="851"/>
      <c r="AA84" s="851">
        <v>1</v>
      </c>
      <c r="AB84" s="851"/>
      <c r="AC84" s="851"/>
      <c r="AD84" s="851"/>
      <c r="AE84" s="851"/>
      <c r="AF84" s="851">
        <v>1</v>
      </c>
      <c r="AG84" s="851"/>
      <c r="AH84" s="851"/>
      <c r="AI84" s="851"/>
      <c r="AJ84" s="851"/>
      <c r="AK84" s="851">
        <v>1</v>
      </c>
      <c r="AL84" s="851"/>
      <c r="AM84" s="851"/>
      <c r="AN84" s="851"/>
      <c r="AO84" s="851"/>
      <c r="AP84" s="851" t="s">
        <v>557</v>
      </c>
      <c r="AQ84" s="851"/>
      <c r="AR84" s="851"/>
      <c r="AS84" s="851"/>
      <c r="AT84" s="851"/>
      <c r="AU84" s="851" t="s">
        <v>557</v>
      </c>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t="s">
        <v>548</v>
      </c>
      <c r="C85" s="894"/>
      <c r="D85" s="894"/>
      <c r="E85" s="894"/>
      <c r="F85" s="894"/>
      <c r="G85" s="894"/>
      <c r="H85" s="894"/>
      <c r="I85" s="894"/>
      <c r="J85" s="894"/>
      <c r="K85" s="894"/>
      <c r="L85" s="894"/>
      <c r="M85" s="894"/>
      <c r="N85" s="894"/>
      <c r="O85" s="894"/>
      <c r="P85" s="895"/>
      <c r="Q85" s="896">
        <v>109</v>
      </c>
      <c r="R85" s="851"/>
      <c r="S85" s="851"/>
      <c r="T85" s="851"/>
      <c r="U85" s="851"/>
      <c r="V85" s="851">
        <v>104</v>
      </c>
      <c r="W85" s="851"/>
      <c r="X85" s="851"/>
      <c r="Y85" s="851"/>
      <c r="Z85" s="851"/>
      <c r="AA85" s="851">
        <v>5</v>
      </c>
      <c r="AB85" s="851"/>
      <c r="AC85" s="851"/>
      <c r="AD85" s="851"/>
      <c r="AE85" s="851"/>
      <c r="AF85" s="851">
        <v>5</v>
      </c>
      <c r="AG85" s="851"/>
      <c r="AH85" s="851"/>
      <c r="AI85" s="851"/>
      <c r="AJ85" s="851"/>
      <c r="AK85" s="851" t="s">
        <v>557</v>
      </c>
      <c r="AL85" s="851"/>
      <c r="AM85" s="851"/>
      <c r="AN85" s="851"/>
      <c r="AO85" s="851"/>
      <c r="AP85" s="851">
        <v>53</v>
      </c>
      <c r="AQ85" s="851"/>
      <c r="AR85" s="851"/>
      <c r="AS85" s="851"/>
      <c r="AT85" s="851"/>
      <c r="AU85" s="851">
        <v>34</v>
      </c>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t="s">
        <v>552</v>
      </c>
      <c r="C86" s="894"/>
      <c r="D86" s="894"/>
      <c r="E86" s="894"/>
      <c r="F86" s="894"/>
      <c r="G86" s="894"/>
      <c r="H86" s="894"/>
      <c r="I86" s="894"/>
      <c r="J86" s="894"/>
      <c r="K86" s="894"/>
      <c r="L86" s="894"/>
      <c r="M86" s="894"/>
      <c r="N86" s="894"/>
      <c r="O86" s="894"/>
      <c r="P86" s="895"/>
      <c r="Q86" s="896">
        <v>1049</v>
      </c>
      <c r="R86" s="851"/>
      <c r="S86" s="851"/>
      <c r="T86" s="851"/>
      <c r="U86" s="851"/>
      <c r="V86" s="851">
        <v>1014</v>
      </c>
      <c r="W86" s="851"/>
      <c r="X86" s="851"/>
      <c r="Y86" s="851"/>
      <c r="Z86" s="851"/>
      <c r="AA86" s="851">
        <v>36</v>
      </c>
      <c r="AB86" s="851"/>
      <c r="AC86" s="851"/>
      <c r="AD86" s="851"/>
      <c r="AE86" s="851"/>
      <c r="AF86" s="851">
        <v>36</v>
      </c>
      <c r="AG86" s="851"/>
      <c r="AH86" s="851"/>
      <c r="AI86" s="851"/>
      <c r="AJ86" s="851"/>
      <c r="AK86" s="851" t="s">
        <v>557</v>
      </c>
      <c r="AL86" s="851"/>
      <c r="AM86" s="851"/>
      <c r="AN86" s="851"/>
      <c r="AO86" s="851"/>
      <c r="AP86" s="851" t="s">
        <v>557</v>
      </c>
      <c r="AQ86" s="851"/>
      <c r="AR86" s="851"/>
      <c r="AS86" s="851"/>
      <c r="AT86" s="851"/>
      <c r="AU86" s="851" t="s">
        <v>557</v>
      </c>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t="s">
        <v>553</v>
      </c>
      <c r="C87" s="903"/>
      <c r="D87" s="903"/>
      <c r="E87" s="903"/>
      <c r="F87" s="903"/>
      <c r="G87" s="903"/>
      <c r="H87" s="903"/>
      <c r="I87" s="903"/>
      <c r="J87" s="903"/>
      <c r="K87" s="903"/>
      <c r="L87" s="903"/>
      <c r="M87" s="903"/>
      <c r="N87" s="903"/>
      <c r="O87" s="903"/>
      <c r="P87" s="904"/>
      <c r="Q87" s="905">
        <v>66230</v>
      </c>
      <c r="R87" s="906"/>
      <c r="S87" s="906"/>
      <c r="T87" s="906"/>
      <c r="U87" s="906"/>
      <c r="V87" s="906">
        <v>64208</v>
      </c>
      <c r="W87" s="906"/>
      <c r="X87" s="906"/>
      <c r="Y87" s="906"/>
      <c r="Z87" s="906"/>
      <c r="AA87" s="906">
        <v>2022</v>
      </c>
      <c r="AB87" s="906"/>
      <c r="AC87" s="906"/>
      <c r="AD87" s="906"/>
      <c r="AE87" s="906"/>
      <c r="AF87" s="906">
        <v>2022</v>
      </c>
      <c r="AG87" s="906"/>
      <c r="AH87" s="906"/>
      <c r="AI87" s="906"/>
      <c r="AJ87" s="906"/>
      <c r="AK87" s="906">
        <v>160</v>
      </c>
      <c r="AL87" s="906"/>
      <c r="AM87" s="906"/>
      <c r="AN87" s="906"/>
      <c r="AO87" s="906"/>
      <c r="AP87" s="906" t="s">
        <v>557</v>
      </c>
      <c r="AQ87" s="906"/>
      <c r="AR87" s="906"/>
      <c r="AS87" s="906"/>
      <c r="AT87" s="906"/>
      <c r="AU87" s="906" t="s">
        <v>557</v>
      </c>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36527</v>
      </c>
      <c r="AG88" s="862"/>
      <c r="AH88" s="862"/>
      <c r="AI88" s="862"/>
      <c r="AJ88" s="862"/>
      <c r="AK88" s="859"/>
      <c r="AL88" s="859"/>
      <c r="AM88" s="859"/>
      <c r="AN88" s="859"/>
      <c r="AO88" s="859"/>
      <c r="AP88" s="862">
        <v>4554</v>
      </c>
      <c r="AQ88" s="862"/>
      <c r="AR88" s="862"/>
      <c r="AS88" s="862"/>
      <c r="AT88" s="862"/>
      <c r="AU88" s="862">
        <v>189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t="s">
        <v>557</v>
      </c>
      <c r="CX102" s="870"/>
      <c r="CY102" s="870"/>
      <c r="CZ102" s="870"/>
      <c r="DA102" s="913"/>
      <c r="DB102" s="912" t="s">
        <v>557</v>
      </c>
      <c r="DC102" s="870"/>
      <c r="DD102" s="870"/>
      <c r="DE102" s="870"/>
      <c r="DF102" s="913"/>
      <c r="DG102" s="912" t="s">
        <v>557</v>
      </c>
      <c r="DH102" s="870"/>
      <c r="DI102" s="870"/>
      <c r="DJ102" s="870"/>
      <c r="DK102" s="913"/>
      <c r="DL102" s="912" t="s">
        <v>557</v>
      </c>
      <c r="DM102" s="870"/>
      <c r="DN102" s="870"/>
      <c r="DO102" s="870"/>
      <c r="DP102" s="913"/>
      <c r="DQ102" s="912" t="s">
        <v>557</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218201</v>
      </c>
      <c r="AB110" s="922"/>
      <c r="AC110" s="922"/>
      <c r="AD110" s="922"/>
      <c r="AE110" s="923"/>
      <c r="AF110" s="924">
        <v>226941</v>
      </c>
      <c r="AG110" s="922"/>
      <c r="AH110" s="922"/>
      <c r="AI110" s="922"/>
      <c r="AJ110" s="923"/>
      <c r="AK110" s="924">
        <v>254181</v>
      </c>
      <c r="AL110" s="922"/>
      <c r="AM110" s="922"/>
      <c r="AN110" s="922"/>
      <c r="AO110" s="923"/>
      <c r="AP110" s="925">
        <v>14</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2455871</v>
      </c>
      <c r="BR110" s="957"/>
      <c r="BS110" s="957"/>
      <c r="BT110" s="957"/>
      <c r="BU110" s="957"/>
      <c r="BV110" s="957">
        <v>2540234</v>
      </c>
      <c r="BW110" s="957"/>
      <c r="BX110" s="957"/>
      <c r="BY110" s="957"/>
      <c r="BZ110" s="957"/>
      <c r="CA110" s="957">
        <v>2501498</v>
      </c>
      <c r="CB110" s="957"/>
      <c r="CC110" s="957"/>
      <c r="CD110" s="957"/>
      <c r="CE110" s="957"/>
      <c r="CF110" s="971">
        <v>137.6</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2157022</v>
      </c>
      <c r="BR112" s="950"/>
      <c r="BS112" s="950"/>
      <c r="BT112" s="950"/>
      <c r="BU112" s="950"/>
      <c r="BV112" s="950">
        <v>2223543</v>
      </c>
      <c r="BW112" s="950"/>
      <c r="BX112" s="950"/>
      <c r="BY112" s="950"/>
      <c r="BZ112" s="950"/>
      <c r="CA112" s="950">
        <v>2243779</v>
      </c>
      <c r="CB112" s="950"/>
      <c r="CC112" s="950"/>
      <c r="CD112" s="950"/>
      <c r="CE112" s="950"/>
      <c r="CF112" s="944">
        <v>123.4</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115984</v>
      </c>
      <c r="AB113" s="964"/>
      <c r="AC113" s="964"/>
      <c r="AD113" s="964"/>
      <c r="AE113" s="965"/>
      <c r="AF113" s="966">
        <v>121689</v>
      </c>
      <c r="AG113" s="964"/>
      <c r="AH113" s="964"/>
      <c r="AI113" s="964"/>
      <c r="AJ113" s="965"/>
      <c r="AK113" s="966">
        <v>117479</v>
      </c>
      <c r="AL113" s="964"/>
      <c r="AM113" s="964"/>
      <c r="AN113" s="964"/>
      <c r="AO113" s="965"/>
      <c r="AP113" s="967">
        <v>6.5</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239188</v>
      </c>
      <c r="BR113" s="950"/>
      <c r="BS113" s="950"/>
      <c r="BT113" s="950"/>
      <c r="BU113" s="950"/>
      <c r="BV113" s="950">
        <v>217168</v>
      </c>
      <c r="BW113" s="950"/>
      <c r="BX113" s="950"/>
      <c r="BY113" s="950"/>
      <c r="BZ113" s="950"/>
      <c r="CA113" s="950">
        <v>189671</v>
      </c>
      <c r="CB113" s="950"/>
      <c r="CC113" s="950"/>
      <c r="CD113" s="950"/>
      <c r="CE113" s="950"/>
      <c r="CF113" s="944">
        <v>10.4</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10536</v>
      </c>
      <c r="AB114" s="989"/>
      <c r="AC114" s="989"/>
      <c r="AD114" s="989"/>
      <c r="AE114" s="990"/>
      <c r="AF114" s="991">
        <v>11025</v>
      </c>
      <c r="AG114" s="989"/>
      <c r="AH114" s="989"/>
      <c r="AI114" s="989"/>
      <c r="AJ114" s="990"/>
      <c r="AK114" s="991">
        <v>13768</v>
      </c>
      <c r="AL114" s="989"/>
      <c r="AM114" s="989"/>
      <c r="AN114" s="989"/>
      <c r="AO114" s="990"/>
      <c r="AP114" s="992">
        <v>0.8</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460233</v>
      </c>
      <c r="BR114" s="950"/>
      <c r="BS114" s="950"/>
      <c r="BT114" s="950"/>
      <c r="BU114" s="950"/>
      <c r="BV114" s="950">
        <v>338157</v>
      </c>
      <c r="BW114" s="950"/>
      <c r="BX114" s="950"/>
      <c r="BY114" s="950"/>
      <c r="BZ114" s="950"/>
      <c r="CA114" s="950">
        <v>381066</v>
      </c>
      <c r="CB114" s="950"/>
      <c r="CC114" s="950"/>
      <c r="CD114" s="950"/>
      <c r="CE114" s="950"/>
      <c r="CF114" s="944">
        <v>21</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24541</v>
      </c>
      <c r="AB115" s="964"/>
      <c r="AC115" s="964"/>
      <c r="AD115" s="964"/>
      <c r="AE115" s="965"/>
      <c r="AF115" s="966">
        <v>25125</v>
      </c>
      <c r="AG115" s="964"/>
      <c r="AH115" s="964"/>
      <c r="AI115" s="964"/>
      <c r="AJ115" s="965"/>
      <c r="AK115" s="966">
        <v>25370</v>
      </c>
      <c r="AL115" s="964"/>
      <c r="AM115" s="964"/>
      <c r="AN115" s="964"/>
      <c r="AO115" s="965"/>
      <c r="AP115" s="967">
        <v>1.4</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369262</v>
      </c>
      <c r="AB117" s="1007"/>
      <c r="AC117" s="1007"/>
      <c r="AD117" s="1007"/>
      <c r="AE117" s="1008"/>
      <c r="AF117" s="1009">
        <v>384780</v>
      </c>
      <c r="AG117" s="1007"/>
      <c r="AH117" s="1007"/>
      <c r="AI117" s="1007"/>
      <c r="AJ117" s="1008"/>
      <c r="AK117" s="1009">
        <v>410798</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5312314</v>
      </c>
      <c r="BR119" s="1028"/>
      <c r="BS119" s="1028"/>
      <c r="BT119" s="1028"/>
      <c r="BU119" s="1028"/>
      <c r="BV119" s="1028">
        <v>5319102</v>
      </c>
      <c r="BW119" s="1028"/>
      <c r="BX119" s="1028"/>
      <c r="BY119" s="1028"/>
      <c r="BZ119" s="1028"/>
      <c r="CA119" s="1028">
        <v>5316014</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2679919</v>
      </c>
      <c r="BR120" s="957"/>
      <c r="BS120" s="957"/>
      <c r="BT120" s="957"/>
      <c r="BU120" s="957"/>
      <c r="BV120" s="957">
        <v>2549460</v>
      </c>
      <c r="BW120" s="957"/>
      <c r="BX120" s="957"/>
      <c r="BY120" s="957"/>
      <c r="BZ120" s="957"/>
      <c r="CA120" s="957">
        <v>2441985</v>
      </c>
      <c r="CB120" s="957"/>
      <c r="CC120" s="957"/>
      <c r="CD120" s="957"/>
      <c r="CE120" s="957"/>
      <c r="CF120" s="971">
        <v>134.30000000000001</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2093668</v>
      </c>
      <c r="DH120" s="957"/>
      <c r="DI120" s="957"/>
      <c r="DJ120" s="957"/>
      <c r="DK120" s="957"/>
      <c r="DL120" s="957">
        <v>2172061</v>
      </c>
      <c r="DM120" s="957"/>
      <c r="DN120" s="957"/>
      <c r="DO120" s="957"/>
      <c r="DP120" s="957"/>
      <c r="DQ120" s="957">
        <v>2194293</v>
      </c>
      <c r="DR120" s="957"/>
      <c r="DS120" s="957"/>
      <c r="DT120" s="957"/>
      <c r="DU120" s="957"/>
      <c r="DV120" s="958">
        <v>120.7</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124414</v>
      </c>
      <c r="BR121" s="950"/>
      <c r="BS121" s="950"/>
      <c r="BT121" s="950"/>
      <c r="BU121" s="950"/>
      <c r="BV121" s="950">
        <v>163543</v>
      </c>
      <c r="BW121" s="950"/>
      <c r="BX121" s="950"/>
      <c r="BY121" s="950"/>
      <c r="BZ121" s="950"/>
      <c r="CA121" s="950">
        <v>208295</v>
      </c>
      <c r="CB121" s="950"/>
      <c r="CC121" s="950"/>
      <c r="CD121" s="950"/>
      <c r="CE121" s="950"/>
      <c r="CF121" s="944">
        <v>11.5</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63354</v>
      </c>
      <c r="DH121" s="950"/>
      <c r="DI121" s="950"/>
      <c r="DJ121" s="950"/>
      <c r="DK121" s="950"/>
      <c r="DL121" s="950">
        <v>51482</v>
      </c>
      <c r="DM121" s="950"/>
      <c r="DN121" s="950"/>
      <c r="DO121" s="950"/>
      <c r="DP121" s="950"/>
      <c r="DQ121" s="950">
        <v>49486</v>
      </c>
      <c r="DR121" s="950"/>
      <c r="DS121" s="950"/>
      <c r="DT121" s="950"/>
      <c r="DU121" s="950"/>
      <c r="DV121" s="951">
        <v>2.7</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3137289</v>
      </c>
      <c r="BR122" s="1028"/>
      <c r="BS122" s="1028"/>
      <c r="BT122" s="1028"/>
      <c r="BU122" s="1028"/>
      <c r="BV122" s="1028">
        <v>3137844</v>
      </c>
      <c r="BW122" s="1028"/>
      <c r="BX122" s="1028"/>
      <c r="BY122" s="1028"/>
      <c r="BZ122" s="1028"/>
      <c r="CA122" s="1028">
        <v>3212460</v>
      </c>
      <c r="CB122" s="1028"/>
      <c r="CC122" s="1028"/>
      <c r="CD122" s="1028"/>
      <c r="CE122" s="1028"/>
      <c r="CF122" s="1048">
        <v>176.7</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440</v>
      </c>
      <c r="BP123" s="1036"/>
      <c r="BQ123" s="1095">
        <v>5941622</v>
      </c>
      <c r="BR123" s="1096"/>
      <c r="BS123" s="1096"/>
      <c r="BT123" s="1096"/>
      <c r="BU123" s="1096"/>
      <c r="BV123" s="1096">
        <v>5850847</v>
      </c>
      <c r="BW123" s="1096"/>
      <c r="BX123" s="1096"/>
      <c r="BY123" s="1096"/>
      <c r="BZ123" s="1096"/>
      <c r="CA123" s="1096">
        <v>5862740</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24541</v>
      </c>
      <c r="AB127" s="989"/>
      <c r="AC127" s="989"/>
      <c r="AD127" s="989"/>
      <c r="AE127" s="990"/>
      <c r="AF127" s="991">
        <v>25125</v>
      </c>
      <c r="AG127" s="989"/>
      <c r="AH127" s="989"/>
      <c r="AI127" s="989"/>
      <c r="AJ127" s="990"/>
      <c r="AK127" s="991">
        <v>25370</v>
      </c>
      <c r="AL127" s="989"/>
      <c r="AM127" s="989"/>
      <c r="AN127" s="989"/>
      <c r="AO127" s="990"/>
      <c r="AP127" s="992">
        <v>1.4</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19610</v>
      </c>
      <c r="AB128" s="1078"/>
      <c r="AC128" s="1078"/>
      <c r="AD128" s="1078"/>
      <c r="AE128" s="1079"/>
      <c r="AF128" s="1080">
        <v>21685</v>
      </c>
      <c r="AG128" s="1078"/>
      <c r="AH128" s="1078"/>
      <c r="AI128" s="1078"/>
      <c r="AJ128" s="1079"/>
      <c r="AK128" s="1080">
        <v>24349</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1991524</v>
      </c>
      <c r="AB129" s="989"/>
      <c r="AC129" s="989"/>
      <c r="AD129" s="989"/>
      <c r="AE129" s="990"/>
      <c r="AF129" s="991">
        <v>2072419</v>
      </c>
      <c r="AG129" s="989"/>
      <c r="AH129" s="989"/>
      <c r="AI129" s="989"/>
      <c r="AJ129" s="990"/>
      <c r="AK129" s="991">
        <v>2062463</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235196</v>
      </c>
      <c r="AB130" s="989"/>
      <c r="AC130" s="989"/>
      <c r="AD130" s="989"/>
      <c r="AE130" s="990"/>
      <c r="AF130" s="991">
        <v>242518</v>
      </c>
      <c r="AG130" s="989"/>
      <c r="AH130" s="989"/>
      <c r="AI130" s="989"/>
      <c r="AJ130" s="990"/>
      <c r="AK130" s="991">
        <v>244763</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6.9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1756328</v>
      </c>
      <c r="AB131" s="1014"/>
      <c r="AC131" s="1014"/>
      <c r="AD131" s="1014"/>
      <c r="AE131" s="1015"/>
      <c r="AF131" s="1013">
        <v>1829901</v>
      </c>
      <c r="AG131" s="1014"/>
      <c r="AH131" s="1014"/>
      <c r="AI131" s="1014"/>
      <c r="AJ131" s="1015"/>
      <c r="AK131" s="1013">
        <v>1817700</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6.5167781869999999</v>
      </c>
      <c r="AB132" s="1130"/>
      <c r="AC132" s="1130"/>
      <c r="AD132" s="1130"/>
      <c r="AE132" s="1131"/>
      <c r="AF132" s="1132">
        <v>6.5892635720000001</v>
      </c>
      <c r="AG132" s="1130"/>
      <c r="AH132" s="1130"/>
      <c r="AI132" s="1130"/>
      <c r="AJ132" s="1131"/>
      <c r="AK132" s="1132">
        <v>7.7947956209999996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6.7</v>
      </c>
      <c r="AB133" s="1113"/>
      <c r="AC133" s="1113"/>
      <c r="AD133" s="1113"/>
      <c r="AE133" s="1114"/>
      <c r="AF133" s="1112">
        <v>6.6</v>
      </c>
      <c r="AG133" s="1113"/>
      <c r="AH133" s="1113"/>
      <c r="AI133" s="1113"/>
      <c r="AJ133" s="1114"/>
      <c r="AK133" s="1112">
        <v>6.9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0" t="s">
        <v>468</v>
      </c>
      <c r="L7" s="256"/>
      <c r="M7" s="257" t="s">
        <v>469</v>
      </c>
      <c r="N7" s="258"/>
    </row>
    <row r="8" spans="1:16">
      <c r="A8" s="250"/>
      <c r="B8" s="246"/>
      <c r="C8" s="246"/>
      <c r="D8" s="246"/>
      <c r="E8" s="246"/>
      <c r="F8" s="246"/>
      <c r="G8" s="259"/>
      <c r="H8" s="260"/>
      <c r="I8" s="260"/>
      <c r="J8" s="261"/>
      <c r="K8" s="1151"/>
      <c r="L8" s="262" t="s">
        <v>470</v>
      </c>
      <c r="M8" s="263" t="s">
        <v>471</v>
      </c>
      <c r="N8" s="264" t="s">
        <v>472</v>
      </c>
    </row>
    <row r="9" spans="1:16">
      <c r="A9" s="250"/>
      <c r="B9" s="246"/>
      <c r="C9" s="246"/>
      <c r="D9" s="246"/>
      <c r="E9" s="246"/>
      <c r="F9" s="246"/>
      <c r="G9" s="1152" t="s">
        <v>473</v>
      </c>
      <c r="H9" s="1153"/>
      <c r="I9" s="1153"/>
      <c r="J9" s="1154"/>
      <c r="K9" s="265">
        <v>602518</v>
      </c>
      <c r="L9" s="266">
        <v>88010</v>
      </c>
      <c r="M9" s="267">
        <v>107954</v>
      </c>
      <c r="N9" s="268">
        <v>-18.5</v>
      </c>
    </row>
    <row r="10" spans="1:16">
      <c r="A10" s="250"/>
      <c r="B10" s="246"/>
      <c r="C10" s="246"/>
      <c r="D10" s="246"/>
      <c r="E10" s="246"/>
      <c r="F10" s="246"/>
      <c r="G10" s="1152" t="s">
        <v>474</v>
      </c>
      <c r="H10" s="1153"/>
      <c r="I10" s="1153"/>
      <c r="J10" s="1154"/>
      <c r="K10" s="269">
        <v>38201</v>
      </c>
      <c r="L10" s="270">
        <v>5580</v>
      </c>
      <c r="M10" s="271">
        <v>12579</v>
      </c>
      <c r="N10" s="272">
        <v>-55.6</v>
      </c>
    </row>
    <row r="11" spans="1:16" ht="13.5" customHeight="1">
      <c r="A11" s="250"/>
      <c r="B11" s="246"/>
      <c r="C11" s="246"/>
      <c r="D11" s="246"/>
      <c r="E11" s="246"/>
      <c r="F11" s="246"/>
      <c r="G11" s="1152" t="s">
        <v>475</v>
      </c>
      <c r="H11" s="1153"/>
      <c r="I11" s="1153"/>
      <c r="J11" s="1154"/>
      <c r="K11" s="269">
        <v>120223</v>
      </c>
      <c r="L11" s="270">
        <v>17561</v>
      </c>
      <c r="M11" s="271">
        <v>13215</v>
      </c>
      <c r="N11" s="272">
        <v>32.9</v>
      </c>
    </row>
    <row r="12" spans="1:16" ht="13.5" customHeight="1">
      <c r="A12" s="250"/>
      <c r="B12" s="246"/>
      <c r="C12" s="246"/>
      <c r="D12" s="246"/>
      <c r="E12" s="246"/>
      <c r="F12" s="246"/>
      <c r="G12" s="1152" t="s">
        <v>476</v>
      </c>
      <c r="H12" s="1153"/>
      <c r="I12" s="1153"/>
      <c r="J12" s="1154"/>
      <c r="K12" s="269">
        <v>5000</v>
      </c>
      <c r="L12" s="270">
        <v>730</v>
      </c>
      <c r="M12" s="271">
        <v>1280</v>
      </c>
      <c r="N12" s="272">
        <v>-43</v>
      </c>
    </row>
    <row r="13" spans="1:16" ht="13.5" customHeight="1">
      <c r="A13" s="250"/>
      <c r="B13" s="246"/>
      <c r="C13" s="246"/>
      <c r="D13" s="246"/>
      <c r="E13" s="246"/>
      <c r="F13" s="246"/>
      <c r="G13" s="1152" t="s">
        <v>477</v>
      </c>
      <c r="H13" s="1153"/>
      <c r="I13" s="1153"/>
      <c r="J13" s="1154"/>
      <c r="K13" s="269" t="s">
        <v>478</v>
      </c>
      <c r="L13" s="270" t="s">
        <v>478</v>
      </c>
      <c r="M13" s="271" t="s">
        <v>478</v>
      </c>
      <c r="N13" s="272" t="s">
        <v>478</v>
      </c>
    </row>
    <row r="14" spans="1:16" ht="13.5" customHeight="1">
      <c r="A14" s="250"/>
      <c r="B14" s="246"/>
      <c r="C14" s="246"/>
      <c r="D14" s="246"/>
      <c r="E14" s="246"/>
      <c r="F14" s="246"/>
      <c r="G14" s="1152" t="s">
        <v>479</v>
      </c>
      <c r="H14" s="1153"/>
      <c r="I14" s="1153"/>
      <c r="J14" s="1154"/>
      <c r="K14" s="269">
        <v>14818</v>
      </c>
      <c r="L14" s="270">
        <v>2164</v>
      </c>
      <c r="M14" s="271">
        <v>5658</v>
      </c>
      <c r="N14" s="272">
        <v>-61.8</v>
      </c>
    </row>
    <row r="15" spans="1:16" ht="13.5" customHeight="1">
      <c r="A15" s="250"/>
      <c r="B15" s="246"/>
      <c r="C15" s="246"/>
      <c r="D15" s="246"/>
      <c r="E15" s="246"/>
      <c r="F15" s="246"/>
      <c r="G15" s="1152" t="s">
        <v>480</v>
      </c>
      <c r="H15" s="1153"/>
      <c r="I15" s="1153"/>
      <c r="J15" s="1154"/>
      <c r="K15" s="269">
        <v>6832</v>
      </c>
      <c r="L15" s="270">
        <v>998</v>
      </c>
      <c r="M15" s="271">
        <v>2915</v>
      </c>
      <c r="N15" s="272">
        <v>-65.8</v>
      </c>
    </row>
    <row r="16" spans="1:16">
      <c r="A16" s="250"/>
      <c r="B16" s="246"/>
      <c r="C16" s="246"/>
      <c r="D16" s="246"/>
      <c r="E16" s="246"/>
      <c r="F16" s="246"/>
      <c r="G16" s="1155" t="s">
        <v>481</v>
      </c>
      <c r="H16" s="1156"/>
      <c r="I16" s="1156"/>
      <c r="J16" s="1157"/>
      <c r="K16" s="270">
        <v>-61130</v>
      </c>
      <c r="L16" s="270">
        <v>-8929</v>
      </c>
      <c r="M16" s="271">
        <v>-10925</v>
      </c>
      <c r="N16" s="272">
        <v>-18.3</v>
      </c>
    </row>
    <row r="17" spans="1:16">
      <c r="A17" s="250"/>
      <c r="B17" s="246"/>
      <c r="C17" s="246"/>
      <c r="D17" s="246"/>
      <c r="E17" s="246"/>
      <c r="F17" s="246"/>
      <c r="G17" s="1155" t="s">
        <v>171</v>
      </c>
      <c r="H17" s="1156"/>
      <c r="I17" s="1156"/>
      <c r="J17" s="1157"/>
      <c r="K17" s="270">
        <v>726462</v>
      </c>
      <c r="L17" s="270">
        <v>106115</v>
      </c>
      <c r="M17" s="271">
        <v>132676</v>
      </c>
      <c r="N17" s="272">
        <v>-20</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7" t="s">
        <v>486</v>
      </c>
      <c r="H21" s="1148"/>
      <c r="I21" s="1148"/>
      <c r="J21" s="1149"/>
      <c r="K21" s="282">
        <v>9.7899999999999991</v>
      </c>
      <c r="L21" s="283">
        <v>12.61</v>
      </c>
      <c r="M21" s="284">
        <v>-2.82</v>
      </c>
      <c r="N21" s="251"/>
      <c r="O21" s="285"/>
      <c r="P21" s="281"/>
    </row>
    <row r="22" spans="1:16" s="286" customFormat="1">
      <c r="A22" s="281"/>
      <c r="B22" s="251"/>
      <c r="C22" s="251"/>
      <c r="D22" s="251"/>
      <c r="E22" s="251"/>
      <c r="F22" s="251"/>
      <c r="G22" s="1147" t="s">
        <v>487</v>
      </c>
      <c r="H22" s="1148"/>
      <c r="I22" s="1148"/>
      <c r="J22" s="1149"/>
      <c r="K22" s="287">
        <v>93.4</v>
      </c>
      <c r="L22" s="288">
        <v>96.2</v>
      </c>
      <c r="M22" s="289">
        <v>-2.8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0" t="s">
        <v>468</v>
      </c>
      <c r="L30" s="256"/>
      <c r="M30" s="257" t="s">
        <v>469</v>
      </c>
      <c r="N30" s="258"/>
    </row>
    <row r="31" spans="1:16">
      <c r="A31" s="250"/>
      <c r="B31" s="246"/>
      <c r="C31" s="246"/>
      <c r="D31" s="246"/>
      <c r="E31" s="246"/>
      <c r="F31" s="246"/>
      <c r="G31" s="259"/>
      <c r="H31" s="260"/>
      <c r="I31" s="260"/>
      <c r="J31" s="261"/>
      <c r="K31" s="1151"/>
      <c r="L31" s="262" t="s">
        <v>470</v>
      </c>
      <c r="M31" s="263" t="s">
        <v>471</v>
      </c>
      <c r="N31" s="264" t="s">
        <v>472</v>
      </c>
    </row>
    <row r="32" spans="1:16" ht="27" customHeight="1">
      <c r="A32" s="250"/>
      <c r="B32" s="246"/>
      <c r="C32" s="246"/>
      <c r="D32" s="246"/>
      <c r="E32" s="246"/>
      <c r="F32" s="246"/>
      <c r="G32" s="1163" t="s">
        <v>491</v>
      </c>
      <c r="H32" s="1164"/>
      <c r="I32" s="1164"/>
      <c r="J32" s="1165"/>
      <c r="K32" s="296">
        <v>254181</v>
      </c>
      <c r="L32" s="296">
        <v>37128</v>
      </c>
      <c r="M32" s="297">
        <v>67314</v>
      </c>
      <c r="N32" s="298">
        <v>-44.8</v>
      </c>
    </row>
    <row r="33" spans="1:16" ht="13.5" customHeight="1">
      <c r="A33" s="250"/>
      <c r="B33" s="246"/>
      <c r="C33" s="246"/>
      <c r="D33" s="246"/>
      <c r="E33" s="246"/>
      <c r="F33" s="246"/>
      <c r="G33" s="1163" t="s">
        <v>492</v>
      </c>
      <c r="H33" s="1164"/>
      <c r="I33" s="1164"/>
      <c r="J33" s="1165"/>
      <c r="K33" s="296" t="s">
        <v>478</v>
      </c>
      <c r="L33" s="296" t="s">
        <v>478</v>
      </c>
      <c r="M33" s="297" t="s">
        <v>478</v>
      </c>
      <c r="N33" s="298" t="s">
        <v>478</v>
      </c>
    </row>
    <row r="34" spans="1:16" ht="27" customHeight="1">
      <c r="A34" s="250"/>
      <c r="B34" s="246"/>
      <c r="C34" s="246"/>
      <c r="D34" s="246"/>
      <c r="E34" s="246"/>
      <c r="F34" s="246"/>
      <c r="G34" s="1163" t="s">
        <v>493</v>
      </c>
      <c r="H34" s="1164"/>
      <c r="I34" s="1164"/>
      <c r="J34" s="1165"/>
      <c r="K34" s="296" t="s">
        <v>478</v>
      </c>
      <c r="L34" s="296" t="s">
        <v>478</v>
      </c>
      <c r="M34" s="297" t="s">
        <v>478</v>
      </c>
      <c r="N34" s="298" t="s">
        <v>478</v>
      </c>
    </row>
    <row r="35" spans="1:16" ht="27" customHeight="1">
      <c r="A35" s="250"/>
      <c r="B35" s="246"/>
      <c r="C35" s="246"/>
      <c r="D35" s="246"/>
      <c r="E35" s="246"/>
      <c r="F35" s="246"/>
      <c r="G35" s="1163" t="s">
        <v>494</v>
      </c>
      <c r="H35" s="1164"/>
      <c r="I35" s="1164"/>
      <c r="J35" s="1165"/>
      <c r="K35" s="296">
        <v>117479</v>
      </c>
      <c r="L35" s="296">
        <v>17160</v>
      </c>
      <c r="M35" s="297">
        <v>23478</v>
      </c>
      <c r="N35" s="298">
        <v>-26.9</v>
      </c>
    </row>
    <row r="36" spans="1:16" ht="27" customHeight="1">
      <c r="A36" s="250"/>
      <c r="B36" s="246"/>
      <c r="C36" s="246"/>
      <c r="D36" s="246"/>
      <c r="E36" s="246"/>
      <c r="F36" s="246"/>
      <c r="G36" s="1163" t="s">
        <v>495</v>
      </c>
      <c r="H36" s="1164"/>
      <c r="I36" s="1164"/>
      <c r="J36" s="1165"/>
      <c r="K36" s="296">
        <v>13768</v>
      </c>
      <c r="L36" s="296">
        <v>2011</v>
      </c>
      <c r="M36" s="297">
        <v>4589</v>
      </c>
      <c r="N36" s="298">
        <v>-56.2</v>
      </c>
    </row>
    <row r="37" spans="1:16" ht="13.5" customHeight="1">
      <c r="A37" s="250"/>
      <c r="B37" s="246"/>
      <c r="C37" s="246"/>
      <c r="D37" s="246"/>
      <c r="E37" s="246"/>
      <c r="F37" s="246"/>
      <c r="G37" s="1163" t="s">
        <v>496</v>
      </c>
      <c r="H37" s="1164"/>
      <c r="I37" s="1164"/>
      <c r="J37" s="1165"/>
      <c r="K37" s="296">
        <v>25370</v>
      </c>
      <c r="L37" s="296">
        <v>3706</v>
      </c>
      <c r="M37" s="297">
        <v>859</v>
      </c>
      <c r="N37" s="298">
        <v>331.4</v>
      </c>
    </row>
    <row r="38" spans="1:16" ht="27" customHeight="1">
      <c r="A38" s="250"/>
      <c r="B38" s="246"/>
      <c r="C38" s="246"/>
      <c r="D38" s="246"/>
      <c r="E38" s="246"/>
      <c r="F38" s="246"/>
      <c r="G38" s="1166" t="s">
        <v>497</v>
      </c>
      <c r="H38" s="1167"/>
      <c r="I38" s="1167"/>
      <c r="J38" s="1168"/>
      <c r="K38" s="299" t="s">
        <v>478</v>
      </c>
      <c r="L38" s="299" t="s">
        <v>478</v>
      </c>
      <c r="M38" s="300">
        <v>2</v>
      </c>
      <c r="N38" s="301" t="s">
        <v>478</v>
      </c>
      <c r="O38" s="295"/>
    </row>
    <row r="39" spans="1:16">
      <c r="A39" s="250"/>
      <c r="B39" s="246"/>
      <c r="C39" s="246"/>
      <c r="D39" s="246"/>
      <c r="E39" s="246"/>
      <c r="F39" s="246"/>
      <c r="G39" s="1166" t="s">
        <v>498</v>
      </c>
      <c r="H39" s="1167"/>
      <c r="I39" s="1167"/>
      <c r="J39" s="1168"/>
      <c r="K39" s="302">
        <v>-24349</v>
      </c>
      <c r="L39" s="302">
        <v>-3557</v>
      </c>
      <c r="M39" s="303">
        <v>-2412</v>
      </c>
      <c r="N39" s="304">
        <v>47.5</v>
      </c>
      <c r="O39" s="295"/>
    </row>
    <row r="40" spans="1:16" ht="27" customHeight="1">
      <c r="A40" s="250"/>
      <c r="B40" s="246"/>
      <c r="C40" s="246"/>
      <c r="D40" s="246"/>
      <c r="E40" s="246"/>
      <c r="F40" s="246"/>
      <c r="G40" s="1163" t="s">
        <v>499</v>
      </c>
      <c r="H40" s="1164"/>
      <c r="I40" s="1164"/>
      <c r="J40" s="1165"/>
      <c r="K40" s="302">
        <v>-244763</v>
      </c>
      <c r="L40" s="302">
        <v>-35753</v>
      </c>
      <c r="M40" s="303">
        <v>-68535</v>
      </c>
      <c r="N40" s="304">
        <v>-47.8</v>
      </c>
      <c r="O40" s="295"/>
    </row>
    <row r="41" spans="1:16">
      <c r="A41" s="250"/>
      <c r="B41" s="246"/>
      <c r="C41" s="246"/>
      <c r="D41" s="246"/>
      <c r="E41" s="246"/>
      <c r="F41" s="246"/>
      <c r="G41" s="1169" t="s">
        <v>282</v>
      </c>
      <c r="H41" s="1170"/>
      <c r="I41" s="1170"/>
      <c r="J41" s="1171"/>
      <c r="K41" s="296">
        <v>141686</v>
      </c>
      <c r="L41" s="302">
        <v>20696</v>
      </c>
      <c r="M41" s="303">
        <v>25295</v>
      </c>
      <c r="N41" s="304">
        <v>-18.2</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8" t="s">
        <v>468</v>
      </c>
      <c r="J49" s="1160" t="s">
        <v>503</v>
      </c>
      <c r="K49" s="1161"/>
      <c r="L49" s="1161"/>
      <c r="M49" s="1161"/>
      <c r="N49" s="1162"/>
    </row>
    <row r="50" spans="1:14">
      <c r="A50" s="250"/>
      <c r="B50" s="246"/>
      <c r="C50" s="246"/>
      <c r="D50" s="246"/>
      <c r="E50" s="246"/>
      <c r="F50" s="246"/>
      <c r="G50" s="314"/>
      <c r="H50" s="315"/>
      <c r="I50" s="1159"/>
      <c r="J50" s="316" t="s">
        <v>504</v>
      </c>
      <c r="K50" s="317" t="s">
        <v>505</v>
      </c>
      <c r="L50" s="318" t="s">
        <v>506</v>
      </c>
      <c r="M50" s="319" t="s">
        <v>507</v>
      </c>
      <c r="N50" s="320" t="s">
        <v>508</v>
      </c>
    </row>
    <row r="51" spans="1:14">
      <c r="A51" s="250"/>
      <c r="B51" s="246"/>
      <c r="C51" s="246"/>
      <c r="D51" s="246"/>
      <c r="E51" s="246"/>
      <c r="F51" s="246"/>
      <c r="G51" s="312" t="s">
        <v>509</v>
      </c>
      <c r="H51" s="313"/>
      <c r="I51" s="321">
        <v>284589</v>
      </c>
      <c r="J51" s="322">
        <v>40390</v>
      </c>
      <c r="K51" s="323">
        <v>-11.8</v>
      </c>
      <c r="L51" s="324">
        <v>94828</v>
      </c>
      <c r="M51" s="325">
        <v>3.1</v>
      </c>
      <c r="N51" s="326">
        <v>-14.9</v>
      </c>
    </row>
    <row r="52" spans="1:14">
      <c r="A52" s="250"/>
      <c r="B52" s="246"/>
      <c r="C52" s="246"/>
      <c r="D52" s="246"/>
      <c r="E52" s="246"/>
      <c r="F52" s="246"/>
      <c r="G52" s="327"/>
      <c r="H52" s="328" t="s">
        <v>510</v>
      </c>
      <c r="I52" s="329">
        <v>134513</v>
      </c>
      <c r="J52" s="330">
        <v>19091</v>
      </c>
      <c r="K52" s="331">
        <v>-0.7</v>
      </c>
      <c r="L52" s="332">
        <v>55133</v>
      </c>
      <c r="M52" s="333">
        <v>4.9000000000000004</v>
      </c>
      <c r="N52" s="334">
        <v>-5.6</v>
      </c>
    </row>
    <row r="53" spans="1:14">
      <c r="A53" s="250"/>
      <c r="B53" s="246"/>
      <c r="C53" s="246"/>
      <c r="D53" s="246"/>
      <c r="E53" s="246"/>
      <c r="F53" s="246"/>
      <c r="G53" s="312" t="s">
        <v>511</v>
      </c>
      <c r="H53" s="313"/>
      <c r="I53" s="321">
        <v>375043</v>
      </c>
      <c r="J53" s="322">
        <v>53440</v>
      </c>
      <c r="K53" s="323">
        <v>32.299999999999997</v>
      </c>
      <c r="L53" s="324">
        <v>119674</v>
      </c>
      <c r="M53" s="325">
        <v>26.2</v>
      </c>
      <c r="N53" s="326">
        <v>6.1</v>
      </c>
    </row>
    <row r="54" spans="1:14">
      <c r="A54" s="250"/>
      <c r="B54" s="246"/>
      <c r="C54" s="246"/>
      <c r="D54" s="246"/>
      <c r="E54" s="246"/>
      <c r="F54" s="246"/>
      <c r="G54" s="327"/>
      <c r="H54" s="328" t="s">
        <v>510</v>
      </c>
      <c r="I54" s="329">
        <v>159199</v>
      </c>
      <c r="J54" s="330">
        <v>22684</v>
      </c>
      <c r="K54" s="331">
        <v>18.8</v>
      </c>
      <c r="L54" s="332">
        <v>57803</v>
      </c>
      <c r="M54" s="333">
        <v>4.8</v>
      </c>
      <c r="N54" s="334">
        <v>14</v>
      </c>
    </row>
    <row r="55" spans="1:14">
      <c r="A55" s="250"/>
      <c r="B55" s="246"/>
      <c r="C55" s="246"/>
      <c r="D55" s="246"/>
      <c r="E55" s="246"/>
      <c r="F55" s="246"/>
      <c r="G55" s="312" t="s">
        <v>512</v>
      </c>
      <c r="H55" s="313"/>
      <c r="I55" s="321">
        <v>521917</v>
      </c>
      <c r="J55" s="322">
        <v>74891</v>
      </c>
      <c r="K55" s="323">
        <v>40.1</v>
      </c>
      <c r="L55" s="324">
        <v>119685</v>
      </c>
      <c r="M55" s="325">
        <v>0</v>
      </c>
      <c r="N55" s="326">
        <v>40.1</v>
      </c>
    </row>
    <row r="56" spans="1:14">
      <c r="A56" s="250"/>
      <c r="B56" s="246"/>
      <c r="C56" s="246"/>
      <c r="D56" s="246"/>
      <c r="E56" s="246"/>
      <c r="F56" s="246"/>
      <c r="G56" s="327"/>
      <c r="H56" s="328" t="s">
        <v>510</v>
      </c>
      <c r="I56" s="329">
        <v>353303</v>
      </c>
      <c r="J56" s="330">
        <v>50696</v>
      </c>
      <c r="K56" s="331">
        <v>123.5</v>
      </c>
      <c r="L56" s="332">
        <v>68464</v>
      </c>
      <c r="M56" s="333">
        <v>18.399999999999999</v>
      </c>
      <c r="N56" s="334">
        <v>105.1</v>
      </c>
    </row>
    <row r="57" spans="1:14">
      <c r="A57" s="250"/>
      <c r="B57" s="246"/>
      <c r="C57" s="246"/>
      <c r="D57" s="246"/>
      <c r="E57" s="246"/>
      <c r="F57" s="246"/>
      <c r="G57" s="312" t="s">
        <v>513</v>
      </c>
      <c r="H57" s="313"/>
      <c r="I57" s="321">
        <v>483772</v>
      </c>
      <c r="J57" s="322">
        <v>70387</v>
      </c>
      <c r="K57" s="323">
        <v>-6</v>
      </c>
      <c r="L57" s="324">
        <v>128611</v>
      </c>
      <c r="M57" s="325">
        <v>7.5</v>
      </c>
      <c r="N57" s="326">
        <v>-13.5</v>
      </c>
    </row>
    <row r="58" spans="1:14">
      <c r="A58" s="250"/>
      <c r="B58" s="246"/>
      <c r="C58" s="246"/>
      <c r="D58" s="246"/>
      <c r="E58" s="246"/>
      <c r="F58" s="246"/>
      <c r="G58" s="327"/>
      <c r="H58" s="328" t="s">
        <v>510</v>
      </c>
      <c r="I58" s="329">
        <v>118348</v>
      </c>
      <c r="J58" s="330">
        <v>17219</v>
      </c>
      <c r="K58" s="331">
        <v>-66</v>
      </c>
      <c r="L58" s="332">
        <v>61552</v>
      </c>
      <c r="M58" s="333">
        <v>-10.1</v>
      </c>
      <c r="N58" s="334">
        <v>-55.9</v>
      </c>
    </row>
    <row r="59" spans="1:14">
      <c r="A59" s="250"/>
      <c r="B59" s="246"/>
      <c r="C59" s="246"/>
      <c r="D59" s="246"/>
      <c r="E59" s="246"/>
      <c r="F59" s="246"/>
      <c r="G59" s="312" t="s">
        <v>514</v>
      </c>
      <c r="H59" s="313"/>
      <c r="I59" s="321">
        <v>312771</v>
      </c>
      <c r="J59" s="322">
        <v>45687</v>
      </c>
      <c r="K59" s="323">
        <v>-35.1</v>
      </c>
      <c r="L59" s="324">
        <v>138651</v>
      </c>
      <c r="M59" s="325">
        <v>7.8</v>
      </c>
      <c r="N59" s="326">
        <v>-42.9</v>
      </c>
    </row>
    <row r="60" spans="1:14">
      <c r="A60" s="250"/>
      <c r="B60" s="246"/>
      <c r="C60" s="246"/>
      <c r="D60" s="246"/>
      <c r="E60" s="246"/>
      <c r="F60" s="246"/>
      <c r="G60" s="327"/>
      <c r="H60" s="328" t="s">
        <v>510</v>
      </c>
      <c r="I60" s="335">
        <v>147933</v>
      </c>
      <c r="J60" s="330">
        <v>21609</v>
      </c>
      <c r="K60" s="331">
        <v>25.5</v>
      </c>
      <c r="L60" s="332">
        <v>71211</v>
      </c>
      <c r="M60" s="333">
        <v>15.7</v>
      </c>
      <c r="N60" s="334">
        <v>9.8000000000000007</v>
      </c>
    </row>
    <row r="61" spans="1:14">
      <c r="A61" s="250"/>
      <c r="B61" s="246"/>
      <c r="C61" s="246"/>
      <c r="D61" s="246"/>
      <c r="E61" s="246"/>
      <c r="F61" s="246"/>
      <c r="G61" s="312" t="s">
        <v>515</v>
      </c>
      <c r="H61" s="336"/>
      <c r="I61" s="337">
        <v>395618</v>
      </c>
      <c r="J61" s="338">
        <v>56959</v>
      </c>
      <c r="K61" s="339">
        <v>3.9</v>
      </c>
      <c r="L61" s="340">
        <v>120290</v>
      </c>
      <c r="M61" s="341">
        <v>8.9</v>
      </c>
      <c r="N61" s="326">
        <v>-5</v>
      </c>
    </row>
    <row r="62" spans="1:14">
      <c r="A62" s="250"/>
      <c r="B62" s="246"/>
      <c r="C62" s="246"/>
      <c r="D62" s="246"/>
      <c r="E62" s="246"/>
      <c r="F62" s="246"/>
      <c r="G62" s="327"/>
      <c r="H62" s="328" t="s">
        <v>510</v>
      </c>
      <c r="I62" s="329">
        <v>182659</v>
      </c>
      <c r="J62" s="330">
        <v>26260</v>
      </c>
      <c r="K62" s="331">
        <v>20.2</v>
      </c>
      <c r="L62" s="332">
        <v>62833</v>
      </c>
      <c r="M62" s="333">
        <v>6.7</v>
      </c>
      <c r="N62" s="334">
        <v>13.5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65.11</v>
      </c>
      <c r="G47" s="12">
        <v>56.47</v>
      </c>
      <c r="H47" s="12">
        <v>56.87</v>
      </c>
      <c r="I47" s="12">
        <v>53.82</v>
      </c>
      <c r="J47" s="13">
        <v>50.43</v>
      </c>
    </row>
    <row r="48" spans="2:10" ht="57.75" customHeight="1">
      <c r="B48" s="14"/>
      <c r="C48" s="1174" t="s">
        <v>4</v>
      </c>
      <c r="D48" s="1174"/>
      <c r="E48" s="1175"/>
      <c r="F48" s="15">
        <v>3.31</v>
      </c>
      <c r="G48" s="16">
        <v>14.03</v>
      </c>
      <c r="H48" s="16">
        <v>8.6199999999999992</v>
      </c>
      <c r="I48" s="16">
        <v>12.24</v>
      </c>
      <c r="J48" s="17">
        <v>10.91</v>
      </c>
    </row>
    <row r="49" spans="2:10" ht="57.75" customHeight="1" thickBot="1">
      <c r="B49" s="18"/>
      <c r="C49" s="1176" t="s">
        <v>5</v>
      </c>
      <c r="D49" s="1176"/>
      <c r="E49" s="1177"/>
      <c r="F49" s="19" t="s">
        <v>522</v>
      </c>
      <c r="G49" s="20">
        <v>1.65</v>
      </c>
      <c r="H49" s="20" t="s">
        <v>523</v>
      </c>
      <c r="I49" s="20" t="s">
        <v>524</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2018-03-01T08:23:33Z</cp:lastPrinted>
  <dcterms:created xsi:type="dcterms:W3CDTF">2018-01-24T06:22:13Z</dcterms:created>
  <dcterms:modified xsi:type="dcterms:W3CDTF">2018-11-26T01:32:50Z</dcterms:modified>
  <cp:category/>
</cp:coreProperties>
</file>