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52511"/>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O35" i="9"/>
  <c r="BE35" i="9"/>
  <c r="BE34" i="9"/>
  <c r="C34" i="9"/>
  <c r="C35" i="9" l="1"/>
  <c r="C36" i="9" s="1"/>
  <c r="U34" i="9"/>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CO34" i="9" l="1"/>
  <c r="BW34" i="9"/>
  <c r="BW35" i="9" s="1"/>
  <c r="BW36" i="9" s="1"/>
  <c r="BW37" i="9" s="1"/>
  <c r="BW38" i="9" s="1"/>
  <c r="BW39" i="9" s="1"/>
  <c r="BW40" i="9" s="1"/>
  <c r="BW41" i="9" s="1"/>
  <c r="BW42" i="9" s="1"/>
  <c r="BW43" i="9" s="1"/>
</calcChain>
</file>

<file path=xl/sharedStrings.xml><?xml version="1.0" encoding="utf-8"?>
<sst xmlns="http://schemas.openxmlformats.org/spreadsheetml/2006/main" count="1123" uniqueCount="591">
  <si>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</si>
  <si>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</si>
  <si>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</si>
  <si>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</si>
  <si>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</si>
  <si>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</si>
  <si>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</si>
  <si>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</si>
  <si>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</si>
  <si>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</si>
  <si>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</si>
  <si>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</si>
  <si>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</si>
  <si>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</si>
  <si>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</si>
  <si>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</si>
  <si>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</si>
  <si>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</si>
  <si>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</si>
  <si>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</si>
  <si>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</si>
  <si>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</si>
  <si>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</si>
  <si>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</si>
  <si>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</si>
  <si>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</si>
  <si>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</si>
  <si>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</si>
  <si>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</si>
  <si>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</si>
  <si>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</si>
  <si>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</si>
  <si>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</si>
  <si>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</si>
  <si>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</si>
  <si>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</si>
  <si>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</si>
  <si>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</si>
  <si>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</si>
  <si>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</si>
  <si>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</si>
  <si>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</si>
  <si>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</si>
  <si>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</si>
  <si>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</si>
  <si>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</si>
  <si>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</si>
  <si>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</si>
  <si>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</si>
  <si>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</si>
  <si>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</si>
  <si>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</si>
  <si>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</si>
  <si>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</si>
  <si>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</si>
  <si>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</si>
  <si>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</si>
  <si>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</si>
  <si>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</si>
  <si>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</si>
  <si>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</si>
  <si>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</si>
  <si>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</si>
  <si>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</si>
  <si>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</si>
  <si>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</si>
  <si>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</si>
  <si>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</si>
  <si>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</si>
  <si>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</si>
  <si>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</si>
  <si>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</si>
  <si>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</si>
  <si>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</si>
  <si>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</si>
  <si>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</si>
  <si>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</si>
  <si>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</si>
  <si>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</si>
  <si>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</si>
  <si>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</si>
  <si>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</si>
  <si>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糸田町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</si>
  <si>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</si>
  <si>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</si>
  <si>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</si>
  <si>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</si>
  <si>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</si>
  <si>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</si>
  <si>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</si>
  <si>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</si>
  <si>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</si>
  <si>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</si>
  <si>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</si>
  <si>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</si>
  <si>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</si>
  <si>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</si>
  <si>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</si>
  <si>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</si>
  <si>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</si>
  <si>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</si>
  <si>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</si>
  <si>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</si>
  <si>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</si>
  <si>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</si>
  <si>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</si>
  <si>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</si>
  <si>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</si>
  <si>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</si>
  <si>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</si>
  <si>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</si>
  <si>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</si>
  <si>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</si>
  <si>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</si>
  <si>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</si>
  <si>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</si>
  <si>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</si>
  <si>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</si>
  <si>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</si>
  <si>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</si>
  <si>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</si>
  <si>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</si>
  <si>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</si>
  <si>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</si>
  <si>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</si>
  <si>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</si>
  <si>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</si>
  <si>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</si>
  <si>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</si>
  <si>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</si>
  <si>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</si>
  <si>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</si>
  <si>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</si>
  <si>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</si>
  <si>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</si>
  <si>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町立緑ヶ丘病院事業特別会計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</si>
  <si>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</si>
  <si>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</si>
  <si>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</si>
  <si>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</si>
  <si>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</si>
  <si>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</si>
  <si>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</si>
  <si>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</si>
  <si>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</si>
  <si>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</si>
  <si>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</si>
  <si>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</si>
  <si>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</si>
  <si>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</si>
  <si>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</si>
  <si>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</si>
  <si>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</si>
  <si>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</si>
  <si>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</si>
  <si>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</si>
  <si>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</si>
  <si>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</si>
  <si>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</si>
  <si>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</si>
  <si>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</si>
  <si>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</si>
  <si>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</si>
  <si>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</si>
  <si>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</si>
  <si>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</si>
  <si>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</si>
  <si>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</si>
  <si>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</si>
  <si>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</si>
  <si>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</si>
  <si>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</si>
  <si>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</si>
  <si>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</si>
  <si>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</si>
  <si>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</si>
  <si>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</si>
  <si>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</si>
  <si>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</si>
  <si>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</si>
  <si>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</si>
  <si>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</si>
  <si>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</si>
  <si>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</si>
  <si>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</si>
  <si>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</si>
  <si>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</si>
  <si>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</si>
  <si>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</si>
  <si>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</si>
  <si>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</si>
  <si>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</si>
  <si>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</si>
  <si>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</si>
  <si>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</si>
  <si>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</si>
  <si>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福岡県糸田町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</si>
  <si>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</si>
  <si>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</si>
  <si>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</si>
  <si>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</si>
  <si>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</si>
  <si>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</si>
  <si>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</si>
  <si>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</si>
  <si>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</si>
  <si>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</si>
  <si>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</si>
  <si>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</si>
  <si>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</si>
  <si>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</si>
  <si>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</si>
  <si>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</si>
  <si>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</si>
  <si>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</si>
  <si>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</si>
  <si>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</si>
  <si>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</si>
  <si>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</si>
  <si>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</si>
  <si>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</si>
  <si>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</si>
  <si>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</si>
  <si>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</si>
  <si>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</si>
  <si>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</si>
  <si>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</si>
  <si>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</si>
  <si>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</si>
  <si>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</si>
  <si>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</si>
  <si>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</si>
  <si>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</si>
  <si>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</si>
  <si>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</si>
  <si>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</si>
  <si>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</si>
  <si>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</si>
  <si>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</si>
  <si>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</si>
  <si>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</si>
  <si>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</si>
  <si>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</si>
  <si>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</si>
  <si>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</si>
  <si>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</si>
  <si>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</si>
  <si>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</si>
  <si>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</si>
  <si>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</si>
  <si>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</si>
  <si>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</si>
  <si>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</si>
  <si>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</si>
  <si>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</si>
  <si>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</si>
  <si>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</si>
  <si>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</si>
  <si>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</si>
  <si>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</si>
  <si>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</si>
  <si>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</si>
  <si>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</si>
  <si>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</si>
  <si>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</si>
  <si>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</si>
  <si>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</si>
  <si>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</si>
  <si>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</si>
  <si>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</si>
  <si>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</si>
  <si>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</si>
  <si>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</si>
  <si>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</si>
  <si>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</si>
  <si>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</si>
  <si>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</si>
  <si>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</si>
  <si>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</si>
  <si>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</si>
  <si>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</si>
  <si>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</si>
  <si>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</si>
  <si>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</si>
  <si>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</si>
  <si>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</si>
  <si>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</si>
  <si>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</si>
  <si>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</si>
  <si>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</si>
  <si>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</si>
  <si>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</si>
  <si>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</si>
  <si>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</si>
  <si>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</si>
  <si>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</si>
  <si>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</si>
  <si>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</si>
  <si>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</si>
  <si>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</si>
  <si>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</si>
  <si>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</si>
  <si>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</si>
  <si>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</si>
  <si>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</si>
  <si>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</si>
  <si>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</si>
  <si>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</si>
  <si>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</si>
  <si>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</si>
  <si>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</si>
  <si>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</si>
  <si>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</si>
  <si>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</si>
  <si>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</si>
  <si>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</si>
  <si>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</si>
  <si>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</si>
  <si>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</si>
  <si>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</si>
  <si>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</si>
  <si>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</si>
  <si>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</si>
  <si>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</si>
  <si>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</si>
  <si>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</si>
  <si>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</si>
  <si>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</si>
  <si>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</si>
  <si>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</si>
  <si>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</si>
  <si>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</si>
  <si>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</si>
  <si>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</si>
  <si>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</si>
  <si>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</si>
  <si>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</si>
  <si>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</si>
  <si>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</si>
  <si>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</si>
  <si>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</si>
  <si>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</si>
  <si>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</si>
  <si>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</si>
  <si>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</si>
  <si>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</si>
  <si>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福岡県糸田町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</si>
  <si>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</si>
  <si>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</si>
  <si>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</si>
  <si>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</si>
  <si>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</si>
  <si>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</si>
  <si>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</si>
  <si>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</si>
  <si>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</si>
  <si>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</si>
  <si>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</si>
  <si>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</si>
  <si>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</si>
  <si>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</si>
  <si>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</si>
  <si>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</si>
  <si>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</si>
  <si>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</si>
  <si>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</si>
  <si>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</si>
  <si>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</si>
  <si>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</si>
  <si>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</si>
  <si>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</si>
  <si>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</si>
  <si>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</si>
  <si>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</si>
  <si>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</si>
  <si>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</si>
  <si>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</si>
  <si>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</si>
  <si>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</si>
  <si>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</si>
  <si>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</si>
  <si>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</si>
  <si>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</si>
  <si>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</si>
  <si>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上水道事業特別会計</t>
    <phoneticPr fontId="5"/>
  </si>
  <si>
    <t>法適用企業</t>
    <phoneticPr fontId="5"/>
  </si>
  <si>
    <t>町立緑ヶ丘病院事業特別会計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</si>
  <si>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</si>
  <si>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</si>
  <si>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</si>
  <si>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</si>
  <si>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</si>
  <si>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</si>
  <si>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</si>
  <si>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</si>
  <si>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</si>
  <si>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</si>
  <si>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</si>
  <si>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</si>
  <si>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</si>
  <si>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</si>
  <si>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</si>
  <si>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</si>
  <si>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</si>
  <si>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</si>
  <si>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</si>
  <si>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</si>
  <si>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</si>
  <si>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</si>
  <si>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</si>
  <si>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</si>
  <si>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</si>
  <si>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</si>
  <si>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</si>
  <si>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</si>
  <si>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</si>
  <si>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</si>
  <si>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</si>
  <si>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</si>
  <si>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</si>
  <si>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</si>
  <si>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</si>
  <si>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</si>
  <si>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</si>
  <si>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</si>
  <si>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</si>
  <si>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</si>
  <si>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</si>
  <si>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</si>
  <si>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</si>
  <si>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</si>
  <si>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</si>
  <si>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</si>
  <si>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</si>
  <si>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</si>
  <si>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</si>
  <si>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</si>
  <si>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</si>
  <si>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</si>
  <si>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</si>
  <si>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</si>
  <si>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</si>
  <si>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</si>
  <si>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</si>
  <si>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</si>
  <si>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</si>
  <si>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</si>
  <si>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</si>
  <si>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</si>
  <si>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</si>
  <si>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</si>
  <si>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</si>
  <si>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</si>
  <si>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</si>
  <si>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</si>
  <si>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</si>
  <si>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</si>
  <si>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</si>
  <si>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</si>
  <si>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</si>
  <si>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</si>
  <si>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</si>
  <si>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</si>
  <si>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</si>
  <si>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</si>
  <si>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</si>
  <si>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</si>
  <si>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</si>
  <si>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</si>
  <si>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</si>
  <si>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</si>
  <si>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</si>
  <si>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</si>
  <si>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</si>
  <si>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</si>
  <si>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</si>
  <si>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</si>
  <si>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</si>
  <si>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</si>
  <si>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</si>
  <si>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</si>
  <si>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</si>
  <si>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</si>
  <si>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</si>
  <si>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</si>
  <si>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</si>
  <si>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</si>
  <si>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</si>
  <si>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</si>
  <si>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</si>
  <si>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</si>
  <si>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</si>
  <si>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</si>
  <si>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</si>
  <si>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</si>
  <si>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</si>
  <si>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</si>
  <si>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</si>
  <si>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</si>
  <si>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</si>
  <si>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</si>
  <si>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</si>
  <si>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</si>
  <si>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</si>
  <si>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</si>
  <si>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</si>
  <si>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</si>
  <si>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</si>
  <si>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</si>
  <si>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</si>
  <si>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</si>
  <si>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</si>
  <si>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</si>
  <si>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</si>
  <si>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</si>
  <si>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</si>
  <si>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</si>
  <si>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</si>
  <si>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</si>
  <si>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</si>
  <si>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</si>
  <si>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</si>
  <si>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</si>
  <si>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</si>
  <si>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12.33</t>
  </si>
  <si>
    <t>国民健康保険事業勘定特別会計</t>
  </si>
  <si>
    <t>▲ 4.38</t>
  </si>
  <si>
    <t>▲ 4.14</t>
  </si>
  <si>
    <t>▲ 5.70</t>
  </si>
  <si>
    <t>▲ 4.80</t>
  </si>
  <si>
    <t>▲ 5.30</t>
  </si>
  <si>
    <t>町立緑ヶ丘病院事業特別会計</t>
  </si>
  <si>
    <t>▲ 0.54</t>
  </si>
  <si>
    <t>▲ 3.85</t>
  </si>
  <si>
    <t>一般会計</t>
  </si>
  <si>
    <t>上水道事業特別会計</t>
  </si>
  <si>
    <t>住宅新築資金等貸付事業特別会計</t>
  </si>
  <si>
    <t>後期高齢者医療事業特別会計</t>
  </si>
  <si>
    <t>学校給食センター事業特別会計</t>
  </si>
  <si>
    <t>その他会計（赤字）</t>
  </si>
  <si>
    <t>その他会計（黒字）</t>
  </si>
  <si>
    <t>福岡県市町村消防団員等公務災害補償組合（一般会計）</t>
    <phoneticPr fontId="2"/>
  </si>
  <si>
    <t>福岡県市町村職員退職手当組合（一般会計）</t>
    <phoneticPr fontId="30"/>
  </si>
  <si>
    <t>福岡県市町村職員退職手当組合（基金特別会計）</t>
    <phoneticPr fontId="30"/>
  </si>
  <si>
    <t>福岡県自治会館管理組合（一般会計）</t>
    <phoneticPr fontId="30"/>
  </si>
  <si>
    <t>福岡県田川地区消防組合（一般会計）</t>
    <phoneticPr fontId="30"/>
  </si>
  <si>
    <t>田川地区斎場組合（一般会計）</t>
    <phoneticPr fontId="30"/>
  </si>
  <si>
    <t>福岡県自治振興組合（一般会計）</t>
    <phoneticPr fontId="30"/>
  </si>
  <si>
    <t>福岡県自治振興組合（公文書館事業特別会計）</t>
    <phoneticPr fontId="30"/>
  </si>
  <si>
    <t>福岡県介護保険広域連合（一般会計）</t>
    <phoneticPr fontId="30"/>
  </si>
  <si>
    <t>福岡県介護保険広域連合（介護保険事業特別会計）</t>
    <phoneticPr fontId="30"/>
  </si>
  <si>
    <t>福岡県後期高齢者医療広域連合（一般会計）</t>
    <phoneticPr fontId="30"/>
  </si>
  <si>
    <t>福岡県後期高齢者医療広域連合（後期高齢者医療特別会計）</t>
    <phoneticPr fontId="30"/>
  </si>
  <si>
    <t>田川地区水道企業団（田川地区水道企業団水道用水供給事業会計）</t>
    <phoneticPr fontId="30"/>
  </si>
  <si>
    <t>いとだ</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</si>
  <si>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</si>
  <si>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</si>
  <si>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</si>
  <si>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</si>
  <si>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</si>
  <si>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</si>
  <si>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</si>
  <si>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</si>
  <si>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</si>
  <si>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</si>
  <si>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</si>
  <si>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</si>
  <si>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</si>
  <si>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</si>
  <si>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</si>
  <si>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下田川清掃施設組合（一般会計）</t>
    <phoneticPr fontId="30"/>
  </si>
  <si>
    <t>法適用企業</t>
    <phoneticPr fontId="5"/>
  </si>
  <si>
    <t>法適用企業</t>
    <phoneticPr fontId="2"/>
  </si>
  <si>
    <t>-</t>
    <phoneticPr fontId="2"/>
  </si>
  <si>
    <t>田川郡東部環境衛生施設組合（一般会計）</t>
    <rPh sb="0" eb="2">
      <t>タガワ</t>
    </rPh>
    <rPh sb="2" eb="3">
      <t>グン</t>
    </rPh>
    <rPh sb="3" eb="5">
      <t>トウブ</t>
    </rPh>
    <rPh sb="5" eb="7">
      <t>カンキョウ</t>
    </rPh>
    <rPh sb="7" eb="9">
      <t>エイセイ</t>
    </rPh>
    <rPh sb="9" eb="11">
      <t>シセツ</t>
    </rPh>
    <rPh sb="11" eb="13">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</si>
  <si>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</si>
  <si>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</si>
  <si>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</si>
  <si>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</si>
  <si>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</si>
  <si>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</si>
  <si>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</si>
  <si>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</si>
  <si>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</si>
  <si>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</si>
  <si>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</si>
  <si>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</si>
  <si>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</si>
  <si>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地方債の新規発行を抑制してきた結果、将来負担比率は「－％（数値なし）」であるが、有形固定資産償却率は類似団体よりも高い状況である。
公共施設等総合管理計画で公共施設の延べ床面積を20%削減する目標を掲げており、今後、老朽化対策に積極的に取り組み、施設の複合化や多機能化による集約を行っていく。</t>
    <phoneticPr fontId="5"/>
  </si>
  <si>
    <t>有形固定資産減価償却率</t>
    <phoneticPr fontId="5"/>
  </si>
  <si>
    <t>将来負担比率及び実質公債費比率ともに、類似団体と比較して低い水準である。実質公債費比率は近年横ばいとなっているが、現在町営住宅の建替えを実施しており、その他の公共施設の複合化や多機能化による集約を行う予定のため、今後、将来負担比率及び実質公債費比率共に上昇していくことが考えられる。これまで以上に公債費等の必要性、緊急性等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</si>
</sst>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11184</c:v>
                </c:pt>
                <c:pt idx="1">
                  <c:v>46246</c:v>
                </c:pt>
                <c:pt idx="2">
                  <c:v>36993</c:v>
                </c:pt>
                <c:pt idx="3">
                  <c:v>69455</c:v>
                </c:pt>
                <c:pt idx="4">
                  <c:v>95125</c:v>
                </c:pt>
              </c:numCache>
            </c:numRef>
          </c:val>
          <c:smooth val="0"/>
        </c:ser>
        <c:dLbls>
          <c:showLegendKey val="0"/>
          <c:showVal val="0"/>
          <c:showCatName val="0"/>
          <c:showSerName val="0"/>
          <c:showPercent val="0"/>
          <c:showBubbleSize val="0"/>
        </c:dLbls>
        <c:marker val="1"/>
        <c:smooth val="0"/>
        <c:axId val="474681360"/>
        <c:axId val="474681752"/>
      </c:lineChart>
      <c:catAx>
        <c:axId val="474681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81752"/>
        <c:crosses val="autoZero"/>
        <c:auto val="1"/>
        <c:lblAlgn val="ctr"/>
        <c:lblOffset val="100"/>
        <c:tickLblSkip val="1"/>
        <c:tickMarkSkip val="1"/>
        <c:noMultiLvlLbl val="0"/>
      </c:catAx>
      <c:valAx>
        <c:axId val="474681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4681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17.75</c:v>
                </c:pt>
                <c:pt idx="1">
                  <c:v>18.14</c:v>
                </c:pt>
                <c:pt idx="2">
                  <c:v>23.14</c:v>
                </c:pt>
                <c:pt idx="3">
                  <c:v>21.71</c:v>
                </c:pt>
                <c:pt idx="4">
                  <c:v>24.53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46.55</c:v>
                </c:pt>
                <c:pt idx="1">
                  <c:v>51.26</c:v>
                </c:pt>
                <c:pt idx="2">
                  <c:v>52.2</c:v>
                </c:pt>
                <c:pt idx="3">
                  <c:v>54.99</c:v>
                </c:pt>
                <c:pt idx="4">
                  <c:v>44.98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4683712"/>
        <c:axId val="477544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15.31</c:v>
                </c:pt>
                <c:pt idx="1">
                  <c:v>5.85</c:v>
                </c:pt>
                <c:pt idx="2">
                  <c:v>6.05</c:v>
                </c:pt>
                <c:pt idx="3">
                  <c:v>0.25</c:v>
                </c:pt>
                <c:pt idx="4">
                  <c:v>-12.33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4683712"/>
        <c:axId val="477544720"/>
      </c:lineChart>
      <c:catAx>
        <c:axId val="47468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7544720"/>
        <c:crosses val="autoZero"/>
        <c:auto val="1"/>
        <c:lblAlgn val="ctr"/>
        <c:lblOffset val="100"/>
        <c:tickLblSkip val="1"/>
        <c:tickMarkSkip val="1"/>
        <c:noMultiLvlLbl val="0"/>
      </c:catAx>
      <c:valAx>
        <c:axId val="47754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468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0.13</c:v>
                </c:pt>
                <c:pt idx="4">
                  <c:v>#N/A</c:v>
                </c:pt>
                <c:pt idx="5">
                  <c:v>0.02</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0.04</c:v>
                </c:pt>
                <c:pt idx="2">
                  <c:v>#N/A</c:v>
                </c:pt>
                <c:pt idx="3">
                  <c:v>0.04</c:v>
                </c:pt>
                <c:pt idx="4">
                  <c:v>#N/A</c:v>
                </c:pt>
                <c:pt idx="5">
                  <c:v>0.05</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住宅新築資金等貸付事業特別会計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0.94</c:v>
                </c:pt>
                <c:pt idx="2">
                  <c:v>#N/A</c:v>
                </c:pt>
                <c:pt idx="3">
                  <c:v>1.29</c:v>
                </c:pt>
                <c:pt idx="4">
                  <c:v>#N/A</c:v>
                </c:pt>
                <c:pt idx="5">
                  <c:v>1.62</c:v>
                </c:pt>
                <c:pt idx="6">
                  <c:v>#N/A</c:v>
                </c:pt>
                <c:pt idx="7">
                  <c:v>1.6</c:v>
                </c:pt>
                <c:pt idx="8">
                  <c:v>#N/A</c:v>
                </c:pt>
                <c:pt idx="9">
                  <c:v>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上水道事業特別会計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17.18</c:v>
                </c:pt>
                <c:pt idx="2">
                  <c:v>#N/A</c:v>
                </c:pt>
                <c:pt idx="3">
                  <c:v>17.96</c:v>
                </c:pt>
                <c:pt idx="4">
                  <c:v>#N/A</c:v>
                </c:pt>
                <c:pt idx="5">
                  <c:v>18.57</c:v>
                </c:pt>
                <c:pt idx="6">
                  <c:v>#N/A</c:v>
                </c:pt>
                <c:pt idx="7">
                  <c:v>18.09</c:v>
                </c:pt>
                <c:pt idx="8">
                  <c:v>#N/A</c:v>
                </c:pt>
                <c:pt idx="9">
                  <c:v>18.38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16.760000000000002</c:v>
                </c:pt>
                <c:pt idx="2">
                  <c:v>#N/A</c:v>
                </c:pt>
                <c:pt idx="3">
                  <c:v>16.7</c:v>
                </c:pt>
                <c:pt idx="4">
                  <c:v>#N/A</c:v>
                </c:pt>
                <c:pt idx="5">
                  <c:v>21.49</c:v>
                </c:pt>
                <c:pt idx="6">
                  <c:v>#N/A</c:v>
                </c:pt>
                <c:pt idx="7">
                  <c:v>20.09</c:v>
                </c:pt>
                <c:pt idx="8">
                  <c:v>#N/A</c:v>
                </c:pt>
                <c:pt idx="9">
                  <c:v>22.52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町立緑ヶ丘病院事業特別会計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4.6900000000000004</c:v>
                </c:pt>
                <c:pt idx="2">
                  <c:v>#N/A</c:v>
                </c:pt>
                <c:pt idx="3">
                  <c:v>3.84</c:v>
                </c:pt>
                <c:pt idx="4">
                  <c:v>#N/A</c:v>
                </c:pt>
                <c:pt idx="5">
                  <c:v>1.64</c:v>
                </c:pt>
                <c:pt idx="6">
                  <c:v>0.54</c:v>
                </c:pt>
                <c:pt idx="7">
                  <c:v>#N/A</c:v>
                </c:pt>
                <c:pt idx="8">
                  <c:v>3.85</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国民健康保険事業勘定特別会計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4.38</c:v>
                </c:pt>
                <c:pt idx="1">
                  <c:v>#N/A</c:v>
                </c:pt>
                <c:pt idx="2">
                  <c:v>4.1399999999999997</c:v>
                </c:pt>
                <c:pt idx="3">
                  <c:v>#N/A</c:v>
                </c:pt>
                <c:pt idx="4">
                  <c:v>5.7</c:v>
                </c:pt>
                <c:pt idx="5">
                  <c:v>#N/A</c:v>
                </c:pt>
                <c:pt idx="6">
                  <c:v>4.8</c:v>
                </c:pt>
                <c:pt idx="7">
                  <c:v>#N/A</c:v>
                </c:pt>
                <c:pt idx="8">
                  <c:v>5.3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7545504"/>
        <c:axId val="477545896"/>
      </c:barChart>
      <c:catAx>
        <c:axId val="47754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545896"/>
        <c:crosses val="autoZero"/>
        <c:auto val="1"/>
        <c:lblAlgn val="ctr"/>
        <c:lblOffset val="100"/>
        <c:tickLblSkip val="1"/>
        <c:tickMarkSkip val="1"/>
        <c:noMultiLvlLbl val="0"/>
      </c:catAx>
      <c:valAx>
        <c:axId val="477545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5455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381</c:v>
                </c:pt>
                <c:pt idx="5">
                  <c:v>395</c:v>
                </c:pt>
                <c:pt idx="8">
                  <c:v>393</c:v>
                </c:pt>
                <c:pt idx="11">
                  <c:v>366</c:v>
                </c:pt>
                <c:pt idx="14">
                  <c:v>372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1</c:v>
                </c:pt>
                <c:pt idx="9">
                  <c:v>3</c:v>
                </c:pt>
                <c:pt idx="12">
                  <c:v>3</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69</c:v>
                </c:pt>
                <c:pt idx="3">
                  <c:v>68</c:v>
                </c:pt>
                <c:pt idx="6">
                  <c:v>69</c:v>
                </c:pt>
                <c:pt idx="9">
                  <c:v>73</c:v>
                </c:pt>
                <c:pt idx="12">
                  <c:v>68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c:v>
                </c:pt>
                <c:pt idx="3">
                  <c:v>1</c:v>
                </c:pt>
                <c:pt idx="6">
                  <c:v>1</c:v>
                </c:pt>
                <c:pt idx="9">
                  <c:v>2</c:v>
                </c:pt>
                <c:pt idx="12">
                  <c:v>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483</c:v>
                </c:pt>
                <c:pt idx="3">
                  <c:v>476</c:v>
                </c:pt>
                <c:pt idx="6">
                  <c:v>465</c:v>
                </c:pt>
                <c:pt idx="9">
                  <c:v>446</c:v>
                </c:pt>
                <c:pt idx="12">
                  <c:v>443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7546680"/>
        <c:axId val="47754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172</c:v>
                </c:pt>
                <c:pt idx="2">
                  <c:v>#N/A</c:v>
                </c:pt>
                <c:pt idx="3">
                  <c:v>#N/A</c:v>
                </c:pt>
                <c:pt idx="4">
                  <c:v>151</c:v>
                </c:pt>
                <c:pt idx="5">
                  <c:v>#N/A</c:v>
                </c:pt>
                <c:pt idx="6">
                  <c:v>#N/A</c:v>
                </c:pt>
                <c:pt idx="7">
                  <c:v>143</c:v>
                </c:pt>
                <c:pt idx="8">
                  <c:v>#N/A</c:v>
                </c:pt>
                <c:pt idx="9">
                  <c:v>#N/A</c:v>
                </c:pt>
                <c:pt idx="10">
                  <c:v>158</c:v>
                </c:pt>
                <c:pt idx="11">
                  <c:v>#N/A</c:v>
                </c:pt>
                <c:pt idx="12">
                  <c:v>#N/A</c:v>
                </c:pt>
                <c:pt idx="13">
                  <c:v>145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7546680"/>
        <c:axId val="477547072"/>
      </c:lineChart>
      <c:catAx>
        <c:axId val="47754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7547072"/>
        <c:crosses val="autoZero"/>
        <c:auto val="1"/>
        <c:lblAlgn val="ctr"/>
        <c:lblOffset val="100"/>
        <c:tickLblSkip val="1"/>
        <c:tickMarkSkip val="1"/>
        <c:noMultiLvlLbl val="0"/>
      </c:catAx>
      <c:valAx>
        <c:axId val="47754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546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3809</c:v>
                </c:pt>
                <c:pt idx="5">
                  <c:v>3736</c:v>
                </c:pt>
                <c:pt idx="8">
                  <c:v>3670</c:v>
                </c:pt>
                <c:pt idx="11">
                  <c:v>3520</c:v>
                </c:pt>
                <c:pt idx="14">
                  <c:v>3413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120</c:v>
                </c:pt>
                <c:pt idx="5">
                  <c:v>118</c:v>
                </c:pt>
                <c:pt idx="8">
                  <c:v>110</c:v>
                </c:pt>
                <c:pt idx="11">
                  <c:v>158</c:v>
                </c:pt>
                <c:pt idx="14">
                  <c:v>222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4194</c:v>
                </c:pt>
                <c:pt idx="5">
                  <c:v>4358</c:v>
                </c:pt>
                <c:pt idx="8">
                  <c:v>4392</c:v>
                </c:pt>
                <c:pt idx="11">
                  <c:v>4540</c:v>
                </c:pt>
                <c:pt idx="14">
                  <c:v>4800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1193</c:v>
                </c:pt>
                <c:pt idx="3">
                  <c:v>1196</c:v>
                </c:pt>
                <c:pt idx="6">
                  <c:v>1060</c:v>
                </c:pt>
                <c:pt idx="9">
                  <c:v>1039</c:v>
                </c:pt>
                <c:pt idx="12">
                  <c:v>976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349</c:v>
                </c:pt>
                <c:pt idx="3">
                  <c:v>323</c:v>
                </c:pt>
                <c:pt idx="6">
                  <c:v>312</c:v>
                </c:pt>
                <c:pt idx="9">
                  <c:v>240</c:v>
                </c:pt>
                <c:pt idx="12">
                  <c:v>184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c:v>
                </c:pt>
                <c:pt idx="3">
                  <c:v>22</c:v>
                </c:pt>
                <c:pt idx="6">
                  <c:v>37</c:v>
                </c:pt>
                <c:pt idx="9">
                  <c:v>19</c:v>
                </c:pt>
                <c:pt idx="12">
                  <c:v>16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4865</c:v>
                </c:pt>
                <c:pt idx="3">
                  <c:v>4798</c:v>
                </c:pt>
                <c:pt idx="6">
                  <c:v>4617</c:v>
                </c:pt>
                <c:pt idx="9">
                  <c:v>4651</c:v>
                </c:pt>
                <c:pt idx="12">
                  <c:v>4777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4637032"/>
        <c:axId val="484637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4637032"/>
        <c:axId val="484637424"/>
      </c:lineChart>
      <c:catAx>
        <c:axId val="484637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637424"/>
        <c:crosses val="autoZero"/>
        <c:auto val="1"/>
        <c:lblAlgn val="ctr"/>
        <c:lblOffset val="100"/>
        <c:tickLblSkip val="1"/>
        <c:tickMarkSkip val="1"/>
        <c:noMultiLvlLbl val="0"/>
      </c:catAx>
      <c:valAx>
        <c:axId val="484637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637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{6830B739-F76F-4AAF-92B3-1382798FD5A5}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{D68BE986-C513-4144-95D4-1A8B78715FFE}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{7A2316DA-AAEA-45F9-ACC7-5201DBD8C62C}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{F839F531-50BB-4249-936F-781129B7BD51}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{DBDF5EE5-14A2-4952-9BCB-21ADF1F66804}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71.7</c:v>
                </c:pt>
                <c:pt idx="4">
                  <c:v>70</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{00C28595-85A2-4B69-9CB5-D6D2695BCCBC}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{23252992-8318-41F7-9F30-4115349958BD}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{8D67A424-39E7-4E4F-8E81-906AF419672C}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{0BBF58BF-C1F6-4EF1-8D92-F3CE2DED6EBB}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{3E3A7883-C3B3-4E07-8C7A-F87472393427}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pt idx="4">
                  <c:v>55.1</c:v>
                </c:pt>
              </c:numCache>
            </c:numRef>
          </c:xVal>
          <c:yVal>
            <c:numRef>
              <c:f>公会計指標分析・財政指標組合せ分析表!$K$55:$O$55</c:f>
              <c:numCache>
                <c:formatCode>#,##0.0;"▲ "#,##0.0</c:formatCode>
                <c:ptCount val="5"/>
                <c:pt idx="3">
                  <c:v>27</c:v>
                </c:pt>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84638992"/>
        <c:axId val="484639384"/>
      </c:scatterChart>
      <c:valAx>
        <c:axId val="484638992"/>
        <c:scaling>
          <c:orientation val="minMax"/>
          <c:max val="57.4"/>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639384"/>
        <c:crosses val="autoZero"/>
        <c:crossBetween val="midCat"/>
      </c:valAx>
      <c:valAx>
        <c:axId val="484639384"/>
        <c:scaling>
          <c:orientation val="minMax"/>
          <c:max val="27.3"/>
          <c:min val="2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638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{05A48E07-DAEB-4B66-A8BF-C52E1E387725}</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{00786F4A-53BE-4D6D-ACBF-35273C6C7B80}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{D694B3C8-9BBB-444C-BD08-E1D7B117A0F8}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{52054C76-2623-45FC-AC48-0BBAE6F28C18}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{23A18F04-BB4B-4C71-80D3-385EE576C8FE}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c:v>
                </c:pt>
                <c:pt idx="1">
                  <c:v>7.9</c:v>
                </c:pt>
                <c:pt idx="2">
                  <c:v>6.8</c:v>
                </c:pt>
                <c:pt idx="3">
                  <c:v>6.4</c:v>
                </c:pt>
                <c:pt idx="4">
                  <c:v>6.3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{905D309C-7DAD-45C9-BD37-0A8531D0130E}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{E937F7B8-0CD7-4680-A3AF-D81EC3B59697}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{B8CA8ABF-18B7-4B45-9D6C-1464978AC253}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{4EA6ED15-BA3F-4F83-BB1C-DE0FB867D941}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{3022F683-2DE4-4339-8F49-49C87301A8EB}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84636640"/>
        <c:axId val="484636248"/>
      </c:scatterChart>
      <c:valAx>
        <c:axId val="484636640"/>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636248"/>
        <c:crosses val="autoZero"/>
        <c:crossBetween val="midCat"/>
      </c:valAx>
      <c:valAx>
        <c:axId val="484636248"/>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636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過去において失業対策事業、地域改善事業等を多額の地方債に依存してきたため、公債費負担が大きい。近年、投資的経費の抑制をしてきたが、平成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年度では、平成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年度の繰越事業を含み、小学校校舎危険改築事業や道の駅建設事業等大型事業を行ったため、地方債残高等が増加した。平成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年度以降は元利償還金が減少し</a:t>
          </a:r>
          <a:r>
            <a:rPr kumimoji="1" lang="ja-JP" altLang="en-US" sz="1100" b="0" i="0" baseline="0">
              <a:solidFill>
                <a:schemeClr val="dk1"/>
              </a:solidFill>
              <a:effectLst/>
              <a:latin typeface="+mn-lt"/>
              <a:ea typeface="+mn-ea"/>
              <a:cs typeface="+mn-cs"/>
            </a:rPr>
            <a:t>ているが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今後も</a:t>
          </a:r>
          <a:r>
            <a:rPr kumimoji="1" lang="ja-JP" altLang="ja-JP" sz="1100" b="0" i="0" baseline="0">
              <a:solidFill>
                <a:schemeClr val="dk1"/>
              </a:solidFill>
              <a:effectLst/>
              <a:latin typeface="+mn-lt"/>
              <a:ea typeface="+mn-ea"/>
              <a:cs typeface="+mn-cs"/>
            </a:rPr>
            <a:t>町営住宅建替事業に伴う公営住宅建設事業債が増える見込みのため、これまで以上に事業も緊急性、必要性等を考慮した地方債の新規発行を最小限に努めていく。</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将来負担額について、地方債残高は平成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年度の繰越事業を含み、小学校校舎危険改築事業や道の駅建替事業等大型事業を行ったため、平成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年度からの地方債残高が増加したが、翌年度以降からは、減少した。平成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宮床団地の建設が始まり、起債残高が増加したものの、充当可能基金が剰余金積立等により増加し、将来負担を上回っている。今後も後世への負担軽減に努めていく。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9,311
9,291
8.04
6,283,850
5,622,314
661,503
2,696,253
4,776,676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[ 70.0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年度に策定した公共施設等総合管理計画において、公共施設の延床面積を</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削減するという目標を掲げ、老朽化した施設の集約化、複合化等を進めている。しかし、本町は市町村合併をしておらず、集約できる施設が限られている。公共施設の延床面積の４割を占める町営住宅も、低所得者や災害時のｾｲﾌﾃｨﾈｯﾄの役割があり、早急な削減は難しい状況である。有形固定資産減価償却率は類似団体より高い水準にあるが、減少傾向であり、公共施設等総合管理計画を基本方針とし、それぞれ施設区分毎の個別計画を策定し、住民ｻｰﾋﾞｽの水準を落とさず施設の複合化や多機能化を行うことで施設の縮減を行っていく。</a:t>
          </a:r>
          <a:endParaRPr lang="ja-JP" altLang="ja-JP" sz="1000">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3" name="直線コネクタ 72"/>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4"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5" name="直線コネクタ 74"/>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6"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7" name="直線コネクタ 76"/>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8"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9" name="フローチャート : 判断 78"/>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80" name="フローチャート : 判断 79"/>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86" name="円/楕円 85"/>
        <xdr:cNvSpPr/>
      </xdr:nvSpPr>
      <xdr:spPr>
        <a:xfrm>
          <a:off x="47117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97263</xdr:rowOff>
    </xdr:from>
    <xdr:ext cx="405111" cy="259045"/>
    <xdr:sp macro="" textlink="">
      <xdr:nvSpPr>
        <xdr:cNvPr id="87" name="有形固定資産減価償却率該当値テキスト"/>
        <xdr:cNvSpPr txBox="1"/>
      </xdr:nvSpPr>
      <xdr:spPr>
        <a:xfrm>
          <a:off x="4813300"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21953</xdr:rowOff>
    </xdr:from>
    <xdr:to>
      <xdr:col>3</xdr:col>
      <xdr:colOff>511175</xdr:colOff>
      <xdr:row>29</xdr:row>
      <xdr:rowOff>123553</xdr:rowOff>
    </xdr:to>
    <xdr:sp macro="" textlink="">
      <xdr:nvSpPr>
        <xdr:cNvPr id="88" name="円/楕円 87"/>
        <xdr:cNvSpPr/>
      </xdr:nvSpPr>
      <xdr:spPr>
        <a:xfrm>
          <a:off x="4000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72753</xdr:rowOff>
    </xdr:from>
    <xdr:to>
      <xdr:col>3</xdr:col>
      <xdr:colOff>1171575</xdr:colOff>
      <xdr:row>29</xdr:row>
      <xdr:rowOff>125186</xdr:rowOff>
    </xdr:to>
    <xdr:cxnSp macro="">
      <xdr:nvCxnSpPr>
        <xdr:cNvPr id="89" name="直線コネクタ 88"/>
        <xdr:cNvCxnSpPr/>
      </xdr:nvCxnSpPr>
      <xdr:spPr>
        <a:xfrm>
          <a:off x="4051300" y="5825853"/>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32</xdr:row>
      <xdr:rowOff>47551</xdr:rowOff>
    </xdr:from>
    <xdr:ext cx="405111" cy="259045"/>
    <xdr:sp macro="" textlink="">
      <xdr:nvSpPr>
        <xdr:cNvPr id="90" name="n_1ave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140080</xdr:rowOff>
    </xdr:from>
    <xdr:ext cx="405111" cy="259045"/>
    <xdr:sp macro="" textlink="">
      <xdr:nvSpPr>
        <xdr:cNvPr id="91" name="n_1mainValue有形固定資産減価償却率"/>
        <xdr:cNvSpPr txBox="1"/>
      </xdr:nvSpPr>
      <xdr:spPr>
        <a:xfrm>
          <a:off x="3836043"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9" name="正方形/長方形 9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0" name="正方形/長方形 9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1" name="正方形/長方形 10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2" name="テキスト ボックス 10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3" name="テキスト ボックス 10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4" name="テキスト ボックス 10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5" name="テキスト ボックス 10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9,311
9,291
8.04
6,283,850
5,622,314
661,503
2,696,253
4,776,676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84836</xdr:rowOff>
    </xdr:from>
    <xdr:to>
      <xdr:col>6</xdr:col>
      <xdr:colOff>561975</xdr:colOff>
      <xdr:row>34</xdr:row>
      <xdr:rowOff>14986</xdr:rowOff>
    </xdr:to>
    <xdr:sp macro="" textlink="">
      <xdr:nvSpPr>
        <xdr:cNvPr id="68" name="円/楕円 67"/>
        <xdr:cNvSpPr/>
      </xdr:nvSpPr>
      <xdr:spPr>
        <a:xfrm>
          <a:off x="4584700" y="57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37863</xdr:rowOff>
    </xdr:from>
    <xdr:ext cx="405111" cy="259045"/>
    <xdr:sp macro="" textlink="">
      <xdr:nvSpPr>
        <xdr:cNvPr id="69" name="【道路】&#10;有形固定資産減価償却率該当値テキスト"/>
        <xdr:cNvSpPr txBox="1"/>
      </xdr:nvSpPr>
      <xdr:spPr>
        <a:xfrm>
          <a:off x="4724400" y="569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87122</xdr:rowOff>
    </xdr:from>
    <xdr:to>
      <xdr:col>5</xdr:col>
      <xdr:colOff>409575</xdr:colOff>
      <xdr:row>34</xdr:row>
      <xdr:rowOff>17272</xdr:rowOff>
    </xdr:to>
    <xdr:sp macro="" textlink="">
      <xdr:nvSpPr>
        <xdr:cNvPr id="70" name="円/楕円 69"/>
        <xdr:cNvSpPr/>
      </xdr:nvSpPr>
      <xdr:spPr>
        <a:xfrm>
          <a:off x="3746500" y="574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135636</xdr:rowOff>
    </xdr:from>
    <xdr:to>
      <xdr:col>6</xdr:col>
      <xdr:colOff>511175</xdr:colOff>
      <xdr:row>33</xdr:row>
      <xdr:rowOff>137922</xdr:rowOff>
    </xdr:to>
    <xdr:cxnSp macro="">
      <xdr:nvCxnSpPr>
        <xdr:cNvPr id="71" name="直線コネクタ 70"/>
        <xdr:cNvCxnSpPr/>
      </xdr:nvCxnSpPr>
      <xdr:spPr>
        <a:xfrm flipV="1">
          <a:off x="3797300" y="579348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56405</xdr:rowOff>
    </xdr:from>
    <xdr:ext cx="405111" cy="259045"/>
    <xdr:sp macro="" textlink="">
      <xdr:nvSpPr>
        <xdr:cNvPr id="72" name="n_1aveValue【道路】&#10;有形固定資産減価償却率"/>
        <xdr:cNvSpPr txBox="1"/>
      </xdr:nvSpPr>
      <xdr:spPr>
        <a:xfrm>
          <a:off x="3582043" y="674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33799</xdr:rowOff>
    </xdr:from>
    <xdr:ext cx="405111" cy="259045"/>
    <xdr:sp macro="" textlink="">
      <xdr:nvSpPr>
        <xdr:cNvPr id="73" name="n_1mainValue【道路】&#10;有形固定資産減価償却率"/>
        <xdr:cNvSpPr txBox="1"/>
      </xdr:nvSpPr>
      <xdr:spPr>
        <a:xfrm>
          <a:off x="3582043" y="552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7" name="直線コネクタ 96"/>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8"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9" name="直線コネクタ 98"/>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0"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1" name="直線コネクタ 100"/>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1890</xdr:rowOff>
    </xdr:from>
    <xdr:ext cx="534377" cy="259045"/>
    <xdr:sp macro="" textlink="">
      <xdr:nvSpPr>
        <xdr:cNvPr id="102" name="【道路】&#10;一人当たり延長平均値テキスト"/>
        <xdr:cNvSpPr txBox="1"/>
      </xdr:nvSpPr>
      <xdr:spPr>
        <a:xfrm>
          <a:off x="10566400" y="634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3" name="フローチャート : 判断 102"/>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4" name="フローチャート : 判断 103"/>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160103</xdr:rowOff>
    </xdr:from>
    <xdr:to>
      <xdr:col>15</xdr:col>
      <xdr:colOff>231775</xdr:colOff>
      <xdr:row>41</xdr:row>
      <xdr:rowOff>90253</xdr:rowOff>
    </xdr:to>
    <xdr:sp macro="" textlink="">
      <xdr:nvSpPr>
        <xdr:cNvPr id="110" name="円/楕円 109"/>
        <xdr:cNvSpPr/>
      </xdr:nvSpPr>
      <xdr:spPr>
        <a:xfrm>
          <a:off x="10426700" y="70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75030</xdr:rowOff>
    </xdr:from>
    <xdr:ext cx="469744" cy="259045"/>
    <xdr:sp macro="" textlink="">
      <xdr:nvSpPr>
        <xdr:cNvPr id="111" name="【道路】&#10;一人当たり延長該当値テキスト"/>
        <xdr:cNvSpPr txBox="1"/>
      </xdr:nvSpPr>
      <xdr:spPr>
        <a:xfrm>
          <a:off x="10566400" y="693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8.929</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161722</xdr:rowOff>
    </xdr:from>
    <xdr:to>
      <xdr:col>14</xdr:col>
      <xdr:colOff>79375</xdr:colOff>
      <xdr:row>41</xdr:row>
      <xdr:rowOff>91872</xdr:rowOff>
    </xdr:to>
    <xdr:sp macro="" textlink="">
      <xdr:nvSpPr>
        <xdr:cNvPr id="112" name="円/楕円 111"/>
        <xdr:cNvSpPr/>
      </xdr:nvSpPr>
      <xdr:spPr>
        <a:xfrm>
          <a:off x="9588500" y="70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39453</xdr:rowOff>
    </xdr:from>
    <xdr:to>
      <xdr:col>15</xdr:col>
      <xdr:colOff>180975</xdr:colOff>
      <xdr:row>41</xdr:row>
      <xdr:rowOff>41072</xdr:rowOff>
    </xdr:to>
    <xdr:cxnSp macro="">
      <xdr:nvCxnSpPr>
        <xdr:cNvPr id="113" name="直線コネクタ 112"/>
        <xdr:cNvCxnSpPr/>
      </xdr:nvCxnSpPr>
      <xdr:spPr>
        <a:xfrm flipV="1">
          <a:off x="9639300" y="7068903"/>
          <a:ext cx="8382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124058</xdr:rowOff>
    </xdr:from>
    <xdr:ext cx="534377" cy="259045"/>
    <xdr:sp macro="" textlink="">
      <xdr:nvSpPr>
        <xdr:cNvPr id="114"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82999</xdr:rowOff>
    </xdr:from>
    <xdr:ext cx="469744" cy="259045"/>
    <xdr:sp macro="" textlink="">
      <xdr:nvSpPr>
        <xdr:cNvPr id="115" name="n_1mainValue【道路】&#10;一人当たり延長"/>
        <xdr:cNvSpPr txBox="1"/>
      </xdr:nvSpPr>
      <xdr:spPr>
        <a:xfrm>
          <a:off x="9391727" y="711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2" name="直線コネクタ 141"/>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3"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4" name="直線コネクタ 143"/>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5"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6" name="直線コネクタ 145"/>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122300</xdr:rowOff>
    </xdr:from>
    <xdr:ext cx="405111" cy="259045"/>
    <xdr:sp macro="" textlink="">
      <xdr:nvSpPr>
        <xdr:cNvPr id="147" name="【橋りょう・トンネル】&#10;有形固定資産減価償却率平均値テキスト"/>
        <xdr:cNvSpPr txBox="1"/>
      </xdr:nvSpPr>
      <xdr:spPr>
        <a:xfrm>
          <a:off x="47244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8" name="フローチャート : 判断 147"/>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9" name="フローチャート : 判断 148"/>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39007</xdr:rowOff>
    </xdr:from>
    <xdr:to>
      <xdr:col>6</xdr:col>
      <xdr:colOff>561975</xdr:colOff>
      <xdr:row>61</xdr:row>
      <xdr:rowOff>140607</xdr:rowOff>
    </xdr:to>
    <xdr:sp macro="" textlink="">
      <xdr:nvSpPr>
        <xdr:cNvPr id="155" name="円/楕円 154"/>
        <xdr:cNvSpPr/>
      </xdr:nvSpPr>
      <xdr:spPr>
        <a:xfrm>
          <a:off x="45847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17434</xdr:rowOff>
    </xdr:from>
    <xdr:ext cx="405111" cy="259045"/>
    <xdr:sp macro="" textlink="">
      <xdr:nvSpPr>
        <xdr:cNvPr id="156" name="【橋りょう・トンネル】&#10;有形固定資産減価償却率該当値テキスト"/>
        <xdr:cNvSpPr txBox="1"/>
      </xdr:nvSpPr>
      <xdr:spPr>
        <a:xfrm>
          <a:off x="4724400"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94524</xdr:rowOff>
    </xdr:from>
    <xdr:to>
      <xdr:col>5</xdr:col>
      <xdr:colOff>409575</xdr:colOff>
      <xdr:row>62</xdr:row>
      <xdr:rowOff>24674</xdr:rowOff>
    </xdr:to>
    <xdr:sp macro="" textlink="">
      <xdr:nvSpPr>
        <xdr:cNvPr id="157" name="円/楕円 156"/>
        <xdr:cNvSpPr/>
      </xdr:nvSpPr>
      <xdr:spPr>
        <a:xfrm>
          <a:off x="3746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89807</xdr:rowOff>
    </xdr:from>
    <xdr:to>
      <xdr:col>6</xdr:col>
      <xdr:colOff>511175</xdr:colOff>
      <xdr:row>61</xdr:row>
      <xdr:rowOff>145324</xdr:rowOff>
    </xdr:to>
    <xdr:cxnSp macro="">
      <xdr:nvCxnSpPr>
        <xdr:cNvPr id="158" name="直線コネクタ 157"/>
        <xdr:cNvCxnSpPr/>
      </xdr:nvCxnSpPr>
      <xdr:spPr>
        <a:xfrm flipV="1">
          <a:off x="3797300" y="10548257"/>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126110</xdr:rowOff>
    </xdr:from>
    <xdr:ext cx="405111" cy="259045"/>
    <xdr:sp macro="" textlink="">
      <xdr:nvSpPr>
        <xdr:cNvPr id="159"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15801</xdr:rowOff>
    </xdr:from>
    <xdr:ext cx="405111" cy="259045"/>
    <xdr:sp macro="" textlink="">
      <xdr:nvSpPr>
        <xdr:cNvPr id="160" name="n_1mainValue【橋りょう・トンネル】&#10;有形固定資産減価償却率"/>
        <xdr:cNvSpPr txBox="1"/>
      </xdr:nvSpPr>
      <xdr:spPr>
        <a:xfrm>
          <a:off x="3582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6" name="テキスト ボックス 17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8" name="テキスト ボックス 17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4" name="直線コネクタ 183"/>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5"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6" name="直線コネクタ 185"/>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7"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8" name="直線コネクタ 187"/>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138465</xdr:rowOff>
    </xdr:from>
    <xdr:ext cx="599010" cy="259045"/>
    <xdr:sp macro="" textlink="">
      <xdr:nvSpPr>
        <xdr:cNvPr id="189" name="【橋りょう・トンネル】&#10;一人当たり有形固定資産（償却資産）額平均値テキスト"/>
        <xdr:cNvSpPr txBox="1"/>
      </xdr:nvSpPr>
      <xdr:spPr>
        <a:xfrm>
          <a:off x="10566400" y="10425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0" name="フローチャート : 判断 189"/>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91" name="フローチャート : 判断 190"/>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61696</xdr:rowOff>
    </xdr:from>
    <xdr:to>
      <xdr:col>15</xdr:col>
      <xdr:colOff>231775</xdr:colOff>
      <xdr:row>63</xdr:row>
      <xdr:rowOff>163296</xdr:rowOff>
    </xdr:to>
    <xdr:sp macro="" textlink="">
      <xdr:nvSpPr>
        <xdr:cNvPr id="197" name="円/楕円 196"/>
        <xdr:cNvSpPr/>
      </xdr:nvSpPr>
      <xdr:spPr>
        <a:xfrm>
          <a:off x="10426700" y="1086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148073</xdr:rowOff>
    </xdr:from>
    <xdr:ext cx="599010" cy="259045"/>
    <xdr:sp macro="" textlink="">
      <xdr:nvSpPr>
        <xdr:cNvPr id="198" name="【橋りょう・トンネル】&#10;一人当たり有形固定資産（償却資産）額該当値テキスト"/>
        <xdr:cNvSpPr txBox="1"/>
      </xdr:nvSpPr>
      <xdr:spPr>
        <a:xfrm>
          <a:off x="10566400" y="107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177,367</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63274</xdr:rowOff>
    </xdr:from>
    <xdr:to>
      <xdr:col>14</xdr:col>
      <xdr:colOff>79375</xdr:colOff>
      <xdr:row>63</xdr:row>
      <xdr:rowOff>164874</xdr:rowOff>
    </xdr:to>
    <xdr:sp macro="" textlink="">
      <xdr:nvSpPr>
        <xdr:cNvPr id="199" name="円/楕円 198"/>
        <xdr:cNvSpPr/>
      </xdr:nvSpPr>
      <xdr:spPr>
        <a:xfrm>
          <a:off x="9588500" y="1086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112496</xdr:rowOff>
    </xdr:from>
    <xdr:to>
      <xdr:col>15</xdr:col>
      <xdr:colOff>180975</xdr:colOff>
      <xdr:row>63</xdr:row>
      <xdr:rowOff>114074</xdr:rowOff>
    </xdr:to>
    <xdr:cxnSp macro="">
      <xdr:nvCxnSpPr>
        <xdr:cNvPr id="200" name="直線コネクタ 199"/>
        <xdr:cNvCxnSpPr/>
      </xdr:nvCxnSpPr>
      <xdr:spPr>
        <a:xfrm flipV="1">
          <a:off x="9639300" y="10913846"/>
          <a:ext cx="8382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159314</xdr:rowOff>
    </xdr:from>
    <xdr:ext cx="599010" cy="259045"/>
    <xdr:sp macro="" textlink="">
      <xdr:nvSpPr>
        <xdr:cNvPr id="201"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156001</xdr:rowOff>
    </xdr:from>
    <xdr:ext cx="599010" cy="259045"/>
    <xdr:sp macro="" textlink="">
      <xdr:nvSpPr>
        <xdr:cNvPr id="202" name="n_1mainValue【橋りょう・トンネル】&#10;一人当たり有形固定資産（償却資産）額"/>
        <xdr:cNvSpPr txBox="1"/>
      </xdr:nvSpPr>
      <xdr:spPr>
        <a:xfrm>
          <a:off x="9327094" y="1095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5" name="直線コネクタ 224"/>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6"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7" name="直線コネクタ 226"/>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28"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29" name="直線コネクタ 228"/>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30"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1" name="フローチャート : 判断 230"/>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32" name="フローチャート : 判断 231"/>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30735</xdr:rowOff>
    </xdr:from>
    <xdr:to>
      <xdr:col>6</xdr:col>
      <xdr:colOff>561975</xdr:colOff>
      <xdr:row>80</xdr:row>
      <xdr:rowOff>132335</xdr:rowOff>
    </xdr:to>
    <xdr:sp macro="" textlink="">
      <xdr:nvSpPr>
        <xdr:cNvPr id="238" name="円/楕円 237"/>
        <xdr:cNvSpPr/>
      </xdr:nvSpPr>
      <xdr:spPr>
        <a:xfrm>
          <a:off x="4584700" y="1374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53612</xdr:rowOff>
    </xdr:from>
    <xdr:ext cx="405111" cy="259045"/>
    <xdr:sp macro="" textlink="">
      <xdr:nvSpPr>
        <xdr:cNvPr id="239" name="【公営住宅】&#10;有形固定資産減価償却率該当値テキスト"/>
        <xdr:cNvSpPr txBox="1"/>
      </xdr:nvSpPr>
      <xdr:spPr>
        <a:xfrm>
          <a:off x="4724400" y="13598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129032</xdr:rowOff>
    </xdr:from>
    <xdr:to>
      <xdr:col>5</xdr:col>
      <xdr:colOff>409575</xdr:colOff>
      <xdr:row>79</xdr:row>
      <xdr:rowOff>59182</xdr:rowOff>
    </xdr:to>
    <xdr:sp macro="" textlink="">
      <xdr:nvSpPr>
        <xdr:cNvPr id="240" name="円/楕円 239"/>
        <xdr:cNvSpPr/>
      </xdr:nvSpPr>
      <xdr:spPr>
        <a:xfrm>
          <a:off x="3746500" y="1350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8382</xdr:rowOff>
    </xdr:from>
    <xdr:to>
      <xdr:col>6</xdr:col>
      <xdr:colOff>511175</xdr:colOff>
      <xdr:row>80</xdr:row>
      <xdr:rowOff>81535</xdr:rowOff>
    </xdr:to>
    <xdr:cxnSp macro="">
      <xdr:nvCxnSpPr>
        <xdr:cNvPr id="241" name="直線コネクタ 240"/>
        <xdr:cNvCxnSpPr/>
      </xdr:nvCxnSpPr>
      <xdr:spPr>
        <a:xfrm>
          <a:off x="3797300" y="13552932"/>
          <a:ext cx="838200" cy="244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93742</xdr:rowOff>
    </xdr:from>
    <xdr:ext cx="405111" cy="259045"/>
    <xdr:sp macro="" textlink="">
      <xdr:nvSpPr>
        <xdr:cNvPr id="242" name="n_1aveValue【公営住宅】&#10;有形固定資産減価償却率"/>
        <xdr:cNvSpPr txBox="1"/>
      </xdr:nvSpPr>
      <xdr:spPr>
        <a:xfrm>
          <a:off x="3582043" y="1415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75709</xdr:rowOff>
    </xdr:from>
    <xdr:ext cx="405111" cy="259045"/>
    <xdr:sp macro="" textlink="">
      <xdr:nvSpPr>
        <xdr:cNvPr id="243" name="n_1mainValue【公営住宅】&#10;有形固定資産減価償却率"/>
        <xdr:cNvSpPr txBox="1"/>
      </xdr:nvSpPr>
      <xdr:spPr>
        <a:xfrm>
          <a:off x="3582043" y="1327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69" name="直線コネクタ 268"/>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0"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1" name="直線コネクタ 270"/>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2"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3" name="直線コネクタ 272"/>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74"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5" name="フローチャート : 判断 274"/>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76" name="フローチャート : 判断 275"/>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126746</xdr:rowOff>
    </xdr:from>
    <xdr:to>
      <xdr:col>15</xdr:col>
      <xdr:colOff>231775</xdr:colOff>
      <xdr:row>77</xdr:row>
      <xdr:rowOff>56896</xdr:rowOff>
    </xdr:to>
    <xdr:sp macro="" textlink="">
      <xdr:nvSpPr>
        <xdr:cNvPr id="282" name="円/楕円 281"/>
        <xdr:cNvSpPr/>
      </xdr:nvSpPr>
      <xdr:spPr>
        <a:xfrm>
          <a:off x="10426700" y="1315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76</xdr:row>
      <xdr:rowOff>79773</xdr:rowOff>
    </xdr:from>
    <xdr:ext cx="469744" cy="259045"/>
    <xdr:sp macro="" textlink="">
      <xdr:nvSpPr>
        <xdr:cNvPr id="283" name="【公営住宅】&#10;一人当たり面積該当値テキスト"/>
        <xdr:cNvSpPr txBox="1"/>
      </xdr:nvSpPr>
      <xdr:spPr>
        <a:xfrm>
          <a:off x="10566400" y="1310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104539</xdr:rowOff>
    </xdr:from>
    <xdr:to>
      <xdr:col>14</xdr:col>
      <xdr:colOff>79375</xdr:colOff>
      <xdr:row>78</xdr:row>
      <xdr:rowOff>34689</xdr:rowOff>
    </xdr:to>
    <xdr:sp macro="" textlink="">
      <xdr:nvSpPr>
        <xdr:cNvPr id="284" name="円/楕円 283"/>
        <xdr:cNvSpPr/>
      </xdr:nvSpPr>
      <xdr:spPr>
        <a:xfrm>
          <a:off x="9588500" y="1330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6096</xdr:rowOff>
    </xdr:from>
    <xdr:to>
      <xdr:col>15</xdr:col>
      <xdr:colOff>180975</xdr:colOff>
      <xdr:row>77</xdr:row>
      <xdr:rowOff>155339</xdr:rowOff>
    </xdr:to>
    <xdr:cxnSp macro="">
      <xdr:nvCxnSpPr>
        <xdr:cNvPr id="285" name="直線コネクタ 284"/>
        <xdr:cNvCxnSpPr/>
      </xdr:nvCxnSpPr>
      <xdr:spPr>
        <a:xfrm flipV="1">
          <a:off x="9639300" y="13207746"/>
          <a:ext cx="8382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117256</xdr:rowOff>
    </xdr:from>
    <xdr:ext cx="469744" cy="259045"/>
    <xdr:sp macro="" textlink="">
      <xdr:nvSpPr>
        <xdr:cNvPr id="286" name="n_1aveValue【公営住宅】&#10;一人当たり面積"/>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51216</xdr:rowOff>
    </xdr:from>
    <xdr:ext cx="469744" cy="259045"/>
    <xdr:sp macro="" textlink="">
      <xdr:nvSpPr>
        <xdr:cNvPr id="287" name="n_1mainValue【公営住宅】&#10;一人当たり面積"/>
        <xdr:cNvSpPr txBox="1"/>
      </xdr:nvSpPr>
      <xdr:spPr>
        <a:xfrm>
          <a:off x="9391727" y="13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4" name="テキスト ボックス 3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5" name="直線コネクタ 3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6" name="テキスト ボックス 3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7" name="直線コネクタ 3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8" name="テキスト ボックス 3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9" name="直線コネクタ 3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0" name="テキスト ボックス 3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1" name="直線コネクタ 3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2" name="テキスト ボックス 3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3" name="直線コネクタ 3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4" name="テキスト ボックス 3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28" name="直線コネクタ 327"/>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29"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30" name="直線コネクタ 329"/>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32" name="直線コネクタ 33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33"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34" name="フローチャート : 判断 333"/>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35" name="フローチャート : 判断 334"/>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6350</xdr:rowOff>
    </xdr:from>
    <xdr:to>
      <xdr:col>23</xdr:col>
      <xdr:colOff>568325</xdr:colOff>
      <xdr:row>33</xdr:row>
      <xdr:rowOff>107950</xdr:rowOff>
    </xdr:to>
    <xdr:sp macro="" textlink="">
      <xdr:nvSpPr>
        <xdr:cNvPr id="341" name="円/楕円 340"/>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130827</xdr:rowOff>
    </xdr:from>
    <xdr:ext cx="469744" cy="259045"/>
    <xdr:sp macro="" textlink="">
      <xdr:nvSpPr>
        <xdr:cNvPr id="342" name="【認定こども園・幼稚園・保育所】&#10;有形固定資産減価償却率該当値テキスト"/>
        <xdr:cNvSpPr txBox="1"/>
      </xdr:nvSpPr>
      <xdr:spPr>
        <a:xfrm>
          <a:off x="16408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6350</xdr:rowOff>
    </xdr:from>
    <xdr:to>
      <xdr:col>22</xdr:col>
      <xdr:colOff>415925</xdr:colOff>
      <xdr:row>33</xdr:row>
      <xdr:rowOff>107950</xdr:rowOff>
    </xdr:to>
    <xdr:sp macro="" textlink="">
      <xdr:nvSpPr>
        <xdr:cNvPr id="343" name="円/楕円 342"/>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57150</xdr:rowOff>
    </xdr:from>
    <xdr:to>
      <xdr:col>23</xdr:col>
      <xdr:colOff>517525</xdr:colOff>
      <xdr:row>33</xdr:row>
      <xdr:rowOff>57150</xdr:rowOff>
    </xdr:to>
    <xdr:cxnSp macro="">
      <xdr:nvCxnSpPr>
        <xdr:cNvPr id="344" name="直線コネクタ 343"/>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30497</xdr:rowOff>
    </xdr:from>
    <xdr:ext cx="405111" cy="259045"/>
    <xdr:sp macro="" textlink="">
      <xdr:nvSpPr>
        <xdr:cNvPr id="345" name="n_1aveValue【認定こども園・幼稚園・保育所】&#10;有形固定資産減価償却率"/>
        <xdr:cNvSpPr txBox="1"/>
      </xdr:nvSpPr>
      <xdr:spPr>
        <a:xfrm>
          <a:off x="15266043"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124477</xdr:rowOff>
    </xdr:from>
    <xdr:ext cx="469744" cy="259045"/>
    <xdr:sp macro="" textlink="">
      <xdr:nvSpPr>
        <xdr:cNvPr id="346"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7" name="直線コネクタ 3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8" name="テキスト ボックス 3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9" name="直線コネクタ 3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0" name="テキスト ボックス 3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1" name="直線コネクタ 3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2" name="テキスト ボックス 3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3" name="直線コネクタ 3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4" name="テキスト ボックス 3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5" name="直線コネクタ 3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6" name="テキスト ボックス 3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7" name="直線コネクタ 3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8" name="テキスト ボックス 3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72" name="直線コネクタ 371"/>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73"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74" name="直線コネクタ 373"/>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75"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76" name="直線コネクタ 375"/>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129920</xdr:rowOff>
    </xdr:from>
    <xdr:ext cx="469744" cy="259045"/>
    <xdr:sp macro="" textlink="">
      <xdr:nvSpPr>
        <xdr:cNvPr id="377" name="【認定こども園・幼稚園・保育所】&#10;一人当たり面積平均値テキスト"/>
        <xdr:cNvSpPr txBox="1"/>
      </xdr:nvSpPr>
      <xdr:spPr>
        <a:xfrm>
          <a:off x="22250400" y="6130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78" name="フローチャート : 判断 377"/>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79" name="フローチャート : 判断 378"/>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116840</xdr:rowOff>
    </xdr:from>
    <xdr:to>
      <xdr:col>32</xdr:col>
      <xdr:colOff>238125</xdr:colOff>
      <xdr:row>39</xdr:row>
      <xdr:rowOff>46990</xdr:rowOff>
    </xdr:to>
    <xdr:sp macro="" textlink="">
      <xdr:nvSpPr>
        <xdr:cNvPr id="385" name="円/楕円 384"/>
        <xdr:cNvSpPr/>
      </xdr:nvSpPr>
      <xdr:spPr>
        <a:xfrm>
          <a:off x="22110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95267</xdr:rowOff>
    </xdr:from>
    <xdr:ext cx="469744" cy="259045"/>
    <xdr:sp macro="" textlink="">
      <xdr:nvSpPr>
        <xdr:cNvPr id="386" name="【認定こども園・幼稚園・保育所】&#10;一人当たり面積該当値テキスト"/>
        <xdr:cNvSpPr txBox="1"/>
      </xdr:nvSpPr>
      <xdr:spPr>
        <a:xfrm>
          <a:off x="222504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123372</xdr:rowOff>
    </xdr:from>
    <xdr:to>
      <xdr:col>31</xdr:col>
      <xdr:colOff>85725</xdr:colOff>
      <xdr:row>39</xdr:row>
      <xdr:rowOff>53522</xdr:rowOff>
    </xdr:to>
    <xdr:sp macro="" textlink="">
      <xdr:nvSpPr>
        <xdr:cNvPr id="387" name="円/楕円 386"/>
        <xdr:cNvSpPr/>
      </xdr:nvSpPr>
      <xdr:spPr>
        <a:xfrm>
          <a:off x="21272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167640</xdr:rowOff>
    </xdr:from>
    <xdr:to>
      <xdr:col>32</xdr:col>
      <xdr:colOff>187325</xdr:colOff>
      <xdr:row>39</xdr:row>
      <xdr:rowOff>2722</xdr:rowOff>
    </xdr:to>
    <xdr:cxnSp macro="">
      <xdr:nvCxnSpPr>
        <xdr:cNvPr id="388" name="直線コネクタ 387"/>
        <xdr:cNvCxnSpPr/>
      </xdr:nvCxnSpPr>
      <xdr:spPr>
        <a:xfrm flipV="1">
          <a:off x="21323300" y="66827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132097</xdr:rowOff>
    </xdr:from>
    <xdr:ext cx="469744" cy="259045"/>
    <xdr:sp macro="" textlink="">
      <xdr:nvSpPr>
        <xdr:cNvPr id="389"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44649</xdr:rowOff>
    </xdr:from>
    <xdr:ext cx="469744" cy="259045"/>
    <xdr:sp macro="" textlink="">
      <xdr:nvSpPr>
        <xdr:cNvPr id="390" name="n_1mainValue【認定こども園・幼稚園・保育所】&#10;一人当たり面積"/>
        <xdr:cNvSpPr txBox="1"/>
      </xdr:nvSpPr>
      <xdr:spPr>
        <a:xfrm>
          <a:off x="21075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01" name="直線コネクタ 4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02" name="テキスト ボックス 40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3" name="直線コネクタ 4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4" name="テキスト ボックス 4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5" name="直線コネクタ 4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6" name="テキスト ボックス 4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7" name="直線コネクタ 4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8" name="テキスト ボックス 4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9" name="直線コネクタ 4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0" name="テキスト ボックス 4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1" name="直線コネクタ 4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12" name="テキスト ボックス 41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16" name="直線コネクタ 415"/>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17"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18" name="直線コネクタ 417"/>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19"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20" name="直線コネクタ 41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21"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22" name="フローチャート : 判断 421"/>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23" name="フローチャート : 判断 422"/>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87993</xdr:rowOff>
    </xdr:from>
    <xdr:to>
      <xdr:col>23</xdr:col>
      <xdr:colOff>568325</xdr:colOff>
      <xdr:row>58</xdr:row>
      <xdr:rowOff>18143</xdr:rowOff>
    </xdr:to>
    <xdr:sp macro="" textlink="">
      <xdr:nvSpPr>
        <xdr:cNvPr id="429" name="円/楕円 428"/>
        <xdr:cNvSpPr/>
      </xdr:nvSpPr>
      <xdr:spPr>
        <a:xfrm>
          <a:off x="162687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110870</xdr:rowOff>
    </xdr:from>
    <xdr:ext cx="405111" cy="259045"/>
    <xdr:sp macro="" textlink="">
      <xdr:nvSpPr>
        <xdr:cNvPr id="430" name="【学校施設】&#10;有形固定資産減価償却率該当値テキスト"/>
        <xdr:cNvSpPr txBox="1"/>
      </xdr:nvSpPr>
      <xdr:spPr>
        <a:xfrm>
          <a:off x="16408400" y="971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115751</xdr:rowOff>
    </xdr:from>
    <xdr:to>
      <xdr:col>22</xdr:col>
      <xdr:colOff>415925</xdr:colOff>
      <xdr:row>58</xdr:row>
      <xdr:rowOff>45901</xdr:rowOff>
    </xdr:to>
    <xdr:sp macro="" textlink="">
      <xdr:nvSpPr>
        <xdr:cNvPr id="431" name="円/楕円 430"/>
        <xdr:cNvSpPr/>
      </xdr:nvSpPr>
      <xdr:spPr>
        <a:xfrm>
          <a:off x="154305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138793</xdr:rowOff>
    </xdr:from>
    <xdr:to>
      <xdr:col>23</xdr:col>
      <xdr:colOff>517525</xdr:colOff>
      <xdr:row>57</xdr:row>
      <xdr:rowOff>166551</xdr:rowOff>
    </xdr:to>
    <xdr:cxnSp macro="">
      <xdr:nvCxnSpPr>
        <xdr:cNvPr id="432" name="直線コネクタ 431"/>
        <xdr:cNvCxnSpPr/>
      </xdr:nvCxnSpPr>
      <xdr:spPr>
        <a:xfrm flipV="1">
          <a:off x="15481300" y="991144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138265</xdr:rowOff>
    </xdr:from>
    <xdr:ext cx="405111" cy="259045"/>
    <xdr:sp macro="" textlink="">
      <xdr:nvSpPr>
        <xdr:cNvPr id="433"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62428</xdr:rowOff>
    </xdr:from>
    <xdr:ext cx="405111" cy="259045"/>
    <xdr:sp macro="" textlink="">
      <xdr:nvSpPr>
        <xdr:cNvPr id="434" name="n_1mainValue【学校施設】&#10;有形固定資産減価償却率"/>
        <xdr:cNvSpPr txBox="1"/>
      </xdr:nvSpPr>
      <xdr:spPr>
        <a:xfrm>
          <a:off x="15266043" y="9663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6" name="直線コネクタ 4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7" name="テキスト ボックス 4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8" name="直線コネクタ 4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9" name="テキスト ボックス 4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0" name="直線コネクタ 4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1" name="テキスト ボックス 4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2" name="直線コネクタ 4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3" name="テキスト ボックス 4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57" name="直線コネクタ 456"/>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58"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59" name="直線コネクタ 458"/>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60"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61" name="直線コネクタ 460"/>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7738</xdr:rowOff>
    </xdr:from>
    <xdr:ext cx="469744" cy="259045"/>
    <xdr:sp macro="" textlink="">
      <xdr:nvSpPr>
        <xdr:cNvPr id="462" name="【学校施設】&#10;一人当たり面積平均値テキスト"/>
        <xdr:cNvSpPr txBox="1"/>
      </xdr:nvSpPr>
      <xdr:spPr>
        <a:xfrm>
          <a:off x="22250400" y="10123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63" name="フローチャート : 判断 462"/>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64" name="フローチャート : 判断 463"/>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61214</xdr:rowOff>
    </xdr:from>
    <xdr:to>
      <xdr:col>32</xdr:col>
      <xdr:colOff>238125</xdr:colOff>
      <xdr:row>62</xdr:row>
      <xdr:rowOff>162814</xdr:rowOff>
    </xdr:to>
    <xdr:sp macro="" textlink="">
      <xdr:nvSpPr>
        <xdr:cNvPr id="470" name="円/楕円 469"/>
        <xdr:cNvSpPr/>
      </xdr:nvSpPr>
      <xdr:spPr>
        <a:xfrm>
          <a:off x="221107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39641</xdr:rowOff>
    </xdr:from>
    <xdr:ext cx="469744" cy="259045"/>
    <xdr:sp macro="" textlink="">
      <xdr:nvSpPr>
        <xdr:cNvPr id="471" name="【学校施設】&#10;一人当たり面積該当値テキスト"/>
        <xdr:cNvSpPr txBox="1"/>
      </xdr:nvSpPr>
      <xdr:spPr>
        <a:xfrm>
          <a:off x="22250400"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69444</xdr:rowOff>
    </xdr:from>
    <xdr:to>
      <xdr:col>31</xdr:col>
      <xdr:colOff>85725</xdr:colOff>
      <xdr:row>62</xdr:row>
      <xdr:rowOff>171044</xdr:rowOff>
    </xdr:to>
    <xdr:sp macro="" textlink="">
      <xdr:nvSpPr>
        <xdr:cNvPr id="472" name="円/楕円 471"/>
        <xdr:cNvSpPr/>
      </xdr:nvSpPr>
      <xdr:spPr>
        <a:xfrm>
          <a:off x="21272500" y="106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112014</xdr:rowOff>
    </xdr:from>
    <xdr:to>
      <xdr:col>32</xdr:col>
      <xdr:colOff>187325</xdr:colOff>
      <xdr:row>62</xdr:row>
      <xdr:rowOff>120244</xdr:rowOff>
    </xdr:to>
    <xdr:cxnSp macro="">
      <xdr:nvCxnSpPr>
        <xdr:cNvPr id="473" name="直線コネクタ 472"/>
        <xdr:cNvCxnSpPr/>
      </xdr:nvCxnSpPr>
      <xdr:spPr>
        <a:xfrm flipV="1">
          <a:off x="21323300" y="10741914"/>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128591</xdr:rowOff>
    </xdr:from>
    <xdr:ext cx="469744" cy="259045"/>
    <xdr:sp macro="" textlink="">
      <xdr:nvSpPr>
        <xdr:cNvPr id="474"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162171</xdr:rowOff>
    </xdr:from>
    <xdr:ext cx="469744" cy="259045"/>
    <xdr:sp macro="" textlink="">
      <xdr:nvSpPr>
        <xdr:cNvPr id="475" name="n_1mainValue【学校施設】&#10;一人当たり面積"/>
        <xdr:cNvSpPr txBox="1"/>
      </xdr:nvSpPr>
      <xdr:spPr>
        <a:xfrm>
          <a:off x="21075727" y="1079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86" name="直線コネクタ 48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87" name="テキスト ボックス 48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8" name="直線コネクタ 48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9" name="テキスト ボックス 48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90" name="直線コネクタ 48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91" name="テキスト ボックス 49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92" name="直線コネクタ 49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93" name="テキスト ボックス 49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94" name="直線コネクタ 49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95" name="テキスト ボックス 49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99" name="直線コネクタ 49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50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501" name="直線コネクタ 50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50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503" name="直線コネクタ 50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0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505" name="フローチャート : 判断 50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506" name="フローチャート : 判断 50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512" name="円/楕円 51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118127</xdr:rowOff>
    </xdr:from>
    <xdr:ext cx="469744" cy="259045"/>
    <xdr:sp macro="" textlink="">
      <xdr:nvSpPr>
        <xdr:cNvPr id="513" name="【児童館】&#10;有形固定資産減価償却率該当値テキスト"/>
        <xdr:cNvSpPr txBox="1"/>
      </xdr:nvSpPr>
      <xdr:spPr>
        <a:xfrm>
          <a:off x="16408400" y="1349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514" name="円/楕円 51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44450</xdr:rowOff>
    </xdr:from>
    <xdr:to>
      <xdr:col>23</xdr:col>
      <xdr:colOff>517525</xdr:colOff>
      <xdr:row>79</xdr:row>
      <xdr:rowOff>44450</xdr:rowOff>
    </xdr:to>
    <xdr:cxnSp macro="">
      <xdr:nvCxnSpPr>
        <xdr:cNvPr id="515" name="直線コネクタ 51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106697</xdr:rowOff>
    </xdr:from>
    <xdr:ext cx="405111" cy="259045"/>
    <xdr:sp macro="" textlink="">
      <xdr:nvSpPr>
        <xdr:cNvPr id="516" name="n_1aveValue【児童館】&#10;有形固定資産減価償却率"/>
        <xdr:cNvSpPr txBox="1"/>
      </xdr:nvSpPr>
      <xdr:spPr>
        <a:xfrm>
          <a:off x="15266043"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22</xdr:col>
      <xdr:colOff>117552</xdr:colOff>
      <xdr:row>77</xdr:row>
      <xdr:rowOff>111777</xdr:rowOff>
    </xdr:from>
    <xdr:ext cx="469744" cy="259045"/>
    <xdr:sp macro="" textlink="">
      <xdr:nvSpPr>
        <xdr:cNvPr id="517" name="n_1mainValue【児童館】&#10;有形固定資産減価償却率"/>
        <xdr:cNvSpPr txBox="1"/>
      </xdr:nvSpPr>
      <xdr:spPr>
        <a:xfrm>
          <a:off x="15233727"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8" name="正方形/長方形 51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9" name="正方形/長方形 51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0" name="正方形/長方形 51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1" name="正方形/長方形 52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2" name="正方形/長方形 52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3" name="正方形/長方形 52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4" name="正方形/長方形 52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5" name="正方形/長方形 52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6" name="テキスト ボックス 52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7" name="直線コネクタ 52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8" name="テキスト ボックス 527"/>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29" name="直線コネクタ 5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0" name="テキスト ボックス 5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1" name="直線コネクタ 5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2" name="テキスト ボックス 5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3" name="直線コネクタ 5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4" name="テキスト ボックス 5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5" name="直線コネクタ 5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6" name="テキスト ボックス 5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7" name="直線コネクタ 5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8" name="テキスト ボックス 5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42" name="直線コネクタ 541"/>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43"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44" name="直線コネクタ 543"/>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45"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46" name="直線コネクタ 545"/>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47"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48" name="フローチャート : 判断 547"/>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49" name="フローチャート : 判断 548"/>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0" name="テキスト ボックス 5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1" name="テキスト ボックス 5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2" name="テキスト ボックス 5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3" name="テキスト ボックス 5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4" name="テキスト ボックス 5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44450</xdr:rowOff>
    </xdr:from>
    <xdr:to>
      <xdr:col>32</xdr:col>
      <xdr:colOff>238125</xdr:colOff>
      <xdr:row>80</xdr:row>
      <xdr:rowOff>146050</xdr:rowOff>
    </xdr:to>
    <xdr:sp macro="" textlink="">
      <xdr:nvSpPr>
        <xdr:cNvPr id="555" name="円/楕円 554"/>
        <xdr:cNvSpPr/>
      </xdr:nvSpPr>
      <xdr:spPr>
        <a:xfrm>
          <a:off x="22110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67327</xdr:rowOff>
    </xdr:from>
    <xdr:ext cx="469744" cy="259045"/>
    <xdr:sp macro="" textlink="">
      <xdr:nvSpPr>
        <xdr:cNvPr id="556" name="【児童館】&#10;一人当たり面積該当値テキスト"/>
        <xdr:cNvSpPr txBox="1"/>
      </xdr:nvSpPr>
      <xdr:spPr>
        <a:xfrm>
          <a:off x="222504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63500</xdr:rowOff>
    </xdr:from>
    <xdr:to>
      <xdr:col>31</xdr:col>
      <xdr:colOff>85725</xdr:colOff>
      <xdr:row>80</xdr:row>
      <xdr:rowOff>165100</xdr:rowOff>
    </xdr:to>
    <xdr:sp macro="" textlink="">
      <xdr:nvSpPr>
        <xdr:cNvPr id="557" name="円/楕円 556"/>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95250</xdr:rowOff>
    </xdr:from>
    <xdr:to>
      <xdr:col>32</xdr:col>
      <xdr:colOff>187325</xdr:colOff>
      <xdr:row>80</xdr:row>
      <xdr:rowOff>114300</xdr:rowOff>
    </xdr:to>
    <xdr:cxnSp macro="">
      <xdr:nvCxnSpPr>
        <xdr:cNvPr id="558" name="直線コネクタ 557"/>
        <xdr:cNvCxnSpPr/>
      </xdr:nvCxnSpPr>
      <xdr:spPr>
        <a:xfrm flipV="1">
          <a:off x="21323300" y="1381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41927</xdr:rowOff>
    </xdr:from>
    <xdr:ext cx="469744" cy="259045"/>
    <xdr:sp macro="" textlink="">
      <xdr:nvSpPr>
        <xdr:cNvPr id="559" name="n_1aveValue【児童館】&#10;一人当たり面積"/>
        <xdr:cNvSpPr txBox="1"/>
      </xdr:nvSpPr>
      <xdr:spPr>
        <a:xfrm>
          <a:off x="21075727"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10177</xdr:rowOff>
    </xdr:from>
    <xdr:ext cx="469744" cy="259045"/>
    <xdr:sp macro="" textlink="">
      <xdr:nvSpPr>
        <xdr:cNvPr id="560" name="n_1mainValue【児童館】&#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1" name="テキスト ボックス 5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2" name="直線コネクタ 57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3" name="テキスト ボックス 57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4" name="直線コネクタ 57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5" name="テキスト ボックス 57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6" name="直線コネクタ 57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7" name="テキスト ボックス 57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8" name="直線コネクタ 57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9" name="テキスト ボックス 57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0" name="直線コネクタ 57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1" name="テキスト ボックス 58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2" name="直線コネクタ 58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3" name="テキスト ボックス 58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4" name="直線コネクタ 5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5" name="テキスト ボックス 5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87" name="直線コネクタ 586"/>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88"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89" name="直線コネクタ 588"/>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90"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91" name="直線コネクタ 590"/>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92"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93" name="フローチャート : 判断 592"/>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94" name="フローチャート : 判断 593"/>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22134</xdr:rowOff>
    </xdr:from>
    <xdr:to>
      <xdr:col>23</xdr:col>
      <xdr:colOff>568325</xdr:colOff>
      <xdr:row>102</xdr:row>
      <xdr:rowOff>123734</xdr:rowOff>
    </xdr:to>
    <xdr:sp macro="" textlink="">
      <xdr:nvSpPr>
        <xdr:cNvPr id="600" name="円/楕円 599"/>
        <xdr:cNvSpPr/>
      </xdr:nvSpPr>
      <xdr:spPr>
        <a:xfrm>
          <a:off x="162687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45011</xdr:rowOff>
    </xdr:from>
    <xdr:ext cx="405111" cy="259045"/>
    <xdr:sp macro="" textlink="">
      <xdr:nvSpPr>
        <xdr:cNvPr id="601" name="【公民館】&#10;有形固定資産減価償却率該当値テキスト"/>
        <xdr:cNvSpPr txBox="1"/>
      </xdr:nvSpPr>
      <xdr:spPr>
        <a:xfrm>
          <a:off x="16408400" y="1736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74386</xdr:rowOff>
    </xdr:from>
    <xdr:to>
      <xdr:col>22</xdr:col>
      <xdr:colOff>415925</xdr:colOff>
      <xdr:row>103</xdr:row>
      <xdr:rowOff>4536</xdr:rowOff>
    </xdr:to>
    <xdr:sp macro="" textlink="">
      <xdr:nvSpPr>
        <xdr:cNvPr id="602" name="円/楕円 601"/>
        <xdr:cNvSpPr/>
      </xdr:nvSpPr>
      <xdr:spPr>
        <a:xfrm>
          <a:off x="15430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72934</xdr:rowOff>
    </xdr:from>
    <xdr:to>
      <xdr:col>23</xdr:col>
      <xdr:colOff>517525</xdr:colOff>
      <xdr:row>102</xdr:row>
      <xdr:rowOff>125186</xdr:rowOff>
    </xdr:to>
    <xdr:cxnSp macro="">
      <xdr:nvCxnSpPr>
        <xdr:cNvPr id="603" name="直線コネクタ 602"/>
        <xdr:cNvCxnSpPr/>
      </xdr:nvCxnSpPr>
      <xdr:spPr>
        <a:xfrm flipV="1">
          <a:off x="15481300" y="17560834"/>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111596</xdr:rowOff>
    </xdr:from>
    <xdr:ext cx="405111" cy="259045"/>
    <xdr:sp macro="" textlink="">
      <xdr:nvSpPr>
        <xdr:cNvPr id="604"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21063</xdr:rowOff>
    </xdr:from>
    <xdr:ext cx="405111" cy="259045"/>
    <xdr:sp macro="" textlink="">
      <xdr:nvSpPr>
        <xdr:cNvPr id="605" name="n_1mainValue【公民館】&#10;有形固定資産減価償却率"/>
        <xdr:cNvSpPr txBox="1"/>
      </xdr:nvSpPr>
      <xdr:spPr>
        <a:xfrm>
          <a:off x="15266043"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6" name="正方形/長方形 6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7" name="正方形/長方形 6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8" name="正方形/長方形 6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9" name="正方形/長方形 6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0" name="正方形/長方形 6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1" name="正方形/長方形 6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2" name="正方形/長方形 6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3" name="正方形/長方形 61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4" name="テキスト ボックス 61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5" name="直線コネクタ 61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16" name="直線コネクタ 61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7" name="テキスト ボックス 61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8" name="直線コネクタ 61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9" name="テキスト ボックス 61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20" name="直線コネクタ 61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1" name="テキスト ボックス 62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2" name="直線コネクタ 62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3" name="テキスト ボックス 62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4" name="直線コネクタ 62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5" name="テキスト ボックス 62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6" name="直線コネクタ 62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7" name="テキスト ボックス 62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631" name="直線コネクタ 630"/>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632"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633" name="直線コネクタ 632"/>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634"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635" name="直線コネクタ 634"/>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636"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637" name="フローチャート : 判断 636"/>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638" name="フローチャート : 判断 637"/>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9" name="テキスト ボックス 6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40" name="テキスト ボックス 6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1" name="テキスト ボックス 6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2" name="テキスト ボックス 6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3" name="テキスト ボックス 6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103</xdr:row>
      <xdr:rowOff>163105</xdr:rowOff>
    </xdr:from>
    <xdr:to>
      <xdr:col>32</xdr:col>
      <xdr:colOff>238125</xdr:colOff>
      <xdr:row>104</xdr:row>
      <xdr:rowOff>93255</xdr:rowOff>
    </xdr:to>
    <xdr:sp macro="" textlink="">
      <xdr:nvSpPr>
        <xdr:cNvPr id="644" name="円/楕円 643"/>
        <xdr:cNvSpPr/>
      </xdr:nvSpPr>
      <xdr:spPr>
        <a:xfrm>
          <a:off x="22110700" y="1782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14532</xdr:rowOff>
    </xdr:from>
    <xdr:ext cx="469744" cy="259045"/>
    <xdr:sp macro="" textlink="">
      <xdr:nvSpPr>
        <xdr:cNvPr id="645" name="【公民館】&#10;一人当たり面積該当値テキスト"/>
        <xdr:cNvSpPr txBox="1"/>
      </xdr:nvSpPr>
      <xdr:spPr>
        <a:xfrm>
          <a:off x="22250400" y="1767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0.781</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1451</xdr:rowOff>
    </xdr:from>
    <xdr:to>
      <xdr:col>31</xdr:col>
      <xdr:colOff>85725</xdr:colOff>
      <xdr:row>104</xdr:row>
      <xdr:rowOff>103051</xdr:rowOff>
    </xdr:to>
    <xdr:sp macro="" textlink="">
      <xdr:nvSpPr>
        <xdr:cNvPr id="646" name="円/楕円 645"/>
        <xdr:cNvSpPr/>
      </xdr:nvSpPr>
      <xdr:spPr>
        <a:xfrm>
          <a:off x="21272500" y="1783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42455</xdr:rowOff>
    </xdr:from>
    <xdr:to>
      <xdr:col>32</xdr:col>
      <xdr:colOff>187325</xdr:colOff>
      <xdr:row>104</xdr:row>
      <xdr:rowOff>52251</xdr:rowOff>
    </xdr:to>
    <xdr:cxnSp macro="">
      <xdr:nvCxnSpPr>
        <xdr:cNvPr id="647" name="直線コネクタ 646"/>
        <xdr:cNvCxnSpPr/>
      </xdr:nvCxnSpPr>
      <xdr:spPr>
        <a:xfrm flipV="1">
          <a:off x="21323300" y="17873255"/>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26143</xdr:rowOff>
    </xdr:from>
    <xdr:ext cx="469744" cy="259045"/>
    <xdr:sp macro="" textlink="">
      <xdr:nvSpPr>
        <xdr:cNvPr id="648" name="n_1aveValue【公民館】&#10;一人当たり面積"/>
        <xdr:cNvSpPr txBox="1"/>
      </xdr:nvSpPr>
      <xdr:spPr>
        <a:xfrm>
          <a:off x="210757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119578</xdr:rowOff>
    </xdr:from>
    <xdr:ext cx="469744" cy="259045"/>
    <xdr:sp macro="" textlink="">
      <xdr:nvSpPr>
        <xdr:cNvPr id="649" name="n_1mainValue【公民館】&#10;一人当たり面積"/>
        <xdr:cNvSpPr txBox="1"/>
      </xdr:nvSpPr>
      <xdr:spPr>
        <a:xfrm>
          <a:off x="21075727" y="1760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各施設の有形固定資産減価償却率は高い状況であり、施設の老朽化がすすんでいる。</a:t>
          </a:r>
          <a:endParaRPr lang="ja-JP" altLang="ja-JP" sz="1400">
            <a:effectLst/>
          </a:endParaRPr>
        </a:p>
        <a:p>
          <a:r>
            <a:rPr kumimoji="1" lang="ja-JP" altLang="ja-JP" sz="1100">
              <a:solidFill>
                <a:schemeClr val="dk1"/>
              </a:solidFill>
              <a:effectLst/>
              <a:latin typeface="+mn-lt"/>
              <a:ea typeface="+mn-ea"/>
              <a:cs typeface="+mn-cs"/>
            </a:rPr>
            <a:t>公営住宅</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ja-JP" altLang="en-US" sz="1100">
              <a:solidFill>
                <a:schemeClr val="dk1"/>
              </a:solidFill>
              <a:effectLst/>
              <a:latin typeface="+mn-lt"/>
              <a:ea typeface="+mn-ea"/>
              <a:cs typeface="+mn-cs"/>
            </a:rPr>
            <a:t>および公民館</a:t>
          </a:r>
          <a:r>
            <a:rPr kumimoji="1" lang="ja-JP" altLang="ja-JP" sz="1100">
              <a:solidFill>
                <a:schemeClr val="dk1"/>
              </a:solidFill>
              <a:effectLst/>
              <a:latin typeface="+mn-lt"/>
              <a:ea typeface="+mn-ea"/>
              <a:cs typeface="+mn-cs"/>
            </a:rPr>
            <a:t>において、有形固定資産減価償却率と一人当たり面積が類似団体平均より上まわっている。</a:t>
          </a:r>
          <a:endParaRPr lang="ja-JP" altLang="ja-JP" sz="1400">
            <a:effectLst/>
          </a:endParaRPr>
        </a:p>
        <a:p>
          <a:r>
            <a:rPr kumimoji="1" lang="ja-JP" altLang="ja-JP" sz="1100">
              <a:solidFill>
                <a:schemeClr val="dk1"/>
              </a:solidFill>
              <a:effectLst/>
              <a:latin typeface="+mn-lt"/>
              <a:ea typeface="+mn-ea"/>
              <a:cs typeface="+mn-cs"/>
            </a:rPr>
            <a:t>公営住宅は、旧産炭地である当町が炭鉱閉山時の人口減少対策のため、多くの公営住宅を建設したためである。セーフティネットを兼ねる公営住宅のため、減少させるのは厳しい状況である。糸田町公営住宅長寿命化計画により、現在建替え等実施中である。</a:t>
          </a:r>
          <a:endParaRPr lang="ja-JP" altLang="ja-JP" sz="1400">
            <a:effectLst/>
          </a:endParaRPr>
        </a:p>
        <a:p>
          <a:r>
            <a:rPr kumimoji="1" lang="ja-JP" altLang="ja-JP" sz="1100">
              <a:solidFill>
                <a:schemeClr val="dk1"/>
              </a:solidFill>
              <a:effectLst/>
              <a:latin typeface="+mn-lt"/>
              <a:ea typeface="+mn-ea"/>
              <a:cs typeface="+mn-cs"/>
            </a:rPr>
            <a:t>児童館については、隣接する他施設との複合化を現在計画中である。</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認定こども園・幼稚園・保育所については、有形固定資産減価償却率が高い状況である。現在２</a:t>
          </a:r>
          <a:r>
            <a:rPr kumimoji="1" lang="ja-JP" altLang="en-US" sz="1100">
              <a:solidFill>
                <a:schemeClr val="dk1"/>
              </a:solidFill>
              <a:effectLst/>
              <a:latin typeface="+mn-lt"/>
              <a:ea typeface="+mn-ea"/>
              <a:cs typeface="+mn-cs"/>
            </a:rPr>
            <a:t>ヶ</a:t>
          </a:r>
          <a:r>
            <a:rPr kumimoji="1" lang="ja-JP" altLang="ja-JP" sz="1100">
              <a:solidFill>
                <a:schemeClr val="dk1"/>
              </a:solidFill>
              <a:effectLst/>
              <a:latin typeface="+mn-lt"/>
              <a:ea typeface="+mn-ea"/>
              <a:cs typeface="+mn-cs"/>
            </a:rPr>
            <a:t>所ある町立保育所については、統合化を含めた検討が必要な状況であるが、少子高齢化社会の中、時期については未定の状況である。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9,311
9,291
8.04
6,283,850
5,622,314
661,503
2,696,253
4,776,676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6367</xdr:rowOff>
    </xdr:from>
    <xdr:ext cx="405111" cy="259045"/>
    <xdr:sp macro="" textlink="">
      <xdr:nvSpPr>
        <xdr:cNvPr id="61" name="【図書館】&#10;有形固定資産減価償却率平均値テキスト"/>
        <xdr:cNvSpPr txBox="1"/>
      </xdr:nvSpPr>
      <xdr:spPr>
        <a:xfrm>
          <a:off x="47244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139700</xdr:rowOff>
    </xdr:from>
    <xdr:to>
      <xdr:col>6</xdr:col>
      <xdr:colOff>561975</xdr:colOff>
      <xdr:row>39</xdr:row>
      <xdr:rowOff>69850</xdr:rowOff>
    </xdr:to>
    <xdr:sp macro="" textlink="">
      <xdr:nvSpPr>
        <xdr:cNvPr id="69" name="円/楕円 68"/>
        <xdr:cNvSpPr/>
      </xdr:nvSpPr>
      <xdr:spPr>
        <a:xfrm>
          <a:off x="4584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118127</xdr:rowOff>
    </xdr:from>
    <xdr:ext cx="405111" cy="259045"/>
    <xdr:sp macro="" textlink="">
      <xdr:nvSpPr>
        <xdr:cNvPr id="70" name="【図書館】&#10;有形固定資産減価償却率該当値テキスト"/>
        <xdr:cNvSpPr txBox="1"/>
      </xdr:nvSpPr>
      <xdr:spPr>
        <a:xfrm>
          <a:off x="47244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6350</xdr:rowOff>
    </xdr:from>
    <xdr:to>
      <xdr:col>5</xdr:col>
      <xdr:colOff>409575</xdr:colOff>
      <xdr:row>39</xdr:row>
      <xdr:rowOff>107950</xdr:rowOff>
    </xdr:to>
    <xdr:sp macro="" textlink="">
      <xdr:nvSpPr>
        <xdr:cNvPr id="71" name="円/楕円 70"/>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19050</xdr:rowOff>
    </xdr:from>
    <xdr:to>
      <xdr:col>6</xdr:col>
      <xdr:colOff>511175</xdr:colOff>
      <xdr:row>39</xdr:row>
      <xdr:rowOff>57150</xdr:rowOff>
    </xdr:to>
    <xdr:cxnSp macro="">
      <xdr:nvCxnSpPr>
        <xdr:cNvPr id="72" name="直線コネクタ 71"/>
        <xdr:cNvCxnSpPr/>
      </xdr:nvCxnSpPr>
      <xdr:spPr>
        <a:xfrm flipV="1">
          <a:off x="3797300" y="670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652</xdr:rowOff>
    </xdr:from>
    <xdr:ext cx="405111" cy="259045"/>
    <xdr:sp macro="" textlink="">
      <xdr:nvSpPr>
        <xdr:cNvPr id="73" name="n_1aveValue【図書館】&#10;有形固定資産減価償却率"/>
        <xdr:cNvSpPr txBox="1"/>
      </xdr:nvSpPr>
      <xdr:spPr>
        <a:xfrm>
          <a:off x="3582043"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99077</xdr:rowOff>
    </xdr:from>
    <xdr:ext cx="405111" cy="259045"/>
    <xdr:sp macro="" textlink="">
      <xdr:nvSpPr>
        <xdr:cNvPr id="74" name="n_1mainValue【図書館】&#10;有形固定資産減価償却率"/>
        <xdr:cNvSpPr txBox="1"/>
      </xdr:nvSpPr>
      <xdr:spPr>
        <a:xfrm>
          <a:off x="3582043"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8" name="直線コネクタ 97"/>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9"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100" name="直線コネクタ 99"/>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101"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2" name="直線コネクタ 101"/>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55897</xdr:rowOff>
    </xdr:from>
    <xdr:ext cx="469744" cy="259045"/>
    <xdr:sp macro="" textlink="">
      <xdr:nvSpPr>
        <xdr:cNvPr id="103" name="【図書館】&#10;一人当たり面積平均値テキスト"/>
        <xdr:cNvSpPr txBox="1"/>
      </xdr:nvSpPr>
      <xdr:spPr>
        <a:xfrm>
          <a:off x="105664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4" name="フローチャート : 判断 103"/>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5" name="フローチャート : 判断 104"/>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170180</xdr:rowOff>
    </xdr:from>
    <xdr:to>
      <xdr:col>15</xdr:col>
      <xdr:colOff>231775</xdr:colOff>
      <xdr:row>41</xdr:row>
      <xdr:rowOff>100330</xdr:rowOff>
    </xdr:to>
    <xdr:sp macro="" textlink="">
      <xdr:nvSpPr>
        <xdr:cNvPr id="111" name="円/楕円 110"/>
        <xdr:cNvSpPr/>
      </xdr:nvSpPr>
      <xdr:spPr>
        <a:xfrm>
          <a:off x="10426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85107</xdr:rowOff>
    </xdr:from>
    <xdr:ext cx="469744" cy="259045"/>
    <xdr:sp macro="" textlink="">
      <xdr:nvSpPr>
        <xdr:cNvPr id="112" name="【図書館】&#10;一人当たり面積該当値テキスト"/>
        <xdr:cNvSpPr txBox="1"/>
      </xdr:nvSpPr>
      <xdr:spPr>
        <a:xfrm>
          <a:off x="105664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2540</xdr:rowOff>
    </xdr:from>
    <xdr:to>
      <xdr:col>14</xdr:col>
      <xdr:colOff>79375</xdr:colOff>
      <xdr:row>41</xdr:row>
      <xdr:rowOff>104140</xdr:rowOff>
    </xdr:to>
    <xdr:sp macro="" textlink="">
      <xdr:nvSpPr>
        <xdr:cNvPr id="113" name="円/楕円 112"/>
        <xdr:cNvSpPr/>
      </xdr:nvSpPr>
      <xdr:spPr>
        <a:xfrm>
          <a:off x="9588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49530</xdr:rowOff>
    </xdr:from>
    <xdr:to>
      <xdr:col>15</xdr:col>
      <xdr:colOff>180975</xdr:colOff>
      <xdr:row>41</xdr:row>
      <xdr:rowOff>53340</xdr:rowOff>
    </xdr:to>
    <xdr:cxnSp macro="">
      <xdr:nvCxnSpPr>
        <xdr:cNvPr id="114" name="直線コネクタ 113"/>
        <xdr:cNvCxnSpPr/>
      </xdr:nvCxnSpPr>
      <xdr:spPr>
        <a:xfrm flipV="1">
          <a:off x="9639300" y="70789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154957</xdr:rowOff>
    </xdr:from>
    <xdr:ext cx="469744" cy="259045"/>
    <xdr:sp macro="" textlink="">
      <xdr:nvSpPr>
        <xdr:cNvPr id="115"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95267</xdr:rowOff>
    </xdr:from>
    <xdr:ext cx="469744" cy="259045"/>
    <xdr:sp macro="" textlink="">
      <xdr:nvSpPr>
        <xdr:cNvPr id="116" name="n_1mainValue【図書館】&#10;一人当たり面積"/>
        <xdr:cNvSpPr txBox="1"/>
      </xdr:nvSpPr>
      <xdr:spPr>
        <a:xfrm>
          <a:off x="93917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43" name="直線コネクタ 142"/>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44"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45" name="直線コネクタ 144"/>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6"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7" name="直線コネクタ 146"/>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8"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9" name="フローチャート : 判断 148"/>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50" name="フローチャート : 判断 149"/>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58601</xdr:rowOff>
    </xdr:from>
    <xdr:to>
      <xdr:col>6</xdr:col>
      <xdr:colOff>561975</xdr:colOff>
      <xdr:row>55</xdr:row>
      <xdr:rowOff>160201</xdr:rowOff>
    </xdr:to>
    <xdr:sp macro="" textlink="">
      <xdr:nvSpPr>
        <xdr:cNvPr id="156" name="円/楕円 155"/>
        <xdr:cNvSpPr/>
      </xdr:nvSpPr>
      <xdr:spPr>
        <a:xfrm>
          <a:off x="45847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11628</xdr:rowOff>
    </xdr:from>
    <xdr:ext cx="405111" cy="259045"/>
    <xdr:sp macro="" textlink="">
      <xdr:nvSpPr>
        <xdr:cNvPr id="157" name="【体育館・プール】&#10;有形固定資産減価償却率該当値テキスト"/>
        <xdr:cNvSpPr txBox="1"/>
      </xdr:nvSpPr>
      <xdr:spPr>
        <a:xfrm>
          <a:off x="4724400" y="944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114119</xdr:rowOff>
    </xdr:from>
    <xdr:to>
      <xdr:col>5</xdr:col>
      <xdr:colOff>409575</xdr:colOff>
      <xdr:row>56</xdr:row>
      <xdr:rowOff>44269</xdr:rowOff>
    </xdr:to>
    <xdr:sp macro="" textlink="">
      <xdr:nvSpPr>
        <xdr:cNvPr id="158" name="円/楕円 157"/>
        <xdr:cNvSpPr/>
      </xdr:nvSpPr>
      <xdr:spPr>
        <a:xfrm>
          <a:off x="3746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109401</xdr:rowOff>
    </xdr:from>
    <xdr:to>
      <xdr:col>6</xdr:col>
      <xdr:colOff>511175</xdr:colOff>
      <xdr:row>55</xdr:row>
      <xdr:rowOff>164919</xdr:rowOff>
    </xdr:to>
    <xdr:cxnSp macro="">
      <xdr:nvCxnSpPr>
        <xdr:cNvPr id="159" name="直線コネクタ 158"/>
        <xdr:cNvCxnSpPr/>
      </xdr:nvCxnSpPr>
      <xdr:spPr>
        <a:xfrm flipV="1">
          <a:off x="3797300" y="95391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115405</xdr:rowOff>
    </xdr:from>
    <xdr:ext cx="405111" cy="259045"/>
    <xdr:sp macro="" textlink="">
      <xdr:nvSpPr>
        <xdr:cNvPr id="160"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60796</xdr:rowOff>
    </xdr:from>
    <xdr:ext cx="405111" cy="259045"/>
    <xdr:sp macro="" textlink="">
      <xdr:nvSpPr>
        <xdr:cNvPr id="161" name="n_1mainValue【体育館・プール】&#10;有形固定資産減価償却率"/>
        <xdr:cNvSpPr txBox="1"/>
      </xdr:nvSpPr>
      <xdr:spPr>
        <a:xfrm>
          <a:off x="3582043"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85" name="直線コネクタ 184"/>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86"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87" name="直線コネクタ 186"/>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88"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9" name="直線コネクタ 188"/>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137177</xdr:rowOff>
    </xdr:from>
    <xdr:ext cx="469744" cy="259045"/>
    <xdr:sp macro="" textlink="">
      <xdr:nvSpPr>
        <xdr:cNvPr id="190" name="【体育館・プール】&#10;一人当たり面積平均値テキスト"/>
        <xdr:cNvSpPr txBox="1"/>
      </xdr:nvSpPr>
      <xdr:spPr>
        <a:xfrm>
          <a:off x="10566400" y="1008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91" name="フローチャート : 判断 190"/>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92" name="フローチャート : 判断 191"/>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77470</xdr:rowOff>
    </xdr:from>
    <xdr:to>
      <xdr:col>15</xdr:col>
      <xdr:colOff>231775</xdr:colOff>
      <xdr:row>63</xdr:row>
      <xdr:rowOff>7620</xdr:rowOff>
    </xdr:to>
    <xdr:sp macro="" textlink="">
      <xdr:nvSpPr>
        <xdr:cNvPr id="198" name="円/楕円 197"/>
        <xdr:cNvSpPr/>
      </xdr:nvSpPr>
      <xdr:spPr>
        <a:xfrm>
          <a:off x="10426700" y="1070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55897</xdr:rowOff>
    </xdr:from>
    <xdr:ext cx="469744" cy="259045"/>
    <xdr:sp macro="" textlink="">
      <xdr:nvSpPr>
        <xdr:cNvPr id="199" name="【体育館・プール】&#10;一人当たり面積該当値テキスト"/>
        <xdr:cNvSpPr txBox="1"/>
      </xdr:nvSpPr>
      <xdr:spPr>
        <a:xfrm>
          <a:off x="10566400" y="1068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0.229</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81280</xdr:rowOff>
    </xdr:from>
    <xdr:to>
      <xdr:col>14</xdr:col>
      <xdr:colOff>79375</xdr:colOff>
      <xdr:row>63</xdr:row>
      <xdr:rowOff>11430</xdr:rowOff>
    </xdr:to>
    <xdr:sp macro="" textlink="">
      <xdr:nvSpPr>
        <xdr:cNvPr id="200" name="円/楕円 199"/>
        <xdr:cNvSpPr/>
      </xdr:nvSpPr>
      <xdr:spPr>
        <a:xfrm>
          <a:off x="9588500" y="1071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128270</xdr:rowOff>
    </xdr:from>
    <xdr:to>
      <xdr:col>15</xdr:col>
      <xdr:colOff>180975</xdr:colOff>
      <xdr:row>62</xdr:row>
      <xdr:rowOff>132080</xdr:rowOff>
    </xdr:to>
    <xdr:cxnSp macro="">
      <xdr:nvCxnSpPr>
        <xdr:cNvPr id="201" name="直線コネクタ 200"/>
        <xdr:cNvCxnSpPr/>
      </xdr:nvCxnSpPr>
      <xdr:spPr>
        <a:xfrm flipV="1">
          <a:off x="9639300" y="10758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82567</xdr:rowOff>
    </xdr:from>
    <xdr:ext cx="469744" cy="259045"/>
    <xdr:sp macro="" textlink="">
      <xdr:nvSpPr>
        <xdr:cNvPr id="202"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13</xdr:col>
      <xdr:colOff>466802</xdr:colOff>
      <xdr:row>63</xdr:row>
      <xdr:rowOff>2557</xdr:rowOff>
    </xdr:from>
    <xdr:ext cx="469744" cy="259045"/>
    <xdr:sp macro="" textlink="">
      <xdr:nvSpPr>
        <xdr:cNvPr id="203" name="n_1mainValue【体育館・プール】&#10;一人当たり面積"/>
        <xdr:cNvSpPr txBox="1"/>
      </xdr:nvSpPr>
      <xdr:spPr>
        <a:xfrm>
          <a:off x="9391727" y="1080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26" name="直線コネクタ 225"/>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27"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28" name="直線コネクタ 227"/>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9"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30" name="直線コネクタ 22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39895</xdr:rowOff>
    </xdr:from>
    <xdr:ext cx="405111" cy="259045"/>
    <xdr:sp macro="" textlink="">
      <xdr:nvSpPr>
        <xdr:cNvPr id="231" name="【福祉施設】&#10;有形固定資産減価償却率平均値テキスト"/>
        <xdr:cNvSpPr txBox="1"/>
      </xdr:nvSpPr>
      <xdr:spPr>
        <a:xfrm>
          <a:off x="4724400" y="14098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32" name="フローチャート : 判断 231"/>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33" name="フローチャート : 判断 232"/>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92456</xdr:rowOff>
    </xdr:from>
    <xdr:to>
      <xdr:col>6</xdr:col>
      <xdr:colOff>561975</xdr:colOff>
      <xdr:row>85</xdr:row>
      <xdr:rowOff>22606</xdr:rowOff>
    </xdr:to>
    <xdr:sp macro="" textlink="">
      <xdr:nvSpPr>
        <xdr:cNvPr id="239" name="円/楕円 238"/>
        <xdr:cNvSpPr/>
      </xdr:nvSpPr>
      <xdr:spPr>
        <a:xfrm>
          <a:off x="4584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70883</xdr:rowOff>
    </xdr:from>
    <xdr:ext cx="405111" cy="259045"/>
    <xdr:sp macro="" textlink="">
      <xdr:nvSpPr>
        <xdr:cNvPr id="240" name="【福祉施設】&#10;有形固定資産減価償却率該当値テキスト"/>
        <xdr:cNvSpPr txBox="1"/>
      </xdr:nvSpPr>
      <xdr:spPr>
        <a:xfrm>
          <a:off x="4724400"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151892</xdr:rowOff>
    </xdr:from>
    <xdr:to>
      <xdr:col>5</xdr:col>
      <xdr:colOff>409575</xdr:colOff>
      <xdr:row>85</xdr:row>
      <xdr:rowOff>82042</xdr:rowOff>
    </xdr:to>
    <xdr:sp macro="" textlink="">
      <xdr:nvSpPr>
        <xdr:cNvPr id="241" name="円/楕円 240"/>
        <xdr:cNvSpPr/>
      </xdr:nvSpPr>
      <xdr:spPr>
        <a:xfrm>
          <a:off x="3746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143256</xdr:rowOff>
    </xdr:from>
    <xdr:to>
      <xdr:col>6</xdr:col>
      <xdr:colOff>511175</xdr:colOff>
      <xdr:row>85</xdr:row>
      <xdr:rowOff>31242</xdr:rowOff>
    </xdr:to>
    <xdr:cxnSp macro="">
      <xdr:nvCxnSpPr>
        <xdr:cNvPr id="242" name="直線コネクタ 241"/>
        <xdr:cNvCxnSpPr/>
      </xdr:nvCxnSpPr>
      <xdr:spPr>
        <a:xfrm flipV="1">
          <a:off x="3797300" y="145450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68851</xdr:rowOff>
    </xdr:from>
    <xdr:ext cx="405111" cy="259045"/>
    <xdr:sp macro="" textlink="">
      <xdr:nvSpPr>
        <xdr:cNvPr id="243" name="n_1aveValue【福祉施設】&#10;有形固定資産減価償却率"/>
        <xdr:cNvSpPr txBox="1"/>
      </xdr:nvSpPr>
      <xdr:spPr>
        <a:xfrm>
          <a:off x="3582043"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73169</xdr:rowOff>
    </xdr:from>
    <xdr:ext cx="405111" cy="259045"/>
    <xdr:sp macro="" textlink="">
      <xdr:nvSpPr>
        <xdr:cNvPr id="244" name="n_1mainValue【福祉施設】&#10;有形固定資産減価償却率"/>
        <xdr:cNvSpPr txBox="1"/>
      </xdr:nvSpPr>
      <xdr:spPr>
        <a:xfrm>
          <a:off x="3582043" y="1464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5" name="直線コネクタ 25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6" name="テキスト ボックス 25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7" name="直線コネクタ 25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8" name="テキスト ボックス 25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9" name="直線コネクタ 25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60" name="テキスト ボックス 25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1" name="直線コネクタ 26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2" name="テキスト ボックス 26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66" name="直線コネクタ 265"/>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67"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68" name="直線コネクタ 267"/>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69"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70" name="直線コネクタ 269"/>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46753</xdr:rowOff>
    </xdr:from>
    <xdr:ext cx="469744" cy="259045"/>
    <xdr:sp macro="" textlink="">
      <xdr:nvSpPr>
        <xdr:cNvPr id="271" name="【福祉施設】&#10;一人当たり面積平均値テキスト"/>
        <xdr:cNvSpPr txBox="1"/>
      </xdr:nvSpPr>
      <xdr:spPr>
        <a:xfrm>
          <a:off x="10566400" y="1393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72" name="フローチャート : 判断 271"/>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73" name="フローチャート : 判断 272"/>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1015</xdr:rowOff>
    </xdr:from>
    <xdr:to>
      <xdr:col>15</xdr:col>
      <xdr:colOff>231775</xdr:colOff>
      <xdr:row>83</xdr:row>
      <xdr:rowOff>102615</xdr:rowOff>
    </xdr:to>
    <xdr:sp macro="" textlink="">
      <xdr:nvSpPr>
        <xdr:cNvPr id="279" name="円/楕円 278"/>
        <xdr:cNvSpPr/>
      </xdr:nvSpPr>
      <xdr:spPr>
        <a:xfrm>
          <a:off x="10426700" y="1423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150892</xdr:rowOff>
    </xdr:from>
    <xdr:ext cx="469744" cy="259045"/>
    <xdr:sp macro="" textlink="">
      <xdr:nvSpPr>
        <xdr:cNvPr id="280" name="【福祉施設】&#10;一人当たり面積該当値テキスト"/>
        <xdr:cNvSpPr txBox="1"/>
      </xdr:nvSpPr>
      <xdr:spPr>
        <a:xfrm>
          <a:off x="10566400" y="1420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0.219</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7874</xdr:rowOff>
    </xdr:from>
    <xdr:to>
      <xdr:col>14</xdr:col>
      <xdr:colOff>79375</xdr:colOff>
      <xdr:row>83</xdr:row>
      <xdr:rowOff>109474</xdr:rowOff>
    </xdr:to>
    <xdr:sp macro="" textlink="">
      <xdr:nvSpPr>
        <xdr:cNvPr id="281" name="円/楕円 280"/>
        <xdr:cNvSpPr/>
      </xdr:nvSpPr>
      <xdr:spPr>
        <a:xfrm>
          <a:off x="9588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51815</xdr:rowOff>
    </xdr:from>
    <xdr:to>
      <xdr:col>15</xdr:col>
      <xdr:colOff>180975</xdr:colOff>
      <xdr:row>83</xdr:row>
      <xdr:rowOff>58674</xdr:rowOff>
    </xdr:to>
    <xdr:cxnSp macro="">
      <xdr:nvCxnSpPr>
        <xdr:cNvPr id="282" name="直線コネクタ 281"/>
        <xdr:cNvCxnSpPr/>
      </xdr:nvCxnSpPr>
      <xdr:spPr>
        <a:xfrm flipV="1">
          <a:off x="9639300" y="14282165"/>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87140</xdr:rowOff>
    </xdr:from>
    <xdr:ext cx="469744" cy="259045"/>
    <xdr:sp macro="" textlink="">
      <xdr:nvSpPr>
        <xdr:cNvPr id="283"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100601</xdr:rowOff>
    </xdr:from>
    <xdr:ext cx="469744" cy="259045"/>
    <xdr:sp macro="" textlink="">
      <xdr:nvSpPr>
        <xdr:cNvPr id="284" name="n_1mainValue【福祉施設】&#10;一人当たり面積"/>
        <xdr:cNvSpPr txBox="1"/>
      </xdr:nvSpPr>
      <xdr:spPr>
        <a:xfrm>
          <a:off x="93917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5" name="正方形/長方形 28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6" name="正方形/長方形 28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7" name="正方形/長方形 28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8" name="正方形/長方形 28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9" name="正方形/長方形 28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0" name="正方形/長方形 28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1" name="正方形/長方形 29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3" name="テキスト ボックス 29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4" name="直線コネクタ 29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5" name="テキスト ボックス 29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6" name="直線コネクタ 295"/>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7" name="テキスト ボックス 296"/>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8" name="直線コネクタ 297"/>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9" name="テキスト ボックス 298"/>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300" name="直線コネクタ 299"/>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301" name="テキスト ボックス 300"/>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302" name="直線コネクタ 301"/>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303" name="テキスト ボックス 302"/>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05" name="テキスト ボックス 304"/>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117348</xdr:rowOff>
    </xdr:from>
    <xdr:to>
      <xdr:col>6</xdr:col>
      <xdr:colOff>510540</xdr:colOff>
      <xdr:row>107</xdr:row>
      <xdr:rowOff>156211</xdr:rowOff>
    </xdr:to>
    <xdr:cxnSp macro="">
      <xdr:nvCxnSpPr>
        <xdr:cNvPr id="307" name="直線コネクタ 306"/>
        <xdr:cNvCxnSpPr/>
      </xdr:nvCxnSpPr>
      <xdr:spPr>
        <a:xfrm flipV="1">
          <a:off x="4634865" y="17262348"/>
          <a:ext cx="0"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160038</xdr:rowOff>
    </xdr:from>
    <xdr:ext cx="405111" cy="259045"/>
    <xdr:sp macro="" textlink="">
      <xdr:nvSpPr>
        <xdr:cNvPr id="308" name="【市民会館】&#10;有形固定資産減価償却率最小値テキスト"/>
        <xdr:cNvSpPr txBox="1"/>
      </xdr:nvSpPr>
      <xdr:spPr>
        <a:xfrm>
          <a:off x="4724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107</xdr:row>
      <xdr:rowOff>156211</xdr:rowOff>
    </xdr:from>
    <xdr:to>
      <xdr:col>6</xdr:col>
      <xdr:colOff>600075</xdr:colOff>
      <xdr:row>107</xdr:row>
      <xdr:rowOff>156211</xdr:rowOff>
    </xdr:to>
    <xdr:cxnSp macro="">
      <xdr:nvCxnSpPr>
        <xdr:cNvPr id="309" name="直線コネクタ 308"/>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64025</xdr:rowOff>
    </xdr:from>
    <xdr:ext cx="405111" cy="259045"/>
    <xdr:sp macro="" textlink="">
      <xdr:nvSpPr>
        <xdr:cNvPr id="310" name="【市民会館】&#10;有形固定資産減価償却率最大値テキスト"/>
        <xdr:cNvSpPr txBox="1"/>
      </xdr:nvSpPr>
      <xdr:spPr>
        <a:xfrm>
          <a:off x="47244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117348</xdr:rowOff>
    </xdr:from>
    <xdr:to>
      <xdr:col>6</xdr:col>
      <xdr:colOff>600075</xdr:colOff>
      <xdr:row>100</xdr:row>
      <xdr:rowOff>117348</xdr:rowOff>
    </xdr:to>
    <xdr:cxnSp macro="">
      <xdr:nvCxnSpPr>
        <xdr:cNvPr id="311" name="直線コネクタ 310"/>
        <xdr:cNvCxnSpPr/>
      </xdr:nvCxnSpPr>
      <xdr:spPr>
        <a:xfrm>
          <a:off x="4546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312"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313" name="フローチャート : 判断 312"/>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91694</xdr:rowOff>
    </xdr:from>
    <xdr:to>
      <xdr:col>5</xdr:col>
      <xdr:colOff>409575</xdr:colOff>
      <xdr:row>108</xdr:row>
      <xdr:rowOff>21844</xdr:rowOff>
    </xdr:to>
    <xdr:sp macro="" textlink="">
      <xdr:nvSpPr>
        <xdr:cNvPr id="314" name="フローチャート : 判断 313"/>
        <xdr:cNvSpPr/>
      </xdr:nvSpPr>
      <xdr:spPr>
        <a:xfrm>
          <a:off x="3746500" y="1843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116839</xdr:rowOff>
    </xdr:from>
    <xdr:to>
      <xdr:col>6</xdr:col>
      <xdr:colOff>561975</xdr:colOff>
      <xdr:row>101</xdr:row>
      <xdr:rowOff>46989</xdr:rowOff>
    </xdr:to>
    <xdr:sp macro="" textlink="">
      <xdr:nvSpPr>
        <xdr:cNvPr id="320" name="円/楕円 319"/>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31766</xdr:rowOff>
    </xdr:from>
    <xdr:ext cx="405111" cy="259045"/>
    <xdr:sp macro="" textlink="">
      <xdr:nvSpPr>
        <xdr:cNvPr id="321" name="【市民会館】&#10;有形固定資産減価償却率該当値テキスト"/>
        <xdr:cNvSpPr txBox="1"/>
      </xdr:nvSpPr>
      <xdr:spPr>
        <a:xfrm>
          <a:off x="4724400"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5</xdr:col>
      <xdr:colOff>307975</xdr:colOff>
      <xdr:row>101</xdr:row>
      <xdr:rowOff>36830</xdr:rowOff>
    </xdr:from>
    <xdr:to>
      <xdr:col>5</xdr:col>
      <xdr:colOff>409575</xdr:colOff>
      <xdr:row>101</xdr:row>
      <xdr:rowOff>138430</xdr:rowOff>
    </xdr:to>
    <xdr:sp macro="" textlink="">
      <xdr:nvSpPr>
        <xdr:cNvPr id="322" name="円/楕円 321"/>
        <xdr:cNvSpPr/>
      </xdr:nvSpPr>
      <xdr:spPr>
        <a:xfrm>
          <a:off x="3746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100</xdr:row>
      <xdr:rowOff>167639</xdr:rowOff>
    </xdr:from>
    <xdr:to>
      <xdr:col>6</xdr:col>
      <xdr:colOff>511175</xdr:colOff>
      <xdr:row>101</xdr:row>
      <xdr:rowOff>87630</xdr:rowOff>
    </xdr:to>
    <xdr:cxnSp macro="">
      <xdr:nvCxnSpPr>
        <xdr:cNvPr id="323" name="直線コネクタ 322"/>
        <xdr:cNvCxnSpPr/>
      </xdr:nvCxnSpPr>
      <xdr:spPr>
        <a:xfrm flipV="1">
          <a:off x="3797300" y="173126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108</xdr:row>
      <xdr:rowOff>12971</xdr:rowOff>
    </xdr:from>
    <xdr:ext cx="405111" cy="259045"/>
    <xdr:sp macro="" textlink="">
      <xdr:nvSpPr>
        <xdr:cNvPr id="324" name="n_1aveValue【市民会館】&#10;有形固定資産減価償却率"/>
        <xdr:cNvSpPr txBox="1"/>
      </xdr:nvSpPr>
      <xdr:spPr>
        <a:xfrm>
          <a:off x="3582043"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154957</xdr:rowOff>
    </xdr:from>
    <xdr:ext cx="405111" cy="259045"/>
    <xdr:sp macro="" textlink="">
      <xdr:nvSpPr>
        <xdr:cNvPr id="325" name="n_1mainValue【市民会館】&#10;有形固定資産減価償却率"/>
        <xdr:cNvSpPr txBox="1"/>
      </xdr:nvSpPr>
      <xdr:spPr>
        <a:xfrm>
          <a:off x="3582043"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6" name="テキスト ボックス 33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37" name="直線コネクタ 33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38" name="テキスト ボックス 33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39" name="直線コネクタ 33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0" name="テキスト ボックス 33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1" name="直線コネクタ 34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2" name="テキスト ボックス 34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3" name="直線コネクタ 34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4" name="テキスト ボックス 34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348" name="直線コネクタ 347"/>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349"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350" name="直線コネクタ 349"/>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351"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352" name="直線コネクタ 351"/>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126001</xdr:rowOff>
    </xdr:from>
    <xdr:ext cx="469744" cy="259045"/>
    <xdr:sp macro="" textlink="">
      <xdr:nvSpPr>
        <xdr:cNvPr id="353" name="【市民会館】&#10;一人当たり面積平均値テキスト"/>
        <xdr:cNvSpPr txBox="1"/>
      </xdr:nvSpPr>
      <xdr:spPr>
        <a:xfrm>
          <a:off x="10566400" y="17785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354" name="フローチャート : 判断 353"/>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355" name="フローチャート : 判断 354"/>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6" name="テキスト ボックス 3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7" name="テキスト ボックス 3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8" name="テキスト ボックス 3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9" name="テキスト ボックス 3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0" name="テキスト ボックス 3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11685</xdr:rowOff>
    </xdr:from>
    <xdr:to>
      <xdr:col>15</xdr:col>
      <xdr:colOff>231775</xdr:colOff>
      <xdr:row>108</xdr:row>
      <xdr:rowOff>113285</xdr:rowOff>
    </xdr:to>
    <xdr:sp macro="" textlink="">
      <xdr:nvSpPr>
        <xdr:cNvPr id="361" name="円/楕円 360"/>
        <xdr:cNvSpPr/>
      </xdr:nvSpPr>
      <xdr:spPr>
        <a:xfrm>
          <a:off x="10426700" y="1852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98062</xdr:rowOff>
    </xdr:from>
    <xdr:ext cx="469744" cy="259045"/>
    <xdr:sp macro="" textlink="">
      <xdr:nvSpPr>
        <xdr:cNvPr id="362" name="【市民会館】&#10;一人当たり面積該当値テキスト"/>
        <xdr:cNvSpPr txBox="1"/>
      </xdr:nvSpPr>
      <xdr:spPr>
        <a:xfrm>
          <a:off x="10566400" y="184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16256</xdr:rowOff>
    </xdr:from>
    <xdr:to>
      <xdr:col>14</xdr:col>
      <xdr:colOff>79375</xdr:colOff>
      <xdr:row>108</xdr:row>
      <xdr:rowOff>117856</xdr:rowOff>
    </xdr:to>
    <xdr:sp macro="" textlink="">
      <xdr:nvSpPr>
        <xdr:cNvPr id="363" name="円/楕円 362"/>
        <xdr:cNvSpPr/>
      </xdr:nvSpPr>
      <xdr:spPr>
        <a:xfrm>
          <a:off x="9588500" y="185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62485</xdr:rowOff>
    </xdr:from>
    <xdr:to>
      <xdr:col>15</xdr:col>
      <xdr:colOff>180975</xdr:colOff>
      <xdr:row>108</xdr:row>
      <xdr:rowOff>67056</xdr:rowOff>
    </xdr:to>
    <xdr:cxnSp macro="">
      <xdr:nvCxnSpPr>
        <xdr:cNvPr id="364" name="直線コネクタ 363"/>
        <xdr:cNvCxnSpPr/>
      </xdr:nvCxnSpPr>
      <xdr:spPr>
        <a:xfrm flipV="1">
          <a:off x="9639300" y="185790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54373</xdr:rowOff>
    </xdr:from>
    <xdr:ext cx="469744" cy="259045"/>
    <xdr:sp macro="" textlink="">
      <xdr:nvSpPr>
        <xdr:cNvPr id="365" name="n_1aveValue【市民会館】&#10;一人当たり面積"/>
        <xdr:cNvSpPr txBox="1"/>
      </xdr:nvSpPr>
      <xdr:spPr>
        <a:xfrm>
          <a:off x="93917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108983</xdr:rowOff>
    </xdr:from>
    <xdr:ext cx="469744" cy="259045"/>
    <xdr:sp macro="" textlink="">
      <xdr:nvSpPr>
        <xdr:cNvPr id="366" name="n_1mainValue【市民会館】&#10;一人当たり面積"/>
        <xdr:cNvSpPr txBox="1"/>
      </xdr:nvSpPr>
      <xdr:spPr>
        <a:xfrm>
          <a:off x="9391727" y="186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7" name="テキスト ボックス 37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78" name="直線コネクタ 3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79" name="テキスト ボックス 37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0" name="直線コネクタ 3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1" name="テキスト ボックス 3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2" name="直線コネクタ 3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3" name="テキスト ボックス 3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4" name="直線コネクタ 3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5" name="テキスト ボックス 3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86" name="直線コネクタ 3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87" name="テキスト ボックス 3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88" name="直線コネクタ 3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89" name="テキスト ボックス 38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1" name="テキスト ボックス 3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93" name="直線コネクタ 392"/>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94"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95" name="直線コネクタ 394"/>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96"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97" name="直線コネクタ 396"/>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98"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99" name="フローチャート : 判断 398"/>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400" name="フローチャート : 判断 399"/>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23767</xdr:rowOff>
    </xdr:from>
    <xdr:to>
      <xdr:col>23</xdr:col>
      <xdr:colOff>568325</xdr:colOff>
      <xdr:row>33</xdr:row>
      <xdr:rowOff>125367</xdr:rowOff>
    </xdr:to>
    <xdr:sp macro="" textlink="">
      <xdr:nvSpPr>
        <xdr:cNvPr id="406" name="円/楕円 405"/>
        <xdr:cNvSpPr/>
      </xdr:nvSpPr>
      <xdr:spPr>
        <a:xfrm>
          <a:off x="16268700" y="568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148244</xdr:rowOff>
    </xdr:from>
    <xdr:ext cx="405111" cy="259045"/>
    <xdr:sp macro="" textlink="">
      <xdr:nvSpPr>
        <xdr:cNvPr id="407" name="【一般廃棄物処理施設】&#10;有形固定資産減価償却率該当値テキスト"/>
        <xdr:cNvSpPr txBox="1"/>
      </xdr:nvSpPr>
      <xdr:spPr>
        <a:xfrm>
          <a:off x="16408400" y="5634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134801</xdr:rowOff>
    </xdr:from>
    <xdr:to>
      <xdr:col>22</xdr:col>
      <xdr:colOff>415925</xdr:colOff>
      <xdr:row>34</xdr:row>
      <xdr:rowOff>64951</xdr:rowOff>
    </xdr:to>
    <xdr:sp macro="" textlink="">
      <xdr:nvSpPr>
        <xdr:cNvPr id="408" name="円/楕円 407"/>
        <xdr:cNvSpPr/>
      </xdr:nvSpPr>
      <xdr:spPr>
        <a:xfrm>
          <a:off x="15430500" y="579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33</xdr:row>
      <xdr:rowOff>74567</xdr:rowOff>
    </xdr:from>
    <xdr:to>
      <xdr:col>23</xdr:col>
      <xdr:colOff>517525</xdr:colOff>
      <xdr:row>34</xdr:row>
      <xdr:rowOff>14151</xdr:rowOff>
    </xdr:to>
    <xdr:cxnSp macro="">
      <xdr:nvCxnSpPr>
        <xdr:cNvPr id="409" name="直線コネクタ 408"/>
        <xdr:cNvCxnSpPr/>
      </xdr:nvCxnSpPr>
      <xdr:spPr>
        <a:xfrm flipV="1">
          <a:off x="15481300" y="5732417"/>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3827</xdr:rowOff>
    </xdr:from>
    <xdr:ext cx="405111" cy="259045"/>
    <xdr:sp macro="" textlink="">
      <xdr:nvSpPr>
        <xdr:cNvPr id="410" name="n_1aveValue【一般廃棄物処理施設】&#10;有形固定資産減価償却率"/>
        <xdr:cNvSpPr txBox="1"/>
      </xdr:nvSpPr>
      <xdr:spPr>
        <a:xfrm>
          <a:off x="15266043"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81478</xdr:rowOff>
    </xdr:from>
    <xdr:ext cx="405111" cy="259045"/>
    <xdr:sp macro="" textlink="">
      <xdr:nvSpPr>
        <xdr:cNvPr id="411" name="n_1mainValue【一般廃棄物処理施設】&#10;有形固定資産減価償却率"/>
        <xdr:cNvSpPr txBox="1"/>
      </xdr:nvSpPr>
      <xdr:spPr>
        <a:xfrm>
          <a:off x="15266043" y="556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2" name="直線コネクタ 4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23" name="テキスト ボックス 42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4" name="直線コネクタ 4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25" name="テキスト ボックス 42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6" name="直線コネクタ 4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27" name="テキスト ボックス 42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8" name="直線コネクタ 4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29" name="テキスト ボックス 42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433" name="直線コネクタ 432"/>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434"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435" name="直線コネクタ 434"/>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436"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437" name="直線コネクタ 436"/>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438"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439" name="フローチャート : 判断 438"/>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440" name="フローチャート : 判断 439"/>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158591</xdr:rowOff>
    </xdr:from>
    <xdr:to>
      <xdr:col>32</xdr:col>
      <xdr:colOff>238125</xdr:colOff>
      <xdr:row>38</xdr:row>
      <xdr:rowOff>88742</xdr:rowOff>
    </xdr:to>
    <xdr:sp macro="" textlink="">
      <xdr:nvSpPr>
        <xdr:cNvPr id="446" name="円/楕円 445"/>
        <xdr:cNvSpPr/>
      </xdr:nvSpPr>
      <xdr:spPr>
        <a:xfrm>
          <a:off x="22110700" y="6502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10018</xdr:rowOff>
    </xdr:from>
    <xdr:ext cx="599010" cy="259045"/>
    <xdr:sp macro="" textlink="">
      <xdr:nvSpPr>
        <xdr:cNvPr id="447" name="【一般廃棄物処理施設】&#10;一人当たり有形固定資産（償却資産）額該当値テキスト"/>
        <xdr:cNvSpPr txBox="1"/>
      </xdr:nvSpPr>
      <xdr:spPr>
        <a:xfrm>
          <a:off x="22250400" y="6353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133,368</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165710</xdr:rowOff>
    </xdr:from>
    <xdr:to>
      <xdr:col>31</xdr:col>
      <xdr:colOff>85725</xdr:colOff>
      <xdr:row>38</xdr:row>
      <xdr:rowOff>95860</xdr:rowOff>
    </xdr:to>
    <xdr:sp macro="" textlink="">
      <xdr:nvSpPr>
        <xdr:cNvPr id="448" name="円/楕円 447"/>
        <xdr:cNvSpPr/>
      </xdr:nvSpPr>
      <xdr:spPr>
        <a:xfrm>
          <a:off x="21272500" y="65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37942</xdr:rowOff>
    </xdr:from>
    <xdr:to>
      <xdr:col>32</xdr:col>
      <xdr:colOff>187325</xdr:colOff>
      <xdr:row>38</xdr:row>
      <xdr:rowOff>45060</xdr:rowOff>
    </xdr:to>
    <xdr:cxnSp macro="">
      <xdr:nvCxnSpPr>
        <xdr:cNvPr id="449" name="直線コネクタ 448"/>
        <xdr:cNvCxnSpPr/>
      </xdr:nvCxnSpPr>
      <xdr:spPr>
        <a:xfrm flipV="1">
          <a:off x="21323300" y="6553042"/>
          <a:ext cx="8382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39</xdr:row>
      <xdr:rowOff>49062</xdr:rowOff>
    </xdr:from>
    <xdr:ext cx="599010" cy="259045"/>
    <xdr:sp macro="" textlink="">
      <xdr:nvSpPr>
        <xdr:cNvPr id="450" name="n_1aveValue【一般廃棄物処理施設】&#10;一人当たり有形固定資産（償却資産）額"/>
        <xdr:cNvSpPr txBox="1"/>
      </xdr:nvSpPr>
      <xdr:spPr>
        <a:xfrm>
          <a:off x="21011094" y="67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30</xdr:col>
      <xdr:colOff>408519</xdr:colOff>
      <xdr:row>36</xdr:row>
      <xdr:rowOff>112387</xdr:rowOff>
    </xdr:from>
    <xdr:ext cx="599010" cy="259045"/>
    <xdr:sp macro="" textlink="">
      <xdr:nvSpPr>
        <xdr:cNvPr id="451" name="n_1mainValue【一般廃棄物処理施設】&#10;一人当たり有形固定資産（償却資産）額"/>
        <xdr:cNvSpPr txBox="1"/>
      </xdr:nvSpPr>
      <xdr:spPr>
        <a:xfrm>
          <a:off x="21011094" y="6284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64" name="テキスト ボックス 46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74" name="テキスト ボックス 47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6" name="テキスト ボックス 47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478" name="直線コネクタ 477"/>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479"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480" name="直線コネクタ 47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481"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482" name="直線コネクタ 481"/>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97807</xdr:rowOff>
    </xdr:from>
    <xdr:ext cx="405111" cy="259045"/>
    <xdr:sp macro="" textlink="">
      <xdr:nvSpPr>
        <xdr:cNvPr id="483" name="【保健センター・保健所】&#10;有形固定資産減価償却率平均値テキスト"/>
        <xdr:cNvSpPr txBox="1"/>
      </xdr:nvSpPr>
      <xdr:spPr>
        <a:xfrm>
          <a:off x="16408400" y="10727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484" name="フローチャート : 判断 483"/>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485" name="フローチャート : 判断 484"/>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14515</xdr:rowOff>
    </xdr:from>
    <xdr:to>
      <xdr:col>23</xdr:col>
      <xdr:colOff>568325</xdr:colOff>
      <xdr:row>64</xdr:row>
      <xdr:rowOff>116115</xdr:rowOff>
    </xdr:to>
    <xdr:sp macro="" textlink="">
      <xdr:nvSpPr>
        <xdr:cNvPr id="491" name="円/楕円 490"/>
        <xdr:cNvSpPr/>
      </xdr:nvSpPr>
      <xdr:spPr>
        <a:xfrm>
          <a:off x="16268700" y="109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100892</xdr:rowOff>
    </xdr:from>
    <xdr:ext cx="405111" cy="259045"/>
    <xdr:sp macro="" textlink="">
      <xdr:nvSpPr>
        <xdr:cNvPr id="492" name="【保健センター・保健所】&#10;有形固定資産減価償却率該当値テキスト"/>
        <xdr:cNvSpPr txBox="1"/>
      </xdr:nvSpPr>
      <xdr:spPr>
        <a:xfrm>
          <a:off x="16408400" y="1090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79828</xdr:rowOff>
    </xdr:from>
    <xdr:to>
      <xdr:col>22</xdr:col>
      <xdr:colOff>415925</xdr:colOff>
      <xdr:row>65</xdr:row>
      <xdr:rowOff>9978</xdr:rowOff>
    </xdr:to>
    <xdr:sp macro="" textlink="">
      <xdr:nvSpPr>
        <xdr:cNvPr id="493" name="円/楕円 492"/>
        <xdr:cNvSpPr/>
      </xdr:nvSpPr>
      <xdr:spPr>
        <a:xfrm>
          <a:off x="15430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64</xdr:row>
      <xdr:rowOff>65315</xdr:rowOff>
    </xdr:from>
    <xdr:to>
      <xdr:col>23</xdr:col>
      <xdr:colOff>517525</xdr:colOff>
      <xdr:row>64</xdr:row>
      <xdr:rowOff>130628</xdr:rowOff>
    </xdr:to>
    <xdr:cxnSp macro="">
      <xdr:nvCxnSpPr>
        <xdr:cNvPr id="494" name="直線コネクタ 493"/>
        <xdr:cNvCxnSpPr/>
      </xdr:nvCxnSpPr>
      <xdr:spPr>
        <a:xfrm flipV="1">
          <a:off x="15481300" y="110381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16708</xdr:rowOff>
    </xdr:from>
    <xdr:ext cx="405111" cy="259045"/>
    <xdr:sp macro="" textlink="">
      <xdr:nvSpPr>
        <xdr:cNvPr id="495" name="n_1aveValue【保健センター・保健所】&#10;有形固定資産減価償却率"/>
        <xdr:cNvSpPr txBox="1"/>
      </xdr:nvSpPr>
      <xdr:spPr>
        <a:xfrm>
          <a:off x="15266043" y="1047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22</xdr:col>
      <xdr:colOff>149868</xdr:colOff>
      <xdr:row>65</xdr:row>
      <xdr:rowOff>1105</xdr:rowOff>
    </xdr:from>
    <xdr:ext cx="405111" cy="259045"/>
    <xdr:sp macro="" textlink="">
      <xdr:nvSpPr>
        <xdr:cNvPr id="496" name="n_1mainValue【保健センター・保健所】&#10;有形固定資産減価償却率"/>
        <xdr:cNvSpPr txBox="1"/>
      </xdr:nvSpPr>
      <xdr:spPr>
        <a:xfrm>
          <a:off x="15266043" y="1114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07" name="直線コネクタ 5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08" name="テキスト ボックス 5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09" name="直線コネクタ 5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10" name="テキスト ボックス 5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11" name="直線コネクタ 5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12" name="テキスト ボックス 5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13" name="直線コネクタ 5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4" name="テキスト ボックス 5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5" name="直線コネクタ 5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6" name="テキスト ボックス 51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17" name="直線コネクタ 5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18" name="テキスト ボックス 51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9" name="直線コネクタ 5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0" name="テキスト ボックス 5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522" name="直線コネクタ 521"/>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523"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524" name="直線コネクタ 523"/>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525"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526" name="直線コネクタ 525"/>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63517</xdr:rowOff>
    </xdr:from>
    <xdr:ext cx="469744" cy="259045"/>
    <xdr:sp macro="" textlink="">
      <xdr:nvSpPr>
        <xdr:cNvPr id="527" name="【保健センター・保健所】&#10;一人当たり面積平均値テキスト"/>
        <xdr:cNvSpPr txBox="1"/>
      </xdr:nvSpPr>
      <xdr:spPr>
        <a:xfrm>
          <a:off x="222504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528" name="フローチャート : 判断 527"/>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529" name="フローチャート : 判断 528"/>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0" name="テキスト ボックス 5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1" name="テキスト ボックス 5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2" name="テキスト ボックス 5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3" name="テキスト ボックス 5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4" name="テキスト ボックス 5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139156</xdr:rowOff>
    </xdr:from>
    <xdr:to>
      <xdr:col>32</xdr:col>
      <xdr:colOff>238125</xdr:colOff>
      <xdr:row>64</xdr:row>
      <xdr:rowOff>69306</xdr:rowOff>
    </xdr:to>
    <xdr:sp macro="" textlink="">
      <xdr:nvSpPr>
        <xdr:cNvPr id="535" name="円/楕円 534"/>
        <xdr:cNvSpPr/>
      </xdr:nvSpPr>
      <xdr:spPr>
        <a:xfrm>
          <a:off x="22110700" y="1094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54083</xdr:rowOff>
    </xdr:from>
    <xdr:ext cx="469744" cy="259045"/>
    <xdr:sp macro="" textlink="">
      <xdr:nvSpPr>
        <xdr:cNvPr id="536" name="【保健センター・保健所】&#10;一人当たり面積該当値テキスト"/>
        <xdr:cNvSpPr txBox="1"/>
      </xdr:nvSpPr>
      <xdr:spPr>
        <a:xfrm>
          <a:off x="22250400" y="1085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0.103</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141333</xdr:rowOff>
    </xdr:from>
    <xdr:to>
      <xdr:col>31</xdr:col>
      <xdr:colOff>85725</xdr:colOff>
      <xdr:row>64</xdr:row>
      <xdr:rowOff>71483</xdr:rowOff>
    </xdr:to>
    <xdr:sp macro="" textlink="">
      <xdr:nvSpPr>
        <xdr:cNvPr id="537" name="円/楕円 536"/>
        <xdr:cNvSpPr/>
      </xdr:nvSpPr>
      <xdr:spPr>
        <a:xfrm>
          <a:off x="21272500" y="109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18506</xdr:rowOff>
    </xdr:from>
    <xdr:to>
      <xdr:col>32</xdr:col>
      <xdr:colOff>187325</xdr:colOff>
      <xdr:row>64</xdr:row>
      <xdr:rowOff>20683</xdr:rowOff>
    </xdr:to>
    <xdr:cxnSp macro="">
      <xdr:nvCxnSpPr>
        <xdr:cNvPr id="538" name="直線コネクタ 537"/>
        <xdr:cNvCxnSpPr/>
      </xdr:nvCxnSpPr>
      <xdr:spPr>
        <a:xfrm flipV="1">
          <a:off x="21323300" y="10991306"/>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171286</xdr:rowOff>
    </xdr:from>
    <xdr:ext cx="469744" cy="259045"/>
    <xdr:sp macro="" textlink="">
      <xdr:nvSpPr>
        <xdr:cNvPr id="539" name="n_1aveValue【保健センター・保健所】&#10;一人当たり面積"/>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62610</xdr:rowOff>
    </xdr:from>
    <xdr:ext cx="469744" cy="259045"/>
    <xdr:sp macro="" textlink="">
      <xdr:nvSpPr>
        <xdr:cNvPr id="540" name="n_1mainValue【保健センター・保健所】&#10;一人当たり面積"/>
        <xdr:cNvSpPr txBox="1"/>
      </xdr:nvSpPr>
      <xdr:spPr>
        <a:xfrm>
          <a:off x="21075727" y="1103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1" name="正方形/長方形 5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2" name="正方形/長方形 5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3" name="正方形/長方形 5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4" name="正方形/長方形 5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5" name="正方形/長方形 5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6" name="正方形/長方形 5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7" name="正方形/長方形 5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8" name="正方形/長方形 5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9" name="テキスト ボックス 5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0" name="直線コネクタ 5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1" name="テキスト ボックス 55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2" name="直線コネクタ 55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3" name="テキスト ボックス 55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4" name="直線コネクタ 55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5" name="テキスト ボックス 55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6" name="直線コネクタ 55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7" name="テキスト ボックス 55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8" name="直線コネクタ 55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559" name="テキスト ボックス 558"/>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563" name="直線コネクタ 562"/>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564"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565" name="直線コネクタ 564"/>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566"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567" name="直線コネクタ 566"/>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87901</xdr:rowOff>
    </xdr:from>
    <xdr:ext cx="405111" cy="259045"/>
    <xdr:sp macro="" textlink="">
      <xdr:nvSpPr>
        <xdr:cNvPr id="568" name="【消防施設】&#10;有形固定資産減価償却率平均値テキスト"/>
        <xdr:cNvSpPr txBox="1"/>
      </xdr:nvSpPr>
      <xdr:spPr>
        <a:xfrm>
          <a:off x="164084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569" name="フローチャート : 判断 568"/>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570" name="フローチャート : 判断 569"/>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90170</xdr:rowOff>
    </xdr:from>
    <xdr:to>
      <xdr:col>23</xdr:col>
      <xdr:colOff>568325</xdr:colOff>
      <xdr:row>83</xdr:row>
      <xdr:rowOff>20320</xdr:rowOff>
    </xdr:to>
    <xdr:sp macro="" textlink="">
      <xdr:nvSpPr>
        <xdr:cNvPr id="576" name="円/楕円 575"/>
        <xdr:cNvSpPr/>
      </xdr:nvSpPr>
      <xdr:spPr>
        <a:xfrm>
          <a:off x="162687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68597</xdr:rowOff>
    </xdr:from>
    <xdr:ext cx="405111" cy="259045"/>
    <xdr:sp macro="" textlink="">
      <xdr:nvSpPr>
        <xdr:cNvPr id="577" name="【消防施設】&#10;有形固定資産減価償却率該当値テキスト"/>
        <xdr:cNvSpPr txBox="1"/>
      </xdr:nvSpPr>
      <xdr:spPr>
        <a:xfrm>
          <a:off x="16408400"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129032</xdr:rowOff>
    </xdr:from>
    <xdr:to>
      <xdr:col>22</xdr:col>
      <xdr:colOff>415925</xdr:colOff>
      <xdr:row>83</xdr:row>
      <xdr:rowOff>59182</xdr:rowOff>
    </xdr:to>
    <xdr:sp macro="" textlink="">
      <xdr:nvSpPr>
        <xdr:cNvPr id="578" name="円/楕円 577"/>
        <xdr:cNvSpPr/>
      </xdr:nvSpPr>
      <xdr:spPr>
        <a:xfrm>
          <a:off x="15430500" y="141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140970</xdr:rowOff>
    </xdr:from>
    <xdr:to>
      <xdr:col>23</xdr:col>
      <xdr:colOff>517525</xdr:colOff>
      <xdr:row>83</xdr:row>
      <xdr:rowOff>8382</xdr:rowOff>
    </xdr:to>
    <xdr:cxnSp macro="">
      <xdr:nvCxnSpPr>
        <xdr:cNvPr id="579" name="直線コネクタ 578"/>
        <xdr:cNvCxnSpPr/>
      </xdr:nvCxnSpPr>
      <xdr:spPr>
        <a:xfrm flipV="1">
          <a:off x="15481300" y="1419987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148607</xdr:rowOff>
    </xdr:from>
    <xdr:ext cx="405111" cy="259045"/>
    <xdr:sp macro="" textlink="">
      <xdr:nvSpPr>
        <xdr:cNvPr id="580" name="n_1aveValue【消防施設】&#10;有形固定資産減価償却率"/>
        <xdr:cNvSpPr txBox="1"/>
      </xdr:nvSpPr>
      <xdr:spPr>
        <a:xfrm>
          <a:off x="15266043"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75709</xdr:rowOff>
    </xdr:from>
    <xdr:ext cx="405111" cy="259045"/>
    <xdr:sp macro="" textlink="">
      <xdr:nvSpPr>
        <xdr:cNvPr id="581" name="n_1mainValue【消防施設】&#10;有形固定資産減価償却率"/>
        <xdr:cNvSpPr txBox="1"/>
      </xdr:nvSpPr>
      <xdr:spPr>
        <a:xfrm>
          <a:off x="15266043" y="13963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92" name="直線コネクタ 59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93" name="テキスト ボックス 59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94" name="直線コネクタ 59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95" name="テキスト ボックス 59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96" name="直線コネクタ 59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97" name="テキスト ボックス 59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98" name="直線コネクタ 59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99" name="テキスト ボックス 59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603" name="直線コネクタ 602"/>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604"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605" name="直線コネクタ 604"/>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606"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607" name="直線コネクタ 60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23892</xdr:rowOff>
    </xdr:from>
    <xdr:ext cx="469744" cy="259045"/>
    <xdr:sp macro="" textlink="">
      <xdr:nvSpPr>
        <xdr:cNvPr id="608" name="【消防施設】&#10;一人当たり面積平均値テキスト"/>
        <xdr:cNvSpPr txBox="1"/>
      </xdr:nvSpPr>
      <xdr:spPr>
        <a:xfrm>
          <a:off x="22250400" y="13911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609" name="フローチャート : 判断 608"/>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610" name="フローチャート : 判断 609"/>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129032</xdr:rowOff>
    </xdr:from>
    <xdr:to>
      <xdr:col>32</xdr:col>
      <xdr:colOff>238125</xdr:colOff>
      <xdr:row>85</xdr:row>
      <xdr:rowOff>59182</xdr:rowOff>
    </xdr:to>
    <xdr:sp macro="" textlink="">
      <xdr:nvSpPr>
        <xdr:cNvPr id="616" name="円/楕円 615"/>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43959</xdr:rowOff>
    </xdr:from>
    <xdr:ext cx="469744" cy="259045"/>
    <xdr:sp macro="" textlink="">
      <xdr:nvSpPr>
        <xdr:cNvPr id="617" name="【消防施設】&#10;一人当たり面積該当値テキスト"/>
        <xdr:cNvSpPr txBox="1"/>
      </xdr:nvSpPr>
      <xdr:spPr>
        <a:xfrm>
          <a:off x="222504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133604</xdr:rowOff>
    </xdr:from>
    <xdr:to>
      <xdr:col>31</xdr:col>
      <xdr:colOff>85725</xdr:colOff>
      <xdr:row>85</xdr:row>
      <xdr:rowOff>63754</xdr:rowOff>
    </xdr:to>
    <xdr:sp macro="" textlink="">
      <xdr:nvSpPr>
        <xdr:cNvPr id="618" name="円/楕円 617"/>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8382</xdr:rowOff>
    </xdr:from>
    <xdr:to>
      <xdr:col>32</xdr:col>
      <xdr:colOff>187325</xdr:colOff>
      <xdr:row>85</xdr:row>
      <xdr:rowOff>12954</xdr:rowOff>
    </xdr:to>
    <xdr:cxnSp macro="">
      <xdr:nvCxnSpPr>
        <xdr:cNvPr id="619" name="直線コネクタ 618"/>
        <xdr:cNvCxnSpPr/>
      </xdr:nvCxnSpPr>
      <xdr:spPr>
        <a:xfrm flipV="1">
          <a:off x="21323300" y="145816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48277</xdr:rowOff>
    </xdr:from>
    <xdr:ext cx="469744" cy="259045"/>
    <xdr:sp macro="" textlink="">
      <xdr:nvSpPr>
        <xdr:cNvPr id="620"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54881</xdr:rowOff>
    </xdr:from>
    <xdr:ext cx="469744" cy="259045"/>
    <xdr:sp macro="" textlink="">
      <xdr:nvSpPr>
        <xdr:cNvPr id="621"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3" name="直線コネクタ 6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4" name="テキスト ボックス 6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5" name="直線コネクタ 6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6" name="テキスト ボックス 6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7" name="直線コネクタ 6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8" name="テキスト ボックス 6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9" name="直線コネクタ 6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0" name="テキスト ボックス 6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1" name="直線コネクタ 6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2" name="テキスト ボックス 6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107</xdr:row>
      <xdr:rowOff>9525</xdr:rowOff>
    </xdr:to>
    <xdr:cxnSp macro="">
      <xdr:nvCxnSpPr>
        <xdr:cNvPr id="646" name="直線コネクタ 645"/>
        <xdr:cNvCxnSpPr/>
      </xdr:nvCxnSpPr>
      <xdr:spPr>
        <a:xfrm flipV="1">
          <a:off x="16318864" y="1714500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13352</xdr:rowOff>
    </xdr:from>
    <xdr:ext cx="405111" cy="259045"/>
    <xdr:sp macro="" textlink="">
      <xdr:nvSpPr>
        <xdr:cNvPr id="647" name="【庁舎】&#10;有形固定資産減価償却率最小値テキスト"/>
        <xdr:cNvSpPr txBox="1"/>
      </xdr:nvSpPr>
      <xdr:spPr>
        <a:xfrm>
          <a:off x="16408400"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107</xdr:row>
      <xdr:rowOff>9525</xdr:rowOff>
    </xdr:from>
    <xdr:to>
      <xdr:col>23</xdr:col>
      <xdr:colOff>606425</xdr:colOff>
      <xdr:row>107</xdr:row>
      <xdr:rowOff>9525</xdr:rowOff>
    </xdr:to>
    <xdr:cxnSp macro="">
      <xdr:nvCxnSpPr>
        <xdr:cNvPr id="648" name="直線コネクタ 647"/>
        <xdr:cNvCxnSpPr/>
      </xdr:nvCxnSpPr>
      <xdr:spPr>
        <a:xfrm>
          <a:off x="16230600" y="1835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649"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650" name="直線コネクタ 64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55897</xdr:rowOff>
    </xdr:from>
    <xdr:ext cx="405111" cy="259045"/>
    <xdr:sp macro="" textlink="">
      <xdr:nvSpPr>
        <xdr:cNvPr id="651" name="【庁舎】&#10;有形固定資産減価償却率平均値テキスト"/>
        <xdr:cNvSpPr txBox="1"/>
      </xdr:nvSpPr>
      <xdr:spPr>
        <a:xfrm>
          <a:off x="164084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33020</xdr:rowOff>
    </xdr:from>
    <xdr:to>
      <xdr:col>23</xdr:col>
      <xdr:colOff>568325</xdr:colOff>
      <xdr:row>104</xdr:row>
      <xdr:rowOff>134620</xdr:rowOff>
    </xdr:to>
    <xdr:sp macro="" textlink="">
      <xdr:nvSpPr>
        <xdr:cNvPr id="652" name="フローチャート : 判断 651"/>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124461</xdr:rowOff>
    </xdr:from>
    <xdr:to>
      <xdr:col>22</xdr:col>
      <xdr:colOff>415925</xdr:colOff>
      <xdr:row>105</xdr:row>
      <xdr:rowOff>54611</xdr:rowOff>
    </xdr:to>
    <xdr:sp macro="" textlink="">
      <xdr:nvSpPr>
        <xdr:cNvPr id="653" name="フローチャート : 判断 652"/>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130175</xdr:rowOff>
    </xdr:from>
    <xdr:to>
      <xdr:col>23</xdr:col>
      <xdr:colOff>568325</xdr:colOff>
      <xdr:row>107</xdr:row>
      <xdr:rowOff>60325</xdr:rowOff>
    </xdr:to>
    <xdr:sp macro="" textlink="">
      <xdr:nvSpPr>
        <xdr:cNvPr id="659" name="円/楕円 658"/>
        <xdr:cNvSpPr/>
      </xdr:nvSpPr>
      <xdr:spPr>
        <a:xfrm>
          <a:off x="162687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45102</xdr:rowOff>
    </xdr:from>
    <xdr:ext cx="405111" cy="259045"/>
    <xdr:sp macro="" textlink="">
      <xdr:nvSpPr>
        <xdr:cNvPr id="660" name="【庁舎】&#10;有形固定資産減価償却率該当値テキスト"/>
        <xdr:cNvSpPr txBox="1"/>
      </xdr:nvSpPr>
      <xdr:spPr>
        <a:xfrm>
          <a:off x="16408400" y="182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314325</xdr:colOff>
      <xdr:row>106</xdr:row>
      <xdr:rowOff>168275</xdr:rowOff>
    </xdr:from>
    <xdr:to>
      <xdr:col>22</xdr:col>
      <xdr:colOff>415925</xdr:colOff>
      <xdr:row>107</xdr:row>
      <xdr:rowOff>98425</xdr:rowOff>
    </xdr:to>
    <xdr:sp macro="" textlink="">
      <xdr:nvSpPr>
        <xdr:cNvPr id="661" name="円/楕円 660"/>
        <xdr:cNvSpPr/>
      </xdr:nvSpPr>
      <xdr:spPr>
        <a:xfrm>
          <a:off x="15430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9525</xdr:rowOff>
    </xdr:from>
    <xdr:to>
      <xdr:col>23</xdr:col>
      <xdr:colOff>517525</xdr:colOff>
      <xdr:row>107</xdr:row>
      <xdr:rowOff>47625</xdr:rowOff>
    </xdr:to>
    <xdr:cxnSp macro="">
      <xdr:nvCxnSpPr>
        <xdr:cNvPr id="662" name="直線コネクタ 661"/>
        <xdr:cNvCxnSpPr/>
      </xdr:nvCxnSpPr>
      <xdr:spPr>
        <a:xfrm flipV="1">
          <a:off x="15481300" y="183546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71138</xdr:rowOff>
    </xdr:from>
    <xdr:ext cx="405111" cy="259045"/>
    <xdr:sp macro="" textlink="">
      <xdr:nvSpPr>
        <xdr:cNvPr id="663" name="n_1aveValue【庁舎】&#10;有形固定資産減価償却率"/>
        <xdr:cNvSpPr txBox="1"/>
      </xdr:nvSpPr>
      <xdr:spPr>
        <a:xfrm>
          <a:off x="15266043"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89552</xdr:rowOff>
    </xdr:from>
    <xdr:ext cx="405111" cy="259045"/>
    <xdr:sp macro="" textlink="">
      <xdr:nvSpPr>
        <xdr:cNvPr id="664" name="n_1mainValue【庁舎】&#10;有形固定資産減価償却率"/>
        <xdr:cNvSpPr txBox="1"/>
      </xdr:nvSpPr>
      <xdr:spPr>
        <a:xfrm>
          <a:off x="15266043"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5" name="テキスト ボックス 6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689" name="直線コネクタ 688"/>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690"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691" name="直線コネクタ 690"/>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692"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693" name="直線コネクタ 692"/>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118763</xdr:rowOff>
    </xdr:from>
    <xdr:ext cx="469744" cy="259045"/>
    <xdr:sp macro="" textlink="">
      <xdr:nvSpPr>
        <xdr:cNvPr id="694" name="【庁舎】&#10;一人当たり面積平均値テキスト"/>
        <xdr:cNvSpPr txBox="1"/>
      </xdr:nvSpPr>
      <xdr:spPr>
        <a:xfrm>
          <a:off x="22250400" y="1777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695" name="フローチャート : 判断 694"/>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696" name="フローチャート : 判断 695"/>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48261</xdr:rowOff>
    </xdr:from>
    <xdr:to>
      <xdr:col>32</xdr:col>
      <xdr:colOff>238125</xdr:colOff>
      <xdr:row>105</xdr:row>
      <xdr:rowOff>149861</xdr:rowOff>
    </xdr:to>
    <xdr:sp macro="" textlink="">
      <xdr:nvSpPr>
        <xdr:cNvPr id="702" name="円/楕円 701"/>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26688</xdr:rowOff>
    </xdr:from>
    <xdr:ext cx="469744" cy="259045"/>
    <xdr:sp macro="" textlink="">
      <xdr:nvSpPr>
        <xdr:cNvPr id="703" name="【庁舎】&#10;一人当たり面積該当値テキスト"/>
        <xdr:cNvSpPr txBox="1"/>
      </xdr:nvSpPr>
      <xdr:spPr>
        <a:xfrm>
          <a:off x="22250400"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0.498</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59689</xdr:rowOff>
    </xdr:from>
    <xdr:to>
      <xdr:col>31</xdr:col>
      <xdr:colOff>85725</xdr:colOff>
      <xdr:row>105</xdr:row>
      <xdr:rowOff>161289</xdr:rowOff>
    </xdr:to>
    <xdr:sp macro="" textlink="">
      <xdr:nvSpPr>
        <xdr:cNvPr id="704" name="円/楕円 703"/>
        <xdr:cNvSpPr/>
      </xdr:nvSpPr>
      <xdr:spPr>
        <a:xfrm>
          <a:off x="21272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99061</xdr:rowOff>
    </xdr:from>
    <xdr:to>
      <xdr:col>32</xdr:col>
      <xdr:colOff>187325</xdr:colOff>
      <xdr:row>105</xdr:row>
      <xdr:rowOff>110489</xdr:rowOff>
    </xdr:to>
    <xdr:cxnSp macro="">
      <xdr:nvCxnSpPr>
        <xdr:cNvPr id="705" name="直線コネクタ 704"/>
        <xdr:cNvCxnSpPr/>
      </xdr:nvCxnSpPr>
      <xdr:spPr>
        <a:xfrm flipV="1">
          <a:off x="21323300" y="181013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161941</xdr:rowOff>
    </xdr:from>
    <xdr:ext cx="469744" cy="259045"/>
    <xdr:sp macro="" textlink="">
      <xdr:nvSpPr>
        <xdr:cNvPr id="706" name="n_1aveValue【庁舎】&#10;一人当たり面積"/>
        <xdr:cNvSpPr txBox="1"/>
      </xdr:nvSpPr>
      <xdr:spPr>
        <a:xfrm>
          <a:off x="210757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30</xdr:col>
      <xdr:colOff>473152</xdr:colOff>
      <xdr:row>104</xdr:row>
      <xdr:rowOff>6366</xdr:rowOff>
    </xdr:from>
    <xdr:ext cx="469744" cy="259045"/>
    <xdr:sp macro="" textlink="">
      <xdr:nvSpPr>
        <xdr:cNvPr id="707" name="n_1mainValue【庁舎】&#10;一人当たり面積"/>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0.492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体育館・プール、市民会館</a:t>
          </a:r>
          <a:r>
            <a:rPr kumimoji="1" lang="ja-JP" altLang="en-US" sz="1100">
              <a:solidFill>
                <a:schemeClr val="dk1"/>
              </a:solidFill>
              <a:effectLst/>
              <a:latin typeface="+mn-lt"/>
              <a:ea typeface="+mn-ea"/>
              <a:cs typeface="+mn-cs"/>
            </a:rPr>
            <a:t>および一般廃棄物処理施設</a:t>
          </a:r>
          <a:r>
            <a:rPr kumimoji="1" lang="ja-JP" altLang="ja-JP" sz="1100">
              <a:solidFill>
                <a:schemeClr val="dk1"/>
              </a:solidFill>
              <a:effectLst/>
              <a:latin typeface="+mn-lt"/>
              <a:ea typeface="+mn-ea"/>
              <a:cs typeface="+mn-cs"/>
            </a:rPr>
            <a:t>において有形固定資産減価償却率が類似団体平均より高い状況である。</a:t>
          </a:r>
          <a:endParaRPr lang="ja-JP" altLang="ja-JP" sz="1400">
            <a:effectLst/>
          </a:endParaRPr>
        </a:p>
        <a:p>
          <a:r>
            <a:rPr kumimoji="1" lang="ja-JP" altLang="ja-JP" sz="1100">
              <a:solidFill>
                <a:schemeClr val="dk1"/>
              </a:solidFill>
              <a:effectLst/>
              <a:latin typeface="+mn-lt"/>
              <a:ea typeface="+mn-ea"/>
              <a:cs typeface="+mn-cs"/>
            </a:rPr>
            <a:t>体育館と市民会館においては、その他施設との複合化及び多機能化を計画中である。</a:t>
          </a:r>
          <a:endParaRPr lang="ja-JP" altLang="ja-JP" sz="1400">
            <a:effectLst/>
          </a:endParaRPr>
        </a:p>
        <a:p>
          <a:r>
            <a:rPr kumimoji="1" lang="ja-JP" altLang="ja-JP" sz="1100">
              <a:solidFill>
                <a:schemeClr val="dk1"/>
              </a:solidFill>
              <a:effectLst/>
              <a:latin typeface="+mn-lt"/>
              <a:ea typeface="+mn-ea"/>
              <a:cs typeface="+mn-cs"/>
            </a:rPr>
            <a:t>その他施設についても、糸田町公共施設等総合管理計画を基本方針とする個別計画の策定を予定しているため、その計画に基づく事後保全から予防保全への維持補修等管理を行っていく</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9,311
9,291
8.04
6,283,850
5,622,314
661,503
2,696,253
4,776,676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ここ数年わずかに微増しているが、主たる産業もなく大規模な企業もないため、財政基盤が弱く、類似団体平均より</a:t>
          </a:r>
          <a:r>
            <a:rPr kumimoji="1" lang="en-US" altLang="ja-JP" sz="1100" b="0" i="0" baseline="0">
              <a:solidFill>
                <a:schemeClr val="dk1"/>
              </a:solidFill>
              <a:effectLst/>
              <a:latin typeface="+mn-lt"/>
              <a:ea typeface="+mn-ea"/>
              <a:cs typeface="+mn-cs"/>
            </a:rPr>
            <a:t>0.16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低</a:t>
          </a:r>
          <a:r>
            <a:rPr kumimoji="1" lang="ja-JP" altLang="ja-JP" sz="1100" b="0" i="0" baseline="0">
              <a:solidFill>
                <a:schemeClr val="dk1"/>
              </a:solidFill>
              <a:effectLst/>
              <a:latin typeface="+mn-lt"/>
              <a:ea typeface="+mn-ea"/>
              <a:cs typeface="+mn-cs"/>
            </a:rPr>
            <a:t>くなっている。今後も企業誘致のための工業用地や分譲地の早期販売に努める。税収の確保に関しては、糸田町町税・使用料等徴収対策委員会のもと全町一丸となって徴収強化を図っていく。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38705</xdr:rowOff>
    </xdr:from>
    <xdr:to>
      <xdr:col>7</xdr:col>
      <xdr:colOff>152400</xdr:colOff>
      <xdr:row>44</xdr:row>
      <xdr:rowOff>50195</xdr:rowOff>
    </xdr:to>
    <xdr:cxnSp macro="">
      <xdr:nvCxnSpPr>
        <xdr:cNvPr id="69" name="直線コネクタ 68"/>
        <xdr:cNvCxnSpPr/>
      </xdr:nvCxnSpPr>
      <xdr:spPr>
        <a:xfrm flipV="1">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50195</xdr:rowOff>
    </xdr:from>
    <xdr:to>
      <xdr:col>6</xdr:col>
      <xdr:colOff>0</xdr:colOff>
      <xdr:row>44</xdr:row>
      <xdr:rowOff>61685</xdr:rowOff>
    </xdr:to>
    <xdr:cxnSp macro="">
      <xdr:nvCxnSpPr>
        <xdr:cNvPr id="72" name="直線コネクタ 71"/>
        <xdr:cNvCxnSpPr/>
      </xdr:nvCxnSpPr>
      <xdr:spPr>
        <a:xfrm flipV="1">
          <a:off x="3225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61685</xdr:rowOff>
    </xdr:from>
    <xdr:to>
      <xdr:col>4</xdr:col>
      <xdr:colOff>482600</xdr:colOff>
      <xdr:row>44</xdr:row>
      <xdr:rowOff>61685</xdr:rowOff>
    </xdr:to>
    <xdr:cxnSp macro="">
      <xdr:nvCxnSpPr>
        <xdr:cNvPr id="75" name="直線コネクタ 74"/>
        <xdr:cNvCxnSpPr/>
      </xdr:nvCxnSpPr>
      <xdr:spPr>
        <a:xfrm>
          <a:off x="2336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61685</xdr:rowOff>
    </xdr:to>
    <xdr:cxnSp macro="">
      <xdr:nvCxnSpPr>
        <xdr:cNvPr id="78" name="直線コネクタ 77"/>
        <xdr:cNvCxnSpPr/>
      </xdr:nvCxnSpPr>
      <xdr:spPr>
        <a:xfrm>
          <a:off x="1447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159355</xdr:rowOff>
    </xdr:from>
    <xdr:to>
      <xdr:col>7</xdr:col>
      <xdr:colOff>203200</xdr:colOff>
      <xdr:row>44</xdr:row>
      <xdr:rowOff>89505</xdr:rowOff>
    </xdr:to>
    <xdr:sp macro="" textlink="">
      <xdr:nvSpPr>
        <xdr:cNvPr id="88" name="円/楕円 87"/>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55232</xdr:rowOff>
    </xdr:from>
    <xdr:ext cx="762000" cy="259045"/>
    <xdr:sp macro="" textlink="">
      <xdr:nvSpPr>
        <xdr:cNvPr id="89" name="財政力該当値テキスト"/>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170845</xdr:rowOff>
    </xdr:from>
    <xdr:to>
      <xdr:col>6</xdr:col>
      <xdr:colOff>50800</xdr:colOff>
      <xdr:row>44</xdr:row>
      <xdr:rowOff>100995</xdr:rowOff>
    </xdr:to>
    <xdr:sp macro="" textlink="">
      <xdr:nvSpPr>
        <xdr:cNvPr id="90" name="円/楕円 89"/>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85772</xdr:rowOff>
    </xdr:from>
    <xdr:ext cx="736600" cy="259045"/>
    <xdr:sp macro="" textlink="">
      <xdr:nvSpPr>
        <xdr:cNvPr id="91" name="テキスト ボックス 90"/>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10885</xdr:rowOff>
    </xdr:from>
    <xdr:to>
      <xdr:col>3</xdr:col>
      <xdr:colOff>330200</xdr:colOff>
      <xdr:row>44</xdr:row>
      <xdr:rowOff>112485</xdr:rowOff>
    </xdr:to>
    <xdr:sp macro="" textlink="">
      <xdr:nvSpPr>
        <xdr:cNvPr id="94" name="円/楕円 93"/>
        <xdr:cNvSpPr/>
      </xdr:nvSpPr>
      <xdr:spPr>
        <a:xfrm>
          <a:off x="2286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97262</xdr:rowOff>
    </xdr:from>
    <xdr:ext cx="762000" cy="259045"/>
    <xdr:sp macro="" textlink="">
      <xdr:nvSpPr>
        <xdr:cNvPr id="95" name="テキスト ボックス 94"/>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ここ数年横ばい状態であったが、平成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年度には維持補修費等の経常的な支出が増え、</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ポイント悪化した。平成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年度は一部事務組合に係る維持補修費負担金が増えたものの、普通交付税及び地方消費税交付金が増えたことにより</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ポイント改善した</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年度には、扶助費の増加と、普通交付税・臨時財政対策債ともに減少したため、</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悪化した。</a:t>
          </a:r>
          <a:r>
            <a:rPr kumimoji="1" lang="ja-JP" altLang="ja-JP" sz="1100" b="0" i="0" baseline="0">
              <a:solidFill>
                <a:schemeClr val="dk1"/>
              </a:solidFill>
              <a:effectLst/>
              <a:latin typeface="+mn-lt"/>
              <a:ea typeface="+mn-ea"/>
              <a:cs typeface="+mn-cs"/>
            </a:rPr>
            <a:t>主たる産業もなく大規模な企業もないため、町税等自主財源に乏しく、人件費、扶助費と公債費で、</a:t>
          </a:r>
          <a:r>
            <a:rPr kumimoji="1" lang="en-US" altLang="ja-JP" sz="1100" b="0" i="0" baseline="0">
              <a:solidFill>
                <a:schemeClr val="dk1"/>
              </a:solidFill>
              <a:effectLst/>
              <a:latin typeface="+mn-lt"/>
              <a:ea typeface="+mn-ea"/>
              <a:cs typeface="+mn-cs"/>
            </a:rPr>
            <a:t>48.7</a:t>
          </a:r>
          <a:r>
            <a:rPr kumimoji="1" lang="ja-JP" altLang="ja-JP" sz="1100" b="0" i="0" baseline="0">
              <a:solidFill>
                <a:schemeClr val="dk1"/>
              </a:solidFill>
              <a:effectLst/>
              <a:latin typeface="+mn-lt"/>
              <a:ea typeface="+mn-ea"/>
              <a:cs typeface="+mn-cs"/>
            </a:rPr>
            <a:t>ポイントと義務的経費が占める割合が高い。総合戦略に掲げる定住促進事業に今後も力をいれ、町税収入を増やしていくとともに、地方債の新規発行を必要最小限に抑えていく。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169545</xdr:rowOff>
    </xdr:from>
    <xdr:to>
      <xdr:col>7</xdr:col>
      <xdr:colOff>152400</xdr:colOff>
      <xdr:row>66</xdr:row>
      <xdr:rowOff>70485</xdr:rowOff>
    </xdr:to>
    <xdr:cxnSp macro="">
      <xdr:nvCxnSpPr>
        <xdr:cNvPr id="132" name="直線コネクタ 131"/>
        <xdr:cNvCxnSpPr/>
      </xdr:nvCxnSpPr>
      <xdr:spPr>
        <a:xfrm>
          <a:off x="4114800" y="1131379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169545</xdr:rowOff>
    </xdr:from>
    <xdr:to>
      <xdr:col>6</xdr:col>
      <xdr:colOff>0</xdr:colOff>
      <xdr:row>66</xdr:row>
      <xdr:rowOff>94615</xdr:rowOff>
    </xdr:to>
    <xdr:cxnSp macro="">
      <xdr:nvCxnSpPr>
        <xdr:cNvPr id="135" name="直線コネクタ 134"/>
        <xdr:cNvCxnSpPr/>
      </xdr:nvCxnSpPr>
      <xdr:spPr>
        <a:xfrm flipV="1">
          <a:off x="3225800" y="1131379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66</xdr:row>
      <xdr:rowOff>94615</xdr:rowOff>
    </xdr:to>
    <xdr:cxnSp macro="">
      <xdr:nvCxnSpPr>
        <xdr:cNvPr id="138" name="直線コネクタ 137"/>
        <xdr:cNvCxnSpPr/>
      </xdr:nvCxnSpPr>
      <xdr:spPr>
        <a:xfrm>
          <a:off x="2336800" y="113741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50377</xdr:rowOff>
    </xdr:from>
    <xdr:to>
      <xdr:col>3</xdr:col>
      <xdr:colOff>279400</xdr:colOff>
      <xdr:row>66</xdr:row>
      <xdr:rowOff>58420</xdr:rowOff>
    </xdr:to>
    <xdr:cxnSp macro="">
      <xdr:nvCxnSpPr>
        <xdr:cNvPr id="141" name="直線コネクタ 140"/>
        <xdr:cNvCxnSpPr/>
      </xdr:nvCxnSpPr>
      <xdr:spPr>
        <a:xfrm>
          <a:off x="1447800" y="1136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19685</xdr:rowOff>
    </xdr:from>
    <xdr:to>
      <xdr:col>7</xdr:col>
      <xdr:colOff>203200</xdr:colOff>
      <xdr:row>66</xdr:row>
      <xdr:rowOff>121285</xdr:rowOff>
    </xdr:to>
    <xdr:sp macro="" textlink="">
      <xdr:nvSpPr>
        <xdr:cNvPr id="151" name="円/楕円 150"/>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163212</xdr:rowOff>
    </xdr:from>
    <xdr:ext cx="762000" cy="259045"/>
    <xdr:sp macro="" textlink="">
      <xdr:nvSpPr>
        <xdr:cNvPr id="152" name="財政構造の弾力性該当値テキスト"/>
        <xdr:cNvSpPr txBox="1"/>
      </xdr:nvSpPr>
      <xdr:spPr>
        <a:xfrm>
          <a:off x="5041900" y="113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118745</xdr:rowOff>
    </xdr:from>
    <xdr:to>
      <xdr:col>6</xdr:col>
      <xdr:colOff>50800</xdr:colOff>
      <xdr:row>66</xdr:row>
      <xdr:rowOff>48895</xdr:rowOff>
    </xdr:to>
    <xdr:sp macro="" textlink="">
      <xdr:nvSpPr>
        <xdr:cNvPr id="153" name="円/楕円 152"/>
        <xdr:cNvSpPr/>
      </xdr:nvSpPr>
      <xdr:spPr>
        <a:xfrm>
          <a:off x="4064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33672</xdr:rowOff>
    </xdr:from>
    <xdr:ext cx="736600" cy="259045"/>
    <xdr:sp macro="" textlink="">
      <xdr:nvSpPr>
        <xdr:cNvPr id="154" name="テキスト ボックス 153"/>
        <xdr:cNvSpPr txBox="1"/>
      </xdr:nvSpPr>
      <xdr:spPr>
        <a:xfrm>
          <a:off x="3733800" y="1134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43815</xdr:rowOff>
    </xdr:from>
    <xdr:to>
      <xdr:col>4</xdr:col>
      <xdr:colOff>533400</xdr:colOff>
      <xdr:row>66</xdr:row>
      <xdr:rowOff>145415</xdr:rowOff>
    </xdr:to>
    <xdr:sp macro="" textlink="">
      <xdr:nvSpPr>
        <xdr:cNvPr id="155" name="円/楕円 154"/>
        <xdr:cNvSpPr/>
      </xdr:nvSpPr>
      <xdr:spPr>
        <a:xfrm>
          <a:off x="3175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130192</xdr:rowOff>
    </xdr:from>
    <xdr:ext cx="762000" cy="259045"/>
    <xdr:sp macro="" textlink="">
      <xdr:nvSpPr>
        <xdr:cNvPr id="156" name="テキスト ボックス 155"/>
        <xdr:cNvSpPr txBox="1"/>
      </xdr:nvSpPr>
      <xdr:spPr>
        <a:xfrm>
          <a:off x="2844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7620</xdr:rowOff>
    </xdr:from>
    <xdr:to>
      <xdr:col>3</xdr:col>
      <xdr:colOff>330200</xdr:colOff>
      <xdr:row>66</xdr:row>
      <xdr:rowOff>109220</xdr:rowOff>
    </xdr:to>
    <xdr:sp macro="" textlink="">
      <xdr:nvSpPr>
        <xdr:cNvPr id="157" name="円/楕円 156"/>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93997</xdr:rowOff>
    </xdr:from>
    <xdr:ext cx="762000" cy="259045"/>
    <xdr:sp macro="" textlink="">
      <xdr:nvSpPr>
        <xdr:cNvPr id="158" name="テキスト ボックス 157"/>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171027</xdr:rowOff>
    </xdr:from>
    <xdr:to>
      <xdr:col>2</xdr:col>
      <xdr:colOff>127000</xdr:colOff>
      <xdr:row>66</xdr:row>
      <xdr:rowOff>101177</xdr:rowOff>
    </xdr:to>
    <xdr:sp macro="" textlink="">
      <xdr:nvSpPr>
        <xdr:cNvPr id="159" name="円/楕円 158"/>
        <xdr:cNvSpPr/>
      </xdr:nvSpPr>
      <xdr:spPr>
        <a:xfrm>
          <a:off x="1397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85954</xdr:rowOff>
    </xdr:from>
    <xdr:ext cx="762000" cy="259045"/>
    <xdr:sp macro="" textlink="">
      <xdr:nvSpPr>
        <xdr:cNvPr id="160" name="テキスト ボックス 159"/>
        <xdr:cNvSpPr txBox="1"/>
      </xdr:nvSpPr>
      <xdr:spPr>
        <a:xfrm>
          <a:off x="1066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[160,892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昨年度より決算額で人口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a:t>
          </a:r>
          <a:r>
            <a:rPr kumimoji="1" lang="en-US" altLang="ja-JP" sz="1100" b="0" i="0" baseline="0">
              <a:solidFill>
                <a:schemeClr val="dk1"/>
              </a:solidFill>
              <a:effectLst/>
              <a:latin typeface="+mn-lt"/>
              <a:ea typeface="+mn-ea"/>
              <a:cs typeface="+mn-cs"/>
            </a:rPr>
            <a:t>2,295</a:t>
          </a:r>
          <a:r>
            <a:rPr kumimoji="1" lang="ja-JP" altLang="ja-JP" sz="1100" b="0" i="0" baseline="0">
              <a:solidFill>
                <a:schemeClr val="dk1"/>
              </a:solidFill>
              <a:effectLst/>
              <a:latin typeface="+mn-lt"/>
              <a:ea typeface="+mn-ea"/>
              <a:cs typeface="+mn-cs"/>
            </a:rPr>
            <a:t>円多くなったが、類似団体平均より</a:t>
          </a:r>
          <a:r>
            <a:rPr kumimoji="1" lang="en-US" altLang="ja-JP" sz="1100" b="0" i="0" baseline="0">
              <a:solidFill>
                <a:schemeClr val="dk1"/>
              </a:solidFill>
              <a:effectLst/>
              <a:latin typeface="+mn-lt"/>
              <a:ea typeface="+mn-ea"/>
              <a:cs typeface="+mn-cs"/>
            </a:rPr>
            <a:t>71,629</a:t>
          </a:r>
          <a:r>
            <a:rPr kumimoji="1" lang="ja-JP" altLang="ja-JP" sz="1100" b="0" i="0" baseline="0">
              <a:solidFill>
                <a:schemeClr val="dk1"/>
              </a:solidFill>
              <a:effectLst/>
              <a:latin typeface="+mn-lt"/>
              <a:ea typeface="+mn-ea"/>
              <a:cs typeface="+mn-cs"/>
            </a:rPr>
            <a:t>円少なくなった。平成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年度から総合戦略に掲げる事業を実施したため、委託料等の物件費が増えたことや、人口が減り、１人当たりの決算額が増えたことが要因と思われる。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年度末において、町営団地</a:t>
          </a:r>
          <a:r>
            <a:rPr kumimoji="1" lang="en-US" altLang="ja-JP" sz="1100" b="0" i="0" baseline="0">
              <a:solidFill>
                <a:schemeClr val="dk1"/>
              </a:solidFill>
              <a:effectLst/>
              <a:latin typeface="+mn-lt"/>
              <a:ea typeface="+mn-ea"/>
              <a:cs typeface="+mn-cs"/>
            </a:rPr>
            <a:t>829</a:t>
          </a:r>
          <a:r>
            <a:rPr kumimoji="1" lang="ja-JP" altLang="ja-JP" sz="1100" b="0" i="0" baseline="0">
              <a:solidFill>
                <a:schemeClr val="dk1"/>
              </a:solidFill>
              <a:effectLst/>
              <a:latin typeface="+mn-lt"/>
              <a:ea typeface="+mn-ea"/>
              <a:cs typeface="+mn-cs"/>
            </a:rPr>
            <a:t>戸を所有しているため、類似団体より維持補修費がかかるものの、平成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年度より町営団地建替事業が始まり、</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年度に第</a:t>
          </a:r>
          <a:r>
            <a:rPr kumimoji="1" lang="en-US" altLang="ja-JP" sz="1100" b="0" i="0" baseline="0">
              <a:solidFill>
                <a:schemeClr val="dk1"/>
              </a:solidFill>
              <a:effectLst/>
              <a:latin typeface="+mn-lt"/>
              <a:ea typeface="+mn-ea"/>
              <a:cs typeface="+mn-cs"/>
            </a:rPr>
            <a:t>1</a:t>
          </a:r>
          <a:r>
            <a:rPr kumimoji="1" lang="ja-JP" altLang="en-US" sz="1100" b="0" i="0" baseline="0">
              <a:solidFill>
                <a:schemeClr val="dk1"/>
              </a:solidFill>
              <a:effectLst/>
              <a:latin typeface="+mn-lt"/>
              <a:ea typeface="+mn-ea"/>
              <a:cs typeface="+mn-cs"/>
            </a:rPr>
            <a:t>期分</a:t>
          </a:r>
          <a:r>
            <a:rPr kumimoji="1" lang="en-US" altLang="ja-JP" sz="1100" b="0" i="0" baseline="0">
              <a:solidFill>
                <a:schemeClr val="dk1"/>
              </a:solidFill>
              <a:effectLst/>
              <a:latin typeface="+mn-lt"/>
              <a:ea typeface="+mn-ea"/>
              <a:cs typeface="+mn-cs"/>
            </a:rPr>
            <a:t>2</a:t>
          </a:r>
          <a:r>
            <a:rPr kumimoji="1" lang="ja-JP" altLang="en-US" sz="1100" b="0" i="0" baseline="0">
              <a:solidFill>
                <a:schemeClr val="dk1"/>
              </a:solidFill>
              <a:effectLst/>
              <a:latin typeface="+mn-lt"/>
              <a:ea typeface="+mn-ea"/>
              <a:cs typeface="+mn-cs"/>
            </a:rPr>
            <a:t>棟の建築が完了した。</a:t>
          </a:r>
          <a:r>
            <a:rPr kumimoji="1" lang="ja-JP" altLang="ja-JP" sz="1100" b="0" i="0" baseline="0">
              <a:solidFill>
                <a:schemeClr val="dk1"/>
              </a:solidFill>
              <a:effectLst/>
              <a:latin typeface="+mn-lt"/>
              <a:ea typeface="+mn-ea"/>
              <a:cs typeface="+mn-cs"/>
            </a:rPr>
            <a:t>今後、維持補修費は少しづつ減少していく予定である。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148875</xdr:rowOff>
    </xdr:from>
    <xdr:to>
      <xdr:col>7</xdr:col>
      <xdr:colOff>152400</xdr:colOff>
      <xdr:row>81</xdr:row>
      <xdr:rowOff>158104</xdr:rowOff>
    </xdr:to>
    <xdr:cxnSp macro="">
      <xdr:nvCxnSpPr>
        <xdr:cNvPr id="195" name="直線コネクタ 194"/>
        <xdr:cNvCxnSpPr/>
      </xdr:nvCxnSpPr>
      <xdr:spPr>
        <a:xfrm>
          <a:off x="4114800" y="14036325"/>
          <a:ext cx="8382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118157</xdr:rowOff>
    </xdr:from>
    <xdr:to>
      <xdr:col>6</xdr:col>
      <xdr:colOff>0</xdr:colOff>
      <xdr:row>81</xdr:row>
      <xdr:rowOff>148875</xdr:rowOff>
    </xdr:to>
    <xdr:cxnSp macro="">
      <xdr:nvCxnSpPr>
        <xdr:cNvPr id="198" name="直線コネクタ 197"/>
        <xdr:cNvCxnSpPr/>
      </xdr:nvCxnSpPr>
      <xdr:spPr>
        <a:xfrm>
          <a:off x="3225800" y="14005607"/>
          <a:ext cx="889000" cy="3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110102</xdr:rowOff>
    </xdr:from>
    <xdr:to>
      <xdr:col>4</xdr:col>
      <xdr:colOff>482600</xdr:colOff>
      <xdr:row>81</xdr:row>
      <xdr:rowOff>118157</xdr:rowOff>
    </xdr:to>
    <xdr:cxnSp macro="">
      <xdr:nvCxnSpPr>
        <xdr:cNvPr id="201" name="直線コネクタ 200"/>
        <xdr:cNvCxnSpPr/>
      </xdr:nvCxnSpPr>
      <xdr:spPr>
        <a:xfrm>
          <a:off x="2336800" y="13997552"/>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98535</xdr:rowOff>
    </xdr:from>
    <xdr:to>
      <xdr:col>3</xdr:col>
      <xdr:colOff>279400</xdr:colOff>
      <xdr:row>81</xdr:row>
      <xdr:rowOff>110102</xdr:rowOff>
    </xdr:to>
    <xdr:cxnSp macro="">
      <xdr:nvCxnSpPr>
        <xdr:cNvPr id="204" name="直線コネクタ 203"/>
        <xdr:cNvCxnSpPr/>
      </xdr:nvCxnSpPr>
      <xdr:spPr>
        <a:xfrm>
          <a:off x="1447800" y="13985985"/>
          <a:ext cx="889000" cy="1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107304</xdr:rowOff>
    </xdr:from>
    <xdr:to>
      <xdr:col>7</xdr:col>
      <xdr:colOff>203200</xdr:colOff>
      <xdr:row>82</xdr:row>
      <xdr:rowOff>37454</xdr:rowOff>
    </xdr:to>
    <xdr:sp macro="" textlink="">
      <xdr:nvSpPr>
        <xdr:cNvPr id="214" name="円/楕円 213"/>
        <xdr:cNvSpPr/>
      </xdr:nvSpPr>
      <xdr:spPr>
        <a:xfrm>
          <a:off x="4902200" y="1399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28581</xdr:rowOff>
    </xdr:from>
    <xdr:ext cx="762000" cy="259045"/>
    <xdr:sp macro="" textlink="">
      <xdr:nvSpPr>
        <xdr:cNvPr id="215" name="人件費・物件費等の状況該当値テキスト"/>
        <xdr:cNvSpPr txBox="1"/>
      </xdr:nvSpPr>
      <xdr:spPr>
        <a:xfrm>
          <a:off x="5041900" y="13916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160,892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98075</xdr:rowOff>
    </xdr:from>
    <xdr:to>
      <xdr:col>6</xdr:col>
      <xdr:colOff>50800</xdr:colOff>
      <xdr:row>82</xdr:row>
      <xdr:rowOff>28225</xdr:rowOff>
    </xdr:to>
    <xdr:sp macro="" textlink="">
      <xdr:nvSpPr>
        <xdr:cNvPr id="216" name="円/楕円 215"/>
        <xdr:cNvSpPr/>
      </xdr:nvSpPr>
      <xdr:spPr>
        <a:xfrm>
          <a:off x="4064000" y="1398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38402</xdr:rowOff>
    </xdr:from>
    <xdr:ext cx="736600" cy="259045"/>
    <xdr:sp macro="" textlink="">
      <xdr:nvSpPr>
        <xdr:cNvPr id="217" name="テキスト ボックス 216"/>
        <xdr:cNvSpPr txBox="1"/>
      </xdr:nvSpPr>
      <xdr:spPr>
        <a:xfrm>
          <a:off x="3733800" y="13754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158,597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67357</xdr:rowOff>
    </xdr:from>
    <xdr:to>
      <xdr:col>4</xdr:col>
      <xdr:colOff>533400</xdr:colOff>
      <xdr:row>81</xdr:row>
      <xdr:rowOff>168957</xdr:rowOff>
    </xdr:to>
    <xdr:sp macro="" textlink="">
      <xdr:nvSpPr>
        <xdr:cNvPr id="218" name="円/楕円 217"/>
        <xdr:cNvSpPr/>
      </xdr:nvSpPr>
      <xdr:spPr>
        <a:xfrm>
          <a:off x="3175000" y="139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7684</xdr:rowOff>
    </xdr:from>
    <xdr:ext cx="762000" cy="259045"/>
    <xdr:sp macro="" textlink="">
      <xdr:nvSpPr>
        <xdr:cNvPr id="219" name="テキスト ボックス 218"/>
        <xdr:cNvSpPr txBox="1"/>
      </xdr:nvSpPr>
      <xdr:spPr>
        <a:xfrm>
          <a:off x="2844800" y="1372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150,959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59302</xdr:rowOff>
    </xdr:from>
    <xdr:to>
      <xdr:col>3</xdr:col>
      <xdr:colOff>330200</xdr:colOff>
      <xdr:row>81</xdr:row>
      <xdr:rowOff>160902</xdr:rowOff>
    </xdr:to>
    <xdr:sp macro="" textlink="">
      <xdr:nvSpPr>
        <xdr:cNvPr id="220" name="円/楕円 219"/>
        <xdr:cNvSpPr/>
      </xdr:nvSpPr>
      <xdr:spPr>
        <a:xfrm>
          <a:off x="2286000" y="1394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171079</xdr:rowOff>
    </xdr:from>
    <xdr:ext cx="762000" cy="259045"/>
    <xdr:sp macro="" textlink="">
      <xdr:nvSpPr>
        <xdr:cNvPr id="221" name="テキスト ボックス 220"/>
        <xdr:cNvSpPr txBox="1"/>
      </xdr:nvSpPr>
      <xdr:spPr>
        <a:xfrm>
          <a:off x="1955800" y="1371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148,956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47735</xdr:rowOff>
    </xdr:from>
    <xdr:to>
      <xdr:col>2</xdr:col>
      <xdr:colOff>127000</xdr:colOff>
      <xdr:row>81</xdr:row>
      <xdr:rowOff>149335</xdr:rowOff>
    </xdr:to>
    <xdr:sp macro="" textlink="">
      <xdr:nvSpPr>
        <xdr:cNvPr id="222" name="円/楕円 221"/>
        <xdr:cNvSpPr/>
      </xdr:nvSpPr>
      <xdr:spPr>
        <a:xfrm>
          <a:off x="1397000" y="139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159512</xdr:rowOff>
    </xdr:from>
    <xdr:ext cx="762000" cy="259045"/>
    <xdr:sp macro="" textlink="">
      <xdr:nvSpPr>
        <xdr:cNvPr id="223" name="テキスト ボックス 222"/>
        <xdr:cNvSpPr txBox="1"/>
      </xdr:nvSpPr>
      <xdr:spPr>
        <a:xfrm>
          <a:off x="1066800" y="1370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給与体制に関しては、国に準拠しており類似団体平均より</a:t>
          </a:r>
          <a:r>
            <a:rPr kumimoji="1" lang="en-US" altLang="ja-JP" sz="1100" b="0" i="0" baseline="0">
              <a:solidFill>
                <a:schemeClr val="dk1"/>
              </a:solidFill>
              <a:effectLst/>
              <a:latin typeface="+mn-lt"/>
              <a:ea typeface="+mn-ea"/>
              <a:cs typeface="+mn-cs"/>
            </a:rPr>
            <a:t>2.5</a:t>
          </a:r>
          <a:r>
            <a:rPr kumimoji="1" lang="ja-JP" altLang="ja-JP" sz="1100" b="0" i="0" baseline="0">
              <a:solidFill>
                <a:schemeClr val="dk1"/>
              </a:solidFill>
              <a:effectLst/>
              <a:latin typeface="+mn-lt"/>
              <a:ea typeface="+mn-ea"/>
              <a:cs typeface="+mn-cs"/>
            </a:rPr>
            <a:t>ポイント高くなっている。今後も給与の適正化に努める。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53339</xdr:rowOff>
    </xdr:to>
    <xdr:cxnSp macro="">
      <xdr:nvCxnSpPr>
        <xdr:cNvPr id="257" name="直線コネクタ 256"/>
        <xdr:cNvCxnSpPr/>
      </xdr:nvCxnSpPr>
      <xdr:spPr>
        <a:xfrm>
          <a:off x="16179800" y="1476586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21166</xdr:rowOff>
    </xdr:from>
    <xdr:to>
      <xdr:col>23</xdr:col>
      <xdr:colOff>406400</xdr:colOff>
      <xdr:row>86</xdr:row>
      <xdr:rowOff>37254</xdr:rowOff>
    </xdr:to>
    <xdr:cxnSp macro="">
      <xdr:nvCxnSpPr>
        <xdr:cNvPr id="260" name="直線コネクタ 259"/>
        <xdr:cNvCxnSpPr/>
      </xdr:nvCxnSpPr>
      <xdr:spPr>
        <a:xfrm flipV="1">
          <a:off x="15290800" y="147658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86</xdr:row>
      <xdr:rowOff>109643</xdr:rowOff>
    </xdr:to>
    <xdr:cxnSp macro="">
      <xdr:nvCxnSpPr>
        <xdr:cNvPr id="263" name="直線コネクタ 262"/>
        <xdr:cNvCxnSpPr/>
      </xdr:nvCxnSpPr>
      <xdr:spPr>
        <a:xfrm flipV="1">
          <a:off x="14401800" y="1478195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109643</xdr:rowOff>
    </xdr:from>
    <xdr:to>
      <xdr:col>21</xdr:col>
      <xdr:colOff>0</xdr:colOff>
      <xdr:row>89</xdr:row>
      <xdr:rowOff>142239</xdr:rowOff>
    </xdr:to>
    <xdr:cxnSp macro="">
      <xdr:nvCxnSpPr>
        <xdr:cNvPr id="266" name="直線コネクタ 265"/>
        <xdr:cNvCxnSpPr/>
      </xdr:nvCxnSpPr>
      <xdr:spPr>
        <a:xfrm flipV="1">
          <a:off x="13512800" y="14854343"/>
          <a:ext cx="8890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6" name="円/楕円 275"/>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7"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78" name="円/楕円 277"/>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79" name="テキスト ボックス 278"/>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157904</xdr:rowOff>
    </xdr:from>
    <xdr:to>
      <xdr:col>22</xdr:col>
      <xdr:colOff>254000</xdr:colOff>
      <xdr:row>86</xdr:row>
      <xdr:rowOff>88054</xdr:rowOff>
    </xdr:to>
    <xdr:sp macro="" textlink="">
      <xdr:nvSpPr>
        <xdr:cNvPr id="280" name="円/楕円 279"/>
        <xdr:cNvSpPr/>
      </xdr:nvSpPr>
      <xdr:spPr>
        <a:xfrm>
          <a:off x="15240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72831</xdr:rowOff>
    </xdr:from>
    <xdr:ext cx="762000" cy="259045"/>
    <xdr:sp macro="" textlink="">
      <xdr:nvSpPr>
        <xdr:cNvPr id="281" name="テキスト ボックス 280"/>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58843</xdr:rowOff>
    </xdr:from>
    <xdr:to>
      <xdr:col>21</xdr:col>
      <xdr:colOff>50800</xdr:colOff>
      <xdr:row>86</xdr:row>
      <xdr:rowOff>160443</xdr:rowOff>
    </xdr:to>
    <xdr:sp macro="" textlink="">
      <xdr:nvSpPr>
        <xdr:cNvPr id="282" name="円/楕円 281"/>
        <xdr:cNvSpPr/>
      </xdr:nvSpPr>
      <xdr:spPr>
        <a:xfrm>
          <a:off x="14351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145220</xdr:rowOff>
    </xdr:from>
    <xdr:ext cx="762000" cy="259045"/>
    <xdr:sp macro="" textlink="">
      <xdr:nvSpPr>
        <xdr:cNvPr id="283" name="テキスト ボックス 282"/>
        <xdr:cNvSpPr txBox="1"/>
      </xdr:nvSpPr>
      <xdr:spPr>
        <a:xfrm>
          <a:off x="14020800" y="148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91439</xdr:rowOff>
    </xdr:from>
    <xdr:to>
      <xdr:col>19</xdr:col>
      <xdr:colOff>533400</xdr:colOff>
      <xdr:row>90</xdr:row>
      <xdr:rowOff>21589</xdr:rowOff>
    </xdr:to>
    <xdr:sp macro="" textlink="">
      <xdr:nvSpPr>
        <xdr:cNvPr id="284" name="円/楕円 283"/>
        <xdr:cNvSpPr/>
      </xdr:nvSpPr>
      <xdr:spPr>
        <a:xfrm>
          <a:off x="13462000" y="153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6366</xdr:rowOff>
    </xdr:from>
    <xdr:ext cx="762000" cy="259045"/>
    <xdr:sp macro="" textlink="">
      <xdr:nvSpPr>
        <xdr:cNvPr id="285" name="テキスト ボックス 284"/>
        <xdr:cNvSpPr txBox="1"/>
      </xdr:nvSpPr>
      <xdr:spPr>
        <a:xfrm>
          <a:off x="13131800" y="1543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集中改革プランに基づき、新規職員の抑制により職員数削減を行ってきたため、類似団体より</a:t>
          </a:r>
          <a:r>
            <a:rPr kumimoji="1" lang="en-US" altLang="ja-JP" sz="1100" b="0" i="0" baseline="0">
              <a:solidFill>
                <a:schemeClr val="dk1"/>
              </a:solidFill>
              <a:effectLst/>
              <a:latin typeface="+mn-lt"/>
              <a:ea typeface="+mn-ea"/>
              <a:cs typeface="+mn-cs"/>
            </a:rPr>
            <a:t>2.06</a:t>
          </a:r>
          <a:r>
            <a:rPr kumimoji="1" lang="ja-JP" altLang="ja-JP" sz="1100" b="0" i="0" baseline="0">
              <a:solidFill>
                <a:schemeClr val="dk1"/>
              </a:solidFill>
              <a:effectLst/>
              <a:latin typeface="+mn-lt"/>
              <a:ea typeface="+mn-ea"/>
              <a:cs typeface="+mn-cs"/>
            </a:rPr>
            <a:t>人下回っている。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今後も適正な人事管理に努める。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1143</xdr:rowOff>
    </xdr:from>
    <xdr:to>
      <xdr:col>24</xdr:col>
      <xdr:colOff>558800</xdr:colOff>
      <xdr:row>61</xdr:row>
      <xdr:rowOff>45381</xdr:rowOff>
    </xdr:to>
    <xdr:cxnSp macro="">
      <xdr:nvCxnSpPr>
        <xdr:cNvPr id="320" name="直線コネクタ 319"/>
        <xdr:cNvCxnSpPr/>
      </xdr:nvCxnSpPr>
      <xdr:spPr>
        <a:xfrm>
          <a:off x="16179800" y="10459593"/>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144442</xdr:rowOff>
    </xdr:from>
    <xdr:to>
      <xdr:col>23</xdr:col>
      <xdr:colOff>406400</xdr:colOff>
      <xdr:row>61</xdr:row>
      <xdr:rowOff>1143</xdr:rowOff>
    </xdr:to>
    <xdr:cxnSp macro="">
      <xdr:nvCxnSpPr>
        <xdr:cNvPr id="323" name="直線コネクタ 322"/>
        <xdr:cNvCxnSpPr/>
      </xdr:nvCxnSpPr>
      <xdr:spPr>
        <a:xfrm>
          <a:off x="15290800" y="1043144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130768</xdr:rowOff>
    </xdr:from>
    <xdr:to>
      <xdr:col>22</xdr:col>
      <xdr:colOff>203200</xdr:colOff>
      <xdr:row>60</xdr:row>
      <xdr:rowOff>144442</xdr:rowOff>
    </xdr:to>
    <xdr:cxnSp macro="">
      <xdr:nvCxnSpPr>
        <xdr:cNvPr id="326" name="直線コネクタ 325"/>
        <xdr:cNvCxnSpPr/>
      </xdr:nvCxnSpPr>
      <xdr:spPr>
        <a:xfrm>
          <a:off x="14401800" y="1041776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130768</xdr:rowOff>
    </xdr:from>
    <xdr:to>
      <xdr:col>21</xdr:col>
      <xdr:colOff>0</xdr:colOff>
      <xdr:row>60</xdr:row>
      <xdr:rowOff>130768</xdr:rowOff>
    </xdr:to>
    <xdr:cxnSp macro="">
      <xdr:nvCxnSpPr>
        <xdr:cNvPr id="329" name="直線コネクタ 328"/>
        <xdr:cNvCxnSpPr/>
      </xdr:nvCxnSpPr>
      <xdr:spPr>
        <a:xfrm>
          <a:off x="13512800" y="10417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166031</xdr:rowOff>
    </xdr:from>
    <xdr:to>
      <xdr:col>24</xdr:col>
      <xdr:colOff>609600</xdr:colOff>
      <xdr:row>61</xdr:row>
      <xdr:rowOff>96181</xdr:rowOff>
    </xdr:to>
    <xdr:sp macro="" textlink="">
      <xdr:nvSpPr>
        <xdr:cNvPr id="339" name="円/楕円 338"/>
        <xdr:cNvSpPr/>
      </xdr:nvSpPr>
      <xdr:spPr>
        <a:xfrm>
          <a:off x="16967200" y="104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11108</xdr:rowOff>
    </xdr:from>
    <xdr:ext cx="762000" cy="259045"/>
    <xdr:sp macro="" textlink="">
      <xdr:nvSpPr>
        <xdr:cNvPr id="340" name="定員管理の状況該当値テキスト"/>
        <xdr:cNvSpPr txBox="1"/>
      </xdr:nvSpPr>
      <xdr:spPr>
        <a:xfrm>
          <a:off x="17106900" y="10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121793</xdr:rowOff>
    </xdr:from>
    <xdr:to>
      <xdr:col>23</xdr:col>
      <xdr:colOff>457200</xdr:colOff>
      <xdr:row>61</xdr:row>
      <xdr:rowOff>51943</xdr:rowOff>
    </xdr:to>
    <xdr:sp macro="" textlink="">
      <xdr:nvSpPr>
        <xdr:cNvPr id="341" name="円/楕円 340"/>
        <xdr:cNvSpPr/>
      </xdr:nvSpPr>
      <xdr:spPr>
        <a:xfrm>
          <a:off x="16129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62120</xdr:rowOff>
    </xdr:from>
    <xdr:ext cx="736600" cy="259045"/>
    <xdr:sp macro="" textlink="">
      <xdr:nvSpPr>
        <xdr:cNvPr id="342" name="テキスト ボックス 341"/>
        <xdr:cNvSpPr txBox="1"/>
      </xdr:nvSpPr>
      <xdr:spPr>
        <a:xfrm>
          <a:off x="15798800" y="10177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93642</xdr:rowOff>
    </xdr:from>
    <xdr:to>
      <xdr:col>22</xdr:col>
      <xdr:colOff>254000</xdr:colOff>
      <xdr:row>61</xdr:row>
      <xdr:rowOff>23792</xdr:rowOff>
    </xdr:to>
    <xdr:sp macro="" textlink="">
      <xdr:nvSpPr>
        <xdr:cNvPr id="343" name="円/楕円 342"/>
        <xdr:cNvSpPr/>
      </xdr:nvSpPr>
      <xdr:spPr>
        <a:xfrm>
          <a:off x="15240000" y="1038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33969</xdr:rowOff>
    </xdr:from>
    <xdr:ext cx="762000" cy="259045"/>
    <xdr:sp macro="" textlink="">
      <xdr:nvSpPr>
        <xdr:cNvPr id="344" name="テキスト ボックス 343"/>
        <xdr:cNvSpPr txBox="1"/>
      </xdr:nvSpPr>
      <xdr:spPr>
        <a:xfrm>
          <a:off x="14909800" y="1014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79968</xdr:rowOff>
    </xdr:from>
    <xdr:to>
      <xdr:col>21</xdr:col>
      <xdr:colOff>50800</xdr:colOff>
      <xdr:row>61</xdr:row>
      <xdr:rowOff>10118</xdr:rowOff>
    </xdr:to>
    <xdr:sp macro="" textlink="">
      <xdr:nvSpPr>
        <xdr:cNvPr id="345" name="円/楕円 344"/>
        <xdr:cNvSpPr/>
      </xdr:nvSpPr>
      <xdr:spPr>
        <a:xfrm>
          <a:off x="14351000" y="103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20295</xdr:rowOff>
    </xdr:from>
    <xdr:ext cx="762000" cy="259045"/>
    <xdr:sp macro="" textlink="">
      <xdr:nvSpPr>
        <xdr:cNvPr id="346" name="テキスト ボックス 345"/>
        <xdr:cNvSpPr txBox="1"/>
      </xdr:nvSpPr>
      <xdr:spPr>
        <a:xfrm>
          <a:off x="14020800" y="101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79968</xdr:rowOff>
    </xdr:from>
    <xdr:to>
      <xdr:col>19</xdr:col>
      <xdr:colOff>533400</xdr:colOff>
      <xdr:row>61</xdr:row>
      <xdr:rowOff>10118</xdr:rowOff>
    </xdr:to>
    <xdr:sp macro="" textlink="">
      <xdr:nvSpPr>
        <xdr:cNvPr id="347" name="円/楕円 346"/>
        <xdr:cNvSpPr/>
      </xdr:nvSpPr>
      <xdr:spPr>
        <a:xfrm>
          <a:off x="13462000" y="103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20295</xdr:rowOff>
    </xdr:from>
    <xdr:ext cx="762000" cy="259045"/>
    <xdr:sp macro="" textlink="">
      <xdr:nvSpPr>
        <xdr:cNvPr id="348" name="テキスト ボックス 347"/>
        <xdr:cNvSpPr txBox="1"/>
      </xdr:nvSpPr>
      <xdr:spPr>
        <a:xfrm>
          <a:off x="13131800" y="1013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過去において失業対策事業、地域改善事業等を多額の地方債に依存してきたため、公債費負担が大きい。近年、投資的経費を抑制してきたが、平成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年度では、平成</a:t>
          </a:r>
          <a:r>
            <a:rPr kumimoji="1" lang="en-US" altLang="ja-JP" sz="1100" b="0" i="0" baseline="0">
              <a:solidFill>
                <a:schemeClr val="dk1"/>
              </a:solidFill>
              <a:effectLst/>
              <a:latin typeface="+mn-lt"/>
              <a:ea typeface="+mn-ea"/>
              <a:cs typeface="+mn-cs"/>
            </a:rPr>
            <a:t>21</a:t>
          </a:r>
          <a:r>
            <a:rPr kumimoji="1" lang="ja-JP" altLang="ja-JP" sz="1100" b="0" i="0" baseline="0">
              <a:solidFill>
                <a:schemeClr val="dk1"/>
              </a:solidFill>
              <a:effectLst/>
              <a:latin typeface="+mn-lt"/>
              <a:ea typeface="+mn-ea"/>
              <a:cs typeface="+mn-cs"/>
            </a:rPr>
            <a:t>年度の繰越事業を含み、小学校校舎危険改築事業や道の駅建設事業等大型事業を行ったため、地方債残高等が増加した。平成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年度以降は元利償還金が減少したが、町営住宅建替事業に伴う公営住宅建設事業債が今後増える見込みのため、これまで以上に事業も緊急性、必要性等を考慮した地方債の新規発行を最小限に努めていく</a:t>
          </a:r>
          <a:r>
            <a:rPr kumimoji="1" lang="ja-JP" altLang="en-US" sz="1100" b="0" i="0" baseline="0">
              <a:solidFill>
                <a:schemeClr val="dk1"/>
              </a:solidFill>
              <a:effectLst/>
              <a:latin typeface="+mn-lt"/>
              <a:ea typeface="+mn-ea"/>
              <a:cs typeface="+mn-cs"/>
            </a:rPr>
            <a:t>と同時に、計画的に繰上償還をおこない、実質公債費比率を抑えていく。</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37042</xdr:rowOff>
    </xdr:to>
    <xdr:cxnSp macro="">
      <xdr:nvCxnSpPr>
        <xdr:cNvPr id="386" name="直線コネクタ 385"/>
        <xdr:cNvCxnSpPr/>
      </xdr:nvCxnSpPr>
      <xdr:spPr>
        <a:xfrm flipV="1">
          <a:off x="16179800" y="67135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37042</xdr:rowOff>
    </xdr:from>
    <xdr:to>
      <xdr:col>23</xdr:col>
      <xdr:colOff>406400</xdr:colOff>
      <xdr:row>39</xdr:row>
      <xdr:rowOff>77258</xdr:rowOff>
    </xdr:to>
    <xdr:cxnSp macro="">
      <xdr:nvCxnSpPr>
        <xdr:cNvPr id="389" name="直線コネクタ 388"/>
        <xdr:cNvCxnSpPr/>
      </xdr:nvCxnSpPr>
      <xdr:spPr>
        <a:xfrm flipV="1">
          <a:off x="15290800" y="67235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77258</xdr:rowOff>
    </xdr:from>
    <xdr:to>
      <xdr:col>22</xdr:col>
      <xdr:colOff>203200</xdr:colOff>
      <xdr:row>40</xdr:row>
      <xdr:rowOff>16404</xdr:rowOff>
    </xdr:to>
    <xdr:cxnSp macro="">
      <xdr:nvCxnSpPr>
        <xdr:cNvPr id="392" name="直線コネクタ 391"/>
        <xdr:cNvCxnSpPr/>
      </xdr:nvCxnSpPr>
      <xdr:spPr>
        <a:xfrm flipV="1">
          <a:off x="14401800" y="6763808"/>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16404</xdr:rowOff>
    </xdr:from>
    <xdr:to>
      <xdr:col>21</xdr:col>
      <xdr:colOff>0</xdr:colOff>
      <xdr:row>40</xdr:row>
      <xdr:rowOff>127000</xdr:rowOff>
    </xdr:to>
    <xdr:cxnSp macro="">
      <xdr:nvCxnSpPr>
        <xdr:cNvPr id="395" name="直線コネクタ 394"/>
        <xdr:cNvCxnSpPr/>
      </xdr:nvCxnSpPr>
      <xdr:spPr>
        <a:xfrm flipV="1">
          <a:off x="13512800" y="6874404"/>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147638</xdr:rowOff>
    </xdr:from>
    <xdr:to>
      <xdr:col>24</xdr:col>
      <xdr:colOff>609600</xdr:colOff>
      <xdr:row>39</xdr:row>
      <xdr:rowOff>77788</xdr:rowOff>
    </xdr:to>
    <xdr:sp macro="" textlink="">
      <xdr:nvSpPr>
        <xdr:cNvPr id="405" name="円/楕円 404"/>
        <xdr:cNvSpPr/>
      </xdr:nvSpPr>
      <xdr:spPr>
        <a:xfrm>
          <a:off x="169672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164165</xdr:rowOff>
    </xdr:from>
    <xdr:ext cx="762000" cy="259045"/>
    <xdr:sp macro="" textlink="">
      <xdr:nvSpPr>
        <xdr:cNvPr id="406" name="公債費負担の状況該当値テキスト"/>
        <xdr:cNvSpPr txBox="1"/>
      </xdr:nvSpPr>
      <xdr:spPr>
        <a:xfrm>
          <a:off x="17106900" y="650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157692</xdr:rowOff>
    </xdr:from>
    <xdr:to>
      <xdr:col>23</xdr:col>
      <xdr:colOff>457200</xdr:colOff>
      <xdr:row>39</xdr:row>
      <xdr:rowOff>87842</xdr:rowOff>
    </xdr:to>
    <xdr:sp macro="" textlink="">
      <xdr:nvSpPr>
        <xdr:cNvPr id="407" name="円/楕円 406"/>
        <xdr:cNvSpPr/>
      </xdr:nvSpPr>
      <xdr:spPr>
        <a:xfrm>
          <a:off x="16129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98019</xdr:rowOff>
    </xdr:from>
    <xdr:ext cx="736600" cy="259045"/>
    <xdr:sp macro="" textlink="">
      <xdr:nvSpPr>
        <xdr:cNvPr id="408" name="テキスト ボックス 407"/>
        <xdr:cNvSpPr txBox="1"/>
      </xdr:nvSpPr>
      <xdr:spPr>
        <a:xfrm>
          <a:off x="15798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26458</xdr:rowOff>
    </xdr:from>
    <xdr:to>
      <xdr:col>22</xdr:col>
      <xdr:colOff>254000</xdr:colOff>
      <xdr:row>39</xdr:row>
      <xdr:rowOff>128058</xdr:rowOff>
    </xdr:to>
    <xdr:sp macro="" textlink="">
      <xdr:nvSpPr>
        <xdr:cNvPr id="409" name="円/楕円 408"/>
        <xdr:cNvSpPr/>
      </xdr:nvSpPr>
      <xdr:spPr>
        <a:xfrm>
          <a:off x="15240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138235</xdr:rowOff>
    </xdr:from>
    <xdr:ext cx="762000" cy="259045"/>
    <xdr:sp macro="" textlink="">
      <xdr:nvSpPr>
        <xdr:cNvPr id="410" name="テキスト ボックス 409"/>
        <xdr:cNvSpPr txBox="1"/>
      </xdr:nvSpPr>
      <xdr:spPr>
        <a:xfrm>
          <a:off x="14909800" y="648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137054</xdr:rowOff>
    </xdr:from>
    <xdr:to>
      <xdr:col>21</xdr:col>
      <xdr:colOff>50800</xdr:colOff>
      <xdr:row>40</xdr:row>
      <xdr:rowOff>67204</xdr:rowOff>
    </xdr:to>
    <xdr:sp macro="" textlink="">
      <xdr:nvSpPr>
        <xdr:cNvPr id="411" name="円/楕円 410"/>
        <xdr:cNvSpPr/>
      </xdr:nvSpPr>
      <xdr:spPr>
        <a:xfrm>
          <a:off x="14351000" y="68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77381</xdr:rowOff>
    </xdr:from>
    <xdr:ext cx="762000" cy="259045"/>
    <xdr:sp macro="" textlink="">
      <xdr:nvSpPr>
        <xdr:cNvPr id="412" name="テキスト ボックス 411"/>
        <xdr:cNvSpPr txBox="1"/>
      </xdr:nvSpPr>
      <xdr:spPr>
        <a:xfrm>
          <a:off x="14020800" y="65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13" name="円/楕円 412"/>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14" name="テキスト ボックス 413"/>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充当可能財源が将来負担を上回っている</a:t>
          </a:r>
          <a:r>
            <a:rPr kumimoji="1" lang="ja-JP" altLang="en-US" sz="1100" b="0" i="0" baseline="0">
              <a:solidFill>
                <a:schemeClr val="dk1"/>
              </a:solidFill>
              <a:effectLst/>
              <a:latin typeface="+mn-lt"/>
              <a:ea typeface="+mn-ea"/>
              <a:cs typeface="+mn-cs"/>
            </a:rPr>
            <a:t>ため、</a:t>
          </a:r>
          <a:r>
            <a:rPr kumimoji="1" lang="ja-JP" altLang="ja-JP" sz="1100" b="0" i="0" baseline="0">
              <a:solidFill>
                <a:schemeClr val="dk1"/>
              </a:solidFill>
              <a:effectLst/>
              <a:latin typeface="+mn-lt"/>
              <a:ea typeface="+mn-ea"/>
              <a:cs typeface="+mn-cs"/>
            </a:rPr>
            <a:t>将来負担比率</a:t>
          </a:r>
          <a:r>
            <a:rPr kumimoji="1" lang="ja-JP" altLang="en-US" sz="1100" b="0" i="0" baseline="0">
              <a:solidFill>
                <a:schemeClr val="dk1"/>
              </a:solidFill>
              <a:effectLst/>
              <a:latin typeface="+mn-lt"/>
              <a:ea typeface="+mn-ea"/>
              <a:cs typeface="+mn-cs"/>
            </a:rPr>
            <a:t>は－％（数値なし）である。</a:t>
          </a:r>
          <a:r>
            <a:rPr kumimoji="1" lang="ja-JP" altLang="ja-JP" sz="1100" b="0" i="0" baseline="0">
              <a:solidFill>
                <a:schemeClr val="dk1"/>
              </a:solidFill>
              <a:effectLst/>
              <a:latin typeface="+mn-lt"/>
              <a:ea typeface="+mn-ea"/>
              <a:cs typeface="+mn-cs"/>
            </a:rPr>
            <a:t>地方債残高</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年度以降減少</a:t>
          </a:r>
          <a:r>
            <a:rPr kumimoji="1" lang="ja-JP" altLang="en-US" sz="1100" b="0" i="0" baseline="0">
              <a:solidFill>
                <a:schemeClr val="dk1"/>
              </a:solidFill>
              <a:effectLst/>
              <a:latin typeface="+mn-lt"/>
              <a:ea typeface="+mn-ea"/>
              <a:cs typeface="+mn-cs"/>
            </a:rPr>
            <a:t>傾向にあったものの、</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より</a:t>
          </a:r>
          <a:r>
            <a:rPr kumimoji="1" lang="ja-JP" altLang="ja-JP" sz="1100" b="0" i="0" baseline="0">
              <a:solidFill>
                <a:schemeClr val="dk1"/>
              </a:solidFill>
              <a:effectLst/>
              <a:latin typeface="+mn-lt"/>
              <a:ea typeface="+mn-ea"/>
              <a:cs typeface="+mn-cs"/>
            </a:rPr>
            <a:t>新規事業により増加した</a:t>
          </a:r>
          <a:r>
            <a:rPr kumimoji="1" lang="ja-JP" altLang="en-US" sz="1100" b="0" i="0" baseline="0">
              <a:solidFill>
                <a:schemeClr val="dk1"/>
              </a:solidFill>
              <a:effectLst/>
              <a:latin typeface="+mn-lt"/>
              <a:ea typeface="+mn-ea"/>
              <a:cs typeface="+mn-cs"/>
            </a:rPr>
            <a:t>が、依然として、</a:t>
          </a:r>
          <a:r>
            <a:rPr kumimoji="1" lang="ja-JP" altLang="ja-JP" sz="1100" b="0" i="0" baseline="0">
              <a:solidFill>
                <a:schemeClr val="dk1"/>
              </a:solidFill>
              <a:effectLst/>
              <a:latin typeface="+mn-lt"/>
              <a:ea typeface="+mn-ea"/>
              <a:cs typeface="+mn-cs"/>
            </a:rPr>
            <a:t>充当可能</a:t>
          </a:r>
          <a:r>
            <a:rPr kumimoji="1" lang="ja-JP" altLang="en-US" sz="1100" b="0" i="0" baseline="0">
              <a:solidFill>
                <a:schemeClr val="dk1"/>
              </a:solidFill>
              <a:effectLst/>
              <a:latin typeface="+mn-lt"/>
              <a:ea typeface="+mn-ea"/>
              <a:cs typeface="+mn-cs"/>
            </a:rPr>
            <a:t>基金</a:t>
          </a:r>
          <a:r>
            <a:rPr kumimoji="1" lang="ja-JP" altLang="ja-JP" sz="1100" b="0" i="0" baseline="0">
              <a:solidFill>
                <a:schemeClr val="dk1"/>
              </a:solidFill>
              <a:effectLst/>
              <a:latin typeface="+mn-lt"/>
              <a:ea typeface="+mn-ea"/>
              <a:cs typeface="+mn-cs"/>
            </a:rPr>
            <a:t>が将来負担を上回っている。今後も後世への負担軽減に努めていく。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9,311
9,291
8.04
6,283,850
5,622,314
661,503
2,696,253
4,776,676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町立保育所等直営が多く、平成</a:t>
          </a:r>
          <a:r>
            <a:rPr kumimoji="1" lang="en-US" altLang="ja-JP" sz="1100" b="0" i="0" baseline="0">
              <a:solidFill>
                <a:schemeClr val="dk1"/>
              </a:solidFill>
              <a:effectLst/>
              <a:latin typeface="+mn-lt"/>
              <a:ea typeface="+mn-ea"/>
              <a:cs typeface="+mn-cs"/>
            </a:rPr>
            <a:t>26</a:t>
          </a:r>
          <a:r>
            <a:rPr kumimoji="1" lang="ja-JP" altLang="ja-JP" sz="1100" b="0" i="0" baseline="0">
              <a:solidFill>
                <a:schemeClr val="dk1"/>
              </a:solidFill>
              <a:effectLst/>
              <a:latin typeface="+mn-lt"/>
              <a:ea typeface="+mn-ea"/>
              <a:cs typeface="+mn-cs"/>
            </a:rPr>
            <a:t>年度までは類似団体平均より高かったが、平成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から</a:t>
          </a:r>
          <a:r>
            <a:rPr kumimoji="1" lang="ja-JP" altLang="ja-JP" sz="1100" b="0" i="0" baseline="0">
              <a:solidFill>
                <a:schemeClr val="dk1"/>
              </a:solidFill>
              <a:effectLst/>
              <a:latin typeface="+mn-lt"/>
              <a:ea typeface="+mn-ea"/>
              <a:cs typeface="+mn-cs"/>
            </a:rPr>
            <a:t>類似団体を下回った。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また、ごみ処理・し尿処理施設業務を一部事務組合で行っており、それらの人件費を含めるとさらに高くなる。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24130</xdr:rowOff>
    </xdr:from>
    <xdr:to>
      <xdr:col>7</xdr:col>
      <xdr:colOff>15875</xdr:colOff>
      <xdr:row>37</xdr:row>
      <xdr:rowOff>100330</xdr:rowOff>
    </xdr:to>
    <xdr:cxnSp macro="">
      <xdr:nvCxnSpPr>
        <xdr:cNvPr id="66" name="直線コネクタ 65"/>
        <xdr:cNvCxnSpPr/>
      </xdr:nvCxnSpPr>
      <xdr:spPr>
        <a:xfrm>
          <a:off x="3987800" y="6367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153670</xdr:rowOff>
    </xdr:to>
    <xdr:cxnSp macro="">
      <xdr:nvCxnSpPr>
        <xdr:cNvPr id="69" name="直線コネクタ 68"/>
        <xdr:cNvCxnSpPr/>
      </xdr:nvCxnSpPr>
      <xdr:spPr>
        <a:xfrm flipV="1">
          <a:off x="3098800" y="6367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153670</xdr:rowOff>
    </xdr:from>
    <xdr:to>
      <xdr:col>4</xdr:col>
      <xdr:colOff>346075</xdr:colOff>
      <xdr:row>38</xdr:row>
      <xdr:rowOff>5080</xdr:rowOff>
    </xdr:to>
    <xdr:cxnSp macro="">
      <xdr:nvCxnSpPr>
        <xdr:cNvPr id="72" name="直線コネクタ 71"/>
        <xdr:cNvCxnSpPr/>
      </xdr:nvCxnSpPr>
      <xdr:spPr>
        <a:xfrm flipV="1">
          <a:off x="2209800" y="6497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5080</xdr:rowOff>
    </xdr:from>
    <xdr:to>
      <xdr:col>3</xdr:col>
      <xdr:colOff>142875</xdr:colOff>
      <xdr:row>38</xdr:row>
      <xdr:rowOff>66040</xdr:rowOff>
    </xdr:to>
    <xdr:cxnSp macro="">
      <xdr:nvCxnSpPr>
        <xdr:cNvPr id="75" name="直線コネクタ 74"/>
        <xdr:cNvCxnSpPr/>
      </xdr:nvCxnSpPr>
      <xdr:spPr>
        <a:xfrm flipV="1">
          <a:off x="1320800" y="6520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49530</xdr:rowOff>
    </xdr:from>
    <xdr:to>
      <xdr:col>7</xdr:col>
      <xdr:colOff>66675</xdr:colOff>
      <xdr:row>37</xdr:row>
      <xdr:rowOff>151130</xdr:rowOff>
    </xdr:to>
    <xdr:sp macro="" textlink="">
      <xdr:nvSpPr>
        <xdr:cNvPr id="85" name="円/楕円 84"/>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66057</xdr:rowOff>
    </xdr:from>
    <xdr:ext cx="762000" cy="259045"/>
    <xdr:sp macro="" textlink="">
      <xdr:nvSpPr>
        <xdr:cNvPr id="86" name="人件費該当値テキスト"/>
        <xdr:cNvSpPr txBox="1"/>
      </xdr:nvSpPr>
      <xdr:spPr>
        <a:xfrm>
          <a:off x="49149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144780</xdr:rowOff>
    </xdr:from>
    <xdr:to>
      <xdr:col>5</xdr:col>
      <xdr:colOff>600075</xdr:colOff>
      <xdr:row>37</xdr:row>
      <xdr:rowOff>74930</xdr:rowOff>
    </xdr:to>
    <xdr:sp macro="" textlink="">
      <xdr:nvSpPr>
        <xdr:cNvPr id="87" name="円/楕円 86"/>
        <xdr:cNvSpPr/>
      </xdr:nvSpPr>
      <xdr:spPr>
        <a:xfrm>
          <a:off x="3937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85107</xdr:rowOff>
    </xdr:from>
    <xdr:ext cx="736600" cy="259045"/>
    <xdr:sp macro="" textlink="">
      <xdr:nvSpPr>
        <xdr:cNvPr id="88" name="テキスト ボックス 87"/>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102870</xdr:rowOff>
    </xdr:from>
    <xdr:to>
      <xdr:col>4</xdr:col>
      <xdr:colOff>396875</xdr:colOff>
      <xdr:row>38</xdr:row>
      <xdr:rowOff>33020</xdr:rowOff>
    </xdr:to>
    <xdr:sp macro="" textlink="">
      <xdr:nvSpPr>
        <xdr:cNvPr id="89" name="円/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125730</xdr:rowOff>
    </xdr:from>
    <xdr:to>
      <xdr:col>3</xdr:col>
      <xdr:colOff>193675</xdr:colOff>
      <xdr:row>38</xdr:row>
      <xdr:rowOff>55880</xdr:rowOff>
    </xdr:to>
    <xdr:sp macro="" textlink="">
      <xdr:nvSpPr>
        <xdr:cNvPr id="91" name="円/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公共施設の管理において直営が多く、委託料が低くおさえられており、類似団体平均より</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ポイント低くなっている。今後は指定管理者制度を推進し、コスト削減を図っていく。</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30988</xdr:rowOff>
    </xdr:to>
    <xdr:cxnSp macro="">
      <xdr:nvCxnSpPr>
        <xdr:cNvPr id="124" name="直線コネクタ 123"/>
        <xdr:cNvCxnSpPr/>
      </xdr:nvCxnSpPr>
      <xdr:spPr>
        <a:xfrm>
          <a:off x="15671800" y="2760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165862</xdr:rowOff>
    </xdr:from>
    <xdr:to>
      <xdr:col>22</xdr:col>
      <xdr:colOff>565150</xdr:colOff>
      <xdr:row>16</xdr:row>
      <xdr:rowOff>17272</xdr:rowOff>
    </xdr:to>
    <xdr:cxnSp macro="">
      <xdr:nvCxnSpPr>
        <xdr:cNvPr id="127" name="直線コネクタ 126"/>
        <xdr:cNvCxnSpPr/>
      </xdr:nvCxnSpPr>
      <xdr:spPr>
        <a:xfrm>
          <a:off x="14782800" y="27376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165862</xdr:rowOff>
    </xdr:from>
    <xdr:to>
      <xdr:col>21</xdr:col>
      <xdr:colOff>361950</xdr:colOff>
      <xdr:row>16</xdr:row>
      <xdr:rowOff>21844</xdr:rowOff>
    </xdr:to>
    <xdr:cxnSp macro="">
      <xdr:nvCxnSpPr>
        <xdr:cNvPr id="130" name="直線コネクタ 129"/>
        <xdr:cNvCxnSpPr/>
      </xdr:nvCxnSpPr>
      <xdr:spPr>
        <a:xfrm flipV="1">
          <a:off x="13893800" y="2737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xdr:rowOff>
    </xdr:from>
    <xdr:to>
      <xdr:col>20</xdr:col>
      <xdr:colOff>158750</xdr:colOff>
      <xdr:row>16</xdr:row>
      <xdr:rowOff>21844</xdr:rowOff>
    </xdr:to>
    <xdr:cxnSp macro="">
      <xdr:nvCxnSpPr>
        <xdr:cNvPr id="133" name="直線コネクタ 132"/>
        <xdr:cNvCxnSpPr/>
      </xdr:nvCxnSpPr>
      <xdr:spPr>
        <a:xfrm>
          <a:off x="13004800" y="2751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43" name="円/楕円 142"/>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168165</xdr:rowOff>
    </xdr:from>
    <xdr:ext cx="762000" cy="259045"/>
    <xdr:sp macro="" textlink="">
      <xdr:nvSpPr>
        <xdr:cNvPr id="144" name="物件費該当値テキスト"/>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5" name="円/楕円 144"/>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6" name="テキスト ボックス 145"/>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115062</xdr:rowOff>
    </xdr:from>
    <xdr:to>
      <xdr:col>21</xdr:col>
      <xdr:colOff>412750</xdr:colOff>
      <xdr:row>16</xdr:row>
      <xdr:rowOff>45212</xdr:rowOff>
    </xdr:to>
    <xdr:sp macro="" textlink="">
      <xdr:nvSpPr>
        <xdr:cNvPr id="147" name="円/楕円 146"/>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55389</xdr:rowOff>
    </xdr:from>
    <xdr:ext cx="762000" cy="259045"/>
    <xdr:sp macro="" textlink="">
      <xdr:nvSpPr>
        <xdr:cNvPr id="148" name="テキスト ボックス 147"/>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49" name="円/楕円 148"/>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82821</xdr:rowOff>
    </xdr:from>
    <xdr:ext cx="762000" cy="259045"/>
    <xdr:sp macro="" textlink="">
      <xdr:nvSpPr>
        <xdr:cNvPr id="150" name="テキスト ボックス 149"/>
        <xdr:cNvSpPr txBox="1"/>
      </xdr:nvSpPr>
      <xdr:spPr>
        <a:xfrm>
          <a:off x="13512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51" name="円/楕円 150"/>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52" name="テキスト ボックス 151"/>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障害者自立支援給付費等の増加により類似団体平均より高くなってい</a:t>
          </a:r>
          <a:r>
            <a:rPr kumimoji="1" lang="ja-JP" altLang="en-US" sz="1100" b="0" i="0" baseline="0">
              <a:solidFill>
                <a:schemeClr val="dk1"/>
              </a:solidFill>
              <a:effectLst/>
              <a:latin typeface="+mn-lt"/>
              <a:ea typeface="+mn-ea"/>
              <a:cs typeface="+mn-cs"/>
            </a:rPr>
            <a:t>たが、平成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年度は類似団体最下位となった</a:t>
          </a:r>
          <a:r>
            <a:rPr kumimoji="1" lang="ja-JP" altLang="ja-JP" sz="1100" b="0" i="0" baseline="0">
              <a:solidFill>
                <a:schemeClr val="dk1"/>
              </a:solidFill>
              <a:effectLst/>
              <a:latin typeface="+mn-lt"/>
              <a:ea typeface="+mn-ea"/>
              <a:cs typeface="+mn-cs"/>
            </a:rPr>
            <a:t>。単独事業による敬老年金の廃止は行ってきたが、補助事業（障害者自立支援法関係費等）の削減は難し</a:t>
          </a:r>
          <a:r>
            <a:rPr kumimoji="1" lang="ja-JP" altLang="en-US" sz="1100" b="0" i="0" baseline="0">
              <a:solidFill>
                <a:schemeClr val="dk1"/>
              </a:solidFill>
              <a:effectLst/>
              <a:latin typeface="+mn-lt"/>
              <a:ea typeface="+mn-ea"/>
              <a:cs typeface="+mn-cs"/>
            </a:rPr>
            <a:t>い。改善策としては、町民の健康増進に努め、医療費の抑制につなげていく。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146050</xdr:rowOff>
    </xdr:from>
    <xdr:to>
      <xdr:col>7</xdr:col>
      <xdr:colOff>15875</xdr:colOff>
      <xdr:row>62</xdr:row>
      <xdr:rowOff>12700</xdr:rowOff>
    </xdr:to>
    <xdr:cxnSp macro="">
      <xdr:nvCxnSpPr>
        <xdr:cNvPr id="185" name="直線コネクタ 184"/>
        <xdr:cNvCxnSpPr/>
      </xdr:nvCxnSpPr>
      <xdr:spPr>
        <a:xfrm>
          <a:off x="3987800" y="104330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107950</xdr:rowOff>
    </xdr:from>
    <xdr:to>
      <xdr:col>5</xdr:col>
      <xdr:colOff>549275</xdr:colOff>
      <xdr:row>60</xdr:row>
      <xdr:rowOff>146050</xdr:rowOff>
    </xdr:to>
    <xdr:cxnSp macro="">
      <xdr:nvCxnSpPr>
        <xdr:cNvPr id="188" name="直線コネクタ 187"/>
        <xdr:cNvCxnSpPr/>
      </xdr:nvCxnSpPr>
      <xdr:spPr>
        <a:xfrm>
          <a:off x="3098800" y="1039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60</xdr:row>
      <xdr:rowOff>12700</xdr:rowOff>
    </xdr:from>
    <xdr:to>
      <xdr:col>4</xdr:col>
      <xdr:colOff>346075</xdr:colOff>
      <xdr:row>60</xdr:row>
      <xdr:rowOff>107950</xdr:rowOff>
    </xdr:to>
    <xdr:cxnSp macro="">
      <xdr:nvCxnSpPr>
        <xdr:cNvPr id="191" name="直線コネクタ 190"/>
        <xdr:cNvCxnSpPr/>
      </xdr:nvCxnSpPr>
      <xdr:spPr>
        <a:xfrm>
          <a:off x="2209800" y="10299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88900</xdr:rowOff>
    </xdr:from>
    <xdr:to>
      <xdr:col>3</xdr:col>
      <xdr:colOff>142875</xdr:colOff>
      <xdr:row>60</xdr:row>
      <xdr:rowOff>12700</xdr:rowOff>
    </xdr:to>
    <xdr:cxnSp macro="">
      <xdr:nvCxnSpPr>
        <xdr:cNvPr id="194" name="直線コネクタ 193"/>
        <xdr:cNvCxnSpPr/>
      </xdr:nvCxnSpPr>
      <xdr:spPr>
        <a:xfrm>
          <a:off x="1320800" y="10204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133350</xdr:rowOff>
    </xdr:from>
    <xdr:to>
      <xdr:col>7</xdr:col>
      <xdr:colOff>66675</xdr:colOff>
      <xdr:row>62</xdr:row>
      <xdr:rowOff>63500</xdr:rowOff>
    </xdr:to>
    <xdr:sp macro="" textlink="">
      <xdr:nvSpPr>
        <xdr:cNvPr id="204" name="円/楕円 203"/>
        <xdr:cNvSpPr/>
      </xdr:nvSpPr>
      <xdr:spPr>
        <a:xfrm>
          <a:off x="47752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41927</xdr:rowOff>
    </xdr:from>
    <xdr:ext cx="762000" cy="259045"/>
    <xdr:sp macro="" textlink="">
      <xdr:nvSpPr>
        <xdr:cNvPr id="205" name="扶助費該当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95250</xdr:rowOff>
    </xdr:from>
    <xdr:to>
      <xdr:col>5</xdr:col>
      <xdr:colOff>600075</xdr:colOff>
      <xdr:row>61</xdr:row>
      <xdr:rowOff>25400</xdr:rowOff>
    </xdr:to>
    <xdr:sp macro="" textlink="">
      <xdr:nvSpPr>
        <xdr:cNvPr id="206" name="円/楕円 205"/>
        <xdr:cNvSpPr/>
      </xdr:nvSpPr>
      <xdr:spPr>
        <a:xfrm>
          <a:off x="3937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10177</xdr:rowOff>
    </xdr:from>
    <xdr:ext cx="736600" cy="259045"/>
    <xdr:sp macro="" textlink="">
      <xdr:nvSpPr>
        <xdr:cNvPr id="207" name="テキスト ボックス 206"/>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57150</xdr:rowOff>
    </xdr:from>
    <xdr:to>
      <xdr:col>4</xdr:col>
      <xdr:colOff>396875</xdr:colOff>
      <xdr:row>60</xdr:row>
      <xdr:rowOff>158750</xdr:rowOff>
    </xdr:to>
    <xdr:sp macro="" textlink="">
      <xdr:nvSpPr>
        <xdr:cNvPr id="208" name="円/楕円 207"/>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143527</xdr:rowOff>
    </xdr:from>
    <xdr:ext cx="762000" cy="259045"/>
    <xdr:sp macro="" textlink="">
      <xdr:nvSpPr>
        <xdr:cNvPr id="209" name="テキスト ボックス 208"/>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133350</xdr:rowOff>
    </xdr:from>
    <xdr:to>
      <xdr:col>3</xdr:col>
      <xdr:colOff>193675</xdr:colOff>
      <xdr:row>60</xdr:row>
      <xdr:rowOff>63500</xdr:rowOff>
    </xdr:to>
    <xdr:sp macro="" textlink="">
      <xdr:nvSpPr>
        <xdr:cNvPr id="210" name="円/楕円 209"/>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48277</xdr:rowOff>
    </xdr:from>
    <xdr:ext cx="762000" cy="259045"/>
    <xdr:sp macro="" textlink="">
      <xdr:nvSpPr>
        <xdr:cNvPr id="211" name="テキスト ボックス 210"/>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38100</xdr:rowOff>
    </xdr:from>
    <xdr:to>
      <xdr:col>1</xdr:col>
      <xdr:colOff>676275</xdr:colOff>
      <xdr:row>59</xdr:row>
      <xdr:rowOff>139700</xdr:rowOff>
    </xdr:to>
    <xdr:sp macro="" textlink="">
      <xdr:nvSpPr>
        <xdr:cNvPr id="212" name="円/楕円 211"/>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124477</xdr:rowOff>
    </xdr:from>
    <xdr:ext cx="762000" cy="259045"/>
    <xdr:sp macro="" textlink="">
      <xdr:nvSpPr>
        <xdr:cNvPr id="213" name="テキスト ボックス 212"/>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年度末の高齢化比率が</a:t>
          </a:r>
          <a:r>
            <a:rPr kumimoji="1" lang="en-US" altLang="ja-JP" sz="1100" b="0" i="0" baseline="0">
              <a:solidFill>
                <a:schemeClr val="dk1"/>
              </a:solidFill>
              <a:effectLst/>
              <a:latin typeface="+mn-lt"/>
              <a:ea typeface="+mn-ea"/>
              <a:cs typeface="+mn-cs"/>
            </a:rPr>
            <a:t>34.2</a:t>
          </a:r>
          <a:r>
            <a:rPr kumimoji="1" lang="ja-JP" altLang="ja-JP" sz="1100" b="0" i="0" baseline="0">
              <a:solidFill>
                <a:schemeClr val="dk1"/>
              </a:solidFill>
              <a:effectLst/>
              <a:latin typeface="+mn-lt"/>
              <a:ea typeface="+mn-ea"/>
              <a:cs typeface="+mn-cs"/>
            </a:rPr>
            <a:t>％と高く、医療費の増大に伴う国民健康保険、後期高齢者医療、介護保険への繰出金が多くなっている。今後は、予防事業に重点を置き住民の健康維持の促進に努め、医療費の削減を図る。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19558</xdr:rowOff>
    </xdr:to>
    <xdr:cxnSp macro="">
      <xdr:nvCxnSpPr>
        <xdr:cNvPr id="243" name="直線コネクタ 242"/>
        <xdr:cNvCxnSpPr/>
      </xdr:nvCxnSpPr>
      <xdr:spPr>
        <a:xfrm>
          <a:off x="15671800" y="9773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1270</xdr:rowOff>
    </xdr:from>
    <xdr:to>
      <xdr:col>22</xdr:col>
      <xdr:colOff>565150</xdr:colOff>
      <xdr:row>57</xdr:row>
      <xdr:rowOff>28702</xdr:rowOff>
    </xdr:to>
    <xdr:cxnSp macro="">
      <xdr:nvCxnSpPr>
        <xdr:cNvPr id="246" name="直線コネクタ 245"/>
        <xdr:cNvCxnSpPr/>
      </xdr:nvCxnSpPr>
      <xdr:spPr>
        <a:xfrm flipV="1">
          <a:off x="14782800" y="9773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28702</xdr:rowOff>
    </xdr:to>
    <xdr:cxnSp macro="">
      <xdr:nvCxnSpPr>
        <xdr:cNvPr id="249" name="直線コネクタ 248"/>
        <xdr:cNvCxnSpPr/>
      </xdr:nvCxnSpPr>
      <xdr:spPr>
        <a:xfrm>
          <a:off x="13893800" y="97876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14986</xdr:rowOff>
    </xdr:from>
    <xdr:to>
      <xdr:col>20</xdr:col>
      <xdr:colOff>158750</xdr:colOff>
      <xdr:row>57</xdr:row>
      <xdr:rowOff>14986</xdr:rowOff>
    </xdr:to>
    <xdr:cxnSp macro="">
      <xdr:nvCxnSpPr>
        <xdr:cNvPr id="252" name="直線コネクタ 251"/>
        <xdr:cNvCxnSpPr/>
      </xdr:nvCxnSpPr>
      <xdr:spPr>
        <a:xfrm>
          <a:off x="13004800" y="9787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140208</xdr:rowOff>
    </xdr:from>
    <xdr:to>
      <xdr:col>24</xdr:col>
      <xdr:colOff>82550</xdr:colOff>
      <xdr:row>57</xdr:row>
      <xdr:rowOff>70358</xdr:rowOff>
    </xdr:to>
    <xdr:sp macro="" textlink="">
      <xdr:nvSpPr>
        <xdr:cNvPr id="262" name="円/楕円 261"/>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156735</xdr:rowOff>
    </xdr:from>
    <xdr:ext cx="762000" cy="259045"/>
    <xdr:sp macro="" textlink="">
      <xdr:nvSpPr>
        <xdr:cNvPr id="263" name="その他該当値テキスト"/>
        <xdr:cNvSpPr txBox="1"/>
      </xdr:nvSpPr>
      <xdr:spPr>
        <a:xfrm>
          <a:off x="16598900" y="95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64" name="円/楕円 263"/>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36847</xdr:rowOff>
    </xdr:from>
    <xdr:ext cx="736600" cy="259045"/>
    <xdr:sp macro="" textlink="">
      <xdr:nvSpPr>
        <xdr:cNvPr id="265" name="テキスト ボックス 264"/>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149352</xdr:rowOff>
    </xdr:from>
    <xdr:to>
      <xdr:col>21</xdr:col>
      <xdr:colOff>412750</xdr:colOff>
      <xdr:row>57</xdr:row>
      <xdr:rowOff>79502</xdr:rowOff>
    </xdr:to>
    <xdr:sp macro="" textlink="">
      <xdr:nvSpPr>
        <xdr:cNvPr id="266" name="円/楕円 265"/>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64279</xdr:rowOff>
    </xdr:from>
    <xdr:ext cx="762000" cy="259045"/>
    <xdr:sp macro="" textlink="">
      <xdr:nvSpPr>
        <xdr:cNvPr id="267" name="テキスト ボックス 266"/>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135636</xdr:rowOff>
    </xdr:from>
    <xdr:to>
      <xdr:col>20</xdr:col>
      <xdr:colOff>209550</xdr:colOff>
      <xdr:row>57</xdr:row>
      <xdr:rowOff>65786</xdr:rowOff>
    </xdr:to>
    <xdr:sp macro="" textlink="">
      <xdr:nvSpPr>
        <xdr:cNvPr id="268" name="円/楕円 267"/>
        <xdr:cNvSpPr/>
      </xdr:nvSpPr>
      <xdr:spPr>
        <a:xfrm>
          <a:off x="13843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50563</xdr:rowOff>
    </xdr:from>
    <xdr:ext cx="762000" cy="259045"/>
    <xdr:sp macro="" textlink="">
      <xdr:nvSpPr>
        <xdr:cNvPr id="269" name="テキスト ボックス 268"/>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70" name="円/楕円 269"/>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71" name="テキスト ボックス 27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年度に補助金の見直しを行ったが、依然として各種団体への補助金が多く、類似団体平均よりも</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ポイント高くなっている。今後も補助金の見直しや廃止を進めていく。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99568</xdr:rowOff>
    </xdr:from>
    <xdr:to>
      <xdr:col>24</xdr:col>
      <xdr:colOff>31750</xdr:colOff>
      <xdr:row>38</xdr:row>
      <xdr:rowOff>154432</xdr:rowOff>
    </xdr:to>
    <xdr:cxnSp macro="">
      <xdr:nvCxnSpPr>
        <xdr:cNvPr id="301" name="直線コネクタ 300"/>
        <xdr:cNvCxnSpPr/>
      </xdr:nvCxnSpPr>
      <xdr:spPr>
        <a:xfrm flipV="1">
          <a:off x="15671800" y="66146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131572</xdr:rowOff>
    </xdr:from>
    <xdr:to>
      <xdr:col>22</xdr:col>
      <xdr:colOff>565150</xdr:colOff>
      <xdr:row>38</xdr:row>
      <xdr:rowOff>154432</xdr:rowOff>
    </xdr:to>
    <xdr:cxnSp macro="">
      <xdr:nvCxnSpPr>
        <xdr:cNvPr id="304" name="直線コネクタ 303"/>
        <xdr:cNvCxnSpPr/>
      </xdr:nvCxnSpPr>
      <xdr:spPr>
        <a:xfrm>
          <a:off x="14782800" y="6646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85852</xdr:rowOff>
    </xdr:from>
    <xdr:to>
      <xdr:col>21</xdr:col>
      <xdr:colOff>361950</xdr:colOff>
      <xdr:row>38</xdr:row>
      <xdr:rowOff>131572</xdr:rowOff>
    </xdr:to>
    <xdr:cxnSp macro="">
      <xdr:nvCxnSpPr>
        <xdr:cNvPr id="307" name="直線コネクタ 306"/>
        <xdr:cNvCxnSpPr/>
      </xdr:nvCxnSpPr>
      <xdr:spPr>
        <a:xfrm>
          <a:off x="13893800" y="66009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72136</xdr:rowOff>
    </xdr:from>
    <xdr:to>
      <xdr:col>20</xdr:col>
      <xdr:colOff>158750</xdr:colOff>
      <xdr:row>38</xdr:row>
      <xdr:rowOff>85852</xdr:rowOff>
    </xdr:to>
    <xdr:cxnSp macro="">
      <xdr:nvCxnSpPr>
        <xdr:cNvPr id="310" name="直線コネクタ 309"/>
        <xdr:cNvCxnSpPr/>
      </xdr:nvCxnSpPr>
      <xdr:spPr>
        <a:xfrm>
          <a:off x="13004800" y="65872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48768</xdr:rowOff>
    </xdr:from>
    <xdr:to>
      <xdr:col>24</xdr:col>
      <xdr:colOff>82550</xdr:colOff>
      <xdr:row>38</xdr:row>
      <xdr:rowOff>150368</xdr:rowOff>
    </xdr:to>
    <xdr:sp macro="" textlink="">
      <xdr:nvSpPr>
        <xdr:cNvPr id="320" name="円/楕円 319"/>
        <xdr:cNvSpPr/>
      </xdr:nvSpPr>
      <xdr:spPr>
        <a:xfrm>
          <a:off x="164592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20845</xdr:rowOff>
    </xdr:from>
    <xdr:ext cx="762000" cy="259045"/>
    <xdr:sp macro="" textlink="">
      <xdr:nvSpPr>
        <xdr:cNvPr id="321" name="補助費等該当値テキスト"/>
        <xdr:cNvSpPr txBox="1"/>
      </xdr:nvSpPr>
      <xdr:spPr>
        <a:xfrm>
          <a:off x="165989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103632</xdr:rowOff>
    </xdr:from>
    <xdr:to>
      <xdr:col>22</xdr:col>
      <xdr:colOff>615950</xdr:colOff>
      <xdr:row>39</xdr:row>
      <xdr:rowOff>33782</xdr:rowOff>
    </xdr:to>
    <xdr:sp macro="" textlink="">
      <xdr:nvSpPr>
        <xdr:cNvPr id="322" name="円/楕円 321"/>
        <xdr:cNvSpPr/>
      </xdr:nvSpPr>
      <xdr:spPr>
        <a:xfrm>
          <a:off x="15621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18559</xdr:rowOff>
    </xdr:from>
    <xdr:ext cx="736600" cy="259045"/>
    <xdr:sp macro="" textlink="">
      <xdr:nvSpPr>
        <xdr:cNvPr id="323" name="テキスト ボックス 322"/>
        <xdr:cNvSpPr txBox="1"/>
      </xdr:nvSpPr>
      <xdr:spPr>
        <a:xfrm>
          <a:off x="15290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80772</xdr:rowOff>
    </xdr:from>
    <xdr:to>
      <xdr:col>21</xdr:col>
      <xdr:colOff>412750</xdr:colOff>
      <xdr:row>39</xdr:row>
      <xdr:rowOff>10922</xdr:rowOff>
    </xdr:to>
    <xdr:sp macro="" textlink="">
      <xdr:nvSpPr>
        <xdr:cNvPr id="324" name="円/楕円 323"/>
        <xdr:cNvSpPr/>
      </xdr:nvSpPr>
      <xdr:spPr>
        <a:xfrm>
          <a:off x="14732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167149</xdr:rowOff>
    </xdr:from>
    <xdr:ext cx="762000" cy="259045"/>
    <xdr:sp macro="" textlink="">
      <xdr:nvSpPr>
        <xdr:cNvPr id="325" name="テキスト ボックス 324"/>
        <xdr:cNvSpPr txBox="1"/>
      </xdr:nvSpPr>
      <xdr:spPr>
        <a:xfrm>
          <a:off x="14401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35052</xdr:rowOff>
    </xdr:from>
    <xdr:to>
      <xdr:col>20</xdr:col>
      <xdr:colOff>209550</xdr:colOff>
      <xdr:row>38</xdr:row>
      <xdr:rowOff>136652</xdr:rowOff>
    </xdr:to>
    <xdr:sp macro="" textlink="">
      <xdr:nvSpPr>
        <xdr:cNvPr id="326" name="円/楕円 325"/>
        <xdr:cNvSpPr/>
      </xdr:nvSpPr>
      <xdr:spPr>
        <a:xfrm>
          <a:off x="13843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121429</xdr:rowOff>
    </xdr:from>
    <xdr:ext cx="762000" cy="259045"/>
    <xdr:sp macro="" textlink="">
      <xdr:nvSpPr>
        <xdr:cNvPr id="327" name="テキスト ボックス 326"/>
        <xdr:cNvSpPr txBox="1"/>
      </xdr:nvSpPr>
      <xdr:spPr>
        <a:xfrm>
          <a:off x="13512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28" name="円/楕円 327"/>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29" name="テキスト ボックス 328"/>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過去の失業対策事業、地域改善事業等による起債発行により公債費比率は高めであるが、類似団体平均より</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低くなっている。近年、小学校校舎危険改築、道の駅建設、ダム建設等の大規模な事業があったものの、過去の起債償還満了により公債費は減少している。一部事務組合関係の地方債や町営住宅建替事業に伴う公営住宅建設事業債が今後増える見込みであるため、公債費負担に影響があると考え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66039</xdr:rowOff>
    </xdr:to>
    <xdr:cxnSp macro="">
      <xdr:nvCxnSpPr>
        <xdr:cNvPr id="361" name="直線コネクタ 360"/>
        <xdr:cNvCxnSpPr/>
      </xdr:nvCxnSpPr>
      <xdr:spPr>
        <a:xfrm>
          <a:off x="3987800" y="13088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58420</xdr:rowOff>
    </xdr:from>
    <xdr:to>
      <xdr:col>5</xdr:col>
      <xdr:colOff>549275</xdr:colOff>
      <xdr:row>76</xdr:row>
      <xdr:rowOff>107950</xdr:rowOff>
    </xdr:to>
    <xdr:cxnSp macro="">
      <xdr:nvCxnSpPr>
        <xdr:cNvPr id="364" name="直線コネクタ 363"/>
        <xdr:cNvCxnSpPr/>
      </xdr:nvCxnSpPr>
      <xdr:spPr>
        <a:xfrm flipV="1">
          <a:off x="3098800" y="13088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107950</xdr:rowOff>
    </xdr:from>
    <xdr:to>
      <xdr:col>4</xdr:col>
      <xdr:colOff>346075</xdr:colOff>
      <xdr:row>76</xdr:row>
      <xdr:rowOff>107950</xdr:rowOff>
    </xdr:to>
    <xdr:cxnSp macro="">
      <xdr:nvCxnSpPr>
        <xdr:cNvPr id="367" name="直線コネクタ 366"/>
        <xdr:cNvCxnSpPr/>
      </xdr:nvCxnSpPr>
      <xdr:spPr>
        <a:xfrm>
          <a:off x="2209800" y="1313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107950</xdr:rowOff>
    </xdr:from>
    <xdr:to>
      <xdr:col>3</xdr:col>
      <xdr:colOff>142875</xdr:colOff>
      <xdr:row>76</xdr:row>
      <xdr:rowOff>111761</xdr:rowOff>
    </xdr:to>
    <xdr:cxnSp macro="">
      <xdr:nvCxnSpPr>
        <xdr:cNvPr id="370" name="直線コネクタ 369"/>
        <xdr:cNvCxnSpPr/>
      </xdr:nvCxnSpPr>
      <xdr:spPr>
        <a:xfrm flipV="1">
          <a:off x="1320800" y="13138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0" name="円/楕円 379"/>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1"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xdr:rowOff>
    </xdr:from>
    <xdr:to>
      <xdr:col>5</xdr:col>
      <xdr:colOff>600075</xdr:colOff>
      <xdr:row>76</xdr:row>
      <xdr:rowOff>109220</xdr:rowOff>
    </xdr:to>
    <xdr:sp macro="" textlink="">
      <xdr:nvSpPr>
        <xdr:cNvPr id="382" name="円/楕円 381"/>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119397</xdr:rowOff>
    </xdr:from>
    <xdr:ext cx="736600" cy="259045"/>
    <xdr:sp macro="" textlink="">
      <xdr:nvSpPr>
        <xdr:cNvPr id="383" name="テキスト ボックス 382"/>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57150</xdr:rowOff>
    </xdr:from>
    <xdr:to>
      <xdr:col>4</xdr:col>
      <xdr:colOff>396875</xdr:colOff>
      <xdr:row>76</xdr:row>
      <xdr:rowOff>158750</xdr:rowOff>
    </xdr:to>
    <xdr:sp macro="" textlink="">
      <xdr:nvSpPr>
        <xdr:cNvPr id="384" name="円/楕円 383"/>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168927</xdr:rowOff>
    </xdr:from>
    <xdr:ext cx="762000" cy="259045"/>
    <xdr:sp macro="" textlink="">
      <xdr:nvSpPr>
        <xdr:cNvPr id="385" name="テキスト ボックス 384"/>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57150</xdr:rowOff>
    </xdr:from>
    <xdr:to>
      <xdr:col>3</xdr:col>
      <xdr:colOff>193675</xdr:colOff>
      <xdr:row>76</xdr:row>
      <xdr:rowOff>158750</xdr:rowOff>
    </xdr:to>
    <xdr:sp macro="" textlink="">
      <xdr:nvSpPr>
        <xdr:cNvPr id="386" name="円/楕円 385"/>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168927</xdr:rowOff>
    </xdr:from>
    <xdr:ext cx="762000" cy="259045"/>
    <xdr:sp macro="" textlink="">
      <xdr:nvSpPr>
        <xdr:cNvPr id="387" name="テキスト ボックス 386"/>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88" name="円/楕円 387"/>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89" name="テキスト ボックス 388"/>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公債費及び物件費を除く項目が、類似団体を超えている。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扶助費の占める割合が大きいが、補助事業</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障害者自立支援法関係費</a:t>
          </a:r>
          <a:r>
            <a:rPr kumimoji="1" lang="en-US" altLang="ja-JP"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が多く、削減が難しい。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20320</xdr:rowOff>
    </xdr:from>
    <xdr:to>
      <xdr:col>24</xdr:col>
      <xdr:colOff>31750</xdr:colOff>
      <xdr:row>79</xdr:row>
      <xdr:rowOff>81280</xdr:rowOff>
    </xdr:to>
    <xdr:cxnSp macro="">
      <xdr:nvCxnSpPr>
        <xdr:cNvPr id="422" name="直線コネクタ 421"/>
        <xdr:cNvCxnSpPr/>
      </xdr:nvCxnSpPr>
      <xdr:spPr>
        <a:xfrm>
          <a:off x="15671800" y="1356487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20320</xdr:rowOff>
    </xdr:from>
    <xdr:to>
      <xdr:col>22</xdr:col>
      <xdr:colOff>565150</xdr:colOff>
      <xdr:row>79</xdr:row>
      <xdr:rowOff>62230</xdr:rowOff>
    </xdr:to>
    <xdr:cxnSp macro="">
      <xdr:nvCxnSpPr>
        <xdr:cNvPr id="425" name="直線コネクタ 424"/>
        <xdr:cNvCxnSpPr/>
      </xdr:nvCxnSpPr>
      <xdr:spPr>
        <a:xfrm flipV="1">
          <a:off x="14782800" y="13564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27939</xdr:rowOff>
    </xdr:from>
    <xdr:to>
      <xdr:col>21</xdr:col>
      <xdr:colOff>361950</xdr:colOff>
      <xdr:row>79</xdr:row>
      <xdr:rowOff>62230</xdr:rowOff>
    </xdr:to>
    <xdr:cxnSp macro="">
      <xdr:nvCxnSpPr>
        <xdr:cNvPr id="428" name="直線コネクタ 427"/>
        <xdr:cNvCxnSpPr/>
      </xdr:nvCxnSpPr>
      <xdr:spPr>
        <a:xfrm>
          <a:off x="13893800" y="13572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16511</xdr:rowOff>
    </xdr:from>
    <xdr:to>
      <xdr:col>20</xdr:col>
      <xdr:colOff>158750</xdr:colOff>
      <xdr:row>79</xdr:row>
      <xdr:rowOff>27939</xdr:rowOff>
    </xdr:to>
    <xdr:cxnSp macro="">
      <xdr:nvCxnSpPr>
        <xdr:cNvPr id="431" name="直線コネクタ 430"/>
        <xdr:cNvCxnSpPr/>
      </xdr:nvCxnSpPr>
      <xdr:spPr>
        <a:xfrm>
          <a:off x="13004800" y="13561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30480</xdr:rowOff>
    </xdr:from>
    <xdr:to>
      <xdr:col>24</xdr:col>
      <xdr:colOff>82550</xdr:colOff>
      <xdr:row>79</xdr:row>
      <xdr:rowOff>132080</xdr:rowOff>
    </xdr:to>
    <xdr:sp macro="" textlink="">
      <xdr:nvSpPr>
        <xdr:cNvPr id="441" name="円/楕円 440"/>
        <xdr:cNvSpPr/>
      </xdr:nvSpPr>
      <xdr:spPr>
        <a:xfrm>
          <a:off x="16459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2557</xdr:rowOff>
    </xdr:from>
    <xdr:ext cx="762000" cy="259045"/>
    <xdr:sp macro="" textlink="">
      <xdr:nvSpPr>
        <xdr:cNvPr id="442" name="公債費以外該当値テキスト"/>
        <xdr:cNvSpPr txBox="1"/>
      </xdr:nvSpPr>
      <xdr:spPr>
        <a:xfrm>
          <a:off x="165989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140970</xdr:rowOff>
    </xdr:from>
    <xdr:to>
      <xdr:col>22</xdr:col>
      <xdr:colOff>615950</xdr:colOff>
      <xdr:row>79</xdr:row>
      <xdr:rowOff>71120</xdr:rowOff>
    </xdr:to>
    <xdr:sp macro="" textlink="">
      <xdr:nvSpPr>
        <xdr:cNvPr id="443" name="円/楕円 442"/>
        <xdr:cNvSpPr/>
      </xdr:nvSpPr>
      <xdr:spPr>
        <a:xfrm>
          <a:off x="15621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55897</xdr:rowOff>
    </xdr:from>
    <xdr:ext cx="736600" cy="259045"/>
    <xdr:sp macro="" textlink="">
      <xdr:nvSpPr>
        <xdr:cNvPr id="444" name="テキスト ボックス 443"/>
        <xdr:cNvSpPr txBox="1"/>
      </xdr:nvSpPr>
      <xdr:spPr>
        <a:xfrm>
          <a:off x="15290800" y="1360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11430</xdr:rowOff>
    </xdr:from>
    <xdr:to>
      <xdr:col>21</xdr:col>
      <xdr:colOff>412750</xdr:colOff>
      <xdr:row>79</xdr:row>
      <xdr:rowOff>113030</xdr:rowOff>
    </xdr:to>
    <xdr:sp macro="" textlink="">
      <xdr:nvSpPr>
        <xdr:cNvPr id="445" name="円/楕円 444"/>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46" name="テキスト ボックス 445"/>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148589</xdr:rowOff>
    </xdr:from>
    <xdr:to>
      <xdr:col>20</xdr:col>
      <xdr:colOff>209550</xdr:colOff>
      <xdr:row>79</xdr:row>
      <xdr:rowOff>78739</xdr:rowOff>
    </xdr:to>
    <xdr:sp macro="" textlink="">
      <xdr:nvSpPr>
        <xdr:cNvPr id="447" name="円/楕円 446"/>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48" name="テキスト ボックス 447"/>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137161</xdr:rowOff>
    </xdr:from>
    <xdr:to>
      <xdr:col>19</xdr:col>
      <xdr:colOff>6350</xdr:colOff>
      <xdr:row>79</xdr:row>
      <xdr:rowOff>67311</xdr:rowOff>
    </xdr:to>
    <xdr:sp macro="" textlink="">
      <xdr:nvSpPr>
        <xdr:cNvPr id="449" name="円/楕円 448"/>
        <xdr:cNvSpPr/>
      </xdr:nvSpPr>
      <xdr:spPr>
        <a:xfrm>
          <a:off x="12954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52088</xdr:rowOff>
    </xdr:from>
    <xdr:ext cx="762000" cy="259045"/>
    <xdr:sp macro="" textlink="">
      <xdr:nvSpPr>
        <xdr:cNvPr id="450" name="テキスト ボックス 449"/>
        <xdr:cNvSpPr txBox="1"/>
      </xdr:nvSpPr>
      <xdr:spPr>
        <a:xfrm>
          <a:off x="12623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福岡県糸田町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78232</xdr:rowOff>
    </xdr:from>
    <xdr:to>
      <xdr:col>4</xdr:col>
      <xdr:colOff>1117600</xdr:colOff>
      <xdr:row>17</xdr:row>
      <xdr:rowOff>98951</xdr:rowOff>
    </xdr:to>
    <xdr:cxnSp macro="">
      <xdr:nvCxnSpPr>
        <xdr:cNvPr id="50" name="直線コネクタ 49"/>
        <xdr:cNvCxnSpPr/>
      </xdr:nvCxnSpPr>
      <xdr:spPr bwMode="auto">
        <a:xfrm>
          <a:off x="5003800" y="3040507"/>
          <a:ext cx="647700" cy="20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78232</xdr:rowOff>
    </xdr:from>
    <xdr:to>
      <xdr:col>4</xdr:col>
      <xdr:colOff>469900</xdr:colOff>
      <xdr:row>17</xdr:row>
      <xdr:rowOff>100208</xdr:rowOff>
    </xdr:to>
    <xdr:cxnSp macro="">
      <xdr:nvCxnSpPr>
        <xdr:cNvPr id="53" name="直線コネクタ 52"/>
        <xdr:cNvCxnSpPr/>
      </xdr:nvCxnSpPr>
      <xdr:spPr bwMode="auto">
        <a:xfrm flipV="1">
          <a:off x="4305300" y="3040507"/>
          <a:ext cx="698500" cy="2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100208</xdr:rowOff>
    </xdr:from>
    <xdr:to>
      <xdr:col>3</xdr:col>
      <xdr:colOff>904875</xdr:colOff>
      <xdr:row>17</xdr:row>
      <xdr:rowOff>106091</xdr:rowOff>
    </xdr:to>
    <xdr:cxnSp macro="">
      <xdr:nvCxnSpPr>
        <xdr:cNvPr id="56" name="直線コネクタ 55"/>
        <xdr:cNvCxnSpPr/>
      </xdr:nvCxnSpPr>
      <xdr:spPr bwMode="auto">
        <a:xfrm flipV="1">
          <a:off x="3606800" y="3062483"/>
          <a:ext cx="698500" cy="5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99210</xdr:rowOff>
    </xdr:from>
    <xdr:to>
      <xdr:col>3</xdr:col>
      <xdr:colOff>206375</xdr:colOff>
      <xdr:row>17</xdr:row>
      <xdr:rowOff>106091</xdr:rowOff>
    </xdr:to>
    <xdr:cxnSp macro="">
      <xdr:nvCxnSpPr>
        <xdr:cNvPr id="59" name="直線コネクタ 58"/>
        <xdr:cNvCxnSpPr/>
      </xdr:nvCxnSpPr>
      <xdr:spPr bwMode="auto">
        <a:xfrm>
          <a:off x="2908300" y="3061485"/>
          <a:ext cx="698500" cy="6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48151</xdr:rowOff>
    </xdr:from>
    <xdr:to>
      <xdr:col>5</xdr:col>
      <xdr:colOff>34925</xdr:colOff>
      <xdr:row>17</xdr:row>
      <xdr:rowOff>149751</xdr:rowOff>
    </xdr:to>
    <xdr:sp macro="" textlink="">
      <xdr:nvSpPr>
        <xdr:cNvPr id="69" name="円/楕円 68"/>
        <xdr:cNvSpPr/>
      </xdr:nvSpPr>
      <xdr:spPr bwMode="auto">
        <a:xfrm>
          <a:off x="5600700" y="301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20228</xdr:rowOff>
    </xdr:from>
    <xdr:ext cx="762000" cy="259045"/>
    <xdr:sp macro="" textlink="">
      <xdr:nvSpPr>
        <xdr:cNvPr id="70" name="人口1人当たり決算額の推移該当値テキスト130"/>
        <xdr:cNvSpPr txBox="1"/>
      </xdr:nvSpPr>
      <xdr:spPr>
        <a:xfrm>
          <a:off x="5740400" y="298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114,931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27432</xdr:rowOff>
    </xdr:from>
    <xdr:to>
      <xdr:col>4</xdr:col>
      <xdr:colOff>520700</xdr:colOff>
      <xdr:row>17</xdr:row>
      <xdr:rowOff>129032</xdr:rowOff>
    </xdr:to>
    <xdr:sp macro="" textlink="">
      <xdr:nvSpPr>
        <xdr:cNvPr id="71" name="円/楕円 70"/>
        <xdr:cNvSpPr/>
      </xdr:nvSpPr>
      <xdr:spPr bwMode="auto">
        <a:xfrm>
          <a:off x="4953000" y="2989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113809</xdr:rowOff>
    </xdr:from>
    <xdr:ext cx="736600" cy="259045"/>
    <xdr:sp macro="" textlink="">
      <xdr:nvSpPr>
        <xdr:cNvPr id="72" name="テキスト ボックス 71"/>
        <xdr:cNvSpPr txBox="1"/>
      </xdr:nvSpPr>
      <xdr:spPr>
        <a:xfrm>
          <a:off x="4622800" y="307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117,650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49408</xdr:rowOff>
    </xdr:from>
    <xdr:to>
      <xdr:col>3</xdr:col>
      <xdr:colOff>955675</xdr:colOff>
      <xdr:row>17</xdr:row>
      <xdr:rowOff>151008</xdr:rowOff>
    </xdr:to>
    <xdr:sp macro="" textlink="">
      <xdr:nvSpPr>
        <xdr:cNvPr id="73" name="円/楕円 72"/>
        <xdr:cNvSpPr/>
      </xdr:nvSpPr>
      <xdr:spPr bwMode="auto">
        <a:xfrm>
          <a:off x="4254500" y="3011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135785</xdr:rowOff>
    </xdr:from>
    <xdr:ext cx="762000" cy="259045"/>
    <xdr:sp macro="" textlink="">
      <xdr:nvSpPr>
        <xdr:cNvPr id="74" name="テキスト ボックス 73"/>
        <xdr:cNvSpPr txBox="1"/>
      </xdr:nvSpPr>
      <xdr:spPr>
        <a:xfrm>
          <a:off x="3924300" y="3098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114,766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55291</xdr:rowOff>
    </xdr:from>
    <xdr:to>
      <xdr:col>3</xdr:col>
      <xdr:colOff>257175</xdr:colOff>
      <xdr:row>17</xdr:row>
      <xdr:rowOff>156891</xdr:rowOff>
    </xdr:to>
    <xdr:sp macro="" textlink="">
      <xdr:nvSpPr>
        <xdr:cNvPr id="75" name="円/楕円 74"/>
        <xdr:cNvSpPr/>
      </xdr:nvSpPr>
      <xdr:spPr bwMode="auto">
        <a:xfrm>
          <a:off x="3556000" y="3017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141668</xdr:rowOff>
    </xdr:from>
    <xdr:ext cx="762000" cy="259045"/>
    <xdr:sp macro="" textlink="">
      <xdr:nvSpPr>
        <xdr:cNvPr id="76" name="テキスト ボックス 75"/>
        <xdr:cNvSpPr txBox="1"/>
      </xdr:nvSpPr>
      <xdr:spPr>
        <a:xfrm>
          <a:off x="3225800" y="310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48410</xdr:rowOff>
    </xdr:from>
    <xdr:to>
      <xdr:col>2</xdr:col>
      <xdr:colOff>692150</xdr:colOff>
      <xdr:row>17</xdr:row>
      <xdr:rowOff>150010</xdr:rowOff>
    </xdr:to>
    <xdr:sp macro="" textlink="">
      <xdr:nvSpPr>
        <xdr:cNvPr id="77" name="円/楕円 76"/>
        <xdr:cNvSpPr/>
      </xdr:nvSpPr>
      <xdr:spPr bwMode="auto">
        <a:xfrm>
          <a:off x="2857500" y="301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134787</xdr:rowOff>
    </xdr:from>
    <xdr:ext cx="762000" cy="259045"/>
    <xdr:sp macro="" textlink="">
      <xdr:nvSpPr>
        <xdr:cNvPr id="78" name="テキスト ボックス 77"/>
        <xdr:cNvSpPr txBox="1"/>
      </xdr:nvSpPr>
      <xdr:spPr>
        <a:xfrm>
          <a:off x="2527300" y="309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115875</xdr:rowOff>
    </xdr:from>
    <xdr:to>
      <xdr:col>4</xdr:col>
      <xdr:colOff>1117600</xdr:colOff>
      <xdr:row>37</xdr:row>
      <xdr:rowOff>134372</xdr:rowOff>
    </xdr:to>
    <xdr:cxnSp macro="">
      <xdr:nvCxnSpPr>
        <xdr:cNvPr id="112" name="直線コネクタ 111"/>
        <xdr:cNvCxnSpPr/>
      </xdr:nvCxnSpPr>
      <xdr:spPr bwMode="auto">
        <a:xfrm>
          <a:off x="5003800" y="7240575"/>
          <a:ext cx="647700" cy="18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115875</xdr:rowOff>
    </xdr:from>
    <xdr:to>
      <xdr:col>4</xdr:col>
      <xdr:colOff>469900</xdr:colOff>
      <xdr:row>37</xdr:row>
      <xdr:rowOff>143535</xdr:rowOff>
    </xdr:to>
    <xdr:cxnSp macro="">
      <xdr:nvCxnSpPr>
        <xdr:cNvPr id="115" name="直線コネクタ 114"/>
        <xdr:cNvCxnSpPr/>
      </xdr:nvCxnSpPr>
      <xdr:spPr bwMode="auto">
        <a:xfrm flipV="1">
          <a:off x="4305300" y="7240575"/>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130315</xdr:rowOff>
    </xdr:from>
    <xdr:to>
      <xdr:col>3</xdr:col>
      <xdr:colOff>904875</xdr:colOff>
      <xdr:row>37</xdr:row>
      <xdr:rowOff>143535</xdr:rowOff>
    </xdr:to>
    <xdr:cxnSp macro="">
      <xdr:nvCxnSpPr>
        <xdr:cNvPr id="118" name="直線コネクタ 117"/>
        <xdr:cNvCxnSpPr/>
      </xdr:nvCxnSpPr>
      <xdr:spPr bwMode="auto">
        <a:xfrm>
          <a:off x="3606800" y="7255015"/>
          <a:ext cx="698500" cy="13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92805</xdr:rowOff>
    </xdr:from>
    <xdr:to>
      <xdr:col>3</xdr:col>
      <xdr:colOff>206375</xdr:colOff>
      <xdr:row>37</xdr:row>
      <xdr:rowOff>130315</xdr:rowOff>
    </xdr:to>
    <xdr:cxnSp macro="">
      <xdr:nvCxnSpPr>
        <xdr:cNvPr id="121" name="直線コネクタ 120"/>
        <xdr:cNvCxnSpPr/>
      </xdr:nvCxnSpPr>
      <xdr:spPr bwMode="auto">
        <a:xfrm>
          <a:off x="2908300" y="7217505"/>
          <a:ext cx="698500" cy="37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83572</xdr:rowOff>
    </xdr:from>
    <xdr:to>
      <xdr:col>5</xdr:col>
      <xdr:colOff>34925</xdr:colOff>
      <xdr:row>37</xdr:row>
      <xdr:rowOff>185172</xdr:rowOff>
    </xdr:to>
    <xdr:sp macro="" textlink="">
      <xdr:nvSpPr>
        <xdr:cNvPr id="131" name="円/楕円 130"/>
        <xdr:cNvSpPr/>
      </xdr:nvSpPr>
      <xdr:spPr bwMode="auto">
        <a:xfrm>
          <a:off x="5600700" y="720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55649</xdr:rowOff>
    </xdr:from>
    <xdr:ext cx="762000" cy="259045"/>
    <xdr:sp macro="" textlink="">
      <xdr:nvSpPr>
        <xdr:cNvPr id="132" name="人口1人当たり決算額の推移該当値テキスト445"/>
        <xdr:cNvSpPr txBox="1"/>
      </xdr:nvSpPr>
      <xdr:spPr>
        <a:xfrm>
          <a:off x="5740400" y="71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65075</xdr:rowOff>
    </xdr:from>
    <xdr:to>
      <xdr:col>4</xdr:col>
      <xdr:colOff>520700</xdr:colOff>
      <xdr:row>37</xdr:row>
      <xdr:rowOff>166675</xdr:rowOff>
    </xdr:to>
    <xdr:sp macro="" textlink="">
      <xdr:nvSpPr>
        <xdr:cNvPr id="133" name="円/楕円 132"/>
        <xdr:cNvSpPr/>
      </xdr:nvSpPr>
      <xdr:spPr bwMode="auto">
        <a:xfrm>
          <a:off x="4953000" y="7189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151452</xdr:rowOff>
    </xdr:from>
    <xdr:ext cx="736600" cy="259045"/>
    <xdr:sp macro="" textlink="">
      <xdr:nvSpPr>
        <xdr:cNvPr id="134" name="テキスト ボックス 133"/>
        <xdr:cNvSpPr txBox="1"/>
      </xdr:nvSpPr>
      <xdr:spPr>
        <a:xfrm>
          <a:off x="4622800" y="727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92735</xdr:rowOff>
    </xdr:from>
    <xdr:to>
      <xdr:col>3</xdr:col>
      <xdr:colOff>955675</xdr:colOff>
      <xdr:row>37</xdr:row>
      <xdr:rowOff>194335</xdr:rowOff>
    </xdr:to>
    <xdr:sp macro="" textlink="">
      <xdr:nvSpPr>
        <xdr:cNvPr id="135" name="円/楕円 134"/>
        <xdr:cNvSpPr/>
      </xdr:nvSpPr>
      <xdr:spPr bwMode="auto">
        <a:xfrm>
          <a:off x="4254500" y="721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179112</xdr:rowOff>
    </xdr:from>
    <xdr:ext cx="762000" cy="259045"/>
    <xdr:sp macro="" textlink="">
      <xdr:nvSpPr>
        <xdr:cNvPr id="136" name="テキスト ボックス 135"/>
        <xdr:cNvSpPr txBox="1"/>
      </xdr:nvSpPr>
      <xdr:spPr>
        <a:xfrm>
          <a:off x="3924300" y="730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79515</xdr:rowOff>
    </xdr:from>
    <xdr:to>
      <xdr:col>3</xdr:col>
      <xdr:colOff>257175</xdr:colOff>
      <xdr:row>37</xdr:row>
      <xdr:rowOff>181115</xdr:rowOff>
    </xdr:to>
    <xdr:sp macro="" textlink="">
      <xdr:nvSpPr>
        <xdr:cNvPr id="137" name="円/楕円 136"/>
        <xdr:cNvSpPr/>
      </xdr:nvSpPr>
      <xdr:spPr bwMode="auto">
        <a:xfrm>
          <a:off x="3556000" y="720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165892</xdr:rowOff>
    </xdr:from>
    <xdr:ext cx="762000" cy="259045"/>
    <xdr:sp macro="" textlink="">
      <xdr:nvSpPr>
        <xdr:cNvPr id="138" name="テキスト ボックス 137"/>
        <xdr:cNvSpPr txBox="1"/>
      </xdr:nvSpPr>
      <xdr:spPr>
        <a:xfrm>
          <a:off x="3225800" y="72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42005</xdr:rowOff>
    </xdr:from>
    <xdr:to>
      <xdr:col>2</xdr:col>
      <xdr:colOff>692150</xdr:colOff>
      <xdr:row>37</xdr:row>
      <xdr:rowOff>143605</xdr:rowOff>
    </xdr:to>
    <xdr:sp macro="" textlink="">
      <xdr:nvSpPr>
        <xdr:cNvPr id="139" name="円/楕円 138"/>
        <xdr:cNvSpPr/>
      </xdr:nvSpPr>
      <xdr:spPr bwMode="auto">
        <a:xfrm>
          <a:off x="2857500" y="716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128382</xdr:rowOff>
    </xdr:from>
    <xdr:ext cx="762000" cy="259045"/>
    <xdr:sp macro="" textlink="">
      <xdr:nvSpPr>
        <xdr:cNvPr id="140" name="テキスト ボックス 139"/>
        <xdr:cNvSpPr txBox="1"/>
      </xdr:nvSpPr>
      <xdr:spPr>
        <a:xfrm>
          <a:off x="2527300" y="72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9,311
9,291
8.04
6,283,850
5,622,314
661,503
2,696,253
4,776,676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118016</xdr:rowOff>
    </xdr:from>
    <xdr:to>
      <xdr:col>6</xdr:col>
      <xdr:colOff>511175</xdr:colOff>
      <xdr:row>37</xdr:row>
      <xdr:rowOff>121978</xdr:rowOff>
    </xdr:to>
    <xdr:cxnSp macro="">
      <xdr:nvCxnSpPr>
        <xdr:cNvPr id="63" name="直線コネクタ 62"/>
        <xdr:cNvCxnSpPr/>
      </xdr:nvCxnSpPr>
      <xdr:spPr>
        <a:xfrm>
          <a:off x="3797300" y="6461666"/>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115871</xdr:rowOff>
    </xdr:from>
    <xdr:to>
      <xdr:col>5</xdr:col>
      <xdr:colOff>358775</xdr:colOff>
      <xdr:row>37</xdr:row>
      <xdr:rowOff>118016</xdr:rowOff>
    </xdr:to>
    <xdr:cxnSp macro="">
      <xdr:nvCxnSpPr>
        <xdr:cNvPr id="66" name="直線コネクタ 65"/>
        <xdr:cNvCxnSpPr/>
      </xdr:nvCxnSpPr>
      <xdr:spPr>
        <a:xfrm>
          <a:off x="2908300" y="6459521"/>
          <a:ext cx="889000" cy="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115871</xdr:rowOff>
    </xdr:from>
    <xdr:to>
      <xdr:col>4</xdr:col>
      <xdr:colOff>155575</xdr:colOff>
      <xdr:row>37</xdr:row>
      <xdr:rowOff>118179</xdr:rowOff>
    </xdr:to>
    <xdr:cxnSp macro="">
      <xdr:nvCxnSpPr>
        <xdr:cNvPr id="69" name="直線コネクタ 68"/>
        <xdr:cNvCxnSpPr/>
      </xdr:nvCxnSpPr>
      <xdr:spPr>
        <a:xfrm flipV="1">
          <a:off x="2019300" y="6459521"/>
          <a:ext cx="889000" cy="2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112094</xdr:rowOff>
    </xdr:from>
    <xdr:to>
      <xdr:col>2</xdr:col>
      <xdr:colOff>638175</xdr:colOff>
      <xdr:row>37</xdr:row>
      <xdr:rowOff>118179</xdr:rowOff>
    </xdr:to>
    <xdr:cxnSp macro="">
      <xdr:nvCxnSpPr>
        <xdr:cNvPr id="72" name="直線コネクタ 71"/>
        <xdr:cNvCxnSpPr/>
      </xdr:nvCxnSpPr>
      <xdr:spPr>
        <a:xfrm>
          <a:off x="1130300" y="6455744"/>
          <a:ext cx="889000" cy="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71178</xdr:rowOff>
    </xdr:from>
    <xdr:to>
      <xdr:col>6</xdr:col>
      <xdr:colOff>561975</xdr:colOff>
      <xdr:row>38</xdr:row>
      <xdr:rowOff>1329</xdr:rowOff>
    </xdr:to>
    <xdr:sp macro="" textlink="">
      <xdr:nvSpPr>
        <xdr:cNvPr id="82" name="円/楕円 81"/>
        <xdr:cNvSpPr/>
      </xdr:nvSpPr>
      <xdr:spPr>
        <a:xfrm>
          <a:off x="4584700" y="641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49605</xdr:rowOff>
    </xdr:from>
    <xdr:ext cx="534377" cy="259045"/>
    <xdr:sp macro="" textlink="">
      <xdr:nvSpPr>
        <xdr:cNvPr id="83" name="人件費該当値テキスト"/>
        <xdr:cNvSpPr txBox="1"/>
      </xdr:nvSpPr>
      <xdr:spPr>
        <a:xfrm>
          <a:off x="4686300" y="639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89,378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67216</xdr:rowOff>
    </xdr:from>
    <xdr:to>
      <xdr:col>5</xdr:col>
      <xdr:colOff>409575</xdr:colOff>
      <xdr:row>37</xdr:row>
      <xdr:rowOff>168816</xdr:rowOff>
    </xdr:to>
    <xdr:sp macro="" textlink="">
      <xdr:nvSpPr>
        <xdr:cNvPr id="84" name="円/楕円 83"/>
        <xdr:cNvSpPr/>
      </xdr:nvSpPr>
      <xdr:spPr>
        <a:xfrm>
          <a:off x="3746500" y="64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159942</xdr:rowOff>
    </xdr:from>
    <xdr:ext cx="534377" cy="259045"/>
    <xdr:sp macro="" textlink="">
      <xdr:nvSpPr>
        <xdr:cNvPr id="85" name="テキスト ボックス 84"/>
        <xdr:cNvSpPr txBox="1"/>
      </xdr:nvSpPr>
      <xdr:spPr>
        <a:xfrm>
          <a:off x="3530111" y="650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65071</xdr:rowOff>
    </xdr:from>
    <xdr:to>
      <xdr:col>4</xdr:col>
      <xdr:colOff>206375</xdr:colOff>
      <xdr:row>37</xdr:row>
      <xdr:rowOff>166671</xdr:rowOff>
    </xdr:to>
    <xdr:sp macro="" textlink="">
      <xdr:nvSpPr>
        <xdr:cNvPr id="86" name="円/楕円 85"/>
        <xdr:cNvSpPr/>
      </xdr:nvSpPr>
      <xdr:spPr>
        <a:xfrm>
          <a:off x="2857500" y="64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157798</xdr:rowOff>
    </xdr:from>
    <xdr:ext cx="534377" cy="259045"/>
    <xdr:sp macro="" textlink="">
      <xdr:nvSpPr>
        <xdr:cNvPr id="87" name="テキスト ボックス 86"/>
        <xdr:cNvSpPr txBox="1"/>
      </xdr:nvSpPr>
      <xdr:spPr>
        <a:xfrm>
          <a:off x="2641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89,939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67379</xdr:rowOff>
    </xdr:from>
    <xdr:to>
      <xdr:col>3</xdr:col>
      <xdr:colOff>3175</xdr:colOff>
      <xdr:row>37</xdr:row>
      <xdr:rowOff>168979</xdr:rowOff>
    </xdr:to>
    <xdr:sp macro="" textlink="">
      <xdr:nvSpPr>
        <xdr:cNvPr id="88" name="円/楕円 87"/>
        <xdr:cNvSpPr/>
      </xdr:nvSpPr>
      <xdr:spPr>
        <a:xfrm>
          <a:off x="1968500" y="64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160106</xdr:rowOff>
    </xdr:from>
    <xdr:ext cx="534377" cy="259045"/>
    <xdr:sp macro="" textlink="">
      <xdr:nvSpPr>
        <xdr:cNvPr id="89" name="テキスト ボックス 88"/>
        <xdr:cNvSpPr txBox="1"/>
      </xdr:nvSpPr>
      <xdr:spPr>
        <a:xfrm>
          <a:off x="1752111" y="65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89,727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61294</xdr:rowOff>
    </xdr:from>
    <xdr:to>
      <xdr:col>1</xdr:col>
      <xdr:colOff>485775</xdr:colOff>
      <xdr:row>37</xdr:row>
      <xdr:rowOff>162894</xdr:rowOff>
    </xdr:to>
    <xdr:sp macro="" textlink="">
      <xdr:nvSpPr>
        <xdr:cNvPr id="90" name="円/楕円 89"/>
        <xdr:cNvSpPr/>
      </xdr:nvSpPr>
      <xdr:spPr>
        <a:xfrm>
          <a:off x="1079500" y="640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154021</xdr:rowOff>
    </xdr:from>
    <xdr:ext cx="534377" cy="259045"/>
    <xdr:sp macro="" textlink="">
      <xdr:nvSpPr>
        <xdr:cNvPr id="91" name="テキスト ボックス 90"/>
        <xdr:cNvSpPr txBox="1"/>
      </xdr:nvSpPr>
      <xdr:spPr>
        <a:xfrm>
          <a:off x="863111" y="649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163881</xdr:rowOff>
    </xdr:from>
    <xdr:to>
      <xdr:col>6</xdr:col>
      <xdr:colOff>511175</xdr:colOff>
      <xdr:row>57</xdr:row>
      <xdr:rowOff>3235</xdr:rowOff>
    </xdr:to>
    <xdr:cxnSp macro="">
      <xdr:nvCxnSpPr>
        <xdr:cNvPr id="118" name="直線コネクタ 117"/>
        <xdr:cNvCxnSpPr/>
      </xdr:nvCxnSpPr>
      <xdr:spPr>
        <a:xfrm flipV="1">
          <a:off x="3797300" y="9765081"/>
          <a:ext cx="838200" cy="1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3235</xdr:rowOff>
    </xdr:from>
    <xdr:to>
      <xdr:col>5</xdr:col>
      <xdr:colOff>358775</xdr:colOff>
      <xdr:row>57</xdr:row>
      <xdr:rowOff>35889</xdr:rowOff>
    </xdr:to>
    <xdr:cxnSp macro="">
      <xdr:nvCxnSpPr>
        <xdr:cNvPr id="121" name="直線コネクタ 120"/>
        <xdr:cNvCxnSpPr/>
      </xdr:nvCxnSpPr>
      <xdr:spPr>
        <a:xfrm flipV="1">
          <a:off x="2908300" y="9775885"/>
          <a:ext cx="889000" cy="3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35889</xdr:rowOff>
    </xdr:from>
    <xdr:to>
      <xdr:col>4</xdr:col>
      <xdr:colOff>155575</xdr:colOff>
      <xdr:row>57</xdr:row>
      <xdr:rowOff>39066</xdr:rowOff>
    </xdr:to>
    <xdr:cxnSp macro="">
      <xdr:nvCxnSpPr>
        <xdr:cNvPr id="124" name="直線コネクタ 123"/>
        <xdr:cNvCxnSpPr/>
      </xdr:nvCxnSpPr>
      <xdr:spPr>
        <a:xfrm flipV="1">
          <a:off x="2019300" y="9808539"/>
          <a:ext cx="8890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39066</xdr:rowOff>
    </xdr:from>
    <xdr:to>
      <xdr:col>2</xdr:col>
      <xdr:colOff>638175</xdr:colOff>
      <xdr:row>57</xdr:row>
      <xdr:rowOff>57706</xdr:rowOff>
    </xdr:to>
    <xdr:cxnSp macro="">
      <xdr:nvCxnSpPr>
        <xdr:cNvPr id="127" name="直線コネクタ 126"/>
        <xdr:cNvCxnSpPr/>
      </xdr:nvCxnSpPr>
      <xdr:spPr>
        <a:xfrm flipV="1">
          <a:off x="1130300" y="9811716"/>
          <a:ext cx="889000" cy="1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113081</xdr:rowOff>
    </xdr:from>
    <xdr:to>
      <xdr:col>6</xdr:col>
      <xdr:colOff>561975</xdr:colOff>
      <xdr:row>57</xdr:row>
      <xdr:rowOff>43231</xdr:rowOff>
    </xdr:to>
    <xdr:sp macro="" textlink="">
      <xdr:nvSpPr>
        <xdr:cNvPr id="137" name="円/楕円 136"/>
        <xdr:cNvSpPr/>
      </xdr:nvSpPr>
      <xdr:spPr>
        <a:xfrm>
          <a:off x="4584700" y="971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28008</xdr:rowOff>
    </xdr:from>
    <xdr:ext cx="534377" cy="259045"/>
    <xdr:sp macro="" textlink="">
      <xdr:nvSpPr>
        <xdr:cNvPr id="138" name="物件費該当値テキスト"/>
        <xdr:cNvSpPr txBox="1"/>
      </xdr:nvSpPr>
      <xdr:spPr>
        <a:xfrm>
          <a:off x="4686300" y="962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69,711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123885</xdr:rowOff>
    </xdr:from>
    <xdr:to>
      <xdr:col>5</xdr:col>
      <xdr:colOff>409575</xdr:colOff>
      <xdr:row>57</xdr:row>
      <xdr:rowOff>54035</xdr:rowOff>
    </xdr:to>
    <xdr:sp macro="" textlink="">
      <xdr:nvSpPr>
        <xdr:cNvPr id="139" name="円/楕円 138"/>
        <xdr:cNvSpPr/>
      </xdr:nvSpPr>
      <xdr:spPr>
        <a:xfrm>
          <a:off x="3746500" y="972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45162</xdr:rowOff>
    </xdr:from>
    <xdr:ext cx="534377" cy="259045"/>
    <xdr:sp macro="" textlink="">
      <xdr:nvSpPr>
        <xdr:cNvPr id="140" name="テキスト ボックス 139"/>
        <xdr:cNvSpPr txBox="1"/>
      </xdr:nvSpPr>
      <xdr:spPr>
        <a:xfrm>
          <a:off x="3530111" y="98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156539</xdr:rowOff>
    </xdr:from>
    <xdr:to>
      <xdr:col>4</xdr:col>
      <xdr:colOff>206375</xdr:colOff>
      <xdr:row>57</xdr:row>
      <xdr:rowOff>86689</xdr:rowOff>
    </xdr:to>
    <xdr:sp macro="" textlink="">
      <xdr:nvSpPr>
        <xdr:cNvPr id="141" name="円/楕円 140"/>
        <xdr:cNvSpPr/>
      </xdr:nvSpPr>
      <xdr:spPr>
        <a:xfrm>
          <a:off x="2857500" y="975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77816</xdr:rowOff>
    </xdr:from>
    <xdr:ext cx="534377" cy="259045"/>
    <xdr:sp macro="" textlink="">
      <xdr:nvSpPr>
        <xdr:cNvPr id="142" name="テキスト ボックス 141"/>
        <xdr:cNvSpPr txBox="1"/>
      </xdr:nvSpPr>
      <xdr:spPr>
        <a:xfrm>
          <a:off x="2641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159716</xdr:rowOff>
    </xdr:from>
    <xdr:to>
      <xdr:col>3</xdr:col>
      <xdr:colOff>3175</xdr:colOff>
      <xdr:row>57</xdr:row>
      <xdr:rowOff>89866</xdr:rowOff>
    </xdr:to>
    <xdr:sp macro="" textlink="">
      <xdr:nvSpPr>
        <xdr:cNvPr id="143" name="円/楕円 142"/>
        <xdr:cNvSpPr/>
      </xdr:nvSpPr>
      <xdr:spPr>
        <a:xfrm>
          <a:off x="1968500" y="97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80993</xdr:rowOff>
    </xdr:from>
    <xdr:ext cx="534377" cy="259045"/>
    <xdr:sp macro="" textlink="">
      <xdr:nvSpPr>
        <xdr:cNvPr id="144" name="テキスト ボックス 143"/>
        <xdr:cNvSpPr txBox="1"/>
      </xdr:nvSpPr>
      <xdr:spPr>
        <a:xfrm>
          <a:off x="1752111" y="98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6906</xdr:rowOff>
    </xdr:from>
    <xdr:to>
      <xdr:col>1</xdr:col>
      <xdr:colOff>485775</xdr:colOff>
      <xdr:row>57</xdr:row>
      <xdr:rowOff>108506</xdr:rowOff>
    </xdr:to>
    <xdr:sp macro="" textlink="">
      <xdr:nvSpPr>
        <xdr:cNvPr id="145" name="円/楕円 144"/>
        <xdr:cNvSpPr/>
      </xdr:nvSpPr>
      <xdr:spPr>
        <a:xfrm>
          <a:off x="1079500" y="97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99633</xdr:rowOff>
    </xdr:from>
    <xdr:ext cx="534377" cy="259045"/>
    <xdr:sp macro="" textlink="">
      <xdr:nvSpPr>
        <xdr:cNvPr id="146" name="テキスト ボックス 145"/>
        <xdr:cNvSpPr txBox="1"/>
      </xdr:nvSpPr>
      <xdr:spPr>
        <a:xfrm>
          <a:off x="863111" y="98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144076</xdr:rowOff>
    </xdr:from>
    <xdr:to>
      <xdr:col>6</xdr:col>
      <xdr:colOff>511175</xdr:colOff>
      <xdr:row>77</xdr:row>
      <xdr:rowOff>146689</xdr:rowOff>
    </xdr:to>
    <xdr:cxnSp macro="">
      <xdr:nvCxnSpPr>
        <xdr:cNvPr id="177" name="直線コネクタ 176"/>
        <xdr:cNvCxnSpPr/>
      </xdr:nvCxnSpPr>
      <xdr:spPr>
        <a:xfrm flipV="1">
          <a:off x="3797300" y="13345726"/>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134834</xdr:rowOff>
    </xdr:from>
    <xdr:to>
      <xdr:col>5</xdr:col>
      <xdr:colOff>358775</xdr:colOff>
      <xdr:row>77</xdr:row>
      <xdr:rowOff>146689</xdr:rowOff>
    </xdr:to>
    <xdr:cxnSp macro="">
      <xdr:nvCxnSpPr>
        <xdr:cNvPr id="180" name="直線コネクタ 179"/>
        <xdr:cNvCxnSpPr/>
      </xdr:nvCxnSpPr>
      <xdr:spPr>
        <a:xfrm>
          <a:off x="2908300" y="13336484"/>
          <a:ext cx="889000" cy="1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134834</xdr:rowOff>
    </xdr:from>
    <xdr:to>
      <xdr:col>4</xdr:col>
      <xdr:colOff>155575</xdr:colOff>
      <xdr:row>78</xdr:row>
      <xdr:rowOff>1462</xdr:rowOff>
    </xdr:to>
    <xdr:cxnSp macro="">
      <xdr:nvCxnSpPr>
        <xdr:cNvPr id="183" name="直線コネクタ 182"/>
        <xdr:cNvCxnSpPr/>
      </xdr:nvCxnSpPr>
      <xdr:spPr>
        <a:xfrm flipV="1">
          <a:off x="2019300" y="13336484"/>
          <a:ext cx="889000" cy="3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1462</xdr:rowOff>
    </xdr:from>
    <xdr:to>
      <xdr:col>2</xdr:col>
      <xdr:colOff>638175</xdr:colOff>
      <xdr:row>78</xdr:row>
      <xdr:rowOff>13905</xdr:rowOff>
    </xdr:to>
    <xdr:cxnSp macro="">
      <xdr:nvCxnSpPr>
        <xdr:cNvPr id="186" name="直線コネクタ 185"/>
        <xdr:cNvCxnSpPr/>
      </xdr:nvCxnSpPr>
      <xdr:spPr>
        <a:xfrm flipV="1">
          <a:off x="1130300" y="13374562"/>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93276</xdr:rowOff>
    </xdr:from>
    <xdr:to>
      <xdr:col>6</xdr:col>
      <xdr:colOff>561975</xdr:colOff>
      <xdr:row>78</xdr:row>
      <xdr:rowOff>23426</xdr:rowOff>
    </xdr:to>
    <xdr:sp macro="" textlink="">
      <xdr:nvSpPr>
        <xdr:cNvPr id="196" name="円/楕円 195"/>
        <xdr:cNvSpPr/>
      </xdr:nvSpPr>
      <xdr:spPr>
        <a:xfrm>
          <a:off x="4584700" y="132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71703</xdr:rowOff>
    </xdr:from>
    <xdr:ext cx="469744" cy="259045"/>
    <xdr:sp macro="" textlink="">
      <xdr:nvSpPr>
        <xdr:cNvPr id="197" name="維持補修費該当値テキスト"/>
        <xdr:cNvSpPr txBox="1"/>
      </xdr:nvSpPr>
      <xdr:spPr>
        <a:xfrm>
          <a:off x="4686300" y="132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95889</xdr:rowOff>
    </xdr:from>
    <xdr:to>
      <xdr:col>5</xdr:col>
      <xdr:colOff>409575</xdr:colOff>
      <xdr:row>78</xdr:row>
      <xdr:rowOff>26039</xdr:rowOff>
    </xdr:to>
    <xdr:sp macro="" textlink="">
      <xdr:nvSpPr>
        <xdr:cNvPr id="198" name="円/楕円 197"/>
        <xdr:cNvSpPr/>
      </xdr:nvSpPr>
      <xdr:spPr>
        <a:xfrm>
          <a:off x="3746500" y="132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42566</xdr:rowOff>
    </xdr:from>
    <xdr:ext cx="469744" cy="259045"/>
    <xdr:sp macro="" textlink="">
      <xdr:nvSpPr>
        <xdr:cNvPr id="199" name="テキスト ボックス 198"/>
        <xdr:cNvSpPr txBox="1"/>
      </xdr:nvSpPr>
      <xdr:spPr>
        <a:xfrm>
          <a:off x="3562427" y="1307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84034</xdr:rowOff>
    </xdr:from>
    <xdr:to>
      <xdr:col>4</xdr:col>
      <xdr:colOff>206375</xdr:colOff>
      <xdr:row>78</xdr:row>
      <xdr:rowOff>14184</xdr:rowOff>
    </xdr:to>
    <xdr:sp macro="" textlink="">
      <xdr:nvSpPr>
        <xdr:cNvPr id="200" name="円/楕円 199"/>
        <xdr:cNvSpPr/>
      </xdr:nvSpPr>
      <xdr:spPr>
        <a:xfrm>
          <a:off x="2857500" y="1328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30711</xdr:rowOff>
    </xdr:from>
    <xdr:ext cx="469744" cy="259045"/>
    <xdr:sp macro="" textlink="">
      <xdr:nvSpPr>
        <xdr:cNvPr id="201" name="テキスト ボックス 200"/>
        <xdr:cNvSpPr txBox="1"/>
      </xdr:nvSpPr>
      <xdr:spPr>
        <a:xfrm>
          <a:off x="2673427" y="1306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122112</xdr:rowOff>
    </xdr:from>
    <xdr:to>
      <xdr:col>3</xdr:col>
      <xdr:colOff>3175</xdr:colOff>
      <xdr:row>78</xdr:row>
      <xdr:rowOff>52262</xdr:rowOff>
    </xdr:to>
    <xdr:sp macro="" textlink="">
      <xdr:nvSpPr>
        <xdr:cNvPr id="202" name="円/楕円 201"/>
        <xdr:cNvSpPr/>
      </xdr:nvSpPr>
      <xdr:spPr>
        <a:xfrm>
          <a:off x="1968500" y="1332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68789</xdr:rowOff>
    </xdr:from>
    <xdr:ext cx="469744" cy="259045"/>
    <xdr:sp macro="" textlink="">
      <xdr:nvSpPr>
        <xdr:cNvPr id="203" name="テキスト ボックス 202"/>
        <xdr:cNvSpPr txBox="1"/>
      </xdr:nvSpPr>
      <xdr:spPr>
        <a:xfrm>
          <a:off x="1784427" y="1309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134555</xdr:rowOff>
    </xdr:from>
    <xdr:to>
      <xdr:col>1</xdr:col>
      <xdr:colOff>485775</xdr:colOff>
      <xdr:row>78</xdr:row>
      <xdr:rowOff>64705</xdr:rowOff>
    </xdr:to>
    <xdr:sp macro="" textlink="">
      <xdr:nvSpPr>
        <xdr:cNvPr id="204" name="円/楕円 203"/>
        <xdr:cNvSpPr/>
      </xdr:nvSpPr>
      <xdr:spPr>
        <a:xfrm>
          <a:off x="1079500" y="133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81232</xdr:rowOff>
    </xdr:from>
    <xdr:ext cx="469744" cy="259045"/>
    <xdr:sp macro="" textlink="">
      <xdr:nvSpPr>
        <xdr:cNvPr id="205" name="テキスト ボックス 204"/>
        <xdr:cNvSpPr txBox="1"/>
      </xdr:nvSpPr>
      <xdr:spPr>
        <a:xfrm>
          <a:off x="895427" y="1311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127546</xdr:rowOff>
    </xdr:from>
    <xdr:to>
      <xdr:col>6</xdr:col>
      <xdr:colOff>511175</xdr:colOff>
      <xdr:row>93</xdr:row>
      <xdr:rowOff>134347</xdr:rowOff>
    </xdr:to>
    <xdr:cxnSp macro="">
      <xdr:nvCxnSpPr>
        <xdr:cNvPr id="235" name="直線コネクタ 234"/>
        <xdr:cNvCxnSpPr/>
      </xdr:nvCxnSpPr>
      <xdr:spPr>
        <a:xfrm flipV="1">
          <a:off x="3797300" y="15900946"/>
          <a:ext cx="838200" cy="17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134347</xdr:rowOff>
    </xdr:from>
    <xdr:to>
      <xdr:col>5</xdr:col>
      <xdr:colOff>358775</xdr:colOff>
      <xdr:row>94</xdr:row>
      <xdr:rowOff>44831</xdr:rowOff>
    </xdr:to>
    <xdr:cxnSp macro="">
      <xdr:nvCxnSpPr>
        <xdr:cNvPr id="238" name="直線コネクタ 237"/>
        <xdr:cNvCxnSpPr/>
      </xdr:nvCxnSpPr>
      <xdr:spPr>
        <a:xfrm flipV="1">
          <a:off x="2908300" y="16079197"/>
          <a:ext cx="889000" cy="8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44831</xdr:rowOff>
    </xdr:from>
    <xdr:to>
      <xdr:col>4</xdr:col>
      <xdr:colOff>155575</xdr:colOff>
      <xdr:row>94</xdr:row>
      <xdr:rowOff>153415</xdr:rowOff>
    </xdr:to>
    <xdr:cxnSp macro="">
      <xdr:nvCxnSpPr>
        <xdr:cNvPr id="241" name="直線コネクタ 240"/>
        <xdr:cNvCxnSpPr/>
      </xdr:nvCxnSpPr>
      <xdr:spPr>
        <a:xfrm flipV="1">
          <a:off x="2019300" y="16161131"/>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153415</xdr:rowOff>
    </xdr:from>
    <xdr:to>
      <xdr:col>2</xdr:col>
      <xdr:colOff>638175</xdr:colOff>
      <xdr:row>95</xdr:row>
      <xdr:rowOff>75825</xdr:rowOff>
    </xdr:to>
    <xdr:cxnSp macro="">
      <xdr:nvCxnSpPr>
        <xdr:cNvPr id="244" name="直線コネクタ 243"/>
        <xdr:cNvCxnSpPr/>
      </xdr:nvCxnSpPr>
      <xdr:spPr>
        <a:xfrm flipV="1">
          <a:off x="1130300" y="16269715"/>
          <a:ext cx="889000" cy="9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76746</xdr:rowOff>
    </xdr:from>
    <xdr:to>
      <xdr:col>6</xdr:col>
      <xdr:colOff>561975</xdr:colOff>
      <xdr:row>93</xdr:row>
      <xdr:rowOff>6896</xdr:rowOff>
    </xdr:to>
    <xdr:sp macro="" textlink="">
      <xdr:nvSpPr>
        <xdr:cNvPr id="254" name="円/楕円 253"/>
        <xdr:cNvSpPr/>
      </xdr:nvSpPr>
      <xdr:spPr>
        <a:xfrm>
          <a:off x="4584700" y="158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99623</xdr:rowOff>
    </xdr:from>
    <xdr:ext cx="534377" cy="259045"/>
    <xdr:sp macro="" textlink="">
      <xdr:nvSpPr>
        <xdr:cNvPr id="255" name="扶助費該当値テキスト"/>
        <xdr:cNvSpPr txBox="1"/>
      </xdr:nvSpPr>
      <xdr:spPr>
        <a:xfrm>
          <a:off x="4686300" y="157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98,638</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83547</xdr:rowOff>
    </xdr:from>
    <xdr:to>
      <xdr:col>5</xdr:col>
      <xdr:colOff>409575</xdr:colOff>
      <xdr:row>94</xdr:row>
      <xdr:rowOff>13697</xdr:rowOff>
    </xdr:to>
    <xdr:sp macro="" textlink="">
      <xdr:nvSpPr>
        <xdr:cNvPr id="256" name="円/楕円 255"/>
        <xdr:cNvSpPr/>
      </xdr:nvSpPr>
      <xdr:spPr>
        <a:xfrm>
          <a:off x="3746500" y="160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30224</xdr:rowOff>
    </xdr:from>
    <xdr:ext cx="534377" cy="259045"/>
    <xdr:sp macro="" textlink="">
      <xdr:nvSpPr>
        <xdr:cNvPr id="257" name="テキスト ボックス 256"/>
        <xdr:cNvSpPr txBox="1"/>
      </xdr:nvSpPr>
      <xdr:spPr>
        <a:xfrm>
          <a:off x="3530111" y="1580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89,281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165481</xdr:rowOff>
    </xdr:from>
    <xdr:to>
      <xdr:col>4</xdr:col>
      <xdr:colOff>206375</xdr:colOff>
      <xdr:row>94</xdr:row>
      <xdr:rowOff>95631</xdr:rowOff>
    </xdr:to>
    <xdr:sp macro="" textlink="">
      <xdr:nvSpPr>
        <xdr:cNvPr id="258" name="円/楕円 257"/>
        <xdr:cNvSpPr/>
      </xdr:nvSpPr>
      <xdr:spPr>
        <a:xfrm>
          <a:off x="2857500" y="1611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112158</xdr:rowOff>
    </xdr:from>
    <xdr:ext cx="534377" cy="259045"/>
    <xdr:sp macro="" textlink="">
      <xdr:nvSpPr>
        <xdr:cNvPr id="259" name="テキスト ボックス 258"/>
        <xdr:cNvSpPr txBox="1"/>
      </xdr:nvSpPr>
      <xdr:spPr>
        <a:xfrm>
          <a:off x="2641111" y="1588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84,980</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102615</xdr:rowOff>
    </xdr:from>
    <xdr:to>
      <xdr:col>3</xdr:col>
      <xdr:colOff>3175</xdr:colOff>
      <xdr:row>95</xdr:row>
      <xdr:rowOff>32765</xdr:rowOff>
    </xdr:to>
    <xdr:sp macro="" textlink="">
      <xdr:nvSpPr>
        <xdr:cNvPr id="260" name="円/楕円 259"/>
        <xdr:cNvSpPr/>
      </xdr:nvSpPr>
      <xdr:spPr>
        <a:xfrm>
          <a:off x="1968500" y="162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49292</xdr:rowOff>
    </xdr:from>
    <xdr:ext cx="534377" cy="259045"/>
    <xdr:sp macro="" textlink="">
      <xdr:nvSpPr>
        <xdr:cNvPr id="261" name="テキスト ボックス 260"/>
        <xdr:cNvSpPr txBox="1"/>
      </xdr:nvSpPr>
      <xdr:spPr>
        <a:xfrm>
          <a:off x="1752111" y="159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79,280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25025</xdr:rowOff>
    </xdr:from>
    <xdr:to>
      <xdr:col>1</xdr:col>
      <xdr:colOff>485775</xdr:colOff>
      <xdr:row>95</xdr:row>
      <xdr:rowOff>126625</xdr:rowOff>
    </xdr:to>
    <xdr:sp macro="" textlink="">
      <xdr:nvSpPr>
        <xdr:cNvPr id="262" name="円/楕円 261"/>
        <xdr:cNvSpPr/>
      </xdr:nvSpPr>
      <xdr:spPr>
        <a:xfrm>
          <a:off x="1079500" y="163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143152</xdr:rowOff>
    </xdr:from>
    <xdr:ext cx="534377" cy="259045"/>
    <xdr:sp macro="" textlink="">
      <xdr:nvSpPr>
        <xdr:cNvPr id="263" name="テキスト ボックス 262"/>
        <xdr:cNvSpPr txBox="1"/>
      </xdr:nvSpPr>
      <xdr:spPr>
        <a:xfrm>
          <a:off x="863111" y="160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123736</xdr:rowOff>
    </xdr:from>
    <xdr:to>
      <xdr:col>15</xdr:col>
      <xdr:colOff>180975</xdr:colOff>
      <xdr:row>37</xdr:row>
      <xdr:rowOff>137330</xdr:rowOff>
    </xdr:to>
    <xdr:cxnSp macro="">
      <xdr:nvCxnSpPr>
        <xdr:cNvPr id="292" name="直線コネクタ 291"/>
        <xdr:cNvCxnSpPr/>
      </xdr:nvCxnSpPr>
      <xdr:spPr>
        <a:xfrm>
          <a:off x="9639300" y="6467386"/>
          <a:ext cx="838200" cy="1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123736</xdr:rowOff>
    </xdr:from>
    <xdr:to>
      <xdr:col>14</xdr:col>
      <xdr:colOff>28575</xdr:colOff>
      <xdr:row>37</xdr:row>
      <xdr:rowOff>144779</xdr:rowOff>
    </xdr:to>
    <xdr:cxnSp macro="">
      <xdr:nvCxnSpPr>
        <xdr:cNvPr id="295" name="直線コネクタ 294"/>
        <xdr:cNvCxnSpPr/>
      </xdr:nvCxnSpPr>
      <xdr:spPr>
        <a:xfrm flipV="1">
          <a:off x="8750300" y="6467386"/>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140759</xdr:rowOff>
    </xdr:from>
    <xdr:to>
      <xdr:col>12</xdr:col>
      <xdr:colOff>511175</xdr:colOff>
      <xdr:row>37</xdr:row>
      <xdr:rowOff>144779</xdr:rowOff>
    </xdr:to>
    <xdr:cxnSp macro="">
      <xdr:nvCxnSpPr>
        <xdr:cNvPr id="298" name="直線コネクタ 297"/>
        <xdr:cNvCxnSpPr/>
      </xdr:nvCxnSpPr>
      <xdr:spPr>
        <a:xfrm>
          <a:off x="7861300" y="6484409"/>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140759</xdr:rowOff>
    </xdr:from>
    <xdr:to>
      <xdr:col>11</xdr:col>
      <xdr:colOff>307975</xdr:colOff>
      <xdr:row>37</xdr:row>
      <xdr:rowOff>166278</xdr:rowOff>
    </xdr:to>
    <xdr:cxnSp macro="">
      <xdr:nvCxnSpPr>
        <xdr:cNvPr id="301" name="直線コネクタ 300"/>
        <xdr:cNvCxnSpPr/>
      </xdr:nvCxnSpPr>
      <xdr:spPr>
        <a:xfrm flipV="1">
          <a:off x="6972300" y="6484409"/>
          <a:ext cx="889000" cy="2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86530</xdr:rowOff>
    </xdr:from>
    <xdr:to>
      <xdr:col>15</xdr:col>
      <xdr:colOff>231775</xdr:colOff>
      <xdr:row>38</xdr:row>
      <xdr:rowOff>16680</xdr:rowOff>
    </xdr:to>
    <xdr:sp macro="" textlink="">
      <xdr:nvSpPr>
        <xdr:cNvPr id="311" name="円/楕円 310"/>
        <xdr:cNvSpPr/>
      </xdr:nvSpPr>
      <xdr:spPr>
        <a:xfrm>
          <a:off x="10426700" y="64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1457</xdr:rowOff>
    </xdr:from>
    <xdr:ext cx="534377" cy="259045"/>
    <xdr:sp macro="" textlink="">
      <xdr:nvSpPr>
        <xdr:cNvPr id="312" name="補助費等該当値テキスト"/>
        <xdr:cNvSpPr txBox="1"/>
      </xdr:nvSpPr>
      <xdr:spPr>
        <a:xfrm>
          <a:off x="10528300" y="634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72936</xdr:rowOff>
    </xdr:from>
    <xdr:to>
      <xdr:col>14</xdr:col>
      <xdr:colOff>79375</xdr:colOff>
      <xdr:row>38</xdr:row>
      <xdr:rowOff>3087</xdr:rowOff>
    </xdr:to>
    <xdr:sp macro="" textlink="">
      <xdr:nvSpPr>
        <xdr:cNvPr id="313" name="円/楕円 312"/>
        <xdr:cNvSpPr/>
      </xdr:nvSpPr>
      <xdr:spPr>
        <a:xfrm>
          <a:off x="9588500" y="64165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165663</xdr:rowOff>
    </xdr:from>
    <xdr:ext cx="534377" cy="259045"/>
    <xdr:sp macro="" textlink="">
      <xdr:nvSpPr>
        <xdr:cNvPr id="314" name="テキスト ボックス 313"/>
        <xdr:cNvSpPr txBox="1"/>
      </xdr:nvSpPr>
      <xdr:spPr>
        <a:xfrm>
          <a:off x="9372111" y="650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93979</xdr:rowOff>
    </xdr:from>
    <xdr:to>
      <xdr:col>12</xdr:col>
      <xdr:colOff>561975</xdr:colOff>
      <xdr:row>38</xdr:row>
      <xdr:rowOff>24129</xdr:rowOff>
    </xdr:to>
    <xdr:sp macro="" textlink="">
      <xdr:nvSpPr>
        <xdr:cNvPr id="315" name="円/楕円 314"/>
        <xdr:cNvSpPr/>
      </xdr:nvSpPr>
      <xdr:spPr>
        <a:xfrm>
          <a:off x="8699500" y="643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15256</xdr:rowOff>
    </xdr:from>
    <xdr:ext cx="534377" cy="259045"/>
    <xdr:sp macro="" textlink="">
      <xdr:nvSpPr>
        <xdr:cNvPr id="316" name="テキスト ボックス 315"/>
        <xdr:cNvSpPr txBox="1"/>
      </xdr:nvSpPr>
      <xdr:spPr>
        <a:xfrm>
          <a:off x="8483111" y="653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89959</xdr:rowOff>
    </xdr:from>
    <xdr:to>
      <xdr:col>11</xdr:col>
      <xdr:colOff>358775</xdr:colOff>
      <xdr:row>38</xdr:row>
      <xdr:rowOff>20109</xdr:rowOff>
    </xdr:to>
    <xdr:sp macro="" textlink="">
      <xdr:nvSpPr>
        <xdr:cNvPr id="317" name="円/楕円 316"/>
        <xdr:cNvSpPr/>
      </xdr:nvSpPr>
      <xdr:spPr>
        <a:xfrm>
          <a:off x="7810500" y="643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11236</xdr:rowOff>
    </xdr:from>
    <xdr:ext cx="534377" cy="259045"/>
    <xdr:sp macro="" textlink="">
      <xdr:nvSpPr>
        <xdr:cNvPr id="318" name="テキスト ボックス 317"/>
        <xdr:cNvSpPr txBox="1"/>
      </xdr:nvSpPr>
      <xdr:spPr>
        <a:xfrm>
          <a:off x="7594111" y="652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64,722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115479</xdr:rowOff>
    </xdr:from>
    <xdr:to>
      <xdr:col>10</xdr:col>
      <xdr:colOff>155575</xdr:colOff>
      <xdr:row>38</xdr:row>
      <xdr:rowOff>45628</xdr:rowOff>
    </xdr:to>
    <xdr:sp macro="" textlink="">
      <xdr:nvSpPr>
        <xdr:cNvPr id="319" name="円/楕円 318"/>
        <xdr:cNvSpPr/>
      </xdr:nvSpPr>
      <xdr:spPr>
        <a:xfrm>
          <a:off x="6921500" y="64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36755</xdr:rowOff>
    </xdr:from>
    <xdr:ext cx="534377" cy="259045"/>
    <xdr:sp macro="" textlink="">
      <xdr:nvSpPr>
        <xdr:cNvPr id="320" name="テキスト ボックス 319"/>
        <xdr:cNvSpPr txBox="1"/>
      </xdr:nvSpPr>
      <xdr:spPr>
        <a:xfrm>
          <a:off x="6705111" y="655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131128</xdr:rowOff>
    </xdr:from>
    <xdr:to>
      <xdr:col>15</xdr:col>
      <xdr:colOff>180975</xdr:colOff>
      <xdr:row>58</xdr:row>
      <xdr:rowOff>43508</xdr:rowOff>
    </xdr:to>
    <xdr:cxnSp macro="">
      <xdr:nvCxnSpPr>
        <xdr:cNvPr id="351" name="直線コネクタ 350"/>
        <xdr:cNvCxnSpPr/>
      </xdr:nvCxnSpPr>
      <xdr:spPr>
        <a:xfrm flipV="1">
          <a:off x="9639300" y="9903778"/>
          <a:ext cx="838200" cy="8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43508</xdr:rowOff>
    </xdr:from>
    <xdr:to>
      <xdr:col>14</xdr:col>
      <xdr:colOff>28575</xdr:colOff>
      <xdr:row>58</xdr:row>
      <xdr:rowOff>149520</xdr:rowOff>
    </xdr:to>
    <xdr:cxnSp macro="">
      <xdr:nvCxnSpPr>
        <xdr:cNvPr id="354" name="直線コネクタ 353"/>
        <xdr:cNvCxnSpPr/>
      </xdr:nvCxnSpPr>
      <xdr:spPr>
        <a:xfrm flipV="1">
          <a:off x="8750300" y="9987608"/>
          <a:ext cx="889000" cy="10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119302</xdr:rowOff>
    </xdr:from>
    <xdr:to>
      <xdr:col>12</xdr:col>
      <xdr:colOff>511175</xdr:colOff>
      <xdr:row>58</xdr:row>
      <xdr:rowOff>149520</xdr:rowOff>
    </xdr:to>
    <xdr:cxnSp macro="">
      <xdr:nvCxnSpPr>
        <xdr:cNvPr id="357" name="直線コネクタ 356"/>
        <xdr:cNvCxnSpPr/>
      </xdr:nvCxnSpPr>
      <xdr:spPr>
        <a:xfrm>
          <a:off x="7861300" y="10063402"/>
          <a:ext cx="889000" cy="3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119302</xdr:rowOff>
    </xdr:from>
    <xdr:to>
      <xdr:col>11</xdr:col>
      <xdr:colOff>307975</xdr:colOff>
      <xdr:row>59</xdr:row>
      <xdr:rowOff>62355</xdr:rowOff>
    </xdr:to>
    <xdr:cxnSp macro="">
      <xdr:nvCxnSpPr>
        <xdr:cNvPr id="360" name="直線コネクタ 359"/>
        <xdr:cNvCxnSpPr/>
      </xdr:nvCxnSpPr>
      <xdr:spPr>
        <a:xfrm flipV="1">
          <a:off x="6972300" y="10063402"/>
          <a:ext cx="889000" cy="1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80328</xdr:rowOff>
    </xdr:from>
    <xdr:to>
      <xdr:col>15</xdr:col>
      <xdr:colOff>231775</xdr:colOff>
      <xdr:row>58</xdr:row>
      <xdr:rowOff>10478</xdr:rowOff>
    </xdr:to>
    <xdr:sp macro="" textlink="">
      <xdr:nvSpPr>
        <xdr:cNvPr id="370" name="円/楕円 369"/>
        <xdr:cNvSpPr/>
      </xdr:nvSpPr>
      <xdr:spPr>
        <a:xfrm>
          <a:off x="10426700" y="98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58755</xdr:rowOff>
    </xdr:from>
    <xdr:ext cx="534377" cy="259045"/>
    <xdr:sp macro="" textlink="">
      <xdr:nvSpPr>
        <xdr:cNvPr id="371" name="普通建設事業費該当値テキスト"/>
        <xdr:cNvSpPr txBox="1"/>
      </xdr:nvSpPr>
      <xdr:spPr>
        <a:xfrm>
          <a:off x="10528300" y="983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95,125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164158</xdr:rowOff>
    </xdr:from>
    <xdr:to>
      <xdr:col>14</xdr:col>
      <xdr:colOff>79375</xdr:colOff>
      <xdr:row>58</xdr:row>
      <xdr:rowOff>94308</xdr:rowOff>
    </xdr:to>
    <xdr:sp macro="" textlink="">
      <xdr:nvSpPr>
        <xdr:cNvPr id="372" name="円/楕円 371"/>
        <xdr:cNvSpPr/>
      </xdr:nvSpPr>
      <xdr:spPr>
        <a:xfrm>
          <a:off x="9588500" y="993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85435</xdr:rowOff>
    </xdr:from>
    <xdr:ext cx="534377" cy="259045"/>
    <xdr:sp macro="" textlink="">
      <xdr:nvSpPr>
        <xdr:cNvPr id="373" name="テキスト ボックス 372"/>
        <xdr:cNvSpPr txBox="1"/>
      </xdr:nvSpPr>
      <xdr:spPr>
        <a:xfrm>
          <a:off x="9372111" y="100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98720</xdr:rowOff>
    </xdr:from>
    <xdr:to>
      <xdr:col>12</xdr:col>
      <xdr:colOff>561975</xdr:colOff>
      <xdr:row>59</xdr:row>
      <xdr:rowOff>28870</xdr:rowOff>
    </xdr:to>
    <xdr:sp macro="" textlink="">
      <xdr:nvSpPr>
        <xdr:cNvPr id="374" name="円/楕円 373"/>
        <xdr:cNvSpPr/>
      </xdr:nvSpPr>
      <xdr:spPr>
        <a:xfrm>
          <a:off x="8699500" y="100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19997</xdr:rowOff>
    </xdr:from>
    <xdr:ext cx="534377" cy="259045"/>
    <xdr:sp macro="" textlink="">
      <xdr:nvSpPr>
        <xdr:cNvPr id="375" name="テキスト ボックス 374"/>
        <xdr:cNvSpPr txBox="1"/>
      </xdr:nvSpPr>
      <xdr:spPr>
        <a:xfrm>
          <a:off x="8483111" y="1013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68502</xdr:rowOff>
    </xdr:from>
    <xdr:to>
      <xdr:col>11</xdr:col>
      <xdr:colOff>358775</xdr:colOff>
      <xdr:row>58</xdr:row>
      <xdr:rowOff>170102</xdr:rowOff>
    </xdr:to>
    <xdr:sp macro="" textlink="">
      <xdr:nvSpPr>
        <xdr:cNvPr id="376" name="円/楕円 375"/>
        <xdr:cNvSpPr/>
      </xdr:nvSpPr>
      <xdr:spPr>
        <a:xfrm>
          <a:off x="7810500" y="1001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161229</xdr:rowOff>
    </xdr:from>
    <xdr:ext cx="534377" cy="259045"/>
    <xdr:sp macro="" textlink="">
      <xdr:nvSpPr>
        <xdr:cNvPr id="377" name="テキスト ボックス 376"/>
        <xdr:cNvSpPr txBox="1"/>
      </xdr:nvSpPr>
      <xdr:spPr>
        <a:xfrm>
          <a:off x="7594111" y="1010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11555</xdr:rowOff>
    </xdr:from>
    <xdr:to>
      <xdr:col>10</xdr:col>
      <xdr:colOff>155575</xdr:colOff>
      <xdr:row>59</xdr:row>
      <xdr:rowOff>113155</xdr:rowOff>
    </xdr:to>
    <xdr:sp macro="" textlink="">
      <xdr:nvSpPr>
        <xdr:cNvPr id="378" name="円/楕円 377"/>
        <xdr:cNvSpPr/>
      </xdr:nvSpPr>
      <xdr:spPr>
        <a:xfrm>
          <a:off x="6921500" y="1012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104282</xdr:rowOff>
    </xdr:from>
    <xdr:ext cx="534377" cy="259045"/>
    <xdr:sp macro="" textlink="">
      <xdr:nvSpPr>
        <xdr:cNvPr id="379" name="テキスト ボックス 378"/>
        <xdr:cNvSpPr txBox="1"/>
      </xdr:nvSpPr>
      <xdr:spPr>
        <a:xfrm>
          <a:off x="6705111" y="1021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83505</xdr:rowOff>
    </xdr:from>
    <xdr:to>
      <xdr:col>15</xdr:col>
      <xdr:colOff>180975</xdr:colOff>
      <xdr:row>78</xdr:row>
      <xdr:rowOff>114674</xdr:rowOff>
    </xdr:to>
    <xdr:cxnSp macro="">
      <xdr:nvCxnSpPr>
        <xdr:cNvPr id="406" name="直線コネクタ 405"/>
        <xdr:cNvCxnSpPr/>
      </xdr:nvCxnSpPr>
      <xdr:spPr>
        <a:xfrm>
          <a:off x="9639300" y="13456605"/>
          <a:ext cx="838200" cy="3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76615</xdr:rowOff>
    </xdr:from>
    <xdr:to>
      <xdr:col>14</xdr:col>
      <xdr:colOff>28575</xdr:colOff>
      <xdr:row>78</xdr:row>
      <xdr:rowOff>83505</xdr:rowOff>
    </xdr:to>
    <xdr:cxnSp macro="">
      <xdr:nvCxnSpPr>
        <xdr:cNvPr id="409" name="直線コネクタ 408"/>
        <xdr:cNvCxnSpPr/>
      </xdr:nvCxnSpPr>
      <xdr:spPr>
        <a:xfrm>
          <a:off x="8750300" y="13449715"/>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63874</xdr:rowOff>
    </xdr:from>
    <xdr:to>
      <xdr:col>15</xdr:col>
      <xdr:colOff>231775</xdr:colOff>
      <xdr:row>78</xdr:row>
      <xdr:rowOff>165474</xdr:rowOff>
    </xdr:to>
    <xdr:sp macro="" textlink="">
      <xdr:nvSpPr>
        <xdr:cNvPr id="419" name="円/楕円 418"/>
        <xdr:cNvSpPr/>
      </xdr:nvSpPr>
      <xdr:spPr>
        <a:xfrm>
          <a:off x="10426700" y="134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150251</xdr:rowOff>
    </xdr:from>
    <xdr:ext cx="469744" cy="259045"/>
    <xdr:sp macro="" textlink="">
      <xdr:nvSpPr>
        <xdr:cNvPr id="420" name="普通建設事業費 （ うち新規整備　）該当値テキスト"/>
        <xdr:cNvSpPr txBox="1"/>
      </xdr:nvSpPr>
      <xdr:spPr>
        <a:xfrm>
          <a:off x="10528300" y="1335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32705</xdr:rowOff>
    </xdr:from>
    <xdr:to>
      <xdr:col>14</xdr:col>
      <xdr:colOff>79375</xdr:colOff>
      <xdr:row>78</xdr:row>
      <xdr:rowOff>134305</xdr:rowOff>
    </xdr:to>
    <xdr:sp macro="" textlink="">
      <xdr:nvSpPr>
        <xdr:cNvPr id="421" name="円/楕円 420"/>
        <xdr:cNvSpPr/>
      </xdr:nvSpPr>
      <xdr:spPr>
        <a:xfrm>
          <a:off x="9588500" y="134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125432</xdr:rowOff>
    </xdr:from>
    <xdr:ext cx="534377" cy="259045"/>
    <xdr:sp macro="" textlink="">
      <xdr:nvSpPr>
        <xdr:cNvPr id="422" name="テキスト ボックス 421"/>
        <xdr:cNvSpPr txBox="1"/>
      </xdr:nvSpPr>
      <xdr:spPr>
        <a:xfrm>
          <a:off x="9372111" y="1349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25815</xdr:rowOff>
    </xdr:from>
    <xdr:to>
      <xdr:col>12</xdr:col>
      <xdr:colOff>561975</xdr:colOff>
      <xdr:row>78</xdr:row>
      <xdr:rowOff>127415</xdr:rowOff>
    </xdr:to>
    <xdr:sp macro="" textlink="">
      <xdr:nvSpPr>
        <xdr:cNvPr id="423" name="円/楕円 422"/>
        <xdr:cNvSpPr/>
      </xdr:nvSpPr>
      <xdr:spPr>
        <a:xfrm>
          <a:off x="8699500" y="1339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118542</xdr:rowOff>
    </xdr:from>
    <xdr:ext cx="534377" cy="259045"/>
    <xdr:sp macro="" textlink="">
      <xdr:nvSpPr>
        <xdr:cNvPr id="424" name="テキスト ボックス 423"/>
        <xdr:cNvSpPr txBox="1"/>
      </xdr:nvSpPr>
      <xdr:spPr>
        <a:xfrm>
          <a:off x="8483111" y="1349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98360</xdr:rowOff>
    </xdr:from>
    <xdr:to>
      <xdr:col>15</xdr:col>
      <xdr:colOff>180975</xdr:colOff>
      <xdr:row>97</xdr:row>
      <xdr:rowOff>58624</xdr:rowOff>
    </xdr:to>
    <xdr:cxnSp macro="">
      <xdr:nvCxnSpPr>
        <xdr:cNvPr id="451" name="直線コネクタ 450"/>
        <xdr:cNvCxnSpPr/>
      </xdr:nvCxnSpPr>
      <xdr:spPr>
        <a:xfrm flipV="1">
          <a:off x="9639300" y="16557560"/>
          <a:ext cx="838200" cy="13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58624</xdr:rowOff>
    </xdr:from>
    <xdr:to>
      <xdr:col>14</xdr:col>
      <xdr:colOff>28575</xdr:colOff>
      <xdr:row>98</xdr:row>
      <xdr:rowOff>38041</xdr:rowOff>
    </xdr:to>
    <xdr:cxnSp macro="">
      <xdr:nvCxnSpPr>
        <xdr:cNvPr id="454" name="直線コネクタ 453"/>
        <xdr:cNvCxnSpPr/>
      </xdr:nvCxnSpPr>
      <xdr:spPr>
        <a:xfrm flipV="1">
          <a:off x="8750300" y="16689274"/>
          <a:ext cx="889000" cy="15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47560</xdr:rowOff>
    </xdr:from>
    <xdr:to>
      <xdr:col>15</xdr:col>
      <xdr:colOff>231775</xdr:colOff>
      <xdr:row>96</xdr:row>
      <xdr:rowOff>149160</xdr:rowOff>
    </xdr:to>
    <xdr:sp macro="" textlink="">
      <xdr:nvSpPr>
        <xdr:cNvPr id="464" name="円/楕円 463"/>
        <xdr:cNvSpPr/>
      </xdr:nvSpPr>
      <xdr:spPr>
        <a:xfrm>
          <a:off x="10426700" y="165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70437</xdr:rowOff>
    </xdr:from>
    <xdr:ext cx="534377" cy="259045"/>
    <xdr:sp macro="" textlink="">
      <xdr:nvSpPr>
        <xdr:cNvPr id="465" name="普通建設事業費 （ うち更新整備　）該当値テキスト"/>
        <xdr:cNvSpPr txBox="1"/>
      </xdr:nvSpPr>
      <xdr:spPr>
        <a:xfrm>
          <a:off x="10528300" y="1635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7824</xdr:rowOff>
    </xdr:from>
    <xdr:to>
      <xdr:col>14</xdr:col>
      <xdr:colOff>79375</xdr:colOff>
      <xdr:row>97</xdr:row>
      <xdr:rowOff>109424</xdr:rowOff>
    </xdr:to>
    <xdr:sp macro="" textlink="">
      <xdr:nvSpPr>
        <xdr:cNvPr id="466" name="円/楕円 465"/>
        <xdr:cNvSpPr/>
      </xdr:nvSpPr>
      <xdr:spPr>
        <a:xfrm>
          <a:off x="9588500" y="16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125951</xdr:rowOff>
    </xdr:from>
    <xdr:ext cx="534377" cy="259045"/>
    <xdr:sp macro="" textlink="">
      <xdr:nvSpPr>
        <xdr:cNvPr id="467" name="テキスト ボックス 466"/>
        <xdr:cNvSpPr txBox="1"/>
      </xdr:nvSpPr>
      <xdr:spPr>
        <a:xfrm>
          <a:off x="9372111" y="164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158691</xdr:rowOff>
    </xdr:from>
    <xdr:to>
      <xdr:col>12</xdr:col>
      <xdr:colOff>561975</xdr:colOff>
      <xdr:row>98</xdr:row>
      <xdr:rowOff>88841</xdr:rowOff>
    </xdr:to>
    <xdr:sp macro="" textlink="">
      <xdr:nvSpPr>
        <xdr:cNvPr id="468" name="円/楕円 467"/>
        <xdr:cNvSpPr/>
      </xdr:nvSpPr>
      <xdr:spPr>
        <a:xfrm>
          <a:off x="8699500" y="1678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79968</xdr:rowOff>
    </xdr:from>
    <xdr:ext cx="534377" cy="259045"/>
    <xdr:sp macro="" textlink="">
      <xdr:nvSpPr>
        <xdr:cNvPr id="469" name="テキスト ボックス 468"/>
        <xdr:cNvSpPr txBox="1"/>
      </xdr:nvSpPr>
      <xdr:spPr>
        <a:xfrm>
          <a:off x="8483111" y="168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28422</xdr:rowOff>
    </xdr:from>
    <xdr:to>
      <xdr:col>23</xdr:col>
      <xdr:colOff>517525</xdr:colOff>
      <xdr:row>39</xdr:row>
      <xdr:rowOff>44450</xdr:rowOff>
    </xdr:to>
    <xdr:cxnSp macro="">
      <xdr:nvCxnSpPr>
        <xdr:cNvPr id="498" name="直線コネクタ 497"/>
        <xdr:cNvCxnSpPr/>
      </xdr:nvCxnSpPr>
      <xdr:spPr>
        <a:xfrm>
          <a:off x="15481300" y="6714972"/>
          <a:ext cx="8382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28422</xdr:rowOff>
    </xdr:from>
    <xdr:to>
      <xdr:col>22</xdr:col>
      <xdr:colOff>365125</xdr:colOff>
      <xdr:row>39</xdr:row>
      <xdr:rowOff>44450</xdr:rowOff>
    </xdr:to>
    <xdr:cxnSp macro="">
      <xdr:nvCxnSpPr>
        <xdr:cNvPr id="501" name="直線コネクタ 500"/>
        <xdr:cNvCxnSpPr/>
      </xdr:nvCxnSpPr>
      <xdr:spPr>
        <a:xfrm flipV="1">
          <a:off x="14592300" y="6714972"/>
          <a:ext cx="889000" cy="1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44145</xdr:rowOff>
    </xdr:from>
    <xdr:to>
      <xdr:col>19</xdr:col>
      <xdr:colOff>644525</xdr:colOff>
      <xdr:row>39</xdr:row>
      <xdr:rowOff>44450</xdr:rowOff>
    </xdr:to>
    <xdr:cxnSp macro="">
      <xdr:nvCxnSpPr>
        <xdr:cNvPr id="507" name="直線コネクタ 506"/>
        <xdr:cNvCxnSpPr/>
      </xdr:nvCxnSpPr>
      <xdr:spPr>
        <a:xfrm>
          <a:off x="12814300" y="6730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149072</xdr:rowOff>
    </xdr:from>
    <xdr:to>
      <xdr:col>22</xdr:col>
      <xdr:colOff>415925</xdr:colOff>
      <xdr:row>39</xdr:row>
      <xdr:rowOff>79222</xdr:rowOff>
    </xdr:to>
    <xdr:sp macro="" textlink="">
      <xdr:nvSpPr>
        <xdr:cNvPr id="519" name="円/楕円 518"/>
        <xdr:cNvSpPr/>
      </xdr:nvSpPr>
      <xdr:spPr>
        <a:xfrm>
          <a:off x="15430500" y="66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70349</xdr:rowOff>
    </xdr:from>
    <xdr:ext cx="469744" cy="259045"/>
    <xdr:sp macro="" textlink="">
      <xdr:nvSpPr>
        <xdr:cNvPr id="520" name="テキスト ボックス 519"/>
        <xdr:cNvSpPr txBox="1"/>
      </xdr:nvSpPr>
      <xdr:spPr>
        <a:xfrm>
          <a:off x="15246427" y="67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164795</xdr:rowOff>
    </xdr:from>
    <xdr:to>
      <xdr:col>18</xdr:col>
      <xdr:colOff>492125</xdr:colOff>
      <xdr:row>39</xdr:row>
      <xdr:rowOff>94945</xdr:rowOff>
    </xdr:to>
    <xdr:sp macro="" textlink="">
      <xdr:nvSpPr>
        <xdr:cNvPr id="525" name="円/楕円 524"/>
        <xdr:cNvSpPr/>
      </xdr:nvSpPr>
      <xdr:spPr>
        <a:xfrm>
          <a:off x="12763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86072</xdr:rowOff>
    </xdr:from>
    <xdr:ext cx="313932" cy="259045"/>
    <xdr:sp macro="" textlink="">
      <xdr:nvSpPr>
        <xdr:cNvPr id="526" name="テキスト ボックス 525"/>
        <xdr:cNvSpPr txBox="1"/>
      </xdr:nvSpPr>
      <xdr:spPr>
        <a:xfrm>
          <a:off x="12657333" y="6772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94689</xdr:rowOff>
    </xdr:from>
    <xdr:to>
      <xdr:col>23</xdr:col>
      <xdr:colOff>517525</xdr:colOff>
      <xdr:row>76</xdr:row>
      <xdr:rowOff>96197</xdr:rowOff>
    </xdr:to>
    <xdr:cxnSp macro="">
      <xdr:nvCxnSpPr>
        <xdr:cNvPr id="600" name="直線コネクタ 599"/>
        <xdr:cNvCxnSpPr/>
      </xdr:nvCxnSpPr>
      <xdr:spPr>
        <a:xfrm flipV="1">
          <a:off x="15481300" y="13124889"/>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85122</xdr:rowOff>
    </xdr:from>
    <xdr:to>
      <xdr:col>22</xdr:col>
      <xdr:colOff>365125</xdr:colOff>
      <xdr:row>76</xdr:row>
      <xdr:rowOff>96197</xdr:rowOff>
    </xdr:to>
    <xdr:cxnSp macro="">
      <xdr:nvCxnSpPr>
        <xdr:cNvPr id="603" name="直線コネクタ 602"/>
        <xdr:cNvCxnSpPr/>
      </xdr:nvCxnSpPr>
      <xdr:spPr>
        <a:xfrm>
          <a:off x="14592300" y="13115322"/>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84584</xdr:rowOff>
    </xdr:from>
    <xdr:to>
      <xdr:col>21</xdr:col>
      <xdr:colOff>161925</xdr:colOff>
      <xdr:row>76</xdr:row>
      <xdr:rowOff>85122</xdr:rowOff>
    </xdr:to>
    <xdr:cxnSp macro="">
      <xdr:nvCxnSpPr>
        <xdr:cNvPr id="606" name="直線コネクタ 605"/>
        <xdr:cNvCxnSpPr/>
      </xdr:nvCxnSpPr>
      <xdr:spPr>
        <a:xfrm>
          <a:off x="13703300" y="13114784"/>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83744</xdr:rowOff>
    </xdr:from>
    <xdr:to>
      <xdr:col>19</xdr:col>
      <xdr:colOff>644525</xdr:colOff>
      <xdr:row>76</xdr:row>
      <xdr:rowOff>84584</xdr:rowOff>
    </xdr:to>
    <xdr:cxnSp macro="">
      <xdr:nvCxnSpPr>
        <xdr:cNvPr id="609" name="直線コネクタ 608"/>
        <xdr:cNvCxnSpPr/>
      </xdr:nvCxnSpPr>
      <xdr:spPr>
        <a:xfrm>
          <a:off x="12814300" y="13113944"/>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43889</xdr:rowOff>
    </xdr:from>
    <xdr:to>
      <xdr:col>23</xdr:col>
      <xdr:colOff>568325</xdr:colOff>
      <xdr:row>76</xdr:row>
      <xdr:rowOff>145489</xdr:rowOff>
    </xdr:to>
    <xdr:sp macro="" textlink="">
      <xdr:nvSpPr>
        <xdr:cNvPr id="619" name="円/楕円 618"/>
        <xdr:cNvSpPr/>
      </xdr:nvSpPr>
      <xdr:spPr>
        <a:xfrm>
          <a:off x="16268700" y="130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22316</xdr:rowOff>
    </xdr:from>
    <xdr:ext cx="534377" cy="259045"/>
    <xdr:sp macro="" textlink="">
      <xdr:nvSpPr>
        <xdr:cNvPr id="620" name="公債費該当値テキスト"/>
        <xdr:cNvSpPr txBox="1"/>
      </xdr:nvSpPr>
      <xdr:spPr>
        <a:xfrm>
          <a:off x="16370300" y="1305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45397</xdr:rowOff>
    </xdr:from>
    <xdr:to>
      <xdr:col>22</xdr:col>
      <xdr:colOff>415925</xdr:colOff>
      <xdr:row>76</xdr:row>
      <xdr:rowOff>146997</xdr:rowOff>
    </xdr:to>
    <xdr:sp macro="" textlink="">
      <xdr:nvSpPr>
        <xdr:cNvPr id="621" name="円/楕円 620"/>
        <xdr:cNvSpPr/>
      </xdr:nvSpPr>
      <xdr:spPr>
        <a:xfrm>
          <a:off x="15430500" y="130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138124</xdr:rowOff>
    </xdr:from>
    <xdr:ext cx="534377" cy="259045"/>
    <xdr:sp macro="" textlink="">
      <xdr:nvSpPr>
        <xdr:cNvPr id="622" name="テキスト ボックス 621"/>
        <xdr:cNvSpPr txBox="1"/>
      </xdr:nvSpPr>
      <xdr:spPr>
        <a:xfrm>
          <a:off x="15214111" y="131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34322</xdr:rowOff>
    </xdr:from>
    <xdr:to>
      <xdr:col>21</xdr:col>
      <xdr:colOff>212725</xdr:colOff>
      <xdr:row>76</xdr:row>
      <xdr:rowOff>135922</xdr:rowOff>
    </xdr:to>
    <xdr:sp macro="" textlink="">
      <xdr:nvSpPr>
        <xdr:cNvPr id="623" name="円/楕円 622"/>
        <xdr:cNvSpPr/>
      </xdr:nvSpPr>
      <xdr:spPr>
        <a:xfrm>
          <a:off x="14541500" y="1306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127049</xdr:rowOff>
    </xdr:from>
    <xdr:ext cx="534377" cy="259045"/>
    <xdr:sp macro="" textlink="">
      <xdr:nvSpPr>
        <xdr:cNvPr id="624" name="テキスト ボックス 623"/>
        <xdr:cNvSpPr txBox="1"/>
      </xdr:nvSpPr>
      <xdr:spPr>
        <a:xfrm>
          <a:off x="14325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33784</xdr:rowOff>
    </xdr:from>
    <xdr:to>
      <xdr:col>20</xdr:col>
      <xdr:colOff>9525</xdr:colOff>
      <xdr:row>76</xdr:row>
      <xdr:rowOff>135384</xdr:rowOff>
    </xdr:to>
    <xdr:sp macro="" textlink="">
      <xdr:nvSpPr>
        <xdr:cNvPr id="625" name="円/楕円 624"/>
        <xdr:cNvSpPr/>
      </xdr:nvSpPr>
      <xdr:spPr>
        <a:xfrm>
          <a:off x="13652500" y="1306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126511</xdr:rowOff>
    </xdr:from>
    <xdr:ext cx="534377" cy="259045"/>
    <xdr:sp macro="" textlink="">
      <xdr:nvSpPr>
        <xdr:cNvPr id="626" name="テキスト ボックス 625"/>
        <xdr:cNvSpPr txBox="1"/>
      </xdr:nvSpPr>
      <xdr:spPr>
        <a:xfrm>
          <a:off x="13436111" y="1315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32944</xdr:rowOff>
    </xdr:from>
    <xdr:to>
      <xdr:col>18</xdr:col>
      <xdr:colOff>492125</xdr:colOff>
      <xdr:row>76</xdr:row>
      <xdr:rowOff>134544</xdr:rowOff>
    </xdr:to>
    <xdr:sp macro="" textlink="">
      <xdr:nvSpPr>
        <xdr:cNvPr id="627" name="円/楕円 626"/>
        <xdr:cNvSpPr/>
      </xdr:nvSpPr>
      <xdr:spPr>
        <a:xfrm>
          <a:off x="12763500" y="130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125671</xdr:rowOff>
    </xdr:from>
    <xdr:ext cx="534377" cy="259045"/>
    <xdr:sp macro="" textlink="">
      <xdr:nvSpPr>
        <xdr:cNvPr id="628" name="テキスト ボックス 627"/>
        <xdr:cNvSpPr txBox="1"/>
      </xdr:nvSpPr>
      <xdr:spPr>
        <a:xfrm>
          <a:off x="12547111" y="131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160863</xdr:rowOff>
    </xdr:from>
    <xdr:to>
      <xdr:col>23</xdr:col>
      <xdr:colOff>517525</xdr:colOff>
      <xdr:row>98</xdr:row>
      <xdr:rowOff>125696</xdr:rowOff>
    </xdr:to>
    <xdr:cxnSp macro="">
      <xdr:nvCxnSpPr>
        <xdr:cNvPr id="655" name="直線コネクタ 654"/>
        <xdr:cNvCxnSpPr/>
      </xdr:nvCxnSpPr>
      <xdr:spPr>
        <a:xfrm flipV="1">
          <a:off x="15481300" y="16791513"/>
          <a:ext cx="838200" cy="1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125696</xdr:rowOff>
    </xdr:from>
    <xdr:to>
      <xdr:col>22</xdr:col>
      <xdr:colOff>365125</xdr:colOff>
      <xdr:row>98</xdr:row>
      <xdr:rowOff>126270</xdr:rowOff>
    </xdr:to>
    <xdr:cxnSp macro="">
      <xdr:nvCxnSpPr>
        <xdr:cNvPr id="658" name="直線コネクタ 657"/>
        <xdr:cNvCxnSpPr/>
      </xdr:nvCxnSpPr>
      <xdr:spPr>
        <a:xfrm flipV="1">
          <a:off x="14592300" y="16927796"/>
          <a:ext cx="889000" cy="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97802</xdr:rowOff>
    </xdr:from>
    <xdr:to>
      <xdr:col>21</xdr:col>
      <xdr:colOff>161925</xdr:colOff>
      <xdr:row>98</xdr:row>
      <xdr:rowOff>126270</xdr:rowOff>
    </xdr:to>
    <xdr:cxnSp macro="">
      <xdr:nvCxnSpPr>
        <xdr:cNvPr id="661" name="直線コネクタ 660"/>
        <xdr:cNvCxnSpPr/>
      </xdr:nvCxnSpPr>
      <xdr:spPr>
        <a:xfrm>
          <a:off x="13703300" y="16899902"/>
          <a:ext cx="889000" cy="2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165799</xdr:rowOff>
    </xdr:from>
    <xdr:to>
      <xdr:col>19</xdr:col>
      <xdr:colOff>644525</xdr:colOff>
      <xdr:row>98</xdr:row>
      <xdr:rowOff>97802</xdr:rowOff>
    </xdr:to>
    <xdr:cxnSp macro="">
      <xdr:nvCxnSpPr>
        <xdr:cNvPr id="664" name="直線コネクタ 663"/>
        <xdr:cNvCxnSpPr/>
      </xdr:nvCxnSpPr>
      <xdr:spPr>
        <a:xfrm>
          <a:off x="12814300" y="16796449"/>
          <a:ext cx="889000" cy="10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110063</xdr:rowOff>
    </xdr:from>
    <xdr:to>
      <xdr:col>23</xdr:col>
      <xdr:colOff>568325</xdr:colOff>
      <xdr:row>98</xdr:row>
      <xdr:rowOff>40213</xdr:rowOff>
    </xdr:to>
    <xdr:sp macro="" textlink="">
      <xdr:nvSpPr>
        <xdr:cNvPr id="674" name="円/楕円 673"/>
        <xdr:cNvSpPr/>
      </xdr:nvSpPr>
      <xdr:spPr>
        <a:xfrm>
          <a:off x="16268700" y="167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132940</xdr:rowOff>
    </xdr:from>
    <xdr:ext cx="534377" cy="259045"/>
    <xdr:sp macro="" textlink="">
      <xdr:nvSpPr>
        <xdr:cNvPr id="675" name="積立金該当値テキスト"/>
        <xdr:cNvSpPr txBox="1"/>
      </xdr:nvSpPr>
      <xdr:spPr>
        <a:xfrm>
          <a:off x="16370300" y="165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74896</xdr:rowOff>
    </xdr:from>
    <xdr:to>
      <xdr:col>22</xdr:col>
      <xdr:colOff>415925</xdr:colOff>
      <xdr:row>99</xdr:row>
      <xdr:rowOff>5046</xdr:rowOff>
    </xdr:to>
    <xdr:sp macro="" textlink="">
      <xdr:nvSpPr>
        <xdr:cNvPr id="676" name="円/楕円 675"/>
        <xdr:cNvSpPr/>
      </xdr:nvSpPr>
      <xdr:spPr>
        <a:xfrm>
          <a:off x="15430500" y="168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167623</xdr:rowOff>
    </xdr:from>
    <xdr:ext cx="469744" cy="259045"/>
    <xdr:sp macro="" textlink="">
      <xdr:nvSpPr>
        <xdr:cNvPr id="677" name="テキスト ボックス 676"/>
        <xdr:cNvSpPr txBox="1"/>
      </xdr:nvSpPr>
      <xdr:spPr>
        <a:xfrm>
          <a:off x="15246427" y="1696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75470</xdr:rowOff>
    </xdr:from>
    <xdr:to>
      <xdr:col>21</xdr:col>
      <xdr:colOff>212725</xdr:colOff>
      <xdr:row>99</xdr:row>
      <xdr:rowOff>5620</xdr:rowOff>
    </xdr:to>
    <xdr:sp macro="" textlink="">
      <xdr:nvSpPr>
        <xdr:cNvPr id="678" name="円/楕円 677"/>
        <xdr:cNvSpPr/>
      </xdr:nvSpPr>
      <xdr:spPr>
        <a:xfrm>
          <a:off x="14541500" y="168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168197</xdr:rowOff>
    </xdr:from>
    <xdr:ext cx="469744" cy="259045"/>
    <xdr:sp macro="" textlink="">
      <xdr:nvSpPr>
        <xdr:cNvPr id="679" name="テキスト ボックス 678"/>
        <xdr:cNvSpPr txBox="1"/>
      </xdr:nvSpPr>
      <xdr:spPr>
        <a:xfrm>
          <a:off x="14357427" y="1697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47002</xdr:rowOff>
    </xdr:from>
    <xdr:to>
      <xdr:col>20</xdr:col>
      <xdr:colOff>9525</xdr:colOff>
      <xdr:row>98</xdr:row>
      <xdr:rowOff>148602</xdr:rowOff>
    </xdr:to>
    <xdr:sp macro="" textlink="">
      <xdr:nvSpPr>
        <xdr:cNvPr id="680" name="円/楕円 679"/>
        <xdr:cNvSpPr/>
      </xdr:nvSpPr>
      <xdr:spPr>
        <a:xfrm>
          <a:off x="13652500" y="1684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139729</xdr:rowOff>
    </xdr:from>
    <xdr:ext cx="534377" cy="259045"/>
    <xdr:sp macro="" textlink="">
      <xdr:nvSpPr>
        <xdr:cNvPr id="681" name="テキスト ボックス 680"/>
        <xdr:cNvSpPr txBox="1"/>
      </xdr:nvSpPr>
      <xdr:spPr>
        <a:xfrm>
          <a:off x="13436111" y="1694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114999</xdr:rowOff>
    </xdr:from>
    <xdr:to>
      <xdr:col>18</xdr:col>
      <xdr:colOff>492125</xdr:colOff>
      <xdr:row>98</xdr:row>
      <xdr:rowOff>45149</xdr:rowOff>
    </xdr:to>
    <xdr:sp macro="" textlink="">
      <xdr:nvSpPr>
        <xdr:cNvPr id="682" name="円/楕円 681"/>
        <xdr:cNvSpPr/>
      </xdr:nvSpPr>
      <xdr:spPr>
        <a:xfrm>
          <a:off x="12763500" y="1674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61676</xdr:rowOff>
    </xdr:from>
    <xdr:ext cx="534377" cy="259045"/>
    <xdr:sp macro="" textlink="">
      <xdr:nvSpPr>
        <xdr:cNvPr id="683" name="テキスト ボックス 682"/>
        <xdr:cNvSpPr txBox="1"/>
      </xdr:nvSpPr>
      <xdr:spPr>
        <a:xfrm>
          <a:off x="12547111" y="1652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61214</xdr:rowOff>
    </xdr:from>
    <xdr:to>
      <xdr:col>32</xdr:col>
      <xdr:colOff>187325</xdr:colOff>
      <xdr:row>33</xdr:row>
      <xdr:rowOff>5461</xdr:rowOff>
    </xdr:to>
    <xdr:cxnSp macro="">
      <xdr:nvCxnSpPr>
        <xdr:cNvPr id="712" name="直線コネクタ 711"/>
        <xdr:cNvCxnSpPr/>
      </xdr:nvCxnSpPr>
      <xdr:spPr>
        <a:xfrm flipV="1">
          <a:off x="21323300" y="5204714"/>
          <a:ext cx="838200" cy="45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13733</xdr:rowOff>
    </xdr:from>
    <xdr:ext cx="469744" cy="259045"/>
    <xdr:sp macro="" textlink="">
      <xdr:nvSpPr>
        <xdr:cNvPr id="713" name="投資及び出資金平均値テキスト"/>
        <xdr:cNvSpPr txBox="1"/>
      </xdr:nvSpPr>
      <xdr:spPr>
        <a:xfrm>
          <a:off x="22212300" y="6528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5461</xdr:rowOff>
    </xdr:from>
    <xdr:to>
      <xdr:col>31</xdr:col>
      <xdr:colOff>34925</xdr:colOff>
      <xdr:row>37</xdr:row>
      <xdr:rowOff>50546</xdr:rowOff>
    </xdr:to>
    <xdr:cxnSp macro="">
      <xdr:nvCxnSpPr>
        <xdr:cNvPr id="715" name="直線コネクタ 714"/>
        <xdr:cNvCxnSpPr/>
      </xdr:nvCxnSpPr>
      <xdr:spPr>
        <a:xfrm flipV="1">
          <a:off x="20434300" y="5663311"/>
          <a:ext cx="889000" cy="73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143273</xdr:rowOff>
    </xdr:from>
    <xdr:ext cx="378565" cy="259045"/>
    <xdr:sp macro="" textlink="">
      <xdr:nvSpPr>
        <xdr:cNvPr id="717" name="テキスト ボックス 716"/>
        <xdr:cNvSpPr txBox="1"/>
      </xdr:nvSpPr>
      <xdr:spPr>
        <a:xfrm>
          <a:off x="21134017" y="66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85090</xdr:rowOff>
    </xdr:from>
    <xdr:to>
      <xdr:col>29</xdr:col>
      <xdr:colOff>517525</xdr:colOff>
      <xdr:row>37</xdr:row>
      <xdr:rowOff>50546</xdr:rowOff>
    </xdr:to>
    <xdr:cxnSp macro="">
      <xdr:nvCxnSpPr>
        <xdr:cNvPr id="718" name="直線コネクタ 717"/>
        <xdr:cNvCxnSpPr/>
      </xdr:nvCxnSpPr>
      <xdr:spPr>
        <a:xfrm>
          <a:off x="19545300" y="6257290"/>
          <a:ext cx="889000" cy="13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116857</xdr:rowOff>
    </xdr:from>
    <xdr:ext cx="469744" cy="259045"/>
    <xdr:sp macro="" textlink="">
      <xdr:nvSpPr>
        <xdr:cNvPr id="720" name="テキスト ボックス 719"/>
        <xdr:cNvSpPr txBox="1"/>
      </xdr:nvSpPr>
      <xdr:spPr>
        <a:xfrm>
          <a:off x="20199427"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32512</xdr:rowOff>
    </xdr:from>
    <xdr:to>
      <xdr:col>28</xdr:col>
      <xdr:colOff>314325</xdr:colOff>
      <xdr:row>36</xdr:row>
      <xdr:rowOff>85090</xdr:rowOff>
    </xdr:to>
    <xdr:cxnSp macro="">
      <xdr:nvCxnSpPr>
        <xdr:cNvPr id="721" name="直線コネクタ 720"/>
        <xdr:cNvCxnSpPr/>
      </xdr:nvCxnSpPr>
      <xdr:spPr>
        <a:xfrm>
          <a:off x="18656300" y="603326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56278</xdr:rowOff>
    </xdr:from>
    <xdr:ext cx="469744" cy="259045"/>
    <xdr:sp macro="" textlink="">
      <xdr:nvSpPr>
        <xdr:cNvPr id="723" name="テキスト ボックス 722"/>
        <xdr:cNvSpPr txBox="1"/>
      </xdr:nvSpPr>
      <xdr:spPr>
        <a:xfrm>
          <a:off x="19310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89552</xdr:rowOff>
    </xdr:from>
    <xdr:ext cx="469744" cy="259045"/>
    <xdr:sp macro="" textlink="">
      <xdr:nvSpPr>
        <xdr:cNvPr id="725" name="テキスト ボックス 724"/>
        <xdr:cNvSpPr txBox="1"/>
      </xdr:nvSpPr>
      <xdr:spPr>
        <a:xfrm>
          <a:off x="18421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10414</xdr:rowOff>
    </xdr:from>
    <xdr:to>
      <xdr:col>32</xdr:col>
      <xdr:colOff>238125</xdr:colOff>
      <xdr:row>30</xdr:row>
      <xdr:rowOff>112014</xdr:rowOff>
    </xdr:to>
    <xdr:sp macro="" textlink="">
      <xdr:nvSpPr>
        <xdr:cNvPr id="731" name="円/楕円 730"/>
        <xdr:cNvSpPr/>
      </xdr:nvSpPr>
      <xdr:spPr>
        <a:xfrm>
          <a:off x="22110700" y="51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134891</xdr:rowOff>
    </xdr:from>
    <xdr:ext cx="534377" cy="259045"/>
    <xdr:sp macro="" textlink="">
      <xdr:nvSpPr>
        <xdr:cNvPr id="732" name="投資及び出資金該当値テキスト"/>
        <xdr:cNvSpPr txBox="1"/>
      </xdr:nvSpPr>
      <xdr:spPr>
        <a:xfrm>
          <a:off x="22212300" y="510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12,018</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126111</xdr:rowOff>
    </xdr:from>
    <xdr:to>
      <xdr:col>31</xdr:col>
      <xdr:colOff>85725</xdr:colOff>
      <xdr:row>33</xdr:row>
      <xdr:rowOff>56261</xdr:rowOff>
    </xdr:to>
    <xdr:sp macro="" textlink="">
      <xdr:nvSpPr>
        <xdr:cNvPr id="733" name="円/楕円 732"/>
        <xdr:cNvSpPr/>
      </xdr:nvSpPr>
      <xdr:spPr>
        <a:xfrm>
          <a:off x="21272500" y="56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72788</xdr:rowOff>
    </xdr:from>
    <xdr:ext cx="469744" cy="259045"/>
    <xdr:sp macro="" textlink="">
      <xdr:nvSpPr>
        <xdr:cNvPr id="734" name="テキスト ボックス 733"/>
        <xdr:cNvSpPr txBox="1"/>
      </xdr:nvSpPr>
      <xdr:spPr>
        <a:xfrm>
          <a:off x="21088427" y="538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171196</xdr:rowOff>
    </xdr:from>
    <xdr:to>
      <xdr:col>29</xdr:col>
      <xdr:colOff>568325</xdr:colOff>
      <xdr:row>37</xdr:row>
      <xdr:rowOff>101346</xdr:rowOff>
    </xdr:to>
    <xdr:sp macro="" textlink="">
      <xdr:nvSpPr>
        <xdr:cNvPr id="735" name="円/楕円 734"/>
        <xdr:cNvSpPr/>
      </xdr:nvSpPr>
      <xdr:spPr>
        <a:xfrm>
          <a:off x="20383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117873</xdr:rowOff>
    </xdr:from>
    <xdr:ext cx="469744" cy="259045"/>
    <xdr:sp macro="" textlink="">
      <xdr:nvSpPr>
        <xdr:cNvPr id="736" name="テキスト ボックス 735"/>
        <xdr:cNvSpPr txBox="1"/>
      </xdr:nvSpPr>
      <xdr:spPr>
        <a:xfrm>
          <a:off x="20199427"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2,652</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34290</xdr:rowOff>
    </xdr:from>
    <xdr:to>
      <xdr:col>28</xdr:col>
      <xdr:colOff>365125</xdr:colOff>
      <xdr:row>36</xdr:row>
      <xdr:rowOff>135890</xdr:rowOff>
    </xdr:to>
    <xdr:sp macro="" textlink="">
      <xdr:nvSpPr>
        <xdr:cNvPr id="737" name="円/楕円 736"/>
        <xdr:cNvSpPr/>
      </xdr:nvSpPr>
      <xdr:spPr>
        <a:xfrm>
          <a:off x="194945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152417</xdr:rowOff>
    </xdr:from>
    <xdr:ext cx="469744" cy="259045"/>
    <xdr:sp macro="" textlink="">
      <xdr:nvSpPr>
        <xdr:cNvPr id="738" name="テキスト ボックス 737"/>
        <xdr:cNvSpPr txBox="1"/>
      </xdr:nvSpPr>
      <xdr:spPr>
        <a:xfrm>
          <a:off x="19310427" y="598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3,730</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153162</xdr:rowOff>
    </xdr:from>
    <xdr:to>
      <xdr:col>27</xdr:col>
      <xdr:colOff>161925</xdr:colOff>
      <xdr:row>35</xdr:row>
      <xdr:rowOff>83312</xdr:rowOff>
    </xdr:to>
    <xdr:sp macro="" textlink="">
      <xdr:nvSpPr>
        <xdr:cNvPr id="739" name="円/楕円 738"/>
        <xdr:cNvSpPr/>
      </xdr:nvSpPr>
      <xdr:spPr>
        <a:xfrm>
          <a:off x="18605500" y="598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99839</xdr:rowOff>
    </xdr:from>
    <xdr:ext cx="469744" cy="259045"/>
    <xdr:sp macro="" textlink="">
      <xdr:nvSpPr>
        <xdr:cNvPr id="740" name="テキスト ボックス 739"/>
        <xdr:cNvSpPr txBox="1"/>
      </xdr:nvSpPr>
      <xdr:spPr>
        <a:xfrm>
          <a:off x="18421427" y="575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40716</xdr:rowOff>
    </xdr:from>
    <xdr:to>
      <xdr:col>32</xdr:col>
      <xdr:colOff>187325</xdr:colOff>
      <xdr:row>59</xdr:row>
      <xdr:rowOff>41478</xdr:rowOff>
    </xdr:to>
    <xdr:cxnSp macro="">
      <xdr:nvCxnSpPr>
        <xdr:cNvPr id="769" name="直線コネクタ 768"/>
        <xdr:cNvCxnSpPr/>
      </xdr:nvCxnSpPr>
      <xdr:spPr>
        <a:xfrm>
          <a:off x="21323300" y="1015626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40716</xdr:rowOff>
    </xdr:from>
    <xdr:to>
      <xdr:col>31</xdr:col>
      <xdr:colOff>34925</xdr:colOff>
      <xdr:row>59</xdr:row>
      <xdr:rowOff>44450</xdr:rowOff>
    </xdr:to>
    <xdr:cxnSp macro="">
      <xdr:nvCxnSpPr>
        <xdr:cNvPr id="772" name="直線コネクタ 771"/>
        <xdr:cNvCxnSpPr/>
      </xdr:nvCxnSpPr>
      <xdr:spPr>
        <a:xfrm flipV="1">
          <a:off x="20434300" y="10156266"/>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162128</xdr:rowOff>
    </xdr:from>
    <xdr:to>
      <xdr:col>32</xdr:col>
      <xdr:colOff>238125</xdr:colOff>
      <xdr:row>59</xdr:row>
      <xdr:rowOff>92278</xdr:rowOff>
    </xdr:to>
    <xdr:sp macro="" textlink="">
      <xdr:nvSpPr>
        <xdr:cNvPr id="788" name="円/楕円 787"/>
        <xdr:cNvSpPr/>
      </xdr:nvSpPr>
      <xdr:spPr>
        <a:xfrm>
          <a:off x="221107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77055</xdr:rowOff>
    </xdr:from>
    <xdr:ext cx="313932" cy="259045"/>
    <xdr:sp macro="" textlink="">
      <xdr:nvSpPr>
        <xdr:cNvPr id="789" name="貸付金該当値テキスト"/>
        <xdr:cNvSpPr txBox="1"/>
      </xdr:nvSpPr>
      <xdr:spPr>
        <a:xfrm>
          <a:off x="22212300" y="10021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161366</xdr:rowOff>
    </xdr:from>
    <xdr:to>
      <xdr:col>31</xdr:col>
      <xdr:colOff>85725</xdr:colOff>
      <xdr:row>59</xdr:row>
      <xdr:rowOff>91516</xdr:rowOff>
    </xdr:to>
    <xdr:sp macro="" textlink="">
      <xdr:nvSpPr>
        <xdr:cNvPr id="790" name="円/楕円 789"/>
        <xdr:cNvSpPr/>
      </xdr:nvSpPr>
      <xdr:spPr>
        <a:xfrm>
          <a:off x="212725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82643</xdr:rowOff>
    </xdr:from>
    <xdr:ext cx="313932" cy="259045"/>
    <xdr:sp macro="" textlink="">
      <xdr:nvSpPr>
        <xdr:cNvPr id="791" name="テキスト ボックス 790"/>
        <xdr:cNvSpPr txBox="1"/>
      </xdr:nvSpPr>
      <xdr:spPr>
        <a:xfrm>
          <a:off x="21166333" y="10198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126085</xdr:rowOff>
    </xdr:from>
    <xdr:to>
      <xdr:col>32</xdr:col>
      <xdr:colOff>187325</xdr:colOff>
      <xdr:row>77</xdr:row>
      <xdr:rowOff>130060</xdr:rowOff>
    </xdr:to>
    <xdr:cxnSp macro="">
      <xdr:nvCxnSpPr>
        <xdr:cNvPr id="827" name="直線コネクタ 826"/>
        <xdr:cNvCxnSpPr/>
      </xdr:nvCxnSpPr>
      <xdr:spPr>
        <a:xfrm flipV="1">
          <a:off x="21323300" y="13327735"/>
          <a:ext cx="838200" cy="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130060</xdr:rowOff>
    </xdr:from>
    <xdr:to>
      <xdr:col>31</xdr:col>
      <xdr:colOff>34925</xdr:colOff>
      <xdr:row>77</xdr:row>
      <xdr:rowOff>155614</xdr:rowOff>
    </xdr:to>
    <xdr:cxnSp macro="">
      <xdr:nvCxnSpPr>
        <xdr:cNvPr id="830" name="直線コネクタ 829"/>
        <xdr:cNvCxnSpPr/>
      </xdr:nvCxnSpPr>
      <xdr:spPr>
        <a:xfrm flipV="1">
          <a:off x="20434300" y="13331710"/>
          <a:ext cx="889000" cy="2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155614</xdr:rowOff>
    </xdr:from>
    <xdr:to>
      <xdr:col>29</xdr:col>
      <xdr:colOff>517525</xdr:colOff>
      <xdr:row>78</xdr:row>
      <xdr:rowOff>17780</xdr:rowOff>
    </xdr:to>
    <xdr:cxnSp macro="">
      <xdr:nvCxnSpPr>
        <xdr:cNvPr id="833" name="直線コネクタ 832"/>
        <xdr:cNvCxnSpPr/>
      </xdr:nvCxnSpPr>
      <xdr:spPr>
        <a:xfrm flipV="1">
          <a:off x="19545300" y="13357264"/>
          <a:ext cx="889000" cy="3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17780</xdr:rowOff>
    </xdr:from>
    <xdr:to>
      <xdr:col>28</xdr:col>
      <xdr:colOff>314325</xdr:colOff>
      <xdr:row>78</xdr:row>
      <xdr:rowOff>21628</xdr:rowOff>
    </xdr:to>
    <xdr:cxnSp macro="">
      <xdr:nvCxnSpPr>
        <xdr:cNvPr id="836" name="直線コネクタ 835"/>
        <xdr:cNvCxnSpPr/>
      </xdr:nvCxnSpPr>
      <xdr:spPr>
        <a:xfrm flipV="1">
          <a:off x="18656300" y="13390880"/>
          <a:ext cx="889000" cy="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75285</xdr:rowOff>
    </xdr:from>
    <xdr:to>
      <xdr:col>32</xdr:col>
      <xdr:colOff>238125</xdr:colOff>
      <xdr:row>78</xdr:row>
      <xdr:rowOff>5435</xdr:rowOff>
    </xdr:to>
    <xdr:sp macro="" textlink="">
      <xdr:nvSpPr>
        <xdr:cNvPr id="846" name="円/楕円 845"/>
        <xdr:cNvSpPr/>
      </xdr:nvSpPr>
      <xdr:spPr>
        <a:xfrm>
          <a:off x="22110700" y="132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53712</xdr:rowOff>
    </xdr:from>
    <xdr:ext cx="534377" cy="259045"/>
    <xdr:sp macro="" textlink="">
      <xdr:nvSpPr>
        <xdr:cNvPr id="847" name="繰出金該当値テキスト"/>
        <xdr:cNvSpPr txBox="1"/>
      </xdr:nvSpPr>
      <xdr:spPr>
        <a:xfrm>
          <a:off x="22212300" y="1325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50,572</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79260</xdr:rowOff>
    </xdr:from>
    <xdr:to>
      <xdr:col>31</xdr:col>
      <xdr:colOff>85725</xdr:colOff>
      <xdr:row>78</xdr:row>
      <xdr:rowOff>9410</xdr:rowOff>
    </xdr:to>
    <xdr:sp macro="" textlink="">
      <xdr:nvSpPr>
        <xdr:cNvPr id="848" name="円/楕円 847"/>
        <xdr:cNvSpPr/>
      </xdr:nvSpPr>
      <xdr:spPr>
        <a:xfrm>
          <a:off x="21272500" y="132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537</xdr:rowOff>
    </xdr:from>
    <xdr:ext cx="534377" cy="259045"/>
    <xdr:sp macro="" textlink="">
      <xdr:nvSpPr>
        <xdr:cNvPr id="849" name="テキスト ボックス 848"/>
        <xdr:cNvSpPr txBox="1"/>
      </xdr:nvSpPr>
      <xdr:spPr>
        <a:xfrm>
          <a:off x="21056111" y="1337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50,259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104814</xdr:rowOff>
    </xdr:from>
    <xdr:to>
      <xdr:col>29</xdr:col>
      <xdr:colOff>568325</xdr:colOff>
      <xdr:row>78</xdr:row>
      <xdr:rowOff>34964</xdr:rowOff>
    </xdr:to>
    <xdr:sp macro="" textlink="">
      <xdr:nvSpPr>
        <xdr:cNvPr id="850" name="円/楕円 849"/>
        <xdr:cNvSpPr/>
      </xdr:nvSpPr>
      <xdr:spPr>
        <a:xfrm>
          <a:off x="20383500" y="133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26091</xdr:rowOff>
    </xdr:from>
    <xdr:ext cx="534377" cy="259045"/>
    <xdr:sp macro="" textlink="">
      <xdr:nvSpPr>
        <xdr:cNvPr id="851" name="テキスト ボックス 850"/>
        <xdr:cNvSpPr txBox="1"/>
      </xdr:nvSpPr>
      <xdr:spPr>
        <a:xfrm>
          <a:off x="20167111" y="133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138430</xdr:rowOff>
    </xdr:from>
    <xdr:to>
      <xdr:col>28</xdr:col>
      <xdr:colOff>365125</xdr:colOff>
      <xdr:row>78</xdr:row>
      <xdr:rowOff>68580</xdr:rowOff>
    </xdr:to>
    <xdr:sp macro="" textlink="">
      <xdr:nvSpPr>
        <xdr:cNvPr id="852" name="円/楕円 851"/>
        <xdr:cNvSpPr/>
      </xdr:nvSpPr>
      <xdr:spPr>
        <a:xfrm>
          <a:off x="19494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59707</xdr:rowOff>
    </xdr:from>
    <xdr:ext cx="534377" cy="259045"/>
    <xdr:sp macro="" textlink="">
      <xdr:nvSpPr>
        <xdr:cNvPr id="853" name="テキスト ボックス 852"/>
        <xdr:cNvSpPr txBox="1"/>
      </xdr:nvSpPr>
      <xdr:spPr>
        <a:xfrm>
          <a:off x="19278111" y="134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45,600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142278</xdr:rowOff>
    </xdr:from>
    <xdr:to>
      <xdr:col>27</xdr:col>
      <xdr:colOff>161925</xdr:colOff>
      <xdr:row>78</xdr:row>
      <xdr:rowOff>72428</xdr:rowOff>
    </xdr:to>
    <xdr:sp macro="" textlink="">
      <xdr:nvSpPr>
        <xdr:cNvPr id="854" name="円/楕円 853"/>
        <xdr:cNvSpPr/>
      </xdr:nvSpPr>
      <xdr:spPr>
        <a:xfrm>
          <a:off x="18605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63555</xdr:rowOff>
    </xdr:from>
    <xdr:ext cx="534377" cy="259045"/>
    <xdr:sp macro="" textlink="">
      <xdr:nvSpPr>
        <xdr:cNvPr id="855" name="テキスト ボックス 854"/>
        <xdr:cNvSpPr txBox="1"/>
      </xdr:nvSpPr>
      <xdr:spPr>
        <a:xfrm>
          <a:off x="18389111" y="1343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603,836</a:t>
          </a:r>
          <a:r>
            <a:rPr kumimoji="1" lang="ja-JP" altLang="ja-JP" sz="1100">
              <a:solidFill>
                <a:schemeClr val="dk1"/>
              </a:solidFill>
              <a:effectLst/>
              <a:latin typeface="+mn-lt"/>
              <a:ea typeface="+mn-ea"/>
              <a:cs typeface="+mn-cs"/>
            </a:rPr>
            <a:t>円となっている。主な構成項目である扶助費は、</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98,638</a:t>
          </a:r>
          <a:r>
            <a:rPr kumimoji="1" lang="ja-JP" altLang="ja-JP" sz="1100" b="0" i="0" baseline="0">
              <a:solidFill>
                <a:schemeClr val="dk1"/>
              </a:solidFill>
              <a:effectLst/>
              <a:latin typeface="+mn-lt"/>
              <a:ea typeface="+mn-ea"/>
              <a:cs typeface="+mn-cs"/>
            </a:rPr>
            <a:t>円で、年々増加しており、これは、障害者自立支援給付費等の増加によるもので</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削減は難しい</a:t>
          </a:r>
          <a:r>
            <a:rPr kumimoji="1" lang="ja-JP" altLang="en-US" sz="1100" b="0" i="0" baseline="0">
              <a:solidFill>
                <a:schemeClr val="dk1"/>
              </a:solidFill>
              <a:effectLst/>
              <a:latin typeface="+mn-lt"/>
              <a:ea typeface="+mn-ea"/>
              <a:cs typeface="+mn-cs"/>
            </a:rPr>
            <a:t>ため、</a:t>
          </a:r>
          <a:endParaRPr kumimoji="1"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改善策としては、町民の健康増進に努め、医療費の抑制につなげていく。</a:t>
          </a:r>
          <a:endParaRPr kumimoji="1" lang="en-US" altLang="ja-JP" sz="1100" b="0" i="0" baseline="0">
            <a:solidFill>
              <a:schemeClr val="dk1"/>
            </a:solidFill>
            <a:effectLst/>
            <a:latin typeface="+mn-lt"/>
            <a:ea typeface="+mn-ea"/>
            <a:cs typeface="+mn-cs"/>
          </a:endParaRPr>
        </a:p>
        <a:p>
          <a:r>
            <a:rPr kumimoji="1" lang="ja-JP" altLang="en-US" sz="1100" b="0" i="0" baseline="0">
              <a:solidFill>
                <a:schemeClr val="dk1"/>
              </a:solidFill>
              <a:effectLst/>
              <a:latin typeface="+mn-lt"/>
              <a:ea typeface="+mn-ea"/>
              <a:cs typeface="+mn-cs"/>
            </a:rPr>
            <a:t>普通建設事業費（うち更新整備）</a:t>
          </a:r>
          <a:r>
            <a:rPr kumimoji="1" lang="ja-JP" altLang="ja-JP" sz="110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住民一人当たり</a:t>
          </a:r>
          <a:r>
            <a:rPr kumimoji="1" lang="en-US" altLang="ja-JP" sz="1100" b="0" i="0" baseline="0">
              <a:solidFill>
                <a:schemeClr val="dk1"/>
              </a:solidFill>
              <a:effectLst/>
              <a:latin typeface="+mn-lt"/>
              <a:ea typeface="+mn-ea"/>
              <a:cs typeface="+mn-cs"/>
            </a:rPr>
            <a:t>84,042</a:t>
          </a:r>
          <a:r>
            <a:rPr kumimoji="1" lang="ja-JP" altLang="ja-JP" sz="1100" b="0" i="0" baseline="0">
              <a:solidFill>
                <a:schemeClr val="dk1"/>
              </a:solidFill>
              <a:effectLst/>
              <a:latin typeface="+mn-lt"/>
              <a:ea typeface="+mn-ea"/>
              <a:cs typeface="+mn-cs"/>
            </a:rPr>
            <a:t>円となって</a:t>
          </a:r>
          <a:r>
            <a:rPr kumimoji="1" lang="ja-JP" altLang="en-US" sz="1100" b="0" i="0" baseline="0">
              <a:solidFill>
                <a:schemeClr val="dk1"/>
              </a:solidFill>
              <a:effectLst/>
              <a:latin typeface="+mn-lt"/>
              <a:ea typeface="+mn-ea"/>
              <a:cs typeface="+mn-cs"/>
            </a:rPr>
            <a:t>おり、年々増加しているが、町営住宅建替によるものである。</a:t>
          </a:r>
          <a:endParaRPr kumimoji="1" lang="en-US" altLang="ja-JP" sz="1100" b="0" i="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福岡県糸田町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9,311
9,291
8.04
6,283,850
5,622,314
661,503
2,696,253
4,776,676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1016</xdr:rowOff>
    </xdr:from>
    <xdr:to>
      <xdr:col>6</xdr:col>
      <xdr:colOff>511175</xdr:colOff>
      <xdr:row>37</xdr:row>
      <xdr:rowOff>80518</xdr:rowOff>
    </xdr:to>
    <xdr:cxnSp macro="">
      <xdr:nvCxnSpPr>
        <xdr:cNvPr id="61" name="直線コネクタ 60"/>
        <xdr:cNvCxnSpPr/>
      </xdr:nvCxnSpPr>
      <xdr:spPr>
        <a:xfrm>
          <a:off x="3797300" y="6344666"/>
          <a:ext cx="8382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1016</xdr:rowOff>
    </xdr:from>
    <xdr:to>
      <xdr:col>5</xdr:col>
      <xdr:colOff>358775</xdr:colOff>
      <xdr:row>37</xdr:row>
      <xdr:rowOff>71755</xdr:rowOff>
    </xdr:to>
    <xdr:cxnSp macro="">
      <xdr:nvCxnSpPr>
        <xdr:cNvPr id="64" name="直線コネクタ 63"/>
        <xdr:cNvCxnSpPr/>
      </xdr:nvCxnSpPr>
      <xdr:spPr>
        <a:xfrm flipV="1">
          <a:off x="2908300" y="6344666"/>
          <a:ext cx="889000" cy="7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71755</xdr:rowOff>
    </xdr:from>
    <xdr:to>
      <xdr:col>4</xdr:col>
      <xdr:colOff>155575</xdr:colOff>
      <xdr:row>37</xdr:row>
      <xdr:rowOff>107315</xdr:rowOff>
    </xdr:to>
    <xdr:cxnSp macro="">
      <xdr:nvCxnSpPr>
        <xdr:cNvPr id="67" name="直線コネクタ 66"/>
        <xdr:cNvCxnSpPr/>
      </xdr:nvCxnSpPr>
      <xdr:spPr>
        <a:xfrm flipV="1">
          <a:off x="2019300" y="6415405"/>
          <a:ext cx="889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97282</xdr:rowOff>
    </xdr:from>
    <xdr:to>
      <xdr:col>2</xdr:col>
      <xdr:colOff>638175</xdr:colOff>
      <xdr:row>37</xdr:row>
      <xdr:rowOff>107315</xdr:rowOff>
    </xdr:to>
    <xdr:cxnSp macro="">
      <xdr:nvCxnSpPr>
        <xdr:cNvPr id="70" name="直線コネクタ 69"/>
        <xdr:cNvCxnSpPr/>
      </xdr:nvCxnSpPr>
      <xdr:spPr>
        <a:xfrm>
          <a:off x="1130300" y="6440932"/>
          <a:ext cx="889000" cy="1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29718</xdr:rowOff>
    </xdr:from>
    <xdr:to>
      <xdr:col>6</xdr:col>
      <xdr:colOff>561975</xdr:colOff>
      <xdr:row>37</xdr:row>
      <xdr:rowOff>131318</xdr:rowOff>
    </xdr:to>
    <xdr:sp macro="" textlink="">
      <xdr:nvSpPr>
        <xdr:cNvPr id="80" name="円/楕円 79"/>
        <xdr:cNvSpPr/>
      </xdr:nvSpPr>
      <xdr:spPr>
        <a:xfrm>
          <a:off x="4584700" y="637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8145</xdr:rowOff>
    </xdr:from>
    <xdr:ext cx="469744" cy="259045"/>
    <xdr:sp macro="" textlink="">
      <xdr:nvSpPr>
        <xdr:cNvPr id="81" name="議会費該当値テキスト"/>
        <xdr:cNvSpPr txBox="1"/>
      </xdr:nvSpPr>
      <xdr:spPr>
        <a:xfrm>
          <a:off x="4686300" y="635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121666</xdr:rowOff>
    </xdr:from>
    <xdr:to>
      <xdr:col>5</xdr:col>
      <xdr:colOff>409575</xdr:colOff>
      <xdr:row>37</xdr:row>
      <xdr:rowOff>51816</xdr:rowOff>
    </xdr:to>
    <xdr:sp macro="" textlink="">
      <xdr:nvSpPr>
        <xdr:cNvPr id="82" name="円/楕円 81"/>
        <xdr:cNvSpPr/>
      </xdr:nvSpPr>
      <xdr:spPr>
        <a:xfrm>
          <a:off x="37465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42943</xdr:rowOff>
    </xdr:from>
    <xdr:ext cx="469744" cy="259045"/>
    <xdr:sp macro="" textlink="">
      <xdr:nvSpPr>
        <xdr:cNvPr id="83" name="テキスト ボックス 82"/>
        <xdr:cNvSpPr txBox="1"/>
      </xdr:nvSpPr>
      <xdr:spPr>
        <a:xfrm>
          <a:off x="3562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20955</xdr:rowOff>
    </xdr:from>
    <xdr:to>
      <xdr:col>4</xdr:col>
      <xdr:colOff>206375</xdr:colOff>
      <xdr:row>37</xdr:row>
      <xdr:rowOff>122555</xdr:rowOff>
    </xdr:to>
    <xdr:sp macro="" textlink="">
      <xdr:nvSpPr>
        <xdr:cNvPr id="84" name="円/楕円 83"/>
        <xdr:cNvSpPr/>
      </xdr:nvSpPr>
      <xdr:spPr>
        <a:xfrm>
          <a:off x="2857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113682</xdr:rowOff>
    </xdr:from>
    <xdr:ext cx="469744" cy="259045"/>
    <xdr:sp macro="" textlink="">
      <xdr:nvSpPr>
        <xdr:cNvPr id="85" name="テキスト ボックス 84"/>
        <xdr:cNvSpPr txBox="1"/>
      </xdr:nvSpPr>
      <xdr:spPr>
        <a:xfrm>
          <a:off x="2673427" y="645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56515</xdr:rowOff>
    </xdr:from>
    <xdr:to>
      <xdr:col>3</xdr:col>
      <xdr:colOff>3175</xdr:colOff>
      <xdr:row>37</xdr:row>
      <xdr:rowOff>158115</xdr:rowOff>
    </xdr:to>
    <xdr:sp macro="" textlink="">
      <xdr:nvSpPr>
        <xdr:cNvPr id="86" name="円/楕円 85"/>
        <xdr:cNvSpPr/>
      </xdr:nvSpPr>
      <xdr:spPr>
        <a:xfrm>
          <a:off x="1968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149242</xdr:rowOff>
    </xdr:from>
    <xdr:ext cx="469744" cy="259045"/>
    <xdr:sp macro="" textlink="">
      <xdr:nvSpPr>
        <xdr:cNvPr id="87" name="テキスト ボックス 86"/>
        <xdr:cNvSpPr txBox="1"/>
      </xdr:nvSpPr>
      <xdr:spPr>
        <a:xfrm>
          <a:off x="1784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8,205</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46482</xdr:rowOff>
    </xdr:from>
    <xdr:to>
      <xdr:col>1</xdr:col>
      <xdr:colOff>485775</xdr:colOff>
      <xdr:row>37</xdr:row>
      <xdr:rowOff>148082</xdr:rowOff>
    </xdr:to>
    <xdr:sp macro="" textlink="">
      <xdr:nvSpPr>
        <xdr:cNvPr id="88" name="円/楕円 87"/>
        <xdr:cNvSpPr/>
      </xdr:nvSpPr>
      <xdr:spPr>
        <a:xfrm>
          <a:off x="10795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139209</xdr:rowOff>
    </xdr:from>
    <xdr:ext cx="469744" cy="259045"/>
    <xdr:sp macro="" textlink="">
      <xdr:nvSpPr>
        <xdr:cNvPr id="89" name="テキスト ボックス 88"/>
        <xdr:cNvSpPr txBox="1"/>
      </xdr:nvSpPr>
      <xdr:spPr>
        <a:xfrm>
          <a:off x="895427" y="64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3690</xdr:rowOff>
    </xdr:from>
    <xdr:to>
      <xdr:col>6</xdr:col>
      <xdr:colOff>511175</xdr:colOff>
      <xdr:row>59</xdr:row>
      <xdr:rowOff>12915</xdr:rowOff>
    </xdr:to>
    <xdr:cxnSp macro="">
      <xdr:nvCxnSpPr>
        <xdr:cNvPr id="120" name="直線コネクタ 119"/>
        <xdr:cNvCxnSpPr/>
      </xdr:nvCxnSpPr>
      <xdr:spPr>
        <a:xfrm flipV="1">
          <a:off x="3797300" y="10119240"/>
          <a:ext cx="838200" cy="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12915</xdr:rowOff>
    </xdr:from>
    <xdr:to>
      <xdr:col>5</xdr:col>
      <xdr:colOff>358775</xdr:colOff>
      <xdr:row>59</xdr:row>
      <xdr:rowOff>21628</xdr:rowOff>
    </xdr:to>
    <xdr:cxnSp macro="">
      <xdr:nvCxnSpPr>
        <xdr:cNvPr id="123" name="直線コネクタ 122"/>
        <xdr:cNvCxnSpPr/>
      </xdr:nvCxnSpPr>
      <xdr:spPr>
        <a:xfrm flipV="1">
          <a:off x="2908300" y="10128465"/>
          <a:ext cx="889000" cy="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166185</xdr:rowOff>
    </xdr:from>
    <xdr:to>
      <xdr:col>4</xdr:col>
      <xdr:colOff>155575</xdr:colOff>
      <xdr:row>59</xdr:row>
      <xdr:rowOff>21628</xdr:rowOff>
    </xdr:to>
    <xdr:cxnSp macro="">
      <xdr:nvCxnSpPr>
        <xdr:cNvPr id="126" name="直線コネクタ 125"/>
        <xdr:cNvCxnSpPr/>
      </xdr:nvCxnSpPr>
      <xdr:spPr>
        <a:xfrm>
          <a:off x="2019300" y="10110285"/>
          <a:ext cx="889000" cy="26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134865</xdr:rowOff>
    </xdr:from>
    <xdr:to>
      <xdr:col>2</xdr:col>
      <xdr:colOff>638175</xdr:colOff>
      <xdr:row>58</xdr:row>
      <xdr:rowOff>166185</xdr:rowOff>
    </xdr:to>
    <xdr:cxnSp macro="">
      <xdr:nvCxnSpPr>
        <xdr:cNvPr id="129" name="直線コネクタ 128"/>
        <xdr:cNvCxnSpPr/>
      </xdr:nvCxnSpPr>
      <xdr:spPr>
        <a:xfrm>
          <a:off x="1130300" y="10078965"/>
          <a:ext cx="889000" cy="3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124340</xdr:rowOff>
    </xdr:from>
    <xdr:to>
      <xdr:col>6</xdr:col>
      <xdr:colOff>561975</xdr:colOff>
      <xdr:row>59</xdr:row>
      <xdr:rowOff>54490</xdr:rowOff>
    </xdr:to>
    <xdr:sp macro="" textlink="">
      <xdr:nvSpPr>
        <xdr:cNvPr id="139" name="円/楕円 138"/>
        <xdr:cNvSpPr/>
      </xdr:nvSpPr>
      <xdr:spPr>
        <a:xfrm>
          <a:off x="4584700" y="100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39267</xdr:rowOff>
    </xdr:from>
    <xdr:ext cx="534377" cy="259045"/>
    <xdr:sp macro="" textlink="">
      <xdr:nvSpPr>
        <xdr:cNvPr id="140" name="総務費該当値テキスト"/>
        <xdr:cNvSpPr txBox="1"/>
      </xdr:nvSpPr>
      <xdr:spPr>
        <a:xfrm>
          <a:off x="4686300" y="99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58,296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133565</xdr:rowOff>
    </xdr:from>
    <xdr:to>
      <xdr:col>5</xdr:col>
      <xdr:colOff>409575</xdr:colOff>
      <xdr:row>59</xdr:row>
      <xdr:rowOff>63715</xdr:rowOff>
    </xdr:to>
    <xdr:sp macro="" textlink="">
      <xdr:nvSpPr>
        <xdr:cNvPr id="141" name="円/楕円 140"/>
        <xdr:cNvSpPr/>
      </xdr:nvSpPr>
      <xdr:spPr>
        <a:xfrm>
          <a:off x="3746500" y="1007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54842</xdr:rowOff>
    </xdr:from>
    <xdr:ext cx="534377" cy="259045"/>
    <xdr:sp macro="" textlink="">
      <xdr:nvSpPr>
        <xdr:cNvPr id="142" name="テキスト ボックス 141"/>
        <xdr:cNvSpPr txBox="1"/>
      </xdr:nvSpPr>
      <xdr:spPr>
        <a:xfrm>
          <a:off x="3530111" y="1017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142278</xdr:rowOff>
    </xdr:from>
    <xdr:to>
      <xdr:col>4</xdr:col>
      <xdr:colOff>206375</xdr:colOff>
      <xdr:row>59</xdr:row>
      <xdr:rowOff>72428</xdr:rowOff>
    </xdr:to>
    <xdr:sp macro="" textlink="">
      <xdr:nvSpPr>
        <xdr:cNvPr id="143" name="円/楕円 142"/>
        <xdr:cNvSpPr/>
      </xdr:nvSpPr>
      <xdr:spPr>
        <a:xfrm>
          <a:off x="2857500" y="1008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63555</xdr:rowOff>
    </xdr:from>
    <xdr:ext cx="534377" cy="259045"/>
    <xdr:sp macro="" textlink="">
      <xdr:nvSpPr>
        <xdr:cNvPr id="144" name="テキスト ボックス 143"/>
        <xdr:cNvSpPr txBox="1"/>
      </xdr:nvSpPr>
      <xdr:spPr>
        <a:xfrm>
          <a:off x="2641111" y="101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47,310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115385</xdr:rowOff>
    </xdr:from>
    <xdr:to>
      <xdr:col>3</xdr:col>
      <xdr:colOff>3175</xdr:colOff>
      <xdr:row>59</xdr:row>
      <xdr:rowOff>45535</xdr:rowOff>
    </xdr:to>
    <xdr:sp macro="" textlink="">
      <xdr:nvSpPr>
        <xdr:cNvPr id="145" name="円/楕円 144"/>
        <xdr:cNvSpPr/>
      </xdr:nvSpPr>
      <xdr:spPr>
        <a:xfrm>
          <a:off x="1968500" y="1005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36662</xdr:rowOff>
    </xdr:from>
    <xdr:ext cx="534377" cy="259045"/>
    <xdr:sp macro="" textlink="">
      <xdr:nvSpPr>
        <xdr:cNvPr id="146" name="テキスト ボックス 145"/>
        <xdr:cNvSpPr txBox="1"/>
      </xdr:nvSpPr>
      <xdr:spPr>
        <a:xfrm>
          <a:off x="1752111" y="1015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84065</xdr:rowOff>
    </xdr:from>
    <xdr:to>
      <xdr:col>1</xdr:col>
      <xdr:colOff>485775</xdr:colOff>
      <xdr:row>59</xdr:row>
      <xdr:rowOff>14215</xdr:rowOff>
    </xdr:to>
    <xdr:sp macro="" textlink="">
      <xdr:nvSpPr>
        <xdr:cNvPr id="147" name="円/楕円 146"/>
        <xdr:cNvSpPr/>
      </xdr:nvSpPr>
      <xdr:spPr>
        <a:xfrm>
          <a:off x="1079500" y="100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5342</xdr:rowOff>
    </xdr:from>
    <xdr:ext cx="534377" cy="259045"/>
    <xdr:sp macro="" textlink="">
      <xdr:nvSpPr>
        <xdr:cNvPr id="148" name="テキスト ボックス 147"/>
        <xdr:cNvSpPr txBox="1"/>
      </xdr:nvSpPr>
      <xdr:spPr>
        <a:xfrm>
          <a:off x="863111" y="1012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4118</xdr:rowOff>
    </xdr:from>
    <xdr:to>
      <xdr:col>6</xdr:col>
      <xdr:colOff>511175</xdr:colOff>
      <xdr:row>73</xdr:row>
      <xdr:rowOff>60854</xdr:rowOff>
    </xdr:to>
    <xdr:cxnSp macro="">
      <xdr:nvCxnSpPr>
        <xdr:cNvPr id="180" name="直線コネクタ 179"/>
        <xdr:cNvCxnSpPr/>
      </xdr:nvCxnSpPr>
      <xdr:spPr>
        <a:xfrm flipV="1">
          <a:off x="3797300" y="12519968"/>
          <a:ext cx="838200" cy="5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60854</xdr:rowOff>
    </xdr:from>
    <xdr:to>
      <xdr:col>5</xdr:col>
      <xdr:colOff>358775</xdr:colOff>
      <xdr:row>73</xdr:row>
      <xdr:rowOff>124634</xdr:rowOff>
    </xdr:to>
    <xdr:cxnSp macro="">
      <xdr:nvCxnSpPr>
        <xdr:cNvPr id="183" name="直線コネクタ 182"/>
        <xdr:cNvCxnSpPr/>
      </xdr:nvCxnSpPr>
      <xdr:spPr>
        <a:xfrm flipV="1">
          <a:off x="2908300" y="12576704"/>
          <a:ext cx="889000" cy="6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120497</xdr:rowOff>
    </xdr:from>
    <xdr:to>
      <xdr:col>4</xdr:col>
      <xdr:colOff>155575</xdr:colOff>
      <xdr:row>73</xdr:row>
      <xdr:rowOff>124634</xdr:rowOff>
    </xdr:to>
    <xdr:cxnSp macro="">
      <xdr:nvCxnSpPr>
        <xdr:cNvPr id="186" name="直線コネクタ 185"/>
        <xdr:cNvCxnSpPr/>
      </xdr:nvCxnSpPr>
      <xdr:spPr>
        <a:xfrm>
          <a:off x="2019300" y="12636347"/>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120497</xdr:rowOff>
    </xdr:from>
    <xdr:to>
      <xdr:col>2</xdr:col>
      <xdr:colOff>638175</xdr:colOff>
      <xdr:row>75</xdr:row>
      <xdr:rowOff>3825</xdr:rowOff>
    </xdr:to>
    <xdr:cxnSp macro="">
      <xdr:nvCxnSpPr>
        <xdr:cNvPr id="189" name="直線コネクタ 188"/>
        <xdr:cNvCxnSpPr/>
      </xdr:nvCxnSpPr>
      <xdr:spPr>
        <a:xfrm flipV="1">
          <a:off x="1130300" y="12636347"/>
          <a:ext cx="889000" cy="2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124768</xdr:rowOff>
    </xdr:from>
    <xdr:to>
      <xdr:col>6</xdr:col>
      <xdr:colOff>561975</xdr:colOff>
      <xdr:row>73</xdr:row>
      <xdr:rowOff>54918</xdr:rowOff>
    </xdr:to>
    <xdr:sp macro="" textlink="">
      <xdr:nvSpPr>
        <xdr:cNvPr id="199" name="円/楕円 198"/>
        <xdr:cNvSpPr/>
      </xdr:nvSpPr>
      <xdr:spPr>
        <a:xfrm>
          <a:off x="4584700" y="124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147645</xdr:rowOff>
    </xdr:from>
    <xdr:ext cx="599010" cy="259045"/>
    <xdr:sp macro="" textlink="">
      <xdr:nvSpPr>
        <xdr:cNvPr id="200" name="民生費該当値テキスト"/>
        <xdr:cNvSpPr txBox="1"/>
      </xdr:nvSpPr>
      <xdr:spPr>
        <a:xfrm>
          <a:off x="4686300" y="1232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193,205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10054</xdr:rowOff>
    </xdr:from>
    <xdr:to>
      <xdr:col>5</xdr:col>
      <xdr:colOff>409575</xdr:colOff>
      <xdr:row>73</xdr:row>
      <xdr:rowOff>111654</xdr:rowOff>
    </xdr:to>
    <xdr:sp macro="" textlink="">
      <xdr:nvSpPr>
        <xdr:cNvPr id="201" name="円/楕円 200"/>
        <xdr:cNvSpPr/>
      </xdr:nvSpPr>
      <xdr:spPr>
        <a:xfrm>
          <a:off x="3746500" y="125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128181</xdr:rowOff>
    </xdr:from>
    <xdr:ext cx="599010" cy="259045"/>
    <xdr:sp macro="" textlink="">
      <xdr:nvSpPr>
        <xdr:cNvPr id="202" name="テキスト ボックス 201"/>
        <xdr:cNvSpPr txBox="1"/>
      </xdr:nvSpPr>
      <xdr:spPr>
        <a:xfrm>
          <a:off x="3497794" y="1230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187,993</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73834</xdr:rowOff>
    </xdr:from>
    <xdr:to>
      <xdr:col>4</xdr:col>
      <xdr:colOff>206375</xdr:colOff>
      <xdr:row>74</xdr:row>
      <xdr:rowOff>3984</xdr:rowOff>
    </xdr:to>
    <xdr:sp macro="" textlink="">
      <xdr:nvSpPr>
        <xdr:cNvPr id="203" name="円/楕円 202"/>
        <xdr:cNvSpPr/>
      </xdr:nvSpPr>
      <xdr:spPr>
        <a:xfrm>
          <a:off x="2857500" y="125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20511</xdr:rowOff>
    </xdr:from>
    <xdr:ext cx="599010" cy="259045"/>
    <xdr:sp macro="" textlink="">
      <xdr:nvSpPr>
        <xdr:cNvPr id="204" name="テキスト ボックス 203"/>
        <xdr:cNvSpPr txBox="1"/>
      </xdr:nvSpPr>
      <xdr:spPr>
        <a:xfrm>
          <a:off x="2608794" y="1236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182,134</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69697</xdr:rowOff>
    </xdr:from>
    <xdr:to>
      <xdr:col>3</xdr:col>
      <xdr:colOff>3175</xdr:colOff>
      <xdr:row>73</xdr:row>
      <xdr:rowOff>171297</xdr:rowOff>
    </xdr:to>
    <xdr:sp macro="" textlink="">
      <xdr:nvSpPr>
        <xdr:cNvPr id="205" name="円/楕円 204"/>
        <xdr:cNvSpPr/>
      </xdr:nvSpPr>
      <xdr:spPr>
        <a:xfrm>
          <a:off x="1968500" y="125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16374</xdr:rowOff>
    </xdr:from>
    <xdr:ext cx="599010" cy="259045"/>
    <xdr:sp macro="" textlink="">
      <xdr:nvSpPr>
        <xdr:cNvPr id="206" name="テキスト ボックス 205"/>
        <xdr:cNvSpPr txBox="1"/>
      </xdr:nvSpPr>
      <xdr:spPr>
        <a:xfrm>
          <a:off x="1719794" y="1236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182,514</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124475</xdr:rowOff>
    </xdr:from>
    <xdr:to>
      <xdr:col>1</xdr:col>
      <xdr:colOff>485775</xdr:colOff>
      <xdr:row>75</xdr:row>
      <xdr:rowOff>54625</xdr:rowOff>
    </xdr:to>
    <xdr:sp macro="" textlink="">
      <xdr:nvSpPr>
        <xdr:cNvPr id="207" name="円/楕円 206"/>
        <xdr:cNvSpPr/>
      </xdr:nvSpPr>
      <xdr:spPr>
        <a:xfrm>
          <a:off x="1079500" y="1281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71152</xdr:rowOff>
    </xdr:from>
    <xdr:ext cx="599010" cy="259045"/>
    <xdr:sp macro="" textlink="">
      <xdr:nvSpPr>
        <xdr:cNvPr id="208" name="テキスト ボックス 207"/>
        <xdr:cNvSpPr txBox="1"/>
      </xdr:nvSpPr>
      <xdr:spPr>
        <a:xfrm>
          <a:off x="830794" y="1258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161,732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3921</xdr:rowOff>
    </xdr:from>
    <xdr:to>
      <xdr:col>6</xdr:col>
      <xdr:colOff>511175</xdr:colOff>
      <xdr:row>97</xdr:row>
      <xdr:rowOff>6536</xdr:rowOff>
    </xdr:to>
    <xdr:cxnSp macro="">
      <xdr:nvCxnSpPr>
        <xdr:cNvPr id="235" name="直線コネクタ 234"/>
        <xdr:cNvCxnSpPr/>
      </xdr:nvCxnSpPr>
      <xdr:spPr>
        <a:xfrm>
          <a:off x="3797300" y="16634571"/>
          <a:ext cx="838200" cy="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3921</xdr:rowOff>
    </xdr:from>
    <xdr:to>
      <xdr:col>5</xdr:col>
      <xdr:colOff>358775</xdr:colOff>
      <xdr:row>97</xdr:row>
      <xdr:rowOff>63384</xdr:rowOff>
    </xdr:to>
    <xdr:cxnSp macro="">
      <xdr:nvCxnSpPr>
        <xdr:cNvPr id="238" name="直線コネクタ 237"/>
        <xdr:cNvCxnSpPr/>
      </xdr:nvCxnSpPr>
      <xdr:spPr>
        <a:xfrm flipV="1">
          <a:off x="2908300" y="16634571"/>
          <a:ext cx="889000" cy="5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61838</xdr:rowOff>
    </xdr:from>
    <xdr:to>
      <xdr:col>4</xdr:col>
      <xdr:colOff>155575</xdr:colOff>
      <xdr:row>97</xdr:row>
      <xdr:rowOff>63384</xdr:rowOff>
    </xdr:to>
    <xdr:cxnSp macro="">
      <xdr:nvCxnSpPr>
        <xdr:cNvPr id="241" name="直線コネクタ 240"/>
        <xdr:cNvCxnSpPr/>
      </xdr:nvCxnSpPr>
      <xdr:spPr>
        <a:xfrm>
          <a:off x="2019300" y="16692488"/>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61838</xdr:rowOff>
    </xdr:from>
    <xdr:to>
      <xdr:col>2</xdr:col>
      <xdr:colOff>638175</xdr:colOff>
      <xdr:row>97</xdr:row>
      <xdr:rowOff>71774</xdr:rowOff>
    </xdr:to>
    <xdr:cxnSp macro="">
      <xdr:nvCxnSpPr>
        <xdr:cNvPr id="244" name="直線コネクタ 243"/>
        <xdr:cNvCxnSpPr/>
      </xdr:nvCxnSpPr>
      <xdr:spPr>
        <a:xfrm flipV="1">
          <a:off x="1130300" y="16692488"/>
          <a:ext cx="8890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127186</xdr:rowOff>
    </xdr:from>
    <xdr:to>
      <xdr:col>6</xdr:col>
      <xdr:colOff>561975</xdr:colOff>
      <xdr:row>97</xdr:row>
      <xdr:rowOff>57336</xdr:rowOff>
    </xdr:to>
    <xdr:sp macro="" textlink="">
      <xdr:nvSpPr>
        <xdr:cNvPr id="254" name="円/楕円 253"/>
        <xdr:cNvSpPr/>
      </xdr:nvSpPr>
      <xdr:spPr>
        <a:xfrm>
          <a:off x="4584700" y="165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105613</xdr:rowOff>
    </xdr:from>
    <xdr:ext cx="534377" cy="259045"/>
    <xdr:sp macro="" textlink="">
      <xdr:nvSpPr>
        <xdr:cNvPr id="255" name="衛生費該当値テキスト"/>
        <xdr:cNvSpPr txBox="1"/>
      </xdr:nvSpPr>
      <xdr:spPr>
        <a:xfrm>
          <a:off x="4686300" y="1656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66,626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124571</xdr:rowOff>
    </xdr:from>
    <xdr:to>
      <xdr:col>5</xdr:col>
      <xdr:colOff>409575</xdr:colOff>
      <xdr:row>97</xdr:row>
      <xdr:rowOff>54721</xdr:rowOff>
    </xdr:to>
    <xdr:sp macro="" textlink="">
      <xdr:nvSpPr>
        <xdr:cNvPr id="256" name="円/楕円 255"/>
        <xdr:cNvSpPr/>
      </xdr:nvSpPr>
      <xdr:spPr>
        <a:xfrm>
          <a:off x="3746500" y="1658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45848</xdr:rowOff>
    </xdr:from>
    <xdr:ext cx="534377" cy="259045"/>
    <xdr:sp macro="" textlink="">
      <xdr:nvSpPr>
        <xdr:cNvPr id="257" name="テキスト ボックス 256"/>
        <xdr:cNvSpPr txBox="1"/>
      </xdr:nvSpPr>
      <xdr:spPr>
        <a:xfrm>
          <a:off x="3530111" y="1667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12584</xdr:rowOff>
    </xdr:from>
    <xdr:to>
      <xdr:col>4</xdr:col>
      <xdr:colOff>206375</xdr:colOff>
      <xdr:row>97</xdr:row>
      <xdr:rowOff>114184</xdr:rowOff>
    </xdr:to>
    <xdr:sp macro="" textlink="">
      <xdr:nvSpPr>
        <xdr:cNvPr id="258" name="円/楕円 257"/>
        <xdr:cNvSpPr/>
      </xdr:nvSpPr>
      <xdr:spPr>
        <a:xfrm>
          <a:off x="2857500" y="1664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105311</xdr:rowOff>
    </xdr:from>
    <xdr:ext cx="534377" cy="259045"/>
    <xdr:sp macro="" textlink="">
      <xdr:nvSpPr>
        <xdr:cNvPr id="259" name="テキスト ボックス 258"/>
        <xdr:cNvSpPr txBox="1"/>
      </xdr:nvSpPr>
      <xdr:spPr>
        <a:xfrm>
          <a:off x="2641111" y="167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11038</xdr:rowOff>
    </xdr:from>
    <xdr:to>
      <xdr:col>3</xdr:col>
      <xdr:colOff>3175</xdr:colOff>
      <xdr:row>97</xdr:row>
      <xdr:rowOff>112638</xdr:rowOff>
    </xdr:to>
    <xdr:sp macro="" textlink="">
      <xdr:nvSpPr>
        <xdr:cNvPr id="260" name="円/楕円 259"/>
        <xdr:cNvSpPr/>
      </xdr:nvSpPr>
      <xdr:spPr>
        <a:xfrm>
          <a:off x="1968500" y="1664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103765</xdr:rowOff>
    </xdr:from>
    <xdr:ext cx="534377" cy="259045"/>
    <xdr:sp macro="" textlink="">
      <xdr:nvSpPr>
        <xdr:cNvPr id="261" name="テキスト ボックス 260"/>
        <xdr:cNvSpPr txBox="1"/>
      </xdr:nvSpPr>
      <xdr:spPr>
        <a:xfrm>
          <a:off x="1752111" y="167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54,530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20974</xdr:rowOff>
    </xdr:from>
    <xdr:to>
      <xdr:col>1</xdr:col>
      <xdr:colOff>485775</xdr:colOff>
      <xdr:row>97</xdr:row>
      <xdr:rowOff>122574</xdr:rowOff>
    </xdr:to>
    <xdr:sp macro="" textlink="">
      <xdr:nvSpPr>
        <xdr:cNvPr id="262" name="円/楕円 261"/>
        <xdr:cNvSpPr/>
      </xdr:nvSpPr>
      <xdr:spPr>
        <a:xfrm>
          <a:off x="1079500" y="1665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113701</xdr:rowOff>
    </xdr:from>
    <xdr:ext cx="534377" cy="259045"/>
    <xdr:sp macro="" textlink="">
      <xdr:nvSpPr>
        <xdr:cNvPr id="263" name="テキスト ボックス 262"/>
        <xdr:cNvSpPr txBox="1"/>
      </xdr:nvSpPr>
      <xdr:spPr>
        <a:xfrm>
          <a:off x="863111" y="1674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27305</xdr:rowOff>
    </xdr:from>
    <xdr:to>
      <xdr:col>15</xdr:col>
      <xdr:colOff>180975</xdr:colOff>
      <xdr:row>39</xdr:row>
      <xdr:rowOff>27381</xdr:rowOff>
    </xdr:to>
    <xdr:cxnSp macro="">
      <xdr:nvCxnSpPr>
        <xdr:cNvPr id="292" name="直線コネクタ 291"/>
        <xdr:cNvCxnSpPr/>
      </xdr:nvCxnSpPr>
      <xdr:spPr>
        <a:xfrm>
          <a:off x="9639300" y="671385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153721</xdr:rowOff>
    </xdr:from>
    <xdr:to>
      <xdr:col>14</xdr:col>
      <xdr:colOff>28575</xdr:colOff>
      <xdr:row>39</xdr:row>
      <xdr:rowOff>27305</xdr:rowOff>
    </xdr:to>
    <xdr:cxnSp macro="">
      <xdr:nvCxnSpPr>
        <xdr:cNvPr id="295" name="直線コネクタ 294"/>
        <xdr:cNvCxnSpPr/>
      </xdr:nvCxnSpPr>
      <xdr:spPr>
        <a:xfrm>
          <a:off x="8750300" y="6668821"/>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25324</xdr:rowOff>
    </xdr:from>
    <xdr:to>
      <xdr:col>12</xdr:col>
      <xdr:colOff>511175</xdr:colOff>
      <xdr:row>38</xdr:row>
      <xdr:rowOff>153721</xdr:rowOff>
    </xdr:to>
    <xdr:cxnSp macro="">
      <xdr:nvCxnSpPr>
        <xdr:cNvPr id="298" name="直線コネクタ 297"/>
        <xdr:cNvCxnSpPr/>
      </xdr:nvCxnSpPr>
      <xdr:spPr>
        <a:xfrm>
          <a:off x="7861300" y="6540424"/>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25324</xdr:rowOff>
    </xdr:from>
    <xdr:to>
      <xdr:col>11</xdr:col>
      <xdr:colOff>307975</xdr:colOff>
      <xdr:row>38</xdr:row>
      <xdr:rowOff>63653</xdr:rowOff>
    </xdr:to>
    <xdr:cxnSp macro="">
      <xdr:nvCxnSpPr>
        <xdr:cNvPr id="301" name="直線コネクタ 300"/>
        <xdr:cNvCxnSpPr/>
      </xdr:nvCxnSpPr>
      <xdr:spPr>
        <a:xfrm flipV="1">
          <a:off x="6972300" y="6540424"/>
          <a:ext cx="889000" cy="3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148031</xdr:rowOff>
    </xdr:from>
    <xdr:to>
      <xdr:col>15</xdr:col>
      <xdr:colOff>231775</xdr:colOff>
      <xdr:row>39</xdr:row>
      <xdr:rowOff>78181</xdr:rowOff>
    </xdr:to>
    <xdr:sp macro="" textlink="">
      <xdr:nvSpPr>
        <xdr:cNvPr id="311" name="円/楕円 310"/>
        <xdr:cNvSpPr/>
      </xdr:nvSpPr>
      <xdr:spPr>
        <a:xfrm>
          <a:off x="10426700" y="6663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62958</xdr:rowOff>
    </xdr:from>
    <xdr:ext cx="378565" cy="259045"/>
    <xdr:sp macro="" textlink="">
      <xdr:nvSpPr>
        <xdr:cNvPr id="312" name="労働費該当値テキスト"/>
        <xdr:cNvSpPr txBox="1"/>
      </xdr:nvSpPr>
      <xdr:spPr>
        <a:xfrm>
          <a:off x="10528300" y="65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147955</xdr:rowOff>
    </xdr:from>
    <xdr:to>
      <xdr:col>14</xdr:col>
      <xdr:colOff>79375</xdr:colOff>
      <xdr:row>39</xdr:row>
      <xdr:rowOff>78105</xdr:rowOff>
    </xdr:to>
    <xdr:sp macro="" textlink="">
      <xdr:nvSpPr>
        <xdr:cNvPr id="313" name="円/楕円 312"/>
        <xdr:cNvSpPr/>
      </xdr:nvSpPr>
      <xdr:spPr>
        <a:xfrm>
          <a:off x="9588500" y="666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69232</xdr:rowOff>
    </xdr:from>
    <xdr:ext cx="378565" cy="259045"/>
    <xdr:sp macro="" textlink="">
      <xdr:nvSpPr>
        <xdr:cNvPr id="314" name="テキスト ボックス 313"/>
        <xdr:cNvSpPr txBox="1"/>
      </xdr:nvSpPr>
      <xdr:spPr>
        <a:xfrm>
          <a:off x="9450017" y="675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102921</xdr:rowOff>
    </xdr:from>
    <xdr:to>
      <xdr:col>12</xdr:col>
      <xdr:colOff>561975</xdr:colOff>
      <xdr:row>39</xdr:row>
      <xdr:rowOff>33071</xdr:rowOff>
    </xdr:to>
    <xdr:sp macro="" textlink="">
      <xdr:nvSpPr>
        <xdr:cNvPr id="315" name="円/楕円 314"/>
        <xdr:cNvSpPr/>
      </xdr:nvSpPr>
      <xdr:spPr>
        <a:xfrm>
          <a:off x="8699500" y="661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24198</xdr:rowOff>
    </xdr:from>
    <xdr:ext cx="378565" cy="259045"/>
    <xdr:sp macro="" textlink="">
      <xdr:nvSpPr>
        <xdr:cNvPr id="316" name="テキスト ボックス 315"/>
        <xdr:cNvSpPr txBox="1"/>
      </xdr:nvSpPr>
      <xdr:spPr>
        <a:xfrm>
          <a:off x="8561017" y="671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145974</xdr:rowOff>
    </xdr:from>
    <xdr:to>
      <xdr:col>11</xdr:col>
      <xdr:colOff>358775</xdr:colOff>
      <xdr:row>38</xdr:row>
      <xdr:rowOff>76124</xdr:rowOff>
    </xdr:to>
    <xdr:sp macro="" textlink="">
      <xdr:nvSpPr>
        <xdr:cNvPr id="317" name="円/楕円 316"/>
        <xdr:cNvSpPr/>
      </xdr:nvSpPr>
      <xdr:spPr>
        <a:xfrm>
          <a:off x="7810500" y="648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67251</xdr:rowOff>
    </xdr:from>
    <xdr:ext cx="469744" cy="259045"/>
    <xdr:sp macro="" textlink="">
      <xdr:nvSpPr>
        <xdr:cNvPr id="318" name="テキスト ボックス 317"/>
        <xdr:cNvSpPr txBox="1"/>
      </xdr:nvSpPr>
      <xdr:spPr>
        <a:xfrm>
          <a:off x="7626427" y="658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12853</xdr:rowOff>
    </xdr:from>
    <xdr:to>
      <xdr:col>10</xdr:col>
      <xdr:colOff>155575</xdr:colOff>
      <xdr:row>38</xdr:row>
      <xdr:rowOff>114453</xdr:rowOff>
    </xdr:to>
    <xdr:sp macro="" textlink="">
      <xdr:nvSpPr>
        <xdr:cNvPr id="319" name="円/楕円 318"/>
        <xdr:cNvSpPr/>
      </xdr:nvSpPr>
      <xdr:spPr>
        <a:xfrm>
          <a:off x="6921500" y="652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105580</xdr:rowOff>
    </xdr:from>
    <xdr:ext cx="469744" cy="259045"/>
    <xdr:sp macro="" textlink="">
      <xdr:nvSpPr>
        <xdr:cNvPr id="320" name="テキスト ボックス 319"/>
        <xdr:cNvSpPr txBox="1"/>
      </xdr:nvSpPr>
      <xdr:spPr>
        <a:xfrm>
          <a:off x="6737427" y="662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53192</xdr:rowOff>
    </xdr:from>
    <xdr:to>
      <xdr:col>15</xdr:col>
      <xdr:colOff>180975</xdr:colOff>
      <xdr:row>57</xdr:row>
      <xdr:rowOff>94877</xdr:rowOff>
    </xdr:to>
    <xdr:cxnSp macro="">
      <xdr:nvCxnSpPr>
        <xdr:cNvPr id="345" name="直線コネクタ 344"/>
        <xdr:cNvCxnSpPr/>
      </xdr:nvCxnSpPr>
      <xdr:spPr>
        <a:xfrm flipV="1">
          <a:off x="9639300" y="9825842"/>
          <a:ext cx="838200" cy="4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94877</xdr:rowOff>
    </xdr:from>
    <xdr:to>
      <xdr:col>14</xdr:col>
      <xdr:colOff>28575</xdr:colOff>
      <xdr:row>57</xdr:row>
      <xdr:rowOff>115674</xdr:rowOff>
    </xdr:to>
    <xdr:cxnSp macro="">
      <xdr:nvCxnSpPr>
        <xdr:cNvPr id="348" name="直線コネクタ 347"/>
        <xdr:cNvCxnSpPr/>
      </xdr:nvCxnSpPr>
      <xdr:spPr>
        <a:xfrm flipV="1">
          <a:off x="8750300" y="9867527"/>
          <a:ext cx="889000" cy="2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112582</xdr:rowOff>
    </xdr:from>
    <xdr:to>
      <xdr:col>12</xdr:col>
      <xdr:colOff>511175</xdr:colOff>
      <xdr:row>57</xdr:row>
      <xdr:rowOff>115674</xdr:rowOff>
    </xdr:to>
    <xdr:cxnSp macro="">
      <xdr:nvCxnSpPr>
        <xdr:cNvPr id="351" name="直線コネクタ 350"/>
        <xdr:cNvCxnSpPr/>
      </xdr:nvCxnSpPr>
      <xdr:spPr>
        <a:xfrm>
          <a:off x="7861300" y="9885232"/>
          <a:ext cx="889000" cy="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112582</xdr:rowOff>
    </xdr:from>
    <xdr:to>
      <xdr:col>11</xdr:col>
      <xdr:colOff>307975</xdr:colOff>
      <xdr:row>57</xdr:row>
      <xdr:rowOff>120675</xdr:rowOff>
    </xdr:to>
    <xdr:cxnSp macro="">
      <xdr:nvCxnSpPr>
        <xdr:cNvPr id="354" name="直線コネクタ 353"/>
        <xdr:cNvCxnSpPr/>
      </xdr:nvCxnSpPr>
      <xdr:spPr>
        <a:xfrm flipV="1">
          <a:off x="6972300" y="9885232"/>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2392</xdr:rowOff>
    </xdr:from>
    <xdr:to>
      <xdr:col>15</xdr:col>
      <xdr:colOff>231775</xdr:colOff>
      <xdr:row>57</xdr:row>
      <xdr:rowOff>103992</xdr:rowOff>
    </xdr:to>
    <xdr:sp macro="" textlink="">
      <xdr:nvSpPr>
        <xdr:cNvPr id="364" name="円/楕円 363"/>
        <xdr:cNvSpPr/>
      </xdr:nvSpPr>
      <xdr:spPr>
        <a:xfrm>
          <a:off x="10426700" y="97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88769</xdr:rowOff>
    </xdr:from>
    <xdr:ext cx="534377" cy="259045"/>
    <xdr:sp macro="" textlink="">
      <xdr:nvSpPr>
        <xdr:cNvPr id="365" name="農林水産業費該当値テキスト"/>
        <xdr:cNvSpPr txBox="1"/>
      </xdr:nvSpPr>
      <xdr:spPr>
        <a:xfrm>
          <a:off x="10528300" y="968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44077</xdr:rowOff>
    </xdr:from>
    <xdr:to>
      <xdr:col>14</xdr:col>
      <xdr:colOff>79375</xdr:colOff>
      <xdr:row>57</xdr:row>
      <xdr:rowOff>145677</xdr:rowOff>
    </xdr:to>
    <xdr:sp macro="" textlink="">
      <xdr:nvSpPr>
        <xdr:cNvPr id="366" name="円/楕円 365"/>
        <xdr:cNvSpPr/>
      </xdr:nvSpPr>
      <xdr:spPr>
        <a:xfrm>
          <a:off x="9588500" y="98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136804</xdr:rowOff>
    </xdr:from>
    <xdr:ext cx="534377" cy="259045"/>
    <xdr:sp macro="" textlink="">
      <xdr:nvSpPr>
        <xdr:cNvPr id="367" name="テキスト ボックス 366"/>
        <xdr:cNvSpPr txBox="1"/>
      </xdr:nvSpPr>
      <xdr:spPr>
        <a:xfrm>
          <a:off x="9372111" y="990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64874</xdr:rowOff>
    </xdr:from>
    <xdr:to>
      <xdr:col>12</xdr:col>
      <xdr:colOff>561975</xdr:colOff>
      <xdr:row>57</xdr:row>
      <xdr:rowOff>166474</xdr:rowOff>
    </xdr:to>
    <xdr:sp macro="" textlink="">
      <xdr:nvSpPr>
        <xdr:cNvPr id="368" name="円/楕円 367"/>
        <xdr:cNvSpPr/>
      </xdr:nvSpPr>
      <xdr:spPr>
        <a:xfrm>
          <a:off x="8699500" y="983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157601</xdr:rowOff>
    </xdr:from>
    <xdr:ext cx="534377" cy="259045"/>
    <xdr:sp macro="" textlink="">
      <xdr:nvSpPr>
        <xdr:cNvPr id="369" name="テキスト ボックス 368"/>
        <xdr:cNvSpPr txBox="1"/>
      </xdr:nvSpPr>
      <xdr:spPr>
        <a:xfrm>
          <a:off x="8483111" y="993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61782</xdr:rowOff>
    </xdr:from>
    <xdr:to>
      <xdr:col>11</xdr:col>
      <xdr:colOff>358775</xdr:colOff>
      <xdr:row>57</xdr:row>
      <xdr:rowOff>163382</xdr:rowOff>
    </xdr:to>
    <xdr:sp macro="" textlink="">
      <xdr:nvSpPr>
        <xdr:cNvPr id="370" name="円/楕円 369"/>
        <xdr:cNvSpPr/>
      </xdr:nvSpPr>
      <xdr:spPr>
        <a:xfrm>
          <a:off x="7810500" y="983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154509</xdr:rowOff>
    </xdr:from>
    <xdr:ext cx="534377" cy="259045"/>
    <xdr:sp macro="" textlink="">
      <xdr:nvSpPr>
        <xdr:cNvPr id="371" name="テキスト ボックス 370"/>
        <xdr:cNvSpPr txBox="1"/>
      </xdr:nvSpPr>
      <xdr:spPr>
        <a:xfrm>
          <a:off x="7594111" y="992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69875</xdr:rowOff>
    </xdr:from>
    <xdr:to>
      <xdr:col>10</xdr:col>
      <xdr:colOff>155575</xdr:colOff>
      <xdr:row>58</xdr:row>
      <xdr:rowOff>25</xdr:rowOff>
    </xdr:to>
    <xdr:sp macro="" textlink="">
      <xdr:nvSpPr>
        <xdr:cNvPr id="372" name="円/楕円 371"/>
        <xdr:cNvSpPr/>
      </xdr:nvSpPr>
      <xdr:spPr>
        <a:xfrm>
          <a:off x="6921500" y="98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162602</xdr:rowOff>
    </xdr:from>
    <xdr:ext cx="534377" cy="259045"/>
    <xdr:sp macro="" textlink="">
      <xdr:nvSpPr>
        <xdr:cNvPr id="373" name="テキスト ボックス 372"/>
        <xdr:cNvSpPr txBox="1"/>
      </xdr:nvSpPr>
      <xdr:spPr>
        <a:xfrm>
          <a:off x="6705111" y="99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23473</xdr:rowOff>
    </xdr:from>
    <xdr:to>
      <xdr:col>15</xdr:col>
      <xdr:colOff>180975</xdr:colOff>
      <xdr:row>79</xdr:row>
      <xdr:rowOff>25628</xdr:rowOff>
    </xdr:to>
    <xdr:cxnSp macro="">
      <xdr:nvCxnSpPr>
        <xdr:cNvPr id="404" name="直線コネクタ 403"/>
        <xdr:cNvCxnSpPr/>
      </xdr:nvCxnSpPr>
      <xdr:spPr>
        <a:xfrm flipV="1">
          <a:off x="9639300" y="13568023"/>
          <a:ext cx="8382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24860</xdr:rowOff>
    </xdr:from>
    <xdr:to>
      <xdr:col>14</xdr:col>
      <xdr:colOff>28575</xdr:colOff>
      <xdr:row>79</xdr:row>
      <xdr:rowOff>25628</xdr:rowOff>
    </xdr:to>
    <xdr:cxnSp macro="">
      <xdr:nvCxnSpPr>
        <xdr:cNvPr id="407" name="直線コネクタ 406"/>
        <xdr:cNvCxnSpPr/>
      </xdr:nvCxnSpPr>
      <xdr:spPr>
        <a:xfrm>
          <a:off x="8750300" y="13569410"/>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24860</xdr:rowOff>
    </xdr:from>
    <xdr:to>
      <xdr:col>12</xdr:col>
      <xdr:colOff>511175</xdr:colOff>
      <xdr:row>79</xdr:row>
      <xdr:rowOff>71202</xdr:rowOff>
    </xdr:to>
    <xdr:cxnSp macro="">
      <xdr:nvCxnSpPr>
        <xdr:cNvPr id="410" name="直線コネクタ 409"/>
        <xdr:cNvCxnSpPr/>
      </xdr:nvCxnSpPr>
      <xdr:spPr>
        <a:xfrm flipV="1">
          <a:off x="7861300" y="13569410"/>
          <a:ext cx="889000" cy="4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53125</xdr:rowOff>
    </xdr:from>
    <xdr:to>
      <xdr:col>11</xdr:col>
      <xdr:colOff>307975</xdr:colOff>
      <xdr:row>79</xdr:row>
      <xdr:rowOff>71202</xdr:rowOff>
    </xdr:to>
    <xdr:cxnSp macro="">
      <xdr:nvCxnSpPr>
        <xdr:cNvPr id="413" name="直線コネクタ 412"/>
        <xdr:cNvCxnSpPr/>
      </xdr:nvCxnSpPr>
      <xdr:spPr>
        <a:xfrm>
          <a:off x="6972300" y="13597675"/>
          <a:ext cx="889000" cy="1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144123</xdr:rowOff>
    </xdr:from>
    <xdr:to>
      <xdr:col>15</xdr:col>
      <xdr:colOff>231775</xdr:colOff>
      <xdr:row>79</xdr:row>
      <xdr:rowOff>74273</xdr:rowOff>
    </xdr:to>
    <xdr:sp macro="" textlink="">
      <xdr:nvSpPr>
        <xdr:cNvPr id="423" name="円/楕円 422"/>
        <xdr:cNvSpPr/>
      </xdr:nvSpPr>
      <xdr:spPr>
        <a:xfrm>
          <a:off x="10426700" y="1351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59050</xdr:rowOff>
    </xdr:from>
    <xdr:ext cx="469744" cy="259045"/>
    <xdr:sp macro="" textlink="">
      <xdr:nvSpPr>
        <xdr:cNvPr id="424" name="商工費該当値テキスト"/>
        <xdr:cNvSpPr txBox="1"/>
      </xdr:nvSpPr>
      <xdr:spPr>
        <a:xfrm>
          <a:off x="10528300" y="1343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146278</xdr:rowOff>
    </xdr:from>
    <xdr:to>
      <xdr:col>14</xdr:col>
      <xdr:colOff>79375</xdr:colOff>
      <xdr:row>79</xdr:row>
      <xdr:rowOff>76428</xdr:rowOff>
    </xdr:to>
    <xdr:sp macro="" textlink="">
      <xdr:nvSpPr>
        <xdr:cNvPr id="425" name="円/楕円 424"/>
        <xdr:cNvSpPr/>
      </xdr:nvSpPr>
      <xdr:spPr>
        <a:xfrm>
          <a:off x="9588500" y="1351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67555</xdr:rowOff>
    </xdr:from>
    <xdr:ext cx="469744" cy="259045"/>
    <xdr:sp macro="" textlink="">
      <xdr:nvSpPr>
        <xdr:cNvPr id="426" name="テキスト ボックス 425"/>
        <xdr:cNvSpPr txBox="1"/>
      </xdr:nvSpPr>
      <xdr:spPr>
        <a:xfrm>
          <a:off x="9404427" y="1361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145510</xdr:rowOff>
    </xdr:from>
    <xdr:to>
      <xdr:col>12</xdr:col>
      <xdr:colOff>561975</xdr:colOff>
      <xdr:row>79</xdr:row>
      <xdr:rowOff>75660</xdr:rowOff>
    </xdr:to>
    <xdr:sp macro="" textlink="">
      <xdr:nvSpPr>
        <xdr:cNvPr id="427" name="円/楕円 426"/>
        <xdr:cNvSpPr/>
      </xdr:nvSpPr>
      <xdr:spPr>
        <a:xfrm>
          <a:off x="8699500" y="135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66787</xdr:rowOff>
    </xdr:from>
    <xdr:ext cx="469744" cy="259045"/>
    <xdr:sp macro="" textlink="">
      <xdr:nvSpPr>
        <xdr:cNvPr id="428" name="テキスト ボックス 427"/>
        <xdr:cNvSpPr txBox="1"/>
      </xdr:nvSpPr>
      <xdr:spPr>
        <a:xfrm>
          <a:off x="8515427" y="1361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20402</xdr:rowOff>
    </xdr:from>
    <xdr:to>
      <xdr:col>11</xdr:col>
      <xdr:colOff>358775</xdr:colOff>
      <xdr:row>79</xdr:row>
      <xdr:rowOff>122002</xdr:rowOff>
    </xdr:to>
    <xdr:sp macro="" textlink="">
      <xdr:nvSpPr>
        <xdr:cNvPr id="429" name="円/楕円 428"/>
        <xdr:cNvSpPr/>
      </xdr:nvSpPr>
      <xdr:spPr>
        <a:xfrm>
          <a:off x="7810500" y="135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113129</xdr:rowOff>
    </xdr:from>
    <xdr:ext cx="469744" cy="259045"/>
    <xdr:sp macro="" textlink="">
      <xdr:nvSpPr>
        <xdr:cNvPr id="430" name="テキスト ボックス 429"/>
        <xdr:cNvSpPr txBox="1"/>
      </xdr:nvSpPr>
      <xdr:spPr>
        <a:xfrm>
          <a:off x="7626427" y="1365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2325</xdr:rowOff>
    </xdr:from>
    <xdr:to>
      <xdr:col>10</xdr:col>
      <xdr:colOff>155575</xdr:colOff>
      <xdr:row>79</xdr:row>
      <xdr:rowOff>103925</xdr:rowOff>
    </xdr:to>
    <xdr:sp macro="" textlink="">
      <xdr:nvSpPr>
        <xdr:cNvPr id="431" name="円/楕円 430"/>
        <xdr:cNvSpPr/>
      </xdr:nvSpPr>
      <xdr:spPr>
        <a:xfrm>
          <a:off x="6921500" y="135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95052</xdr:rowOff>
    </xdr:from>
    <xdr:ext cx="469744" cy="259045"/>
    <xdr:sp macro="" textlink="">
      <xdr:nvSpPr>
        <xdr:cNvPr id="432" name="テキスト ボックス 431"/>
        <xdr:cNvSpPr txBox="1"/>
      </xdr:nvSpPr>
      <xdr:spPr>
        <a:xfrm>
          <a:off x="6737427" y="136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45946</xdr:rowOff>
    </xdr:from>
    <xdr:to>
      <xdr:col>15</xdr:col>
      <xdr:colOff>180975</xdr:colOff>
      <xdr:row>96</xdr:row>
      <xdr:rowOff>169852</xdr:rowOff>
    </xdr:to>
    <xdr:cxnSp macro="">
      <xdr:nvCxnSpPr>
        <xdr:cNvPr id="459" name="直線コネクタ 458"/>
        <xdr:cNvCxnSpPr/>
      </xdr:nvCxnSpPr>
      <xdr:spPr>
        <a:xfrm flipV="1">
          <a:off x="9639300" y="16505146"/>
          <a:ext cx="838200" cy="12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169852</xdr:rowOff>
    </xdr:from>
    <xdr:to>
      <xdr:col>14</xdr:col>
      <xdr:colOff>28575</xdr:colOff>
      <xdr:row>97</xdr:row>
      <xdr:rowOff>113511</xdr:rowOff>
    </xdr:to>
    <xdr:cxnSp macro="">
      <xdr:nvCxnSpPr>
        <xdr:cNvPr id="462" name="直線コネクタ 461"/>
        <xdr:cNvCxnSpPr/>
      </xdr:nvCxnSpPr>
      <xdr:spPr>
        <a:xfrm flipV="1">
          <a:off x="8750300" y="16629052"/>
          <a:ext cx="889000" cy="11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113511</xdr:rowOff>
    </xdr:from>
    <xdr:to>
      <xdr:col>12</xdr:col>
      <xdr:colOff>511175</xdr:colOff>
      <xdr:row>97</xdr:row>
      <xdr:rowOff>148761</xdr:rowOff>
    </xdr:to>
    <xdr:cxnSp macro="">
      <xdr:nvCxnSpPr>
        <xdr:cNvPr id="465" name="直線コネクタ 464"/>
        <xdr:cNvCxnSpPr/>
      </xdr:nvCxnSpPr>
      <xdr:spPr>
        <a:xfrm flipV="1">
          <a:off x="7861300" y="16744161"/>
          <a:ext cx="8890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148761</xdr:rowOff>
    </xdr:from>
    <xdr:to>
      <xdr:col>11</xdr:col>
      <xdr:colOff>307975</xdr:colOff>
      <xdr:row>98</xdr:row>
      <xdr:rowOff>40625</xdr:rowOff>
    </xdr:to>
    <xdr:cxnSp macro="">
      <xdr:nvCxnSpPr>
        <xdr:cNvPr id="468" name="直線コネクタ 467"/>
        <xdr:cNvCxnSpPr/>
      </xdr:nvCxnSpPr>
      <xdr:spPr>
        <a:xfrm flipV="1">
          <a:off x="6972300" y="16779411"/>
          <a:ext cx="889000" cy="6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166596</xdr:rowOff>
    </xdr:from>
    <xdr:to>
      <xdr:col>15</xdr:col>
      <xdr:colOff>231775</xdr:colOff>
      <xdr:row>96</xdr:row>
      <xdr:rowOff>96746</xdr:rowOff>
    </xdr:to>
    <xdr:sp macro="" textlink="">
      <xdr:nvSpPr>
        <xdr:cNvPr id="478" name="円/楕円 477"/>
        <xdr:cNvSpPr/>
      </xdr:nvSpPr>
      <xdr:spPr>
        <a:xfrm>
          <a:off x="10426700" y="1645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18023</xdr:rowOff>
    </xdr:from>
    <xdr:ext cx="534377" cy="259045"/>
    <xdr:sp macro="" textlink="">
      <xdr:nvSpPr>
        <xdr:cNvPr id="479" name="土木費該当値テキスト"/>
        <xdr:cNvSpPr txBox="1"/>
      </xdr:nvSpPr>
      <xdr:spPr>
        <a:xfrm>
          <a:off x="10528300" y="1630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95,506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119052</xdr:rowOff>
    </xdr:from>
    <xdr:to>
      <xdr:col>14</xdr:col>
      <xdr:colOff>79375</xdr:colOff>
      <xdr:row>97</xdr:row>
      <xdr:rowOff>49202</xdr:rowOff>
    </xdr:to>
    <xdr:sp macro="" textlink="">
      <xdr:nvSpPr>
        <xdr:cNvPr id="480" name="円/楕円 479"/>
        <xdr:cNvSpPr/>
      </xdr:nvSpPr>
      <xdr:spPr>
        <a:xfrm>
          <a:off x="9588500" y="165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40329</xdr:rowOff>
    </xdr:from>
    <xdr:ext cx="534377" cy="259045"/>
    <xdr:sp macro="" textlink="">
      <xdr:nvSpPr>
        <xdr:cNvPr id="481" name="テキスト ボックス 480"/>
        <xdr:cNvSpPr txBox="1"/>
      </xdr:nvSpPr>
      <xdr:spPr>
        <a:xfrm>
          <a:off x="9372111" y="1667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62711</xdr:rowOff>
    </xdr:from>
    <xdr:to>
      <xdr:col>12</xdr:col>
      <xdr:colOff>561975</xdr:colOff>
      <xdr:row>97</xdr:row>
      <xdr:rowOff>164311</xdr:rowOff>
    </xdr:to>
    <xdr:sp macro="" textlink="">
      <xdr:nvSpPr>
        <xdr:cNvPr id="482" name="円/楕円 481"/>
        <xdr:cNvSpPr/>
      </xdr:nvSpPr>
      <xdr:spPr>
        <a:xfrm>
          <a:off x="8699500" y="166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155438</xdr:rowOff>
    </xdr:from>
    <xdr:ext cx="534377" cy="259045"/>
    <xdr:sp macro="" textlink="">
      <xdr:nvSpPr>
        <xdr:cNvPr id="483" name="テキスト ボックス 482"/>
        <xdr:cNvSpPr txBox="1"/>
      </xdr:nvSpPr>
      <xdr:spPr>
        <a:xfrm>
          <a:off x="8483111" y="1678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97961</xdr:rowOff>
    </xdr:from>
    <xdr:to>
      <xdr:col>11</xdr:col>
      <xdr:colOff>358775</xdr:colOff>
      <xdr:row>98</xdr:row>
      <xdr:rowOff>28111</xdr:rowOff>
    </xdr:to>
    <xdr:sp macro="" textlink="">
      <xdr:nvSpPr>
        <xdr:cNvPr id="484" name="円/楕円 483"/>
        <xdr:cNvSpPr/>
      </xdr:nvSpPr>
      <xdr:spPr>
        <a:xfrm>
          <a:off x="7810500" y="1672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19238</xdr:rowOff>
    </xdr:from>
    <xdr:ext cx="534377" cy="259045"/>
    <xdr:sp macro="" textlink="">
      <xdr:nvSpPr>
        <xdr:cNvPr id="485" name="テキスト ボックス 484"/>
        <xdr:cNvSpPr txBox="1"/>
      </xdr:nvSpPr>
      <xdr:spPr>
        <a:xfrm>
          <a:off x="7594111" y="168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161275</xdr:rowOff>
    </xdr:from>
    <xdr:to>
      <xdr:col>10</xdr:col>
      <xdr:colOff>155575</xdr:colOff>
      <xdr:row>98</xdr:row>
      <xdr:rowOff>91425</xdr:rowOff>
    </xdr:to>
    <xdr:sp macro="" textlink="">
      <xdr:nvSpPr>
        <xdr:cNvPr id="486" name="円/楕円 485"/>
        <xdr:cNvSpPr/>
      </xdr:nvSpPr>
      <xdr:spPr>
        <a:xfrm>
          <a:off x="6921500" y="1679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82552</xdr:rowOff>
    </xdr:from>
    <xdr:ext cx="534377" cy="259045"/>
    <xdr:sp macro="" textlink="">
      <xdr:nvSpPr>
        <xdr:cNvPr id="487" name="テキスト ボックス 486"/>
        <xdr:cNvSpPr txBox="1"/>
      </xdr:nvSpPr>
      <xdr:spPr>
        <a:xfrm>
          <a:off x="6705111" y="168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162370</xdr:rowOff>
    </xdr:from>
    <xdr:to>
      <xdr:col>23</xdr:col>
      <xdr:colOff>516889</xdr:colOff>
      <xdr:row>37</xdr:row>
      <xdr:rowOff>63348</xdr:rowOff>
    </xdr:to>
    <xdr:cxnSp macro="">
      <xdr:nvCxnSpPr>
        <xdr:cNvPr id="511" name="直線コネクタ 510"/>
        <xdr:cNvCxnSpPr/>
      </xdr:nvCxnSpPr>
      <xdr:spPr>
        <a:xfrm flipV="1">
          <a:off x="16317595" y="5305870"/>
          <a:ext cx="1269" cy="1101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67175</xdr:rowOff>
    </xdr:from>
    <xdr:ext cx="534377" cy="259045"/>
    <xdr:sp macro="" textlink="">
      <xdr:nvSpPr>
        <xdr:cNvPr id="512" name="消防費最小値テキスト"/>
        <xdr:cNvSpPr txBox="1"/>
      </xdr:nvSpPr>
      <xdr:spPr>
        <a:xfrm>
          <a:off x="16370300" y="64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37</xdr:row>
      <xdr:rowOff>63348</xdr:rowOff>
    </xdr:from>
    <xdr:to>
      <xdr:col>23</xdr:col>
      <xdr:colOff>606425</xdr:colOff>
      <xdr:row>37</xdr:row>
      <xdr:rowOff>63348</xdr:rowOff>
    </xdr:to>
    <xdr:cxnSp macro="">
      <xdr:nvCxnSpPr>
        <xdr:cNvPr id="513" name="直線コネクタ 512"/>
        <xdr:cNvCxnSpPr/>
      </xdr:nvCxnSpPr>
      <xdr:spPr>
        <a:xfrm>
          <a:off x="16230600" y="64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109047</xdr:rowOff>
    </xdr:from>
    <xdr:ext cx="534377" cy="259045"/>
    <xdr:sp macro="" textlink="">
      <xdr:nvSpPr>
        <xdr:cNvPr id="514" name="消防費最大値テキスト"/>
        <xdr:cNvSpPr txBox="1"/>
      </xdr:nvSpPr>
      <xdr:spPr>
        <a:xfrm>
          <a:off x="16370300" y="508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30</xdr:row>
      <xdr:rowOff>162370</xdr:rowOff>
    </xdr:from>
    <xdr:to>
      <xdr:col>23</xdr:col>
      <xdr:colOff>606425</xdr:colOff>
      <xdr:row>30</xdr:row>
      <xdr:rowOff>162370</xdr:rowOff>
    </xdr:to>
    <xdr:cxnSp macro="">
      <xdr:nvCxnSpPr>
        <xdr:cNvPr id="515" name="直線コネクタ 514"/>
        <xdr:cNvCxnSpPr/>
      </xdr:nvCxnSpPr>
      <xdr:spPr>
        <a:xfrm>
          <a:off x="16230600" y="530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160598</xdr:rowOff>
    </xdr:from>
    <xdr:to>
      <xdr:col>23</xdr:col>
      <xdr:colOff>517525</xdr:colOff>
      <xdr:row>37</xdr:row>
      <xdr:rowOff>68015</xdr:rowOff>
    </xdr:to>
    <xdr:cxnSp macro="">
      <xdr:nvCxnSpPr>
        <xdr:cNvPr id="516" name="直線コネクタ 515"/>
        <xdr:cNvCxnSpPr/>
      </xdr:nvCxnSpPr>
      <xdr:spPr>
        <a:xfrm flipV="1">
          <a:off x="15481300" y="5475548"/>
          <a:ext cx="838200" cy="93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481</xdr:rowOff>
    </xdr:from>
    <xdr:ext cx="534377" cy="259045"/>
    <xdr:sp macro="" textlink="">
      <xdr:nvSpPr>
        <xdr:cNvPr id="517" name="消防費平均値テキスト"/>
        <xdr:cNvSpPr txBox="1"/>
      </xdr:nvSpPr>
      <xdr:spPr>
        <a:xfrm>
          <a:off x="16370300" y="6001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22054</xdr:rowOff>
    </xdr:from>
    <xdr:to>
      <xdr:col>23</xdr:col>
      <xdr:colOff>568325</xdr:colOff>
      <xdr:row>35</xdr:row>
      <xdr:rowOff>123654</xdr:rowOff>
    </xdr:to>
    <xdr:sp macro="" textlink="">
      <xdr:nvSpPr>
        <xdr:cNvPr id="518" name="フローチャート : 判断 517"/>
        <xdr:cNvSpPr/>
      </xdr:nvSpPr>
      <xdr:spPr>
        <a:xfrm>
          <a:off x="16268700" y="60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68015</xdr:rowOff>
    </xdr:from>
    <xdr:to>
      <xdr:col>22</xdr:col>
      <xdr:colOff>365125</xdr:colOff>
      <xdr:row>37</xdr:row>
      <xdr:rowOff>117107</xdr:rowOff>
    </xdr:to>
    <xdr:cxnSp macro="">
      <xdr:nvCxnSpPr>
        <xdr:cNvPr id="519" name="直線コネクタ 518"/>
        <xdr:cNvCxnSpPr/>
      </xdr:nvCxnSpPr>
      <xdr:spPr>
        <a:xfrm flipV="1">
          <a:off x="14592300" y="6411665"/>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108617</xdr:rowOff>
    </xdr:from>
    <xdr:to>
      <xdr:col>22</xdr:col>
      <xdr:colOff>415925</xdr:colOff>
      <xdr:row>35</xdr:row>
      <xdr:rowOff>38767</xdr:rowOff>
    </xdr:to>
    <xdr:sp macro="" textlink="">
      <xdr:nvSpPr>
        <xdr:cNvPr id="520" name="フローチャート : 判断 519"/>
        <xdr:cNvSpPr/>
      </xdr:nvSpPr>
      <xdr:spPr>
        <a:xfrm>
          <a:off x="15430500" y="593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55294</xdr:rowOff>
    </xdr:from>
    <xdr:ext cx="534377" cy="259045"/>
    <xdr:sp macro="" textlink="">
      <xdr:nvSpPr>
        <xdr:cNvPr id="521" name="テキスト ボックス 520"/>
        <xdr:cNvSpPr txBox="1"/>
      </xdr:nvSpPr>
      <xdr:spPr>
        <a:xfrm>
          <a:off x="15214111" y="57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117107</xdr:rowOff>
    </xdr:from>
    <xdr:to>
      <xdr:col>21</xdr:col>
      <xdr:colOff>161925</xdr:colOff>
      <xdr:row>37</xdr:row>
      <xdr:rowOff>124822</xdr:rowOff>
    </xdr:to>
    <xdr:cxnSp macro="">
      <xdr:nvCxnSpPr>
        <xdr:cNvPr id="522" name="直線コネクタ 521"/>
        <xdr:cNvCxnSpPr/>
      </xdr:nvCxnSpPr>
      <xdr:spPr>
        <a:xfrm flipV="1">
          <a:off x="13703300" y="6460757"/>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36874</xdr:rowOff>
    </xdr:from>
    <xdr:to>
      <xdr:col>21</xdr:col>
      <xdr:colOff>212725</xdr:colOff>
      <xdr:row>35</xdr:row>
      <xdr:rowOff>138474</xdr:rowOff>
    </xdr:to>
    <xdr:sp macro="" textlink="">
      <xdr:nvSpPr>
        <xdr:cNvPr id="523" name="フローチャート : 判断 522"/>
        <xdr:cNvSpPr/>
      </xdr:nvSpPr>
      <xdr:spPr>
        <a:xfrm>
          <a:off x="14541500" y="60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155001</xdr:rowOff>
    </xdr:from>
    <xdr:ext cx="534377" cy="259045"/>
    <xdr:sp macro="" textlink="">
      <xdr:nvSpPr>
        <xdr:cNvPr id="524" name="テキスト ボックス 523"/>
        <xdr:cNvSpPr txBox="1"/>
      </xdr:nvSpPr>
      <xdr:spPr>
        <a:xfrm>
          <a:off x="14325111" y="58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66891</xdr:rowOff>
    </xdr:from>
    <xdr:to>
      <xdr:col>19</xdr:col>
      <xdr:colOff>644525</xdr:colOff>
      <xdr:row>37</xdr:row>
      <xdr:rowOff>124822</xdr:rowOff>
    </xdr:to>
    <xdr:cxnSp macro="">
      <xdr:nvCxnSpPr>
        <xdr:cNvPr id="525" name="直線コネクタ 524"/>
        <xdr:cNvCxnSpPr/>
      </xdr:nvCxnSpPr>
      <xdr:spPr>
        <a:xfrm>
          <a:off x="12814300" y="6067641"/>
          <a:ext cx="889000" cy="40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52553</xdr:rowOff>
    </xdr:from>
    <xdr:to>
      <xdr:col>20</xdr:col>
      <xdr:colOff>9525</xdr:colOff>
      <xdr:row>35</xdr:row>
      <xdr:rowOff>154153</xdr:rowOff>
    </xdr:to>
    <xdr:sp macro="" textlink="">
      <xdr:nvSpPr>
        <xdr:cNvPr id="526" name="フローチャート : 判断 525"/>
        <xdr:cNvSpPr/>
      </xdr:nvSpPr>
      <xdr:spPr>
        <a:xfrm>
          <a:off x="13652500" y="605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170680</xdr:rowOff>
    </xdr:from>
    <xdr:ext cx="534377" cy="259045"/>
    <xdr:sp macro="" textlink="">
      <xdr:nvSpPr>
        <xdr:cNvPr id="527" name="テキスト ボックス 526"/>
        <xdr:cNvSpPr txBox="1"/>
      </xdr:nvSpPr>
      <xdr:spPr>
        <a:xfrm>
          <a:off x="13436111" y="58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95034</xdr:rowOff>
    </xdr:from>
    <xdr:to>
      <xdr:col>18</xdr:col>
      <xdr:colOff>492125</xdr:colOff>
      <xdr:row>36</xdr:row>
      <xdr:rowOff>25184</xdr:rowOff>
    </xdr:to>
    <xdr:sp macro="" textlink="">
      <xdr:nvSpPr>
        <xdr:cNvPr id="528" name="フローチャート : 判断 527"/>
        <xdr:cNvSpPr/>
      </xdr:nvSpPr>
      <xdr:spPr>
        <a:xfrm>
          <a:off x="12763500" y="60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16311</xdr:rowOff>
    </xdr:from>
    <xdr:ext cx="534377" cy="259045"/>
    <xdr:sp macro="" textlink="">
      <xdr:nvSpPr>
        <xdr:cNvPr id="529" name="テキスト ボックス 528"/>
        <xdr:cNvSpPr txBox="1"/>
      </xdr:nvSpPr>
      <xdr:spPr>
        <a:xfrm>
          <a:off x="12547111" y="618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109798</xdr:rowOff>
    </xdr:from>
    <xdr:to>
      <xdr:col>23</xdr:col>
      <xdr:colOff>568325</xdr:colOff>
      <xdr:row>32</xdr:row>
      <xdr:rowOff>39948</xdr:rowOff>
    </xdr:to>
    <xdr:sp macro="" textlink="">
      <xdr:nvSpPr>
        <xdr:cNvPr id="535" name="円/楕円 534"/>
        <xdr:cNvSpPr/>
      </xdr:nvSpPr>
      <xdr:spPr>
        <a:xfrm>
          <a:off x="16268700" y="54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132675</xdr:rowOff>
    </xdr:from>
    <xdr:ext cx="534377" cy="259045"/>
    <xdr:sp macro="" textlink="">
      <xdr:nvSpPr>
        <xdr:cNvPr id="536" name="消防費該当値テキスト"/>
        <xdr:cNvSpPr txBox="1"/>
      </xdr:nvSpPr>
      <xdr:spPr>
        <a:xfrm>
          <a:off x="16370300" y="527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65,903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17215</xdr:rowOff>
    </xdr:from>
    <xdr:to>
      <xdr:col>22</xdr:col>
      <xdr:colOff>415925</xdr:colOff>
      <xdr:row>37</xdr:row>
      <xdr:rowOff>118815</xdr:rowOff>
    </xdr:to>
    <xdr:sp macro="" textlink="">
      <xdr:nvSpPr>
        <xdr:cNvPr id="537" name="円/楕円 536"/>
        <xdr:cNvSpPr/>
      </xdr:nvSpPr>
      <xdr:spPr>
        <a:xfrm>
          <a:off x="15430500" y="63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109942</xdr:rowOff>
    </xdr:from>
    <xdr:ext cx="534377" cy="259045"/>
    <xdr:sp macro="" textlink="">
      <xdr:nvSpPr>
        <xdr:cNvPr id="538" name="テキスト ボックス 537"/>
        <xdr:cNvSpPr txBox="1"/>
      </xdr:nvSpPr>
      <xdr:spPr>
        <a:xfrm>
          <a:off x="15214111" y="64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66307</xdr:rowOff>
    </xdr:from>
    <xdr:to>
      <xdr:col>21</xdr:col>
      <xdr:colOff>212725</xdr:colOff>
      <xdr:row>37</xdr:row>
      <xdr:rowOff>167907</xdr:rowOff>
    </xdr:to>
    <xdr:sp macro="" textlink="">
      <xdr:nvSpPr>
        <xdr:cNvPr id="539" name="円/楕円 538"/>
        <xdr:cNvSpPr/>
      </xdr:nvSpPr>
      <xdr:spPr>
        <a:xfrm>
          <a:off x="14541500" y="64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159034</xdr:rowOff>
    </xdr:from>
    <xdr:ext cx="534377" cy="259045"/>
    <xdr:sp macro="" textlink="">
      <xdr:nvSpPr>
        <xdr:cNvPr id="540" name="テキスト ボックス 539"/>
        <xdr:cNvSpPr txBox="1"/>
      </xdr:nvSpPr>
      <xdr:spPr>
        <a:xfrm>
          <a:off x="14325111" y="65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74022</xdr:rowOff>
    </xdr:from>
    <xdr:to>
      <xdr:col>20</xdr:col>
      <xdr:colOff>9525</xdr:colOff>
      <xdr:row>38</xdr:row>
      <xdr:rowOff>4172</xdr:rowOff>
    </xdr:to>
    <xdr:sp macro="" textlink="">
      <xdr:nvSpPr>
        <xdr:cNvPr id="541" name="円/楕円 540"/>
        <xdr:cNvSpPr/>
      </xdr:nvSpPr>
      <xdr:spPr>
        <a:xfrm>
          <a:off x="13652500" y="64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166749</xdr:rowOff>
    </xdr:from>
    <xdr:ext cx="534377" cy="259045"/>
    <xdr:sp macro="" textlink="">
      <xdr:nvSpPr>
        <xdr:cNvPr id="542" name="テキスト ボックス 541"/>
        <xdr:cNvSpPr txBox="1"/>
      </xdr:nvSpPr>
      <xdr:spPr>
        <a:xfrm>
          <a:off x="13436111" y="651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16091</xdr:rowOff>
    </xdr:from>
    <xdr:to>
      <xdr:col>18</xdr:col>
      <xdr:colOff>492125</xdr:colOff>
      <xdr:row>35</xdr:row>
      <xdr:rowOff>117691</xdr:rowOff>
    </xdr:to>
    <xdr:sp macro="" textlink="">
      <xdr:nvSpPr>
        <xdr:cNvPr id="543" name="円/楕円 542"/>
        <xdr:cNvSpPr/>
      </xdr:nvSpPr>
      <xdr:spPr>
        <a:xfrm>
          <a:off x="12763500" y="601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134218</xdr:rowOff>
    </xdr:from>
    <xdr:ext cx="534377" cy="259045"/>
    <xdr:sp macro="" textlink="">
      <xdr:nvSpPr>
        <xdr:cNvPr id="544" name="テキスト ボックス 543"/>
        <xdr:cNvSpPr txBox="1"/>
      </xdr:nvSpPr>
      <xdr:spPr>
        <a:xfrm>
          <a:off x="12547111" y="579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6" name="直線コネクタ 565"/>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7"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8" name="直線コネクタ 567"/>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9"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70" name="直線コネクタ 569"/>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137282</xdr:rowOff>
    </xdr:from>
    <xdr:to>
      <xdr:col>23</xdr:col>
      <xdr:colOff>517525</xdr:colOff>
      <xdr:row>57</xdr:row>
      <xdr:rowOff>154376</xdr:rowOff>
    </xdr:to>
    <xdr:cxnSp macro="">
      <xdr:nvCxnSpPr>
        <xdr:cNvPr id="571" name="直線コネクタ 570"/>
        <xdr:cNvCxnSpPr/>
      </xdr:nvCxnSpPr>
      <xdr:spPr>
        <a:xfrm flipV="1">
          <a:off x="15481300" y="9909932"/>
          <a:ext cx="838200" cy="1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2"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3" name="フローチャート : 判断 572"/>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154376</xdr:rowOff>
    </xdr:from>
    <xdr:to>
      <xdr:col>22</xdr:col>
      <xdr:colOff>365125</xdr:colOff>
      <xdr:row>57</xdr:row>
      <xdr:rowOff>160873</xdr:rowOff>
    </xdr:to>
    <xdr:cxnSp macro="">
      <xdr:nvCxnSpPr>
        <xdr:cNvPr id="574" name="直線コネクタ 573"/>
        <xdr:cNvCxnSpPr/>
      </xdr:nvCxnSpPr>
      <xdr:spPr>
        <a:xfrm flipV="1">
          <a:off x="14592300" y="9927026"/>
          <a:ext cx="889000" cy="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5" name="フローチャート : 判断 574"/>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6" name="テキスト ボックス 575"/>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136916</xdr:rowOff>
    </xdr:from>
    <xdr:to>
      <xdr:col>21</xdr:col>
      <xdr:colOff>161925</xdr:colOff>
      <xdr:row>57</xdr:row>
      <xdr:rowOff>160873</xdr:rowOff>
    </xdr:to>
    <xdr:cxnSp macro="">
      <xdr:nvCxnSpPr>
        <xdr:cNvPr id="577" name="直線コネクタ 576"/>
        <xdr:cNvCxnSpPr/>
      </xdr:nvCxnSpPr>
      <xdr:spPr>
        <a:xfrm>
          <a:off x="13703300" y="9909566"/>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8" name="フローチャート : 判断 577"/>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9" name="テキスト ボックス 578"/>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136916</xdr:rowOff>
    </xdr:from>
    <xdr:to>
      <xdr:col>19</xdr:col>
      <xdr:colOff>644525</xdr:colOff>
      <xdr:row>57</xdr:row>
      <xdr:rowOff>166890</xdr:rowOff>
    </xdr:to>
    <xdr:cxnSp macro="">
      <xdr:nvCxnSpPr>
        <xdr:cNvPr id="580" name="直線コネクタ 579"/>
        <xdr:cNvCxnSpPr/>
      </xdr:nvCxnSpPr>
      <xdr:spPr>
        <a:xfrm flipV="1">
          <a:off x="12814300" y="9909566"/>
          <a:ext cx="889000" cy="2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1" name="フローチャート : 判断 580"/>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2" name="テキスト ボックス 581"/>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3" name="フローチャート : 判断 582"/>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4" name="テキスト ボックス 583"/>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86482</xdr:rowOff>
    </xdr:from>
    <xdr:to>
      <xdr:col>23</xdr:col>
      <xdr:colOff>568325</xdr:colOff>
      <xdr:row>58</xdr:row>
      <xdr:rowOff>16632</xdr:rowOff>
    </xdr:to>
    <xdr:sp macro="" textlink="">
      <xdr:nvSpPr>
        <xdr:cNvPr id="590" name="円/楕円 589"/>
        <xdr:cNvSpPr/>
      </xdr:nvSpPr>
      <xdr:spPr>
        <a:xfrm>
          <a:off x="16268700" y="98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1409</xdr:rowOff>
    </xdr:from>
    <xdr:ext cx="534377" cy="259045"/>
    <xdr:sp macro="" textlink="">
      <xdr:nvSpPr>
        <xdr:cNvPr id="591" name="教育費該当値テキスト"/>
        <xdr:cNvSpPr txBox="1"/>
      </xdr:nvSpPr>
      <xdr:spPr>
        <a:xfrm>
          <a:off x="16370300" y="97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103576</xdr:rowOff>
    </xdr:from>
    <xdr:to>
      <xdr:col>22</xdr:col>
      <xdr:colOff>415925</xdr:colOff>
      <xdr:row>58</xdr:row>
      <xdr:rowOff>33726</xdr:rowOff>
    </xdr:to>
    <xdr:sp macro="" textlink="">
      <xdr:nvSpPr>
        <xdr:cNvPr id="592" name="円/楕円 591"/>
        <xdr:cNvSpPr/>
      </xdr:nvSpPr>
      <xdr:spPr>
        <a:xfrm>
          <a:off x="15430500" y="98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24853</xdr:rowOff>
    </xdr:from>
    <xdr:ext cx="534377" cy="259045"/>
    <xdr:sp macro="" textlink="">
      <xdr:nvSpPr>
        <xdr:cNvPr id="593" name="テキスト ボックス 592"/>
        <xdr:cNvSpPr txBox="1"/>
      </xdr:nvSpPr>
      <xdr:spPr>
        <a:xfrm>
          <a:off x="15214111" y="996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110073</xdr:rowOff>
    </xdr:from>
    <xdr:to>
      <xdr:col>21</xdr:col>
      <xdr:colOff>212725</xdr:colOff>
      <xdr:row>58</xdr:row>
      <xdr:rowOff>40223</xdr:rowOff>
    </xdr:to>
    <xdr:sp macro="" textlink="">
      <xdr:nvSpPr>
        <xdr:cNvPr id="594" name="円/楕円 593"/>
        <xdr:cNvSpPr/>
      </xdr:nvSpPr>
      <xdr:spPr>
        <a:xfrm>
          <a:off x="14541500" y="988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31350</xdr:rowOff>
    </xdr:from>
    <xdr:ext cx="534377" cy="259045"/>
    <xdr:sp macro="" textlink="">
      <xdr:nvSpPr>
        <xdr:cNvPr id="595" name="テキスト ボックス 594"/>
        <xdr:cNvSpPr txBox="1"/>
      </xdr:nvSpPr>
      <xdr:spPr>
        <a:xfrm>
          <a:off x="14325111" y="997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86116</xdr:rowOff>
    </xdr:from>
    <xdr:to>
      <xdr:col>20</xdr:col>
      <xdr:colOff>9525</xdr:colOff>
      <xdr:row>58</xdr:row>
      <xdr:rowOff>16266</xdr:rowOff>
    </xdr:to>
    <xdr:sp macro="" textlink="">
      <xdr:nvSpPr>
        <xdr:cNvPr id="596" name="円/楕円 595"/>
        <xdr:cNvSpPr/>
      </xdr:nvSpPr>
      <xdr:spPr>
        <a:xfrm>
          <a:off x="13652500" y="985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7393</xdr:rowOff>
    </xdr:from>
    <xdr:ext cx="534377" cy="259045"/>
    <xdr:sp macro="" textlink="">
      <xdr:nvSpPr>
        <xdr:cNvPr id="597" name="テキスト ボックス 596"/>
        <xdr:cNvSpPr txBox="1"/>
      </xdr:nvSpPr>
      <xdr:spPr>
        <a:xfrm>
          <a:off x="13436111" y="995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116090</xdr:rowOff>
    </xdr:from>
    <xdr:to>
      <xdr:col>18</xdr:col>
      <xdr:colOff>492125</xdr:colOff>
      <xdr:row>58</xdr:row>
      <xdr:rowOff>46240</xdr:rowOff>
    </xdr:to>
    <xdr:sp macro="" textlink="">
      <xdr:nvSpPr>
        <xdr:cNvPr id="598" name="円/楕円 597"/>
        <xdr:cNvSpPr/>
      </xdr:nvSpPr>
      <xdr:spPr>
        <a:xfrm>
          <a:off x="12763500" y="98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37367</xdr:rowOff>
    </xdr:from>
    <xdr:ext cx="534377" cy="259045"/>
    <xdr:sp macro="" textlink="">
      <xdr:nvSpPr>
        <xdr:cNvPr id="599" name="テキスト ボックス 598"/>
        <xdr:cNvSpPr txBox="1"/>
      </xdr:nvSpPr>
      <xdr:spPr>
        <a:xfrm>
          <a:off x="12547111" y="998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3" name="直線コネクタ 622"/>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6"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7" name="直線コネクタ 626"/>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28423</xdr:rowOff>
    </xdr:from>
    <xdr:to>
      <xdr:col>23</xdr:col>
      <xdr:colOff>517525</xdr:colOff>
      <xdr:row>79</xdr:row>
      <xdr:rowOff>44450</xdr:rowOff>
    </xdr:to>
    <xdr:cxnSp macro="">
      <xdr:nvCxnSpPr>
        <xdr:cNvPr id="628" name="直線コネクタ 627"/>
        <xdr:cNvCxnSpPr/>
      </xdr:nvCxnSpPr>
      <xdr:spPr>
        <a:xfrm>
          <a:off x="15481300" y="13572973"/>
          <a:ext cx="8382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9"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30" name="フローチャート : 判断 629"/>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28423</xdr:rowOff>
    </xdr:from>
    <xdr:to>
      <xdr:col>22</xdr:col>
      <xdr:colOff>365125</xdr:colOff>
      <xdr:row>79</xdr:row>
      <xdr:rowOff>44450</xdr:rowOff>
    </xdr:to>
    <xdr:cxnSp macro="">
      <xdr:nvCxnSpPr>
        <xdr:cNvPr id="631" name="直線コネクタ 630"/>
        <xdr:cNvCxnSpPr/>
      </xdr:nvCxnSpPr>
      <xdr:spPr>
        <a:xfrm flipV="1">
          <a:off x="14592300" y="13572973"/>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2" name="フローチャート : 判断 631"/>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3" name="テキスト ボックス 632"/>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5" name="フローチャート : 判断 634"/>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6" name="テキスト ボックス 635"/>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44145</xdr:rowOff>
    </xdr:from>
    <xdr:to>
      <xdr:col>19</xdr:col>
      <xdr:colOff>644525</xdr:colOff>
      <xdr:row>79</xdr:row>
      <xdr:rowOff>44450</xdr:rowOff>
    </xdr:to>
    <xdr:cxnSp macro="">
      <xdr:nvCxnSpPr>
        <xdr:cNvPr id="637" name="直線コネクタ 636"/>
        <xdr:cNvCxnSpPr/>
      </xdr:nvCxnSpPr>
      <xdr:spPr>
        <a:xfrm>
          <a:off x="12814300" y="13588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8" name="フローチャート : 判断 637"/>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9" name="テキスト ボックス 638"/>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40" name="フローチャート : 判断 639"/>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1" name="テキスト ボックス 640"/>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149073</xdr:rowOff>
    </xdr:from>
    <xdr:to>
      <xdr:col>22</xdr:col>
      <xdr:colOff>415925</xdr:colOff>
      <xdr:row>79</xdr:row>
      <xdr:rowOff>79223</xdr:rowOff>
    </xdr:to>
    <xdr:sp macro="" textlink="">
      <xdr:nvSpPr>
        <xdr:cNvPr id="649" name="円/楕円 648"/>
        <xdr:cNvSpPr/>
      </xdr:nvSpPr>
      <xdr:spPr>
        <a:xfrm>
          <a:off x="15430500" y="1352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70350</xdr:rowOff>
    </xdr:from>
    <xdr:ext cx="469744" cy="259045"/>
    <xdr:sp macro="" textlink="">
      <xdr:nvSpPr>
        <xdr:cNvPr id="650" name="テキスト ボックス 649"/>
        <xdr:cNvSpPr txBox="1"/>
      </xdr:nvSpPr>
      <xdr:spPr>
        <a:xfrm>
          <a:off x="15246427" y="13614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1" name="円/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2" name="テキスト ボックス 651"/>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3" name="円/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4" name="テキスト ボックス 653"/>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164795</xdr:rowOff>
    </xdr:from>
    <xdr:to>
      <xdr:col>18</xdr:col>
      <xdr:colOff>492125</xdr:colOff>
      <xdr:row>79</xdr:row>
      <xdr:rowOff>94945</xdr:rowOff>
    </xdr:to>
    <xdr:sp macro="" textlink="">
      <xdr:nvSpPr>
        <xdr:cNvPr id="655" name="円/楕円 654"/>
        <xdr:cNvSpPr/>
      </xdr:nvSpPr>
      <xdr:spPr>
        <a:xfrm>
          <a:off x="12763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86072</xdr:rowOff>
    </xdr:from>
    <xdr:ext cx="313932" cy="259045"/>
    <xdr:sp macro="" textlink="">
      <xdr:nvSpPr>
        <xdr:cNvPr id="656" name="テキスト ボックス 655"/>
        <xdr:cNvSpPr txBox="1"/>
      </xdr:nvSpPr>
      <xdr:spPr>
        <a:xfrm>
          <a:off x="12657333" y="13630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7" name="直線コネクタ 66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8" name="テキスト ボックス 667"/>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1" name="直線コネクタ 67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2" name="テキスト ボックス 67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6" name="直線コネクタ 675"/>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7"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8" name="直線コネクタ 677"/>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9"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80" name="直線コネクタ 679"/>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94689</xdr:rowOff>
    </xdr:from>
    <xdr:to>
      <xdr:col>23</xdr:col>
      <xdr:colOff>517525</xdr:colOff>
      <xdr:row>96</xdr:row>
      <xdr:rowOff>96197</xdr:rowOff>
    </xdr:to>
    <xdr:cxnSp macro="">
      <xdr:nvCxnSpPr>
        <xdr:cNvPr id="681" name="直線コネクタ 680"/>
        <xdr:cNvCxnSpPr/>
      </xdr:nvCxnSpPr>
      <xdr:spPr>
        <a:xfrm flipV="1">
          <a:off x="15481300" y="16553889"/>
          <a:ext cx="8382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2"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3" name="フローチャート : 判断 682"/>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85122</xdr:rowOff>
    </xdr:from>
    <xdr:to>
      <xdr:col>22</xdr:col>
      <xdr:colOff>365125</xdr:colOff>
      <xdr:row>96</xdr:row>
      <xdr:rowOff>96197</xdr:rowOff>
    </xdr:to>
    <xdr:cxnSp macro="">
      <xdr:nvCxnSpPr>
        <xdr:cNvPr id="684" name="直線コネクタ 683"/>
        <xdr:cNvCxnSpPr/>
      </xdr:nvCxnSpPr>
      <xdr:spPr>
        <a:xfrm>
          <a:off x="14592300" y="16544322"/>
          <a:ext cx="8890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5" name="フローチャート : 判断 684"/>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6" name="テキスト ボックス 685"/>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84584</xdr:rowOff>
    </xdr:from>
    <xdr:to>
      <xdr:col>21</xdr:col>
      <xdr:colOff>161925</xdr:colOff>
      <xdr:row>96</xdr:row>
      <xdr:rowOff>85122</xdr:rowOff>
    </xdr:to>
    <xdr:cxnSp macro="">
      <xdr:nvCxnSpPr>
        <xdr:cNvPr id="687" name="直線コネクタ 686"/>
        <xdr:cNvCxnSpPr/>
      </xdr:nvCxnSpPr>
      <xdr:spPr>
        <a:xfrm>
          <a:off x="13703300" y="16543784"/>
          <a:ext cx="8890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8" name="フローチャート : 判断 687"/>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9" name="テキスト ボックス 688"/>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83744</xdr:rowOff>
    </xdr:from>
    <xdr:to>
      <xdr:col>19</xdr:col>
      <xdr:colOff>644525</xdr:colOff>
      <xdr:row>96</xdr:row>
      <xdr:rowOff>84584</xdr:rowOff>
    </xdr:to>
    <xdr:cxnSp macro="">
      <xdr:nvCxnSpPr>
        <xdr:cNvPr id="690" name="直線コネクタ 689"/>
        <xdr:cNvCxnSpPr/>
      </xdr:nvCxnSpPr>
      <xdr:spPr>
        <a:xfrm>
          <a:off x="12814300" y="16542944"/>
          <a:ext cx="889000" cy="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1" name="フローチャート : 判断 690"/>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2" name="テキスト ボックス 691"/>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3" name="フローチャート : 判断 692"/>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4" name="テキスト ボックス 693"/>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43889</xdr:rowOff>
    </xdr:from>
    <xdr:to>
      <xdr:col>23</xdr:col>
      <xdr:colOff>568325</xdr:colOff>
      <xdr:row>96</xdr:row>
      <xdr:rowOff>145489</xdr:rowOff>
    </xdr:to>
    <xdr:sp macro="" textlink="">
      <xdr:nvSpPr>
        <xdr:cNvPr id="700" name="円/楕円 699"/>
        <xdr:cNvSpPr/>
      </xdr:nvSpPr>
      <xdr:spPr>
        <a:xfrm>
          <a:off x="16268700" y="165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22316</xdr:rowOff>
    </xdr:from>
    <xdr:ext cx="534377" cy="259045"/>
    <xdr:sp macro="" textlink="">
      <xdr:nvSpPr>
        <xdr:cNvPr id="701" name="公債費該当値テキスト"/>
        <xdr:cNvSpPr txBox="1"/>
      </xdr:nvSpPr>
      <xdr:spPr>
        <a:xfrm>
          <a:off x="16370300" y="164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45397</xdr:rowOff>
    </xdr:from>
    <xdr:to>
      <xdr:col>22</xdr:col>
      <xdr:colOff>415925</xdr:colOff>
      <xdr:row>96</xdr:row>
      <xdr:rowOff>146997</xdr:rowOff>
    </xdr:to>
    <xdr:sp macro="" textlink="">
      <xdr:nvSpPr>
        <xdr:cNvPr id="702" name="円/楕円 701"/>
        <xdr:cNvSpPr/>
      </xdr:nvSpPr>
      <xdr:spPr>
        <a:xfrm>
          <a:off x="15430500" y="165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138124</xdr:rowOff>
    </xdr:from>
    <xdr:ext cx="534377" cy="259045"/>
    <xdr:sp macro="" textlink="">
      <xdr:nvSpPr>
        <xdr:cNvPr id="703" name="テキスト ボックス 702"/>
        <xdr:cNvSpPr txBox="1"/>
      </xdr:nvSpPr>
      <xdr:spPr>
        <a:xfrm>
          <a:off x="15214111" y="165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34322</xdr:rowOff>
    </xdr:from>
    <xdr:to>
      <xdr:col>21</xdr:col>
      <xdr:colOff>212725</xdr:colOff>
      <xdr:row>96</xdr:row>
      <xdr:rowOff>135922</xdr:rowOff>
    </xdr:to>
    <xdr:sp macro="" textlink="">
      <xdr:nvSpPr>
        <xdr:cNvPr id="704" name="円/楕円 703"/>
        <xdr:cNvSpPr/>
      </xdr:nvSpPr>
      <xdr:spPr>
        <a:xfrm>
          <a:off x="14541500" y="164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127049</xdr:rowOff>
    </xdr:from>
    <xdr:ext cx="534377" cy="259045"/>
    <xdr:sp macro="" textlink="">
      <xdr:nvSpPr>
        <xdr:cNvPr id="705" name="テキスト ボックス 704"/>
        <xdr:cNvSpPr txBox="1"/>
      </xdr:nvSpPr>
      <xdr:spPr>
        <a:xfrm>
          <a:off x="14325111" y="165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33784</xdr:rowOff>
    </xdr:from>
    <xdr:to>
      <xdr:col>20</xdr:col>
      <xdr:colOff>9525</xdr:colOff>
      <xdr:row>96</xdr:row>
      <xdr:rowOff>135384</xdr:rowOff>
    </xdr:to>
    <xdr:sp macro="" textlink="">
      <xdr:nvSpPr>
        <xdr:cNvPr id="706" name="円/楕円 705"/>
        <xdr:cNvSpPr/>
      </xdr:nvSpPr>
      <xdr:spPr>
        <a:xfrm>
          <a:off x="13652500" y="164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126511</xdr:rowOff>
    </xdr:from>
    <xdr:ext cx="534377" cy="259045"/>
    <xdr:sp macro="" textlink="">
      <xdr:nvSpPr>
        <xdr:cNvPr id="707" name="テキスト ボックス 706"/>
        <xdr:cNvSpPr txBox="1"/>
      </xdr:nvSpPr>
      <xdr:spPr>
        <a:xfrm>
          <a:off x="13436111" y="165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32944</xdr:rowOff>
    </xdr:from>
    <xdr:to>
      <xdr:col>18</xdr:col>
      <xdr:colOff>492125</xdr:colOff>
      <xdr:row>96</xdr:row>
      <xdr:rowOff>134544</xdr:rowOff>
    </xdr:to>
    <xdr:sp macro="" textlink="">
      <xdr:nvSpPr>
        <xdr:cNvPr id="708" name="円/楕円 707"/>
        <xdr:cNvSpPr/>
      </xdr:nvSpPr>
      <xdr:spPr>
        <a:xfrm>
          <a:off x="12763500" y="164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125671</xdr:rowOff>
    </xdr:from>
    <xdr:ext cx="534377" cy="259045"/>
    <xdr:sp macro="" textlink="">
      <xdr:nvSpPr>
        <xdr:cNvPr id="709" name="テキスト ボックス 708"/>
        <xdr:cNvSpPr txBox="1"/>
      </xdr:nvSpPr>
      <xdr:spPr>
        <a:xfrm>
          <a:off x="12547111" y="165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3" name="直線コネクタ 732"/>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6"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7" name="直線コネクタ 736"/>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9"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40" name="フローチャート : 判断 739"/>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2" name="フローチャート : 判断 741"/>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3" name="テキスト ボックス 742"/>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5" name="フローチャート : 判断 744"/>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6" name="テキスト ボックス 745"/>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8" name="フローチャート : 判断 747"/>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9" name="テキスト ボックス 748"/>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50" name="フローチャート : 判断 749"/>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1" name="テキスト ボックス 750"/>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8"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193,205</a:t>
          </a:r>
          <a:r>
            <a:rPr kumimoji="1" lang="ja-JP" altLang="ja-JP" sz="1100">
              <a:solidFill>
                <a:schemeClr val="dk1"/>
              </a:solidFill>
              <a:effectLst/>
              <a:latin typeface="+mn-lt"/>
              <a:ea typeface="+mn-ea"/>
              <a:cs typeface="+mn-cs"/>
            </a:rPr>
            <a:t>円となっている。決算額全体でみると、民生費のうち児童福祉行政に要する経費である保育所運営に伴う保育士の人件費や運営費が主な要因である。そのほかに、</a:t>
          </a:r>
          <a:r>
            <a:rPr kumimoji="1" lang="ja-JP" altLang="ja-JP" sz="1100" b="0" i="0" baseline="0">
              <a:solidFill>
                <a:schemeClr val="dk1"/>
              </a:solidFill>
              <a:effectLst/>
              <a:latin typeface="+mn-lt"/>
              <a:ea typeface="+mn-ea"/>
              <a:cs typeface="+mn-cs"/>
            </a:rPr>
            <a:t>子育て支援室を開設し、</a:t>
          </a:r>
          <a:r>
            <a:rPr kumimoji="1" lang="ja-JP" altLang="ja-JP" sz="1100">
              <a:solidFill>
                <a:schemeClr val="dk1"/>
              </a:solidFill>
              <a:effectLst/>
              <a:latin typeface="+mn-lt"/>
              <a:ea typeface="+mn-ea"/>
              <a:cs typeface="+mn-cs"/>
            </a:rPr>
            <a:t>子育て環境の充実を図っている。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土木費は、町営住宅建替事業により年々増加傾向となっており、消防費は、平成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年度に東部避難所を建築したため、大幅に増加した。</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実質収支は微増であるが、債権対策班が設置されたことにより滞納繰越分の収入済額が増加したことが要因のひとつと考えられる。</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年度は、財政調整基金</a:t>
          </a:r>
          <a:r>
            <a:rPr kumimoji="1" lang="ja-JP" altLang="en-US" sz="1100" b="0" i="0" baseline="0">
              <a:solidFill>
                <a:schemeClr val="dk1"/>
              </a:solidFill>
              <a:effectLst/>
              <a:latin typeface="+mn-lt"/>
              <a:ea typeface="+mn-ea"/>
              <a:cs typeface="+mn-cs"/>
            </a:rPr>
            <a:t>から防災基金へ一部、組替を行ったことにより、積立金が増となったため、</a:t>
          </a:r>
          <a:r>
            <a:rPr kumimoji="1" lang="ja-JP" altLang="ja-JP" sz="1100" b="0" i="0" baseline="0">
              <a:solidFill>
                <a:schemeClr val="dk1"/>
              </a:solidFill>
              <a:effectLst/>
              <a:latin typeface="+mn-lt"/>
              <a:ea typeface="+mn-ea"/>
              <a:cs typeface="+mn-cs"/>
            </a:rPr>
            <a:t>実質単年度収支比率が減少した。</a:t>
          </a:r>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福岡県糸田町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国民健康保険事業勘定特別会計と町立緑ヶ丘病院事業特別会計が赤字である。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国民健康保険事業勘定特別会計は、景気の低迷による離職者の社会保険からの移行や短期保険証発行の増加または、生活保護世帯の見直しに伴う国保加入者などの原因により徴収率が悪化したためである。収納向上を重点課題と位置づけ徴収対策の抜本的整備を図り、指導管理体制の充実を確立させ収納向上に努めていく。また、町独自で住民に対する「糸田町健康づくり計画」の策定を行うための推進協議会を設置し、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年度に計画を策定した。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年ごとの見直しを行い、医療費の抑制について調査研究をし、会計運営の向上に努めている。平成</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年度に一般会計からの赤字補填繰出を実施しており、一時的に赤字額が減少したものの、平成</a:t>
          </a:r>
          <a:r>
            <a:rPr kumimoji="1" lang="en-US" altLang="ja-JP" sz="1100" b="0" i="0" baseline="0">
              <a:solidFill>
                <a:schemeClr val="dk1"/>
              </a:solidFill>
              <a:effectLst/>
              <a:latin typeface="+mn-lt"/>
              <a:ea typeface="+mn-ea"/>
              <a:cs typeface="+mn-cs"/>
            </a:rPr>
            <a:t>24</a:t>
          </a:r>
          <a:r>
            <a:rPr kumimoji="1" lang="ja-JP" altLang="ja-JP" sz="1100" b="0" i="0" baseline="0">
              <a:solidFill>
                <a:schemeClr val="dk1"/>
              </a:solidFill>
              <a:effectLst/>
              <a:latin typeface="+mn-lt"/>
              <a:ea typeface="+mn-ea"/>
              <a:cs typeface="+mn-cs"/>
            </a:rPr>
            <a:t>年度以降は赤字補填をしていないため、赤字改善に至っていない。平成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年度は</a:t>
          </a:r>
          <a:r>
            <a:rPr lang="ja-JP" altLang="en-US" sz="1100" b="0" i="0" u="none" strike="noStrike" baseline="0" smtClean="0">
              <a:solidFill>
                <a:schemeClr val="dk1"/>
              </a:solidFill>
              <a:latin typeface="+mn-lt"/>
              <a:ea typeface="+mn-ea"/>
              <a:cs typeface="+mn-cs"/>
            </a:rPr>
            <a:t>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年度国民健康保険療養給付費負担金等の確定による返還</a:t>
          </a:r>
          <a:r>
            <a:rPr kumimoji="1" lang="ja-JP" altLang="en-US" sz="1100" b="0" i="0" baseline="0">
              <a:solidFill>
                <a:schemeClr val="dk1"/>
              </a:solidFill>
              <a:effectLst/>
              <a:latin typeface="+mn-lt"/>
              <a:ea typeface="+mn-ea"/>
              <a:cs typeface="+mn-cs"/>
            </a:rPr>
            <a:t>等により、</a:t>
          </a:r>
          <a:r>
            <a:rPr kumimoji="1" lang="ja-JP" altLang="ja-JP" sz="1100" b="0" i="0" baseline="0">
              <a:solidFill>
                <a:schemeClr val="dk1"/>
              </a:solidFill>
              <a:effectLst/>
              <a:latin typeface="+mn-lt"/>
              <a:ea typeface="+mn-ea"/>
              <a:cs typeface="+mn-cs"/>
            </a:rPr>
            <a:t>赤字額が</a:t>
          </a:r>
          <a:r>
            <a:rPr kumimoji="1" lang="ja-JP" altLang="en-US" sz="1100" b="0" i="0" baseline="0">
              <a:solidFill>
                <a:schemeClr val="dk1"/>
              </a:solidFill>
              <a:effectLst/>
              <a:latin typeface="+mn-lt"/>
              <a:ea typeface="+mn-ea"/>
              <a:cs typeface="+mn-cs"/>
            </a:rPr>
            <a:t>増加し</a:t>
          </a:r>
          <a:r>
            <a:rPr kumimoji="1" lang="ja-JP" altLang="ja-JP" sz="1100" b="0" i="0" baseline="0">
              <a:solidFill>
                <a:schemeClr val="dk1"/>
              </a:solidFill>
              <a:effectLst/>
              <a:latin typeface="+mn-lt"/>
              <a:ea typeface="+mn-ea"/>
              <a:cs typeface="+mn-cs"/>
            </a:rPr>
            <a:t>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町立緑ヶ丘病院事業特別会計は、医師の確保が難しく、収入が減少したため平成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年度に赤字となった。</a:t>
          </a:r>
          <a:r>
            <a:rPr kumimoji="1" lang="ja-JP" altLang="en-US"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28</a:t>
          </a:r>
          <a:r>
            <a:rPr kumimoji="1" lang="ja-JP" altLang="en-US" sz="1100" b="0" i="0" baseline="0">
              <a:solidFill>
                <a:schemeClr val="dk1"/>
              </a:solidFill>
              <a:effectLst/>
              <a:latin typeface="+mn-lt"/>
              <a:ea typeface="+mn-ea"/>
              <a:cs typeface="+mn-cs"/>
            </a:rPr>
            <a:t>年度には</a:t>
          </a:r>
          <a:r>
            <a:rPr kumimoji="1" lang="ja-JP" altLang="ja-JP" sz="1100" b="0" i="0" baseline="0">
              <a:solidFill>
                <a:schemeClr val="dk1"/>
              </a:solidFill>
              <a:effectLst/>
              <a:latin typeface="+mn-lt"/>
              <a:ea typeface="+mn-ea"/>
              <a:cs typeface="+mn-cs"/>
            </a:rPr>
            <a:t>経営戦略</a:t>
          </a:r>
          <a:r>
            <a:rPr kumimoji="1" lang="ja-JP" altLang="en-US" sz="1100" b="0" i="0" baseline="0">
              <a:solidFill>
                <a:schemeClr val="dk1"/>
              </a:solidFill>
              <a:effectLst/>
              <a:latin typeface="+mn-lt"/>
              <a:ea typeface="+mn-ea"/>
              <a:cs typeface="+mn-cs"/>
            </a:rPr>
            <a:t>を策定しながら、</a:t>
          </a:r>
          <a:r>
            <a:rPr kumimoji="1" lang="ja-JP" altLang="ja-JP" sz="1100" b="0" i="0" baseline="0">
              <a:solidFill>
                <a:schemeClr val="dk1"/>
              </a:solidFill>
              <a:effectLst/>
              <a:latin typeface="+mn-lt"/>
              <a:ea typeface="+mn-ea"/>
              <a:cs typeface="+mn-cs"/>
            </a:rPr>
            <a:t>経営コンサルタントを入れて</a:t>
          </a:r>
          <a:r>
            <a:rPr kumimoji="1" lang="ja-JP" altLang="en-US" sz="1100" b="0" i="0" baseline="0">
              <a:solidFill>
                <a:schemeClr val="dk1"/>
              </a:solidFill>
              <a:effectLst/>
              <a:latin typeface="+mn-lt"/>
              <a:ea typeface="+mn-ea"/>
              <a:cs typeface="+mn-cs"/>
            </a:rPr>
            <a:t>経営を見直してきたが、</a:t>
          </a:r>
          <a:r>
            <a:rPr kumimoji="1" lang="ja-JP" altLang="ja-JP" sz="1100" b="0" i="0" baseline="0">
              <a:solidFill>
                <a:schemeClr val="dk1"/>
              </a:solidFill>
              <a:effectLst/>
              <a:latin typeface="+mn-lt"/>
              <a:ea typeface="+mn-ea"/>
              <a:cs typeface="+mn-cs"/>
            </a:rPr>
            <a:t>経営戦略策定</a:t>
          </a:r>
          <a:r>
            <a:rPr kumimoji="1" lang="ja-JP" altLang="en-US" sz="1100" b="0" i="0" baseline="0">
              <a:solidFill>
                <a:schemeClr val="dk1"/>
              </a:solidFill>
              <a:effectLst/>
              <a:latin typeface="+mn-lt"/>
              <a:ea typeface="+mn-ea"/>
              <a:cs typeface="+mn-cs"/>
            </a:rPr>
            <a:t>中ということと、医師がさらに減り、赤字額が大幅に増加した。平成</a:t>
          </a:r>
          <a:r>
            <a:rPr kumimoji="1" lang="en-US" altLang="ja-JP" sz="1100" b="0" i="0" baseline="0">
              <a:solidFill>
                <a:schemeClr val="dk1"/>
              </a:solidFill>
              <a:effectLst/>
              <a:latin typeface="+mn-lt"/>
              <a:ea typeface="+mn-ea"/>
              <a:cs typeface="+mn-cs"/>
            </a:rPr>
            <a:t>29</a:t>
          </a:r>
          <a:r>
            <a:rPr kumimoji="1" lang="ja-JP" altLang="en-US" sz="1100" b="0" i="0" baseline="0">
              <a:solidFill>
                <a:schemeClr val="dk1"/>
              </a:solidFill>
              <a:effectLst/>
              <a:latin typeface="+mn-lt"/>
              <a:ea typeface="+mn-ea"/>
              <a:cs typeface="+mn-cs"/>
            </a:rPr>
            <a:t>年度より</a:t>
          </a:r>
          <a:r>
            <a:rPr kumimoji="1" lang="ja-JP" altLang="ja-JP" sz="1100" b="0" i="0" baseline="0">
              <a:solidFill>
                <a:schemeClr val="dk1"/>
              </a:solidFill>
              <a:effectLst/>
              <a:latin typeface="+mn-lt"/>
              <a:ea typeface="+mn-ea"/>
              <a:cs typeface="+mn-cs"/>
            </a:rPr>
            <a:t>経営戦略を</a:t>
          </a:r>
          <a:r>
            <a:rPr kumimoji="1" lang="ja-JP" altLang="en-US" sz="1100" b="0" i="0" baseline="0">
              <a:solidFill>
                <a:schemeClr val="dk1"/>
              </a:solidFill>
              <a:effectLst/>
              <a:latin typeface="+mn-lt"/>
              <a:ea typeface="+mn-ea"/>
              <a:cs typeface="+mn-cs"/>
            </a:rPr>
            <a:t>もとに</a:t>
          </a:r>
          <a:r>
            <a:rPr kumimoji="1" lang="ja-JP" altLang="ja-JP" sz="1100" b="0" i="0" baseline="0">
              <a:solidFill>
                <a:schemeClr val="dk1"/>
              </a:solidFill>
              <a:effectLst/>
              <a:latin typeface="+mn-lt"/>
              <a:ea typeface="+mn-ea"/>
              <a:cs typeface="+mn-cs"/>
            </a:rPr>
            <a:t>抜本的に経営を見直していく予定である。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6283850</v>
      </c>
      <c r="BO4" s="411"/>
      <c r="BP4" s="411"/>
      <c r="BQ4" s="411"/>
      <c r="BR4" s="411"/>
      <c r="BS4" s="411"/>
      <c r="BT4" s="411"/>
      <c r="BU4" s="412"/>
      <c r="BV4" s="410">
        <v>5386176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24.5</v>
      </c>
      <c r="CU4" s="588"/>
      <c r="CV4" s="588"/>
      <c r="CW4" s="588"/>
      <c r="CX4" s="588"/>
      <c r="CY4" s="588"/>
      <c r="CZ4" s="588"/>
      <c r="DA4" s="589"/>
      <c r="DB4" s="587">
        <v>21.7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5622314</v>
      </c>
      <c r="BO5" s="416"/>
      <c r="BP5" s="416"/>
      <c r="BQ5" s="416"/>
      <c r="BR5" s="416"/>
      <c r="BS5" s="416"/>
      <c r="BT5" s="416"/>
      <c r="BU5" s="417"/>
      <c r="BV5" s="415">
        <v>4783669</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94.7</v>
      </c>
      <c r="CU5" s="386"/>
      <c r="CV5" s="386"/>
      <c r="CW5" s="386"/>
      <c r="CX5" s="386"/>
      <c r="CY5" s="386"/>
      <c r="CZ5" s="386"/>
      <c r="DA5" s="387"/>
      <c r="DB5" s="385">
        <v>92.9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661536</v>
      </c>
      <c r="BO6" s="416"/>
      <c r="BP6" s="416"/>
      <c r="BQ6" s="416"/>
      <c r="BR6" s="416"/>
      <c r="BS6" s="416"/>
      <c r="BT6" s="416"/>
      <c r="BU6" s="417"/>
      <c r="BV6" s="415">
        <v>602507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98.6</v>
      </c>
      <c r="CU6" s="562"/>
      <c r="CV6" s="562"/>
      <c r="CW6" s="562"/>
      <c r="CX6" s="562"/>
      <c r="CY6" s="562"/>
      <c r="CZ6" s="562"/>
      <c r="DA6" s="563"/>
      <c r="DB6" s="561">
        <v>97.8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33</v>
      </c>
      <c r="BO7" s="416"/>
      <c r="BP7" s="416"/>
      <c r="BQ7" s="416"/>
      <c r="BR7" s="416"/>
      <c r="BS7" s="416"/>
      <c r="BT7" s="416"/>
      <c r="BU7" s="417"/>
      <c r="BV7" s="415">
        <v>6630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2696253</v>
      </c>
      <c r="CU7" s="416"/>
      <c r="CV7" s="416"/>
      <c r="CW7" s="416"/>
      <c r="CX7" s="416"/>
      <c r="CY7" s="416"/>
      <c r="CZ7" s="416"/>
      <c r="DA7" s="417"/>
      <c r="DB7" s="415">
        <v>2744771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661503</v>
      </c>
      <c r="BO8" s="416"/>
      <c r="BP8" s="416"/>
      <c r="BQ8" s="416"/>
      <c r="BR8" s="416"/>
      <c r="BS8" s="416"/>
      <c r="BT8" s="416"/>
      <c r="BU8" s="417"/>
      <c r="BV8" s="415">
        <v>595877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0.23</v>
      </c>
      <c r="CU8" s="525"/>
      <c r="CV8" s="525"/>
      <c r="CW8" s="525"/>
      <c r="CX8" s="525"/>
      <c r="CY8" s="525"/>
      <c r="CZ8" s="525"/>
      <c r="DA8" s="526"/>
      <c r="DB8" s="524">
        <v>0.22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9020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65626</v>
      </c>
      <c r="BO9" s="416"/>
      <c r="BP9" s="416"/>
      <c r="BQ9" s="416"/>
      <c r="BR9" s="416"/>
      <c r="BS9" s="416"/>
      <c r="BT9" s="416"/>
      <c r="BU9" s="417"/>
      <c r="BV9" s="415">
        <v>-17517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10.1</v>
      </c>
      <c r="CU9" s="386"/>
      <c r="CV9" s="386"/>
      <c r="CW9" s="386"/>
      <c r="CX9" s="386"/>
      <c r="CY9" s="386"/>
      <c r="CZ9" s="386"/>
      <c r="DA9" s="387"/>
      <c r="DB9" s="385">
        <v>11.2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9617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52612</v>
      </c>
      <c r="BO10" s="416"/>
      <c r="BP10" s="416"/>
      <c r="BQ10" s="416"/>
      <c r="BR10" s="416"/>
      <c r="BS10" s="416"/>
      <c r="BT10" s="416"/>
      <c r="BU10" s="417"/>
      <c r="BV10" s="415">
        <v>24402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104</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9311</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450802</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9291</v>
      </c>
      <c r="S13" s="517"/>
      <c r="T13" s="517"/>
      <c r="U13" s="517"/>
      <c r="V13" s="518"/>
      <c r="W13" s="504" t="s">
        <v>123</v>
      </c>
      <c r="X13" s="428"/>
      <c r="Y13" s="428"/>
      <c r="Z13" s="428"/>
      <c r="AA13" s="428"/>
      <c r="AB13" s="429"/>
      <c r="AC13" s="391">
        <v>72</v>
      </c>
      <c r="AD13" s="392"/>
      <c r="AE13" s="392"/>
      <c r="AF13" s="392"/>
      <c r="AG13" s="393"/>
      <c r="AH13" s="391">
        <v>80</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-332564</v>
      </c>
      <c r="BO13" s="416"/>
      <c r="BP13" s="416"/>
      <c r="BQ13" s="416"/>
      <c r="BR13" s="416"/>
      <c r="BS13" s="416"/>
      <c r="BT13" s="416"/>
      <c r="BU13" s="417"/>
      <c r="BV13" s="415">
        <v>6885</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6.4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9421</v>
      </c>
      <c r="S14" s="517"/>
      <c r="T14" s="517"/>
      <c r="U14" s="517"/>
      <c r="V14" s="518"/>
      <c r="W14" s="519"/>
      <c r="X14" s="431"/>
      <c r="Y14" s="431"/>
      <c r="Z14" s="431"/>
      <c r="AA14" s="431"/>
      <c r="AB14" s="432"/>
      <c r="AC14" s="509">
        <v>2.1</v>
      </c>
      <c r="AD14" s="510"/>
      <c r="AE14" s="510"/>
      <c r="AF14" s="510"/>
      <c r="AG14" s="511"/>
      <c r="AH14" s="509">
        <v>2.2000000000000002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9402</v>
      </c>
      <c r="S15" s="517"/>
      <c r="T15" s="517"/>
      <c r="U15" s="517"/>
      <c r="V15" s="518"/>
      <c r="W15" s="504" t="s">
        <v>129</v>
      </c>
      <c r="X15" s="428"/>
      <c r="Y15" s="428"/>
      <c r="Z15" s="428"/>
      <c r="AA15" s="428"/>
      <c r="AB15" s="429"/>
      <c r="AC15" s="391">
        <v>919</v>
      </c>
      <c r="AD15" s="392"/>
      <c r="AE15" s="392"/>
      <c r="AF15" s="392"/>
      <c r="AG15" s="393"/>
      <c r="AH15" s="391">
        <v>928</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583674</v>
      </c>
      <c r="BO15" s="411"/>
      <c r="BP15" s="411"/>
      <c r="BQ15" s="411"/>
      <c r="BR15" s="411"/>
      <c r="BS15" s="411"/>
      <c r="BT15" s="411"/>
      <c r="BU15" s="412"/>
      <c r="BV15" s="410">
        <v>554253</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27</v>
      </c>
      <c r="AD16" s="510"/>
      <c r="AE16" s="510"/>
      <c r="AF16" s="510"/>
      <c r="AG16" s="511"/>
      <c r="AH16" s="509">
        <v>26</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2453442</v>
      </c>
      <c r="BO16" s="416"/>
      <c r="BP16" s="416"/>
      <c r="BQ16" s="416"/>
      <c r="BR16" s="416"/>
      <c r="BS16" s="416"/>
      <c r="BT16" s="416"/>
      <c r="BU16" s="417"/>
      <c r="BV16" s="415">
        <v>2479355</v>
      </c>
      <c r="BW16" s="416"/>
      <c r="BX16" s="416"/>
      <c r="BY16" s="416"/>
      <c r="BZ16" s="416"/>
      <c r="CA16" s="416"/>
      <c r="CB16" s="416"/>
      <c r="CC16" s="417"/>
      <c r="CD16" s="154"/>
      <c r="CE16" s="413" t="s">
        <v>135</v>
      </c>
      <c r="CF16" s="413"/>
      <c r="CG16" s="413"/>
      <c r="CH16" s="413"/>
      <c r="CI16" s="413"/>
      <c r="CJ16" s="413"/>
      <c r="CK16" s="413"/>
      <c r="CL16" s="413"/>
      <c r="CM16" s="413"/>
      <c r="CN16" s="413"/>
      <c r="CO16" s="413"/>
      <c r="CP16" s="413"/>
      <c r="CQ16" s="413"/>
      <c r="CR16" s="413"/>
      <c r="CS16" s="414"/>
      <c r="CT16" s="385">
        <v>17.5</v>
      </c>
      <c r="CU16" s="386"/>
      <c r="CV16" s="386"/>
      <c r="CW16" s="386"/>
      <c r="CX16" s="386"/>
      <c r="CY16" s="386"/>
      <c r="CZ16" s="386"/>
      <c r="DA16" s="387"/>
      <c r="DB16" s="385">
        <v>2.1</v>
      </c>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133</v>
      </c>
      <c r="S17" s="502"/>
      <c r="T17" s="502"/>
      <c r="U17" s="502"/>
      <c r="V17" s="503"/>
      <c r="W17" s="504" t="s">
        <v>137</v>
      </c>
      <c r="X17" s="428"/>
      <c r="Y17" s="428"/>
      <c r="Z17" s="428"/>
      <c r="AA17" s="428"/>
      <c r="AB17" s="429"/>
      <c r="AC17" s="391">
        <v>2415</v>
      </c>
      <c r="AD17" s="392"/>
      <c r="AE17" s="392"/>
      <c r="AF17" s="392"/>
      <c r="AG17" s="393"/>
      <c r="AH17" s="391">
        <v>2564</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722697</v>
      </c>
      <c r="BO17" s="416"/>
      <c r="BP17" s="416"/>
      <c r="BQ17" s="416"/>
      <c r="BR17" s="416"/>
      <c r="BS17" s="416"/>
      <c r="BT17" s="416"/>
      <c r="BU17" s="417"/>
      <c r="BV17" s="415">
        <v>680510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8.0399999999999991</v>
      </c>
      <c r="M18" s="480"/>
      <c r="N18" s="480"/>
      <c r="O18" s="480"/>
      <c r="P18" s="480"/>
      <c r="Q18" s="480"/>
      <c r="R18" s="481"/>
      <c r="S18" s="481"/>
      <c r="T18" s="481"/>
      <c r="U18" s="481"/>
      <c r="V18" s="482"/>
      <c r="W18" s="496"/>
      <c r="X18" s="497"/>
      <c r="Y18" s="497"/>
      <c r="Z18" s="497"/>
      <c r="AA18" s="497"/>
      <c r="AB18" s="505"/>
      <c r="AC18" s="379">
        <v>70.900000000000006</v>
      </c>
      <c r="AD18" s="380"/>
      <c r="AE18" s="380"/>
      <c r="AF18" s="380"/>
      <c r="AG18" s="483"/>
      <c r="AH18" s="379">
        <v>71.8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2565105</v>
      </c>
      <c r="BO18" s="416"/>
      <c r="BP18" s="416"/>
      <c r="BQ18" s="416"/>
      <c r="BR18" s="416"/>
      <c r="BS18" s="416"/>
      <c r="BT18" s="416"/>
      <c r="BU18" s="417"/>
      <c r="BV18" s="415">
        <v>2583425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1122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4112451</v>
      </c>
      <c r="BO19" s="416"/>
      <c r="BP19" s="416"/>
      <c r="BQ19" s="416"/>
      <c r="BR19" s="416"/>
      <c r="BS19" s="416"/>
      <c r="BT19" s="416"/>
      <c r="BU19" s="417"/>
      <c r="BV19" s="415">
        <v>3767607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3814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4776676</v>
      </c>
      <c r="BO23" s="416"/>
      <c r="BP23" s="416"/>
      <c r="BQ23" s="416"/>
      <c r="BR23" s="416"/>
      <c r="BS23" s="416"/>
      <c r="BT23" s="416"/>
      <c r="BU23" s="417"/>
      <c r="BV23" s="415">
        <v>4650565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7370</v>
      </c>
      <c r="R24" s="392"/>
      <c r="S24" s="392"/>
      <c r="T24" s="392"/>
      <c r="U24" s="392"/>
      <c r="V24" s="393"/>
      <c r="W24" s="457"/>
      <c r="X24" s="448"/>
      <c r="Y24" s="449"/>
      <c r="Z24" s="388" t="s">
        <v>153</v>
      </c>
      <c r="AA24" s="389"/>
      <c r="AB24" s="389"/>
      <c r="AC24" s="389"/>
      <c r="AD24" s="389"/>
      <c r="AE24" s="389"/>
      <c r="AF24" s="389"/>
      <c r="AG24" s="390"/>
      <c r="AH24" s="391">
        <v>106</v>
      </c>
      <c r="AI24" s="392"/>
      <c r="AJ24" s="392"/>
      <c r="AK24" s="392"/>
      <c r="AL24" s="393"/>
      <c r="AM24" s="391">
        <v>302312</v>
      </c>
      <c r="AN24" s="392"/>
      <c r="AO24" s="392"/>
      <c r="AP24" s="392"/>
      <c r="AQ24" s="392"/>
      <c r="AR24" s="393"/>
      <c r="AS24" s="391">
        <v>2852</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4325985</v>
      </c>
      <c r="BO24" s="416"/>
      <c r="BP24" s="416"/>
      <c r="BQ24" s="416"/>
      <c r="BR24" s="416"/>
      <c r="BS24" s="416"/>
      <c r="BT24" s="416"/>
      <c r="BU24" s="417"/>
      <c r="BV24" s="415">
        <v>4205692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5900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22623</v>
      </c>
      <c r="BO25" s="411"/>
      <c r="BP25" s="411"/>
      <c r="BQ25" s="411"/>
      <c r="BR25" s="411"/>
      <c r="BS25" s="411"/>
      <c r="BT25" s="411"/>
      <c r="BU25" s="412"/>
      <c r="BV25" s="410">
        <v>32709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5460</v>
      </c>
      <c r="R26" s="392"/>
      <c r="S26" s="392"/>
      <c r="T26" s="392"/>
      <c r="U26" s="392"/>
      <c r="V26" s="393"/>
      <c r="W26" s="457"/>
      <c r="X26" s="448"/>
      <c r="Y26" s="449"/>
      <c r="Z26" s="388" t="s">
        <v>159</v>
      </c>
      <c r="AA26" s="470"/>
      <c r="AB26" s="470"/>
      <c r="AC26" s="470"/>
      <c r="AD26" s="470"/>
      <c r="AE26" s="470"/>
      <c r="AF26" s="470"/>
      <c r="AG26" s="471"/>
      <c r="AH26" s="391">
        <v>2</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2980</v>
      </c>
      <c r="R27" s="392"/>
      <c r="S27" s="392"/>
      <c r="T27" s="392"/>
      <c r="U27" s="392"/>
      <c r="V27" s="393"/>
      <c r="W27" s="457"/>
      <c r="X27" s="448"/>
      <c r="Y27" s="449"/>
      <c r="Z27" s="388" t="s">
        <v>163</v>
      </c>
      <c r="AA27" s="389"/>
      <c r="AB27" s="389"/>
      <c r="AC27" s="389"/>
      <c r="AD27" s="389"/>
      <c r="AE27" s="389"/>
      <c r="AF27" s="389"/>
      <c r="AG27" s="390"/>
      <c r="AH27" s="391" t="s">
        <v>120</v>
      </c>
      <c r="AI27" s="392"/>
      <c r="AJ27" s="392"/>
      <c r="AK27" s="392"/>
      <c r="AL27" s="393"/>
      <c r="AM27" s="391" t="s">
        <v>120</v>
      </c>
      <c r="AN27" s="392"/>
      <c r="AO27" s="392"/>
      <c r="AP27" s="392"/>
      <c r="AQ27" s="392"/>
      <c r="AR27" s="393"/>
      <c r="AS27" s="391" t="s">
        <v>120</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2600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1212823</v>
      </c>
      <c r="BO28" s="411"/>
      <c r="BP28" s="411"/>
      <c r="BQ28" s="411"/>
      <c r="BR28" s="411"/>
      <c r="BS28" s="411"/>
      <c r="BT28" s="411"/>
      <c r="BU28" s="412"/>
      <c r="BV28" s="410">
        <v>1511013</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2410</v>
      </c>
      <c r="R29" s="392"/>
      <c r="S29" s="392"/>
      <c r="T29" s="392"/>
      <c r="U29" s="392"/>
      <c r="V29" s="393"/>
      <c r="W29" s="458"/>
      <c r="X29" s="459"/>
      <c r="Y29" s="460"/>
      <c r="Z29" s="388" t="s">
        <v>170</v>
      </c>
      <c r="AA29" s="389"/>
      <c r="AB29" s="389"/>
      <c r="AC29" s="389"/>
      <c r="AD29" s="389"/>
      <c r="AE29" s="389"/>
      <c r="AF29" s="389"/>
      <c r="AG29" s="390"/>
      <c r="AH29" s="391">
        <v>106</v>
      </c>
      <c r="AI29" s="392"/>
      <c r="AJ29" s="392"/>
      <c r="AK29" s="392"/>
      <c r="AL29" s="393"/>
      <c r="AM29" s="391">
        <v>302312</v>
      </c>
      <c r="AN29" s="392"/>
      <c r="AO29" s="392"/>
      <c r="AP29" s="392"/>
      <c r="AQ29" s="392"/>
      <c r="AR29" s="393"/>
      <c r="AS29" s="391">
        <v>2852</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939240</v>
      </c>
      <c r="BO29" s="416"/>
      <c r="BP29" s="416"/>
      <c r="BQ29" s="416"/>
      <c r="BR29" s="416"/>
      <c r="BS29" s="416"/>
      <c r="BT29" s="416"/>
      <c r="BU29" s="417"/>
      <c r="BV29" s="415">
        <v>912264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2647647</v>
      </c>
      <c r="BO30" s="419"/>
      <c r="BP30" s="419"/>
      <c r="BQ30" s="419"/>
      <c r="BR30" s="419"/>
      <c r="BS30" s="419"/>
      <c r="BT30" s="419"/>
      <c r="BU30" s="420"/>
      <c r="BV30" s="418">
        <v>2119222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IF('各会計、関係団体の財政状況及び健全化判断比率'!B30="","",'各会計、関係団体の財政状況及び健全化判断比率'!B30)</f>
        <v>上水道事業特別会計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福岡県市町村消防団員等公務災害補償組合（一般会計）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いとだ</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後期高齢者医療事業特別会計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IF('各会計、関係団体の財政状況及び健全化判断比率'!B31="","",'各会計、関係団体の財政状況及び健全化判断比率'!B31)</f>
        <v>町立緑ヶ丘病院事業特別会計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福岡県市町村職員退職手当組合（一般会計）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学校給食センター事業特別会計</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福岡県市町村職員退職手当組合（基金特別会計）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福岡県自治会館管理組合（一般会計）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福岡県田川地区消防組合（一般会計）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田川地区斎場組合（一般会計）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福岡県自治振興組合（一般会計）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福岡県自治振興組合（公文書館事業特別会計）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福岡県介護保険広域連合（一般会計）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福岡県介護保険広域連合（介護保険事業特別会計）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t="s">
        <v>526</v>
      </c>
      <c r="G34" s="33" t="s">
        <v>527</v>
      </c>
      <c r="H34" s="33" t="s">
        <v>528</v>
      </c>
      <c r="I34" s="33" t="s">
        <v>529</v>
      </c>
      <c r="J34" s="34" t="s">
        <v>530</v>
      </c>
      <c r="K34" s="22"/>
      <c r="L34" s="22"/>
      <c r="M34" s="22"/>
      <c r="N34" s="22"/>
      <c r="O34" s="22"/>
      <c r="P34" s="22"/>
    </row>
    <row r="35" spans="1:16" ht="39" customHeight="1" x14ac:dyDescent="0.15">
      <c r="A35" s="22"/>
      <c r="B35" s="35"/>
      <c r="C35" s="1178" t="s">
        <v>531</v>
      </c>
      <c r="D35" s="1179"/>
      <c r="E35" s="1180"/>
      <c r="F35" s="36">
        <v>4.6900000000000004</v>
      </c>
      <c r="G35" s="37">
        <v>3.84</v>
      </c>
      <c r="H35" s="37">
        <v>1.64</v>
      </c>
      <c r="I35" s="37" t="s">
        <v>532</v>
      </c>
      <c r="J35" s="38" t="s">
        <v>533</v>
      </c>
      <c r="K35" s="22"/>
      <c r="L35" s="22"/>
      <c r="M35" s="22"/>
      <c r="N35" s="22"/>
      <c r="O35" s="22"/>
      <c r="P35" s="22"/>
    </row>
    <row r="36" spans="1:16" ht="39" customHeight="1" x14ac:dyDescent="0.15">
      <c r="A36" s="22"/>
      <c r="B36" s="35"/>
      <c r="C36" s="1178" t="s">
        <v>534</v>
      </c>
      <c r="D36" s="1179"/>
      <c r="E36" s="1180"/>
      <c r="F36" s="36">
        <v>16.760000000000002</v>
      </c>
      <c r="G36" s="37">
        <v>16.7</v>
      </c>
      <c r="H36" s="37">
        <v>21.49</v>
      </c>
      <c r="I36" s="37">
        <v>20.09</v>
      </c>
      <c r="J36" s="38">
        <v>22.52</v>
      </c>
      <c r="K36" s="22"/>
      <c r="L36" s="22"/>
      <c r="M36" s="22"/>
      <c r="N36" s="22"/>
      <c r="O36" s="22"/>
      <c r="P36" s="22"/>
    </row>
    <row r="37" spans="1:16" ht="39" customHeight="1" x14ac:dyDescent="0.15">
      <c r="A37" s="22"/>
      <c r="B37" s="35"/>
      <c r="C37" s="1178" t="s">
        <v>535</v>
      </c>
      <c r="D37" s="1179"/>
      <c r="E37" s="1180"/>
      <c r="F37" s="36">
        <v>17.18</v>
      </c>
      <c r="G37" s="37">
        <v>17.96</v>
      </c>
      <c r="H37" s="37">
        <v>18.57</v>
      </c>
      <c r="I37" s="37">
        <v>18.09</v>
      </c>
      <c r="J37" s="38">
        <v>18.38</v>
      </c>
      <c r="K37" s="22"/>
      <c r="L37" s="22"/>
      <c r="M37" s="22"/>
      <c r="N37" s="22"/>
      <c r="O37" s="22"/>
      <c r="P37" s="22"/>
    </row>
    <row r="38" spans="1:16" ht="39" customHeight="1" x14ac:dyDescent="0.15">
      <c r="A38" s="22"/>
      <c r="B38" s="35"/>
      <c r="C38" s="1178" t="s">
        <v>536</v>
      </c>
      <c r="D38" s="1179"/>
      <c r="E38" s="1180"/>
      <c r="F38" s="36">
        <v>0.94</v>
      </c>
      <c r="G38" s="37">
        <v>1.29</v>
      </c>
      <c r="H38" s="37">
        <v>1.62</v>
      </c>
      <c r="I38" s="37">
        <v>1.6</v>
      </c>
      <c r="J38" s="38">
        <v>2</v>
      </c>
      <c r="K38" s="22"/>
      <c r="L38" s="22"/>
      <c r="M38" s="22"/>
      <c r="N38" s="22"/>
      <c r="O38" s="22"/>
      <c r="P38" s="22"/>
    </row>
    <row r="39" spans="1:16" ht="39" customHeight="1" x14ac:dyDescent="0.15">
      <c r="A39" s="22"/>
      <c r="B39" s="35"/>
      <c r="C39" s="1178" t="s">
        <v>537</v>
      </c>
      <c r="D39" s="1179"/>
      <c r="E39" s="1180"/>
      <c r="F39" s="36">
        <v>0.04</v>
      </c>
      <c r="G39" s="37">
        <v>0.04</v>
      </c>
      <c r="H39" s="37">
        <v>0.05</v>
      </c>
      <c r="I39" s="37">
        <v>0.04</v>
      </c>
      <c r="J39" s="38">
        <v>0.04</v>
      </c>
      <c r="K39" s="22"/>
      <c r="L39" s="22"/>
      <c r="M39" s="22"/>
      <c r="N39" s="22"/>
      <c r="O39" s="22"/>
      <c r="P39" s="22"/>
    </row>
    <row r="40" spans="1:16" ht="39" customHeight="1" x14ac:dyDescent="0.15">
      <c r="A40" s="22"/>
      <c r="B40" s="35"/>
      <c r="C40" s="1178" t="s">
        <v>538</v>
      </c>
      <c r="D40" s="1179"/>
      <c r="E40" s="1180"/>
      <c r="F40" s="36">
        <v>0.04</v>
      </c>
      <c r="G40" s="37">
        <v>0.13</v>
      </c>
      <c r="H40" s="37">
        <v>0.02</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539</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540</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483</v>
      </c>
      <c r="L45" s="60">
        <v>476</v>
      </c>
      <c r="M45" s="60">
        <v>465</v>
      </c>
      <c r="N45" s="60">
        <v>446</v>
      </c>
      <c r="O45" s="61">
        <v>443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1</v>
      </c>
      <c r="L48" s="64">
        <v>1</v>
      </c>
      <c r="M48" s="64">
        <v>1</v>
      </c>
      <c r="N48" s="64">
        <v>2</v>
      </c>
      <c r="O48" s="65">
        <v>3</v>
      </c>
      <c r="P48" s="48"/>
      <c r="Q48" s="48"/>
      <c r="R48" s="48"/>
      <c r="S48" s="48"/>
      <c r="T48" s="48"/>
      <c r="U48" s="48"/>
    </row>
    <row r="49" spans="1:21" ht="30.75" customHeight="1" x14ac:dyDescent="0.15">
      <c r="A49" s="48"/>
      <c r="B49" s="1196"/>
      <c r="C49" s="1197"/>
      <c r="D49" s="62"/>
      <c r="E49" s="1188" t="s">
        <v>16</v>
      </c>
      <c r="F49" s="1188"/>
      <c r="G49" s="1188"/>
      <c r="H49" s="1188"/>
      <c r="I49" s="1188"/>
      <c r="J49" s="1189"/>
      <c r="K49" s="63">
        <v>69</v>
      </c>
      <c r="L49" s="64">
        <v>68</v>
      </c>
      <c r="M49" s="64">
        <v>69</v>
      </c>
      <c r="N49" s="64">
        <v>73</v>
      </c>
      <c r="O49" s="65">
        <v>68</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480</v>
      </c>
      <c r="L50" s="64" t="s">
        <v>480</v>
      </c>
      <c r="M50" s="64" t="s">
        <v>480</v>
      </c>
      <c r="N50" s="64" t="s">
        <v>480</v>
      </c>
      <c r="O50" s="65" t="s">
        <v>480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1</v>
      </c>
      <c r="M51" s="64">
        <v>1</v>
      </c>
      <c r="N51" s="64">
        <v>3</v>
      </c>
      <c r="O51" s="65">
        <v>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381</v>
      </c>
      <c r="L52" s="64">
        <v>395</v>
      </c>
      <c r="M52" s="64">
        <v>393</v>
      </c>
      <c r="N52" s="64">
        <v>366</v>
      </c>
      <c r="O52" s="65">
        <v>372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172</v>
      </c>
      <c r="L53" s="69">
        <v>151</v>
      </c>
      <c r="M53" s="69">
        <v>143</v>
      </c>
      <c r="N53" s="69">
        <v>158</v>
      </c>
      <c r="O53" s="70">
        <v>145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4865</v>
      </c>
      <c r="J41" s="83">
        <v>4798</v>
      </c>
      <c r="K41" s="83">
        <v>4617</v>
      </c>
      <c r="L41" s="83">
        <v>4651</v>
      </c>
      <c r="M41" s="84">
        <v>4777</v>
      </c>
    </row>
    <row r="42" spans="2:13" ht="27.75" customHeight="1" x14ac:dyDescent="0.15">
      <c r="B42" s="1204"/>
      <c r="C42" s="1205"/>
      <c r="D42" s="85"/>
      <c r="E42" s="1208" t="s">
        <v>26</v>
      </c>
      <c r="F42" s="1208"/>
      <c r="G42" s="1208"/>
      <c r="H42" s="1209"/>
      <c r="I42" s="86" t="s">
        <v>480</v>
      </c>
      <c r="J42" s="87" t="s">
        <v>480</v>
      </c>
      <c r="K42" s="87" t="s">
        <v>480</v>
      </c>
      <c r="L42" s="87" t="s">
        <v>480</v>
      </c>
      <c r="M42" s="88" t="s">
        <v>480</v>
      </c>
    </row>
    <row r="43" spans="2:13" ht="27.75" customHeight="1" x14ac:dyDescent="0.15">
      <c r="B43" s="1204"/>
      <c r="C43" s="1205"/>
      <c r="D43" s="85"/>
      <c r="E43" s="1208" t="s">
        <v>27</v>
      </c>
      <c r="F43" s="1208"/>
      <c r="G43" s="1208"/>
      <c r="H43" s="1209"/>
      <c r="I43" s="86">
        <v>3</v>
      </c>
      <c r="J43" s="87">
        <v>22</v>
      </c>
      <c r="K43" s="87">
        <v>37</v>
      </c>
      <c r="L43" s="87">
        <v>19</v>
      </c>
      <c r="M43" s="88">
        <v>16</v>
      </c>
    </row>
    <row r="44" spans="2:13" ht="27.75" customHeight="1" x14ac:dyDescent="0.15">
      <c r="B44" s="1204"/>
      <c r="C44" s="1205"/>
      <c r="D44" s="85"/>
      <c r="E44" s="1208" t="s">
        <v>28</v>
      </c>
      <c r="F44" s="1208"/>
      <c r="G44" s="1208"/>
      <c r="H44" s="1209"/>
      <c r="I44" s="86">
        <v>349</v>
      </c>
      <c r="J44" s="87">
        <v>323</v>
      </c>
      <c r="K44" s="87">
        <v>312</v>
      </c>
      <c r="L44" s="87">
        <v>240</v>
      </c>
      <c r="M44" s="88">
        <v>184</v>
      </c>
    </row>
    <row r="45" spans="2:13" ht="27.75" customHeight="1" x14ac:dyDescent="0.15">
      <c r="B45" s="1204"/>
      <c r="C45" s="1205"/>
      <c r="D45" s="85"/>
      <c r="E45" s="1208" t="s">
        <v>29</v>
      </c>
      <c r="F45" s="1208"/>
      <c r="G45" s="1208"/>
      <c r="H45" s="1209"/>
      <c r="I45" s="86">
        <v>1193</v>
      </c>
      <c r="J45" s="87">
        <v>1196</v>
      </c>
      <c r="K45" s="87">
        <v>1060</v>
      </c>
      <c r="L45" s="87">
        <v>1039</v>
      </c>
      <c r="M45" s="88">
        <v>976</v>
      </c>
    </row>
    <row r="46" spans="2:13" ht="27.75" customHeight="1" x14ac:dyDescent="0.15">
      <c r="B46" s="1204"/>
      <c r="C46" s="1205"/>
      <c r="D46" s="89"/>
      <c r="E46" s="1208" t="s">
        <v>30</v>
      </c>
      <c r="F46" s="1208"/>
      <c r="G46" s="1208"/>
      <c r="H46" s="1209"/>
      <c r="I46" s="86" t="s">
        <v>480</v>
      </c>
      <c r="J46" s="87" t="s">
        <v>480</v>
      </c>
      <c r="K46" s="87" t="s">
        <v>480</v>
      </c>
      <c r="L46" s="87" t="s">
        <v>480</v>
      </c>
      <c r="M46" s="88" t="s">
        <v>480</v>
      </c>
    </row>
    <row r="47" spans="2:13" ht="27.75" customHeight="1" x14ac:dyDescent="0.15">
      <c r="B47" s="1204"/>
      <c r="C47" s="1205"/>
      <c r="D47" s="90"/>
      <c r="E47" s="1218" t="s">
        <v>31</v>
      </c>
      <c r="F47" s="1219"/>
      <c r="G47" s="1219"/>
      <c r="H47" s="1220"/>
      <c r="I47" s="86" t="s">
        <v>480</v>
      </c>
      <c r="J47" s="87" t="s">
        <v>480</v>
      </c>
      <c r="K47" s="87" t="s">
        <v>480</v>
      </c>
      <c r="L47" s="87" t="s">
        <v>480</v>
      </c>
      <c r="M47" s="88" t="s">
        <v>480</v>
      </c>
    </row>
    <row r="48" spans="2:13" ht="27.75" customHeight="1" x14ac:dyDescent="0.15">
      <c r="B48" s="1204"/>
      <c r="C48" s="1205"/>
      <c r="D48" s="85"/>
      <c r="E48" s="1208" t="s">
        <v>32</v>
      </c>
      <c r="F48" s="1208"/>
      <c r="G48" s="1208"/>
      <c r="H48" s="1209"/>
      <c r="I48" s="86" t="s">
        <v>480</v>
      </c>
      <c r="J48" s="87" t="s">
        <v>480</v>
      </c>
      <c r="K48" s="87" t="s">
        <v>480</v>
      </c>
      <c r="L48" s="87" t="s">
        <v>480</v>
      </c>
      <c r="M48" s="88" t="s">
        <v>480</v>
      </c>
    </row>
    <row r="49" spans="2:13" ht="27.75" customHeight="1" x14ac:dyDescent="0.15">
      <c r="B49" s="1206"/>
      <c r="C49" s="1207"/>
      <c r="D49" s="85"/>
      <c r="E49" s="1208" t="s">
        <v>33</v>
      </c>
      <c r="F49" s="1208"/>
      <c r="G49" s="1208"/>
      <c r="H49" s="1209"/>
      <c r="I49" s="86" t="s">
        <v>480</v>
      </c>
      <c r="J49" s="87" t="s">
        <v>480</v>
      </c>
      <c r="K49" s="87" t="s">
        <v>480</v>
      </c>
      <c r="L49" s="87" t="s">
        <v>480</v>
      </c>
      <c r="M49" s="88" t="s">
        <v>480</v>
      </c>
    </row>
    <row r="50" spans="2:13" ht="27.75" customHeight="1" x14ac:dyDescent="0.15">
      <c r="B50" s="1202" t="s">
        <v>34</v>
      </c>
      <c r="C50" s="1203"/>
      <c r="D50" s="91"/>
      <c r="E50" s="1208" t="s">
        <v>35</v>
      </c>
      <c r="F50" s="1208"/>
      <c r="G50" s="1208"/>
      <c r="H50" s="1209"/>
      <c r="I50" s="86">
        <v>4194</v>
      </c>
      <c r="J50" s="87">
        <v>4358</v>
      </c>
      <c r="K50" s="87">
        <v>4392</v>
      </c>
      <c r="L50" s="87">
        <v>4540</v>
      </c>
      <c r="M50" s="88">
        <v>4800</v>
      </c>
    </row>
    <row r="51" spans="2:13" ht="27.75" customHeight="1" x14ac:dyDescent="0.15">
      <c r="B51" s="1204"/>
      <c r="C51" s="1205"/>
      <c r="D51" s="85"/>
      <c r="E51" s="1208" t="s">
        <v>36</v>
      </c>
      <c r="F51" s="1208"/>
      <c r="G51" s="1208"/>
      <c r="H51" s="1209"/>
      <c r="I51" s="86">
        <v>120</v>
      </c>
      <c r="J51" s="87">
        <v>118</v>
      </c>
      <c r="K51" s="87">
        <v>110</v>
      </c>
      <c r="L51" s="87">
        <v>158</v>
      </c>
      <c r="M51" s="88">
        <v>222</v>
      </c>
    </row>
    <row r="52" spans="2:13" ht="27.75" customHeight="1" x14ac:dyDescent="0.15">
      <c r="B52" s="1206"/>
      <c r="C52" s="1207"/>
      <c r="D52" s="85"/>
      <c r="E52" s="1208" t="s">
        <v>37</v>
      </c>
      <c r="F52" s="1208"/>
      <c r="G52" s="1208"/>
      <c r="H52" s="1209"/>
      <c r="I52" s="86">
        <v>3809</v>
      </c>
      <c r="J52" s="87">
        <v>3736</v>
      </c>
      <c r="K52" s="87">
        <v>3670</v>
      </c>
      <c r="L52" s="87">
        <v>3520</v>
      </c>
      <c r="M52" s="88">
        <v>3413</v>
      </c>
    </row>
    <row r="53" spans="2:13" ht="27.75" customHeight="1" thickBot="1" x14ac:dyDescent="0.2">
      <c r="B53" s="1210" t="s">
        <v>21</v>
      </c>
      <c r="C53" s="1211"/>
      <c r="D53" s="92"/>
      <c r="E53" s="1212" t="s">
        <v>38</v>
      </c>
      <c r="F53" s="1212"/>
      <c r="G53" s="1212"/>
      <c r="H53" s="1213"/>
      <c r="I53" s="93">
        <v>-1713</v>
      </c>
      <c r="J53" s="94">
        <v>-1875</v>
      </c>
      <c r="K53" s="94">
        <v>-2145</v>
      </c>
      <c r="L53" s="94">
        <v>-2268</v>
      </c>
      <c r="M53" s="95">
        <v>-2481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580</v>
      </c>
      <c r="I42" s="354"/>
      <c r="J42" s="354"/>
      <c r="K42" s="354"/>
      <c r="L42" s="246"/>
      <c r="M42" s="246"/>
      <c r="N42" s="246"/>
      <c r="O42" s="246"/>
    </row>
    <row r="43" spans="2:17" x14ac:dyDescent="0.15">
      <c r="B43" s="250"/>
      <c r="C43" s="246"/>
      <c r="D43" s="246"/>
      <c r="E43" s="246"/>
      <c r="F43" s="246"/>
      <c r="G43" s="1221" t="s">
        <v>588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581</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582</v>
      </c>
      <c r="H51" s="1234"/>
      <c r="I51" s="1239" t="s">
        <v>583</v>
      </c>
      <c r="J51" s="1239"/>
      <c r="K51" s="1241"/>
      <c r="L51" s="1241"/>
      <c r="M51" s="1241"/>
      <c r="N51" s="1242"/>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589</v>
      </c>
      <c r="J53" s="1243"/>
      <c r="K53" s="1250"/>
      <c r="L53" s="1250"/>
      <c r="M53" s="1250"/>
      <c r="N53" s="1252">
        <v>71.7</v>
      </c>
      <c r="O53" s="1252">
        <v>70</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584</v>
      </c>
      <c r="H55" s="1245"/>
      <c r="I55" s="1243" t="s">
        <v>583</v>
      </c>
      <c r="J55" s="1243"/>
      <c r="K55" s="1241"/>
      <c r="L55" s="1241"/>
      <c r="M55" s="1241"/>
      <c r="N55" s="1242">
        <v>27</v>
      </c>
      <c r="O55" s="1242">
        <v>25.4</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589</v>
      </c>
      <c r="J57" s="1253"/>
      <c r="K57" s="1250"/>
      <c r="L57" s="1250"/>
      <c r="M57" s="1250"/>
      <c r="N57" s="1252">
        <v>57.2</v>
      </c>
      <c r="O57" s="1252">
        <v>55.1</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585</v>
      </c>
      <c r="C63" s="246"/>
      <c r="D63" s="246"/>
      <c r="E63" s="246"/>
      <c r="F63" s="246"/>
      <c r="G63" s="246"/>
      <c r="H63" s="246"/>
      <c r="I63" s="246"/>
      <c r="J63" s="246"/>
      <c r="K63" s="246"/>
      <c r="L63" s="246"/>
      <c r="M63" s="246"/>
      <c r="N63" s="246"/>
      <c r="O63" s="246"/>
    </row>
    <row r="64" spans="1:17" x14ac:dyDescent="0.15">
      <c r="B64" s="250"/>
      <c r="C64" s="246"/>
      <c r="D64" s="246"/>
      <c r="E64" s="246"/>
      <c r="F64" s="246"/>
      <c r="G64" s="353" t="s">
        <v>580</v>
      </c>
      <c r="I64" s="354"/>
      <c r="J64" s="354"/>
      <c r="K64" s="354"/>
      <c r="L64" s="246"/>
      <c r="M64" s="246"/>
      <c r="N64" s="246"/>
      <c r="O64" s="246"/>
    </row>
    <row r="65" spans="2:30" x14ac:dyDescent="0.15">
      <c r="B65" s="250"/>
      <c r="C65" s="246"/>
      <c r="D65" s="246"/>
      <c r="E65" s="246"/>
      <c r="F65" s="246"/>
      <c r="G65" s="1221" t="s">
        <v>590</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586</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582</v>
      </c>
      <c r="H73" s="1234"/>
      <c r="I73" s="1239" t="s">
        <v>583</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587</v>
      </c>
      <c r="J75" s="1243"/>
      <c r="K75" s="1252">
        <v>9</v>
      </c>
      <c r="L75" s="1252">
        <v>7.9</v>
      </c>
      <c r="M75" s="1252">
        <v>6.8</v>
      </c>
      <c r="N75" s="1252">
        <v>6.4</v>
      </c>
      <c r="O75" s="1252">
        <v>6.3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584</v>
      </c>
      <c r="H77" s="1245"/>
      <c r="I77" s="1243" t="s">
        <v>583</v>
      </c>
      <c r="J77" s="1243"/>
      <c r="K77" s="1254">
        <v>28.4</v>
      </c>
      <c r="L77" s="1254">
        <v>20.5</v>
      </c>
      <c r="M77" s="1242">
        <v>17.899999999999999</v>
      </c>
      <c r="N77" s="1242">
        <v>27</v>
      </c>
      <c r="O77" s="1242">
        <v>25.4</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587</v>
      </c>
      <c r="J79" s="1253"/>
      <c r="K79" s="1256">
        <v>11.4</v>
      </c>
      <c r="L79" s="1256">
        <v>10.5</v>
      </c>
      <c r="M79" s="1256">
        <v>9.5</v>
      </c>
      <c r="N79" s="1256">
        <v>8.6999999999999993</v>
      </c>
      <c r="O79" s="1256">
        <v>8.6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11184</v>
      </c>
      <c r="E3" s="118"/>
      <c r="F3" s="119">
        <v>94828</v>
      </c>
      <c r="G3" s="120"/>
      <c r="H3" s="121"/>
    </row>
    <row r="4" spans="1:8" x14ac:dyDescent="0.15">
      <c r="A4" s="122"/>
      <c r="B4" s="123"/>
      <c r="C4" s="124"/>
      <c r="D4" s="125">
        <v>4562</v>
      </c>
      <c r="E4" s="126"/>
      <c r="F4" s="127">
        <v>55133</v>
      </c>
      <c r="G4" s="128"/>
      <c r="H4" s="129"/>
    </row>
    <row r="5" spans="1:8" x14ac:dyDescent="0.15">
      <c r="A5" s="110" t="s">
        <v>513</v>
      </c>
      <c r="B5" s="115"/>
      <c r="C5" s="116"/>
      <c r="D5" s="117">
        <v>46246</v>
      </c>
      <c r="E5" s="118"/>
      <c r="F5" s="119">
        <v>119674</v>
      </c>
      <c r="G5" s="120"/>
      <c r="H5" s="121"/>
    </row>
    <row r="6" spans="1:8" x14ac:dyDescent="0.15">
      <c r="A6" s="122"/>
      <c r="B6" s="123"/>
      <c r="C6" s="124"/>
      <c r="D6" s="125">
        <v>19188</v>
      </c>
      <c r="E6" s="126"/>
      <c r="F6" s="127">
        <v>57803</v>
      </c>
      <c r="G6" s="128"/>
      <c r="H6" s="129"/>
    </row>
    <row r="7" spans="1:8" x14ac:dyDescent="0.15">
      <c r="A7" s="110" t="s">
        <v>514</v>
      </c>
      <c r="B7" s="115"/>
      <c r="C7" s="116"/>
      <c r="D7" s="117">
        <v>36993</v>
      </c>
      <c r="E7" s="118"/>
      <c r="F7" s="119">
        <v>119685</v>
      </c>
      <c r="G7" s="120"/>
      <c r="H7" s="121"/>
    </row>
    <row r="8" spans="1:8" x14ac:dyDescent="0.15">
      <c r="A8" s="122"/>
      <c r="B8" s="123"/>
      <c r="C8" s="124"/>
      <c r="D8" s="125">
        <v>18142</v>
      </c>
      <c r="E8" s="126"/>
      <c r="F8" s="127">
        <v>68464</v>
      </c>
      <c r="G8" s="128"/>
      <c r="H8" s="129"/>
    </row>
    <row r="9" spans="1:8" x14ac:dyDescent="0.15">
      <c r="A9" s="110" t="s">
        <v>515</v>
      </c>
      <c r="B9" s="115"/>
      <c r="C9" s="116"/>
      <c r="D9" s="117">
        <v>69455</v>
      </c>
      <c r="E9" s="118"/>
      <c r="F9" s="119">
        <v>109920</v>
      </c>
      <c r="G9" s="120"/>
      <c r="H9" s="121"/>
    </row>
    <row r="10" spans="1:8" x14ac:dyDescent="0.15">
      <c r="A10" s="122"/>
      <c r="B10" s="123"/>
      <c r="C10" s="124"/>
      <c r="D10" s="125">
        <v>33705</v>
      </c>
      <c r="E10" s="126"/>
      <c r="F10" s="127">
        <v>62739</v>
      </c>
      <c r="G10" s="128"/>
      <c r="H10" s="129"/>
    </row>
    <row r="11" spans="1:8" x14ac:dyDescent="0.15">
      <c r="A11" s="110" t="s">
        <v>516</v>
      </c>
      <c r="B11" s="115"/>
      <c r="C11" s="116"/>
      <c r="D11" s="117">
        <v>95125</v>
      </c>
      <c r="E11" s="118"/>
      <c r="F11" s="119">
        <v>119882</v>
      </c>
      <c r="G11" s="120"/>
      <c r="H11" s="121"/>
    </row>
    <row r="12" spans="1:8" x14ac:dyDescent="0.15">
      <c r="A12" s="122"/>
      <c r="B12" s="123"/>
      <c r="C12" s="130"/>
      <c r="D12" s="125">
        <v>18657</v>
      </c>
      <c r="E12" s="126"/>
      <c r="F12" s="127">
        <v>66481</v>
      </c>
      <c r="G12" s="128"/>
      <c r="H12" s="129"/>
    </row>
    <row r="13" spans="1:8" x14ac:dyDescent="0.15">
      <c r="A13" s="110"/>
      <c r="B13" s="115"/>
      <c r="C13" s="131"/>
      <c r="D13" s="132">
        <v>51801</v>
      </c>
      <c r="E13" s="133"/>
      <c r="F13" s="134">
        <v>112798</v>
      </c>
      <c r="G13" s="135"/>
      <c r="H13" s="121"/>
    </row>
    <row r="14" spans="1:8" x14ac:dyDescent="0.15">
      <c r="A14" s="122"/>
      <c r="B14" s="123"/>
      <c r="C14" s="124"/>
      <c r="D14" s="125">
        <v>18851</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17.75</v>
      </c>
      <c r="C19" s="136">
        <f>ROUND(VALUE(SUBSTITUTE(実質収支比率等に係る経年分析!G$48,"▲","-")),2)</f>
        <v>18.14</v>
      </c>
      <c r="D19" s="136">
        <f>ROUND(VALUE(SUBSTITUTE(実質収支比率等に係る経年分析!H$48,"▲","-")),2)</f>
        <v>23.14</v>
      </c>
      <c r="E19" s="136">
        <f>ROUND(VALUE(SUBSTITUTE(実質収支比率等に係る経年分析!I$48,"▲","-")),2)</f>
        <v>21.71</v>
      </c>
      <c r="F19" s="136">
        <f>ROUND(VALUE(SUBSTITUTE(実質収支比率等に係る経年分析!J$48,"▲","-")),2)</f>
        <v>24.53</v>
      </c>
    </row>
    <row r="20" spans="1:11" x14ac:dyDescent="0.15">
      <c r="A20" s="136" t="s">
        <v>43</v>
      </c>
      <c r="B20" s="136">
        <f>ROUND(VALUE(SUBSTITUTE(実質収支比率等に係る経年分析!F$47,"▲","-")),2)</f>
        <v>46.55</v>
      </c>
      <c r="C20" s="136">
        <f>ROUND(VALUE(SUBSTITUTE(実質収支比率等に係る経年分析!G$47,"▲","-")),2)</f>
        <v>51.26</v>
      </c>
      <c r="D20" s="136">
        <f>ROUND(VALUE(SUBSTITUTE(実質収支比率等に係る経年分析!H$47,"▲","-")),2)</f>
        <v>52.2</v>
      </c>
      <c r="E20" s="136">
        <f>ROUND(VALUE(SUBSTITUTE(実質収支比率等に係る経年分析!I$47,"▲","-")),2)</f>
        <v>54.99</v>
      </c>
      <c r="F20" s="136">
        <f>ROUND(VALUE(SUBSTITUTE(実質収支比率等に係る経年分析!J$47,"▲","-")),2)</f>
        <v>44.98</v>
      </c>
    </row>
    <row r="21" spans="1:11" x14ac:dyDescent="0.15">
      <c r="A21" s="136" t="s">
        <v>44</v>
      </c>
      <c r="B21" s="136">
        <f>IF(ISNUMBER(VALUE(SUBSTITUTE(実質収支比率等に係る経年分析!F$49,"▲","-"))),ROUND(VALUE(SUBSTITUTE(実質収支比率等に係る経年分析!F$49,"▲","-")),2),NA())</f>
        <v>15.31</v>
      </c>
      <c r="C21" s="136">
        <f>IF(ISNUMBER(VALUE(SUBSTITUTE(実質収支比率等に係る経年分析!G$49,"▲","-"))),ROUND(VALUE(SUBSTITUTE(実質収支比率等に係る経年分析!G$49,"▲","-")),2),NA())</f>
        <v>5.85</v>
      </c>
      <c r="D21" s="136">
        <f>IF(ISNUMBER(VALUE(SUBSTITUTE(実質収支比率等に係る経年分析!H$49,"▲","-"))),ROUND(VALUE(SUBSTITUTE(実質収支比率等に係る経年分析!H$49,"▲","-")),2),NA())</f>
        <v>6.05</v>
      </c>
      <c r="E21" s="136">
        <f>IF(ISNUMBER(VALUE(SUBSTITUTE(実質収支比率等に係る経年分析!I$49,"▲","-"))),ROUND(VALUE(SUBSTITUTE(実質収支比率等に係る経年分析!I$49,"▲","-")),2),NA())</f>
        <v>0.25</v>
      </c>
      <c r="F21" s="136">
        <f>IF(ISNUMBER(VALUE(SUBSTITUTE(実質収支比率等に係る経年分析!J$49,"▲","-"))),ROUND(VALUE(SUBSTITUTE(実質収支比率等に係る経年分析!J$49,"▲","-")),2),NA())</f>
        <v>-12.33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学校給食センター事業特別会計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0.05</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住宅新築資金等貸付事業特別会計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1.29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1.62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v>
      </c>
    </row>
    <row r="33" spans="1:16" x14ac:dyDescent="0.15">
      <c r="A33" s="137" t="str">
        <f>IF(連結実質赤字比率に係る赤字・黒字の構成分析!C$37="",NA(),連結実質赤字比率に係る赤字・黒字の構成分析!C$37)</f>
        <v>上水道事業特別会計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17.96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18.57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18.09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18.38</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16.760000000000002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21.49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22.52</v>
      </c>
    </row>
    <row r="35" spans="1:16" x14ac:dyDescent="0.15">
      <c r="A35" s="137" t="str">
        <f>IF(連結実質赤字比率に係る赤字・黒字の構成分析!C$35="",NA(),連結実質赤字比率に係る赤字・黒字の構成分析!C$35)</f>
        <v>町立緑ヶ丘病院事業特別会計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4.6900000000000004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3.84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1.64</v>
      </c>
      <c r="H35" s="137">
        <f>IF(ROUND(VALUE(SUBSTITUTE(連結実質赤字比率に係る赤字・黒字の構成分析!I$35,"▲", "-")), 2) &lt; 0, ABS(ROUND(VALUE(SUBSTITUTE(連結実質赤字比率に係る赤字・黒字の構成分析!I$35,"▲", "-")), 2)), NA())</f>
        <v>0.54</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3.85</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国民健康保険事業勘定特別会計</v>
      </c>
      <c r="B36" s="137">
        <f>IF(ROUND(VALUE(SUBSTITUTE(連結実質赤字比率に係る赤字・黒字の構成分析!F$34,"▲", "-")), 2) &lt; 0, ABS(ROUND(VALUE(SUBSTITUTE(連結実質赤字比率に係る赤字・黒字の構成分析!F$34,"▲", "-")), 2)), NA())</f>
        <v>4.38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4.1399999999999997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5.7</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4.8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5.3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381</v>
      </c>
      <c r="E42" s="138"/>
      <c r="F42" s="138"/>
      <c r="G42" s="138">
        <f>'実質公債費比率（分子）の構造'!L$52</f>
        <v>395</v>
      </c>
      <c r="H42" s="138"/>
      <c r="I42" s="138"/>
      <c r="J42" s="138">
        <f>'実質公債費比率（分子）の構造'!M$52</f>
        <v>393</v>
      </c>
      <c r="K42" s="138"/>
      <c r="L42" s="138"/>
      <c r="M42" s="138">
        <f>'実質公債費比率（分子）の構造'!N$52</f>
        <v>366</v>
      </c>
      <c r="N42" s="138"/>
      <c r="O42" s="138"/>
      <c r="P42" s="138">
        <f>'実質公債費比率（分子）の構造'!O$52</f>
        <v>372</v>
      </c>
    </row>
    <row r="43" spans="1:16" x14ac:dyDescent="0.15">
      <c r="A43" s="138" t="s">
        <v>52</v>
      </c>
      <c r="B43" s="138">
        <f>'実質公債費比率（分子）の構造'!K$51</f>
        <v>0</v>
      </c>
      <c r="C43" s="138"/>
      <c r="D43" s="138"/>
      <c r="E43" s="138">
        <f>'実質公債費比率（分子）の構造'!L$51</f>
        <v>1</v>
      </c>
      <c r="F43" s="138"/>
      <c r="G43" s="138"/>
      <c r="H43" s="138">
        <f>'実質公債費比率（分子）の構造'!M$51</f>
        <v>1</v>
      </c>
      <c r="I43" s="138"/>
      <c r="J43" s="138"/>
      <c r="K43" s="138">
        <f>'実質公債費比率（分子）の構造'!N$51</f>
        <v>3</v>
      </c>
      <c r="L43" s="138"/>
      <c r="M43" s="138"/>
      <c r="N43" s="138">
        <f>'実質公債費比率（分子）の構造'!O$51</f>
        <v>3</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69</v>
      </c>
      <c r="C45" s="138"/>
      <c r="D45" s="138"/>
      <c r="E45" s="138">
        <f>'実質公債費比率（分子）の構造'!L$49</f>
        <v>68</v>
      </c>
      <c r="F45" s="138"/>
      <c r="G45" s="138"/>
      <c r="H45" s="138">
        <f>'実質公債費比率（分子）の構造'!M$49</f>
        <v>69</v>
      </c>
      <c r="I45" s="138"/>
      <c r="J45" s="138"/>
      <c r="K45" s="138">
        <f>'実質公債費比率（分子）の構造'!N$49</f>
        <v>73</v>
      </c>
      <c r="L45" s="138"/>
      <c r="M45" s="138"/>
      <c r="N45" s="138">
        <f>'実質公債費比率（分子）の構造'!O$49</f>
        <v>68</v>
      </c>
      <c r="O45" s="138"/>
      <c r="P45" s="138"/>
    </row>
    <row r="46" spans="1:16" x14ac:dyDescent="0.15">
      <c r="A46" s="138" t="s">
        <v>55</v>
      </c>
      <c r="B46" s="138">
        <f>'実質公債費比率（分子）の構造'!K$48</f>
        <v>1</v>
      </c>
      <c r="C46" s="138"/>
      <c r="D46" s="138"/>
      <c r="E46" s="138">
        <f>'実質公債費比率（分子）の構造'!L$48</f>
        <v>1</v>
      </c>
      <c r="F46" s="138"/>
      <c r="G46" s="138"/>
      <c r="H46" s="138">
        <f>'実質公債費比率（分子）の構造'!M$48</f>
        <v>1</v>
      </c>
      <c r="I46" s="138"/>
      <c r="J46" s="138"/>
      <c r="K46" s="138">
        <f>'実質公債費比率（分子）の構造'!N$48</f>
        <v>2</v>
      </c>
      <c r="L46" s="138"/>
      <c r="M46" s="138"/>
      <c r="N46" s="138">
        <f>'実質公債費比率（分子）の構造'!O$48</f>
        <v>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483</v>
      </c>
      <c r="C49" s="138"/>
      <c r="D49" s="138"/>
      <c r="E49" s="138">
        <f>'実質公債費比率（分子）の構造'!L$45</f>
        <v>476</v>
      </c>
      <c r="F49" s="138"/>
      <c r="G49" s="138"/>
      <c r="H49" s="138">
        <f>'実質公債費比率（分子）の構造'!M$45</f>
        <v>465</v>
      </c>
      <c r="I49" s="138"/>
      <c r="J49" s="138"/>
      <c r="K49" s="138">
        <f>'実質公債費比率（分子）の構造'!N$45</f>
        <v>446</v>
      </c>
      <c r="L49" s="138"/>
      <c r="M49" s="138"/>
      <c r="N49" s="138">
        <f>'実質公債費比率（分子）の構造'!O$45</f>
        <v>443</v>
      </c>
      <c r="O49" s="138"/>
      <c r="P49" s="138"/>
    </row>
    <row r="50" spans="1:16" x14ac:dyDescent="0.15">
      <c r="A50" s="138" t="s">
        <v>59</v>
      </c>
      <c r="B50" s="138" t="e">
        <f>NA()</f>
        <v>#N/A</v>
      </c>
      <c r="C50" s="138">
        <f>IF(ISNUMBER('実質公債費比率（分子）の構造'!K$53),'実質公債費比率（分子）の構造'!K$53,NA())</f>
        <v>172</v>
      </c>
      <c r="D50" s="138" t="e">
        <f>NA()</f>
        <v>#N/A</v>
      </c>
      <c r="E50" s="138" t="e">
        <f>NA()</f>
        <v>#N/A</v>
      </c>
      <c r="F50" s="138">
        <f>IF(ISNUMBER('実質公債費比率（分子）の構造'!L$53),'実質公債費比率（分子）の構造'!L$53,NA())</f>
        <v>151</v>
      </c>
      <c r="G50" s="138" t="e">
        <f>NA()</f>
        <v>#N/A</v>
      </c>
      <c r="H50" s="138" t="e">
        <f>NA()</f>
        <v>#N/A</v>
      </c>
      <c r="I50" s="138">
        <f>IF(ISNUMBER('実質公債費比率（分子）の構造'!M$53),'実質公債費比率（分子）の構造'!M$53,NA())</f>
        <v>143</v>
      </c>
      <c r="J50" s="138" t="e">
        <f>NA()</f>
        <v>#N/A</v>
      </c>
      <c r="K50" s="138" t="e">
        <f>NA()</f>
        <v>#N/A</v>
      </c>
      <c r="L50" s="138">
        <f>IF(ISNUMBER('実質公債費比率（分子）の構造'!N$53),'実質公債費比率（分子）の構造'!N$53,NA())</f>
        <v>158</v>
      </c>
      <c r="M50" s="138" t="e">
        <f>NA()</f>
        <v>#N/A</v>
      </c>
      <c r="N50" s="138" t="e">
        <f>NA()</f>
        <v>#N/A</v>
      </c>
      <c r="O50" s="138">
        <f>IF(ISNUMBER('実質公債費比率（分子）の構造'!O$53),'実質公債費比率（分子）の構造'!O$53,NA())</f>
        <v>145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3809</v>
      </c>
      <c r="E56" s="137"/>
      <c r="F56" s="137"/>
      <c r="G56" s="137">
        <f>'将来負担比率（分子）の構造'!J$52</f>
        <v>3736</v>
      </c>
      <c r="H56" s="137"/>
      <c r="I56" s="137"/>
      <c r="J56" s="137">
        <f>'将来負担比率（分子）の構造'!K$52</f>
        <v>3670</v>
      </c>
      <c r="K56" s="137"/>
      <c r="L56" s="137"/>
      <c r="M56" s="137">
        <f>'将来負担比率（分子）の構造'!L$52</f>
        <v>3520</v>
      </c>
      <c r="N56" s="137"/>
      <c r="O56" s="137"/>
      <c r="P56" s="137">
        <f>'将来負担比率（分子）の構造'!M$52</f>
        <v>3413</v>
      </c>
    </row>
    <row r="57" spans="1:16" x14ac:dyDescent="0.15">
      <c r="A57" s="137" t="s">
        <v>36</v>
      </c>
      <c r="B57" s="137"/>
      <c r="C57" s="137"/>
      <c r="D57" s="137">
        <f>'将来負担比率（分子）の構造'!I$51</f>
        <v>120</v>
      </c>
      <c r="E57" s="137"/>
      <c r="F57" s="137"/>
      <c r="G57" s="137">
        <f>'将来負担比率（分子）の構造'!J$51</f>
        <v>118</v>
      </c>
      <c r="H57" s="137"/>
      <c r="I57" s="137"/>
      <c r="J57" s="137">
        <f>'将来負担比率（分子）の構造'!K$51</f>
        <v>110</v>
      </c>
      <c r="K57" s="137"/>
      <c r="L57" s="137"/>
      <c r="M57" s="137">
        <f>'将来負担比率（分子）の構造'!L$51</f>
        <v>158</v>
      </c>
      <c r="N57" s="137"/>
      <c r="O57" s="137"/>
      <c r="P57" s="137">
        <f>'将来負担比率（分子）の構造'!M$51</f>
        <v>222</v>
      </c>
    </row>
    <row r="58" spans="1:16" x14ac:dyDescent="0.15">
      <c r="A58" s="137" t="s">
        <v>35</v>
      </c>
      <c r="B58" s="137"/>
      <c r="C58" s="137"/>
      <c r="D58" s="137">
        <f>'将来負担比率（分子）の構造'!I$50</f>
        <v>4194</v>
      </c>
      <c r="E58" s="137"/>
      <c r="F58" s="137"/>
      <c r="G58" s="137">
        <f>'将来負担比率（分子）の構造'!J$50</f>
        <v>4358</v>
      </c>
      <c r="H58" s="137"/>
      <c r="I58" s="137"/>
      <c r="J58" s="137">
        <f>'将来負担比率（分子）の構造'!K$50</f>
        <v>4392</v>
      </c>
      <c r="K58" s="137"/>
      <c r="L58" s="137"/>
      <c r="M58" s="137">
        <f>'将来負担比率（分子）の構造'!L$50</f>
        <v>4540</v>
      </c>
      <c r="N58" s="137"/>
      <c r="O58" s="137"/>
      <c r="P58" s="137">
        <f>'将来負担比率（分子）の構造'!M$50</f>
        <v>4800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1193</v>
      </c>
      <c r="C62" s="137"/>
      <c r="D62" s="137"/>
      <c r="E62" s="137">
        <f>'将来負担比率（分子）の構造'!J$45</f>
        <v>1196</v>
      </c>
      <c r="F62" s="137"/>
      <c r="G62" s="137"/>
      <c r="H62" s="137">
        <f>'将来負担比率（分子）の構造'!K$45</f>
        <v>1060</v>
      </c>
      <c r="I62" s="137"/>
      <c r="J62" s="137"/>
      <c r="K62" s="137">
        <f>'将来負担比率（分子）の構造'!L$45</f>
        <v>1039</v>
      </c>
      <c r="L62" s="137"/>
      <c r="M62" s="137"/>
      <c r="N62" s="137">
        <f>'将来負担比率（分子）の構造'!M$45</f>
        <v>976</v>
      </c>
      <c r="O62" s="137"/>
      <c r="P62" s="137"/>
    </row>
    <row r="63" spans="1:16" x14ac:dyDescent="0.15">
      <c r="A63" s="137" t="s">
        <v>28</v>
      </c>
      <c r="B63" s="137">
        <f>'将来負担比率（分子）の構造'!I$44</f>
        <v>349</v>
      </c>
      <c r="C63" s="137"/>
      <c r="D63" s="137"/>
      <c r="E63" s="137">
        <f>'将来負担比率（分子）の構造'!J$44</f>
        <v>323</v>
      </c>
      <c r="F63" s="137"/>
      <c r="G63" s="137"/>
      <c r="H63" s="137">
        <f>'将来負担比率（分子）の構造'!K$44</f>
        <v>312</v>
      </c>
      <c r="I63" s="137"/>
      <c r="J63" s="137"/>
      <c r="K63" s="137">
        <f>'将来負担比率（分子）の構造'!L$44</f>
        <v>240</v>
      </c>
      <c r="L63" s="137"/>
      <c r="M63" s="137"/>
      <c r="N63" s="137">
        <f>'将来負担比率（分子）の構造'!M$44</f>
        <v>184</v>
      </c>
      <c r="O63" s="137"/>
      <c r="P63" s="137"/>
    </row>
    <row r="64" spans="1:16" x14ac:dyDescent="0.15">
      <c r="A64" s="137" t="s">
        <v>27</v>
      </c>
      <c r="B64" s="137">
        <f>'将来負担比率（分子）の構造'!I$43</f>
        <v>3</v>
      </c>
      <c r="C64" s="137"/>
      <c r="D64" s="137"/>
      <c r="E64" s="137">
        <f>'将来負担比率（分子）の構造'!J$43</f>
        <v>22</v>
      </c>
      <c r="F64" s="137"/>
      <c r="G64" s="137"/>
      <c r="H64" s="137">
        <f>'将来負担比率（分子）の構造'!K$43</f>
        <v>37</v>
      </c>
      <c r="I64" s="137"/>
      <c r="J64" s="137"/>
      <c r="K64" s="137">
        <f>'将来負担比率（分子）の構造'!L$43</f>
        <v>19</v>
      </c>
      <c r="L64" s="137"/>
      <c r="M64" s="137"/>
      <c r="N64" s="137">
        <f>'将来負担比率（分子）の構造'!M$43</f>
        <v>16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4865</v>
      </c>
      <c r="C66" s="137"/>
      <c r="D66" s="137"/>
      <c r="E66" s="137">
        <f>'将来負担比率（分子）の構造'!J$41</f>
        <v>4798</v>
      </c>
      <c r="F66" s="137"/>
      <c r="G66" s="137"/>
      <c r="H66" s="137">
        <f>'将来負担比率（分子）の構造'!K$41</f>
        <v>4617</v>
      </c>
      <c r="I66" s="137"/>
      <c r="J66" s="137"/>
      <c r="K66" s="137">
        <f>'将来負担比率（分子）の構造'!L$41</f>
        <v>4651</v>
      </c>
      <c r="L66" s="137"/>
      <c r="M66" s="137"/>
      <c r="N66" s="137">
        <f>'将来負担比率（分子）の構造'!M$41</f>
        <v>4777</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548643</v>
      </c>
      <c r="S5" s="671"/>
      <c r="T5" s="671"/>
      <c r="U5" s="671"/>
      <c r="V5" s="671"/>
      <c r="W5" s="671"/>
      <c r="X5" s="671"/>
      <c r="Y5" s="718"/>
      <c r="Z5" s="731">
        <v>8.6999999999999993</v>
      </c>
      <c r="AA5" s="731"/>
      <c r="AB5" s="731"/>
      <c r="AC5" s="731"/>
      <c r="AD5" s="732">
        <v>548643</v>
      </c>
      <c r="AE5" s="732"/>
      <c r="AF5" s="732"/>
      <c r="AG5" s="732"/>
      <c r="AH5" s="732"/>
      <c r="AI5" s="732"/>
      <c r="AJ5" s="732"/>
      <c r="AK5" s="732"/>
      <c r="AL5" s="719">
        <v>21.1</v>
      </c>
      <c r="AM5" s="688"/>
      <c r="AN5" s="688"/>
      <c r="AO5" s="720"/>
      <c r="AP5" s="707" t="s">
        <v>209</v>
      </c>
      <c r="AQ5" s="708"/>
      <c r="AR5" s="708"/>
      <c r="AS5" s="708"/>
      <c r="AT5" s="708"/>
      <c r="AU5" s="708"/>
      <c r="AV5" s="708"/>
      <c r="AW5" s="708"/>
      <c r="AX5" s="708"/>
      <c r="AY5" s="708"/>
      <c r="AZ5" s="708"/>
      <c r="BA5" s="708"/>
      <c r="BB5" s="708"/>
      <c r="BC5" s="708"/>
      <c r="BD5" s="708"/>
      <c r="BE5" s="708"/>
      <c r="BF5" s="709"/>
      <c r="BG5" s="620">
        <v>548643</v>
      </c>
      <c r="BH5" s="621"/>
      <c r="BI5" s="621"/>
      <c r="BJ5" s="621"/>
      <c r="BK5" s="621"/>
      <c r="BL5" s="621"/>
      <c r="BM5" s="621"/>
      <c r="BN5" s="622"/>
      <c r="BO5" s="673">
        <v>100</v>
      </c>
      <c r="BP5" s="673"/>
      <c r="BQ5" s="673"/>
      <c r="BR5" s="673"/>
      <c r="BS5" s="674">
        <v>1628</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30452</v>
      </c>
      <c r="S6" s="621"/>
      <c r="T6" s="621"/>
      <c r="U6" s="621"/>
      <c r="V6" s="621"/>
      <c r="W6" s="621"/>
      <c r="X6" s="621"/>
      <c r="Y6" s="622"/>
      <c r="Z6" s="673">
        <v>0.5</v>
      </c>
      <c r="AA6" s="673"/>
      <c r="AB6" s="673"/>
      <c r="AC6" s="673"/>
      <c r="AD6" s="674">
        <v>30452</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548643</v>
      </c>
      <c r="BH6" s="621"/>
      <c r="BI6" s="621"/>
      <c r="BJ6" s="621"/>
      <c r="BK6" s="621"/>
      <c r="BL6" s="621"/>
      <c r="BM6" s="621"/>
      <c r="BN6" s="622"/>
      <c r="BO6" s="673">
        <v>100</v>
      </c>
      <c r="BP6" s="673"/>
      <c r="BQ6" s="673"/>
      <c r="BR6" s="673"/>
      <c r="BS6" s="674">
        <v>1628</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78363</v>
      </c>
      <c r="CS6" s="621"/>
      <c r="CT6" s="621"/>
      <c r="CU6" s="621"/>
      <c r="CV6" s="621"/>
      <c r="CW6" s="621"/>
      <c r="CX6" s="621"/>
      <c r="CY6" s="622"/>
      <c r="CZ6" s="673">
        <v>1.4</v>
      </c>
      <c r="DA6" s="673"/>
      <c r="DB6" s="673"/>
      <c r="DC6" s="673"/>
      <c r="DD6" s="626" t="s">
        <v>216</v>
      </c>
      <c r="DE6" s="621"/>
      <c r="DF6" s="621"/>
      <c r="DG6" s="621"/>
      <c r="DH6" s="621"/>
      <c r="DI6" s="621"/>
      <c r="DJ6" s="621"/>
      <c r="DK6" s="621"/>
      <c r="DL6" s="621"/>
      <c r="DM6" s="621"/>
      <c r="DN6" s="621"/>
      <c r="DO6" s="621"/>
      <c r="DP6" s="622"/>
      <c r="DQ6" s="626">
        <v>78319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591</v>
      </c>
      <c r="S7" s="621"/>
      <c r="T7" s="621"/>
      <c r="U7" s="621"/>
      <c r="V7" s="621"/>
      <c r="W7" s="621"/>
      <c r="X7" s="621"/>
      <c r="Y7" s="622"/>
      <c r="Z7" s="673">
        <v>0</v>
      </c>
      <c r="AA7" s="673"/>
      <c r="AB7" s="673"/>
      <c r="AC7" s="673"/>
      <c r="AD7" s="674">
        <v>591</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272841</v>
      </c>
      <c r="BH7" s="621"/>
      <c r="BI7" s="621"/>
      <c r="BJ7" s="621"/>
      <c r="BK7" s="621"/>
      <c r="BL7" s="621"/>
      <c r="BM7" s="621"/>
      <c r="BN7" s="622"/>
      <c r="BO7" s="673">
        <v>49.7</v>
      </c>
      <c r="BP7" s="673"/>
      <c r="BQ7" s="673"/>
      <c r="BR7" s="673"/>
      <c r="BS7" s="674">
        <v>1628</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542791</v>
      </c>
      <c r="CS7" s="621"/>
      <c r="CT7" s="621"/>
      <c r="CU7" s="621"/>
      <c r="CV7" s="621"/>
      <c r="CW7" s="621"/>
      <c r="CX7" s="621"/>
      <c r="CY7" s="622"/>
      <c r="CZ7" s="673">
        <v>9.6999999999999993</v>
      </c>
      <c r="DA7" s="673"/>
      <c r="DB7" s="673"/>
      <c r="DC7" s="673"/>
      <c r="DD7" s="626">
        <v>56652</v>
      </c>
      <c r="DE7" s="621"/>
      <c r="DF7" s="621"/>
      <c r="DG7" s="621"/>
      <c r="DH7" s="621"/>
      <c r="DI7" s="621"/>
      <c r="DJ7" s="621"/>
      <c r="DK7" s="621"/>
      <c r="DL7" s="621"/>
      <c r="DM7" s="621"/>
      <c r="DN7" s="621"/>
      <c r="DO7" s="621"/>
      <c r="DP7" s="622"/>
      <c r="DQ7" s="626">
        <v>386439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1929</v>
      </c>
      <c r="S8" s="621"/>
      <c r="T8" s="621"/>
      <c r="U8" s="621"/>
      <c r="V8" s="621"/>
      <c r="W8" s="621"/>
      <c r="X8" s="621"/>
      <c r="Y8" s="622"/>
      <c r="Z8" s="673">
        <v>0</v>
      </c>
      <c r="AA8" s="673"/>
      <c r="AB8" s="673"/>
      <c r="AC8" s="673"/>
      <c r="AD8" s="674">
        <v>1929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12227</v>
      </c>
      <c r="BH8" s="621"/>
      <c r="BI8" s="621"/>
      <c r="BJ8" s="621"/>
      <c r="BK8" s="621"/>
      <c r="BL8" s="621"/>
      <c r="BM8" s="621"/>
      <c r="BN8" s="622"/>
      <c r="BO8" s="673">
        <v>2.2000000000000002</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1798932</v>
      </c>
      <c r="CS8" s="621"/>
      <c r="CT8" s="621"/>
      <c r="CU8" s="621"/>
      <c r="CV8" s="621"/>
      <c r="CW8" s="621"/>
      <c r="CX8" s="621"/>
      <c r="CY8" s="622"/>
      <c r="CZ8" s="673">
        <v>32</v>
      </c>
      <c r="DA8" s="673"/>
      <c r="DB8" s="673"/>
      <c r="DC8" s="673"/>
      <c r="DD8" s="626">
        <v>2256</v>
      </c>
      <c r="DE8" s="621"/>
      <c r="DF8" s="621"/>
      <c r="DG8" s="621"/>
      <c r="DH8" s="621"/>
      <c r="DI8" s="621"/>
      <c r="DJ8" s="621"/>
      <c r="DK8" s="621"/>
      <c r="DL8" s="621"/>
      <c r="DM8" s="621"/>
      <c r="DN8" s="621"/>
      <c r="DO8" s="621"/>
      <c r="DP8" s="622"/>
      <c r="DQ8" s="626">
        <v>934947</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1274</v>
      </c>
      <c r="S9" s="621"/>
      <c r="T9" s="621"/>
      <c r="U9" s="621"/>
      <c r="V9" s="621"/>
      <c r="W9" s="621"/>
      <c r="X9" s="621"/>
      <c r="Y9" s="622"/>
      <c r="Z9" s="673">
        <v>0</v>
      </c>
      <c r="AA9" s="673"/>
      <c r="AB9" s="673"/>
      <c r="AC9" s="673"/>
      <c r="AD9" s="674">
        <v>1274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245200</v>
      </c>
      <c r="BH9" s="621"/>
      <c r="BI9" s="621"/>
      <c r="BJ9" s="621"/>
      <c r="BK9" s="621"/>
      <c r="BL9" s="621"/>
      <c r="BM9" s="621"/>
      <c r="BN9" s="622"/>
      <c r="BO9" s="673">
        <v>44.7</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620352</v>
      </c>
      <c r="CS9" s="621"/>
      <c r="CT9" s="621"/>
      <c r="CU9" s="621"/>
      <c r="CV9" s="621"/>
      <c r="CW9" s="621"/>
      <c r="CX9" s="621"/>
      <c r="CY9" s="622"/>
      <c r="CZ9" s="673">
        <v>11</v>
      </c>
      <c r="DA9" s="673"/>
      <c r="DB9" s="673"/>
      <c r="DC9" s="673"/>
      <c r="DD9" s="626">
        <v>8292</v>
      </c>
      <c r="DE9" s="621"/>
      <c r="DF9" s="621"/>
      <c r="DG9" s="621"/>
      <c r="DH9" s="621"/>
      <c r="DI9" s="621"/>
      <c r="DJ9" s="621"/>
      <c r="DK9" s="621"/>
      <c r="DL9" s="621"/>
      <c r="DM9" s="621"/>
      <c r="DN9" s="621"/>
      <c r="DO9" s="621"/>
      <c r="DP9" s="622"/>
      <c r="DQ9" s="626">
        <v>470436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134106</v>
      </c>
      <c r="S10" s="621"/>
      <c r="T10" s="621"/>
      <c r="U10" s="621"/>
      <c r="V10" s="621"/>
      <c r="W10" s="621"/>
      <c r="X10" s="621"/>
      <c r="Y10" s="622"/>
      <c r="Z10" s="673">
        <v>2.1</v>
      </c>
      <c r="AA10" s="673"/>
      <c r="AB10" s="673"/>
      <c r="AC10" s="673"/>
      <c r="AD10" s="674">
        <v>134106</v>
      </c>
      <c r="AE10" s="674"/>
      <c r="AF10" s="674"/>
      <c r="AG10" s="674"/>
      <c r="AH10" s="674"/>
      <c r="AI10" s="674"/>
      <c r="AJ10" s="674"/>
      <c r="AK10" s="674"/>
      <c r="AL10" s="643">
        <v>5.2</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7203</v>
      </c>
      <c r="BH10" s="621"/>
      <c r="BI10" s="621"/>
      <c r="BJ10" s="621"/>
      <c r="BK10" s="621"/>
      <c r="BL10" s="621"/>
      <c r="BM10" s="621"/>
      <c r="BN10" s="622"/>
      <c r="BO10" s="673">
        <v>1.3</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2082</v>
      </c>
      <c r="CS10" s="621"/>
      <c r="CT10" s="621"/>
      <c r="CU10" s="621"/>
      <c r="CV10" s="621"/>
      <c r="CW10" s="621"/>
      <c r="CX10" s="621"/>
      <c r="CY10" s="622"/>
      <c r="CZ10" s="673">
        <v>0</v>
      </c>
      <c r="DA10" s="673"/>
      <c r="DB10" s="673"/>
      <c r="DC10" s="673"/>
      <c r="DD10" s="626" t="s">
        <v>222</v>
      </c>
      <c r="DE10" s="621"/>
      <c r="DF10" s="621"/>
      <c r="DG10" s="621"/>
      <c r="DH10" s="621"/>
      <c r="DI10" s="621"/>
      <c r="DJ10" s="621"/>
      <c r="DK10" s="621"/>
      <c r="DL10" s="621"/>
      <c r="DM10" s="621"/>
      <c r="DN10" s="621"/>
      <c r="DO10" s="621"/>
      <c r="DP10" s="622"/>
      <c r="DQ10" s="626">
        <v>2082</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8211</v>
      </c>
      <c r="BH11" s="621"/>
      <c r="BI11" s="621"/>
      <c r="BJ11" s="621"/>
      <c r="BK11" s="621"/>
      <c r="BL11" s="621"/>
      <c r="BM11" s="621"/>
      <c r="BN11" s="622"/>
      <c r="BO11" s="673">
        <v>1.5</v>
      </c>
      <c r="BP11" s="673"/>
      <c r="BQ11" s="673"/>
      <c r="BR11" s="673"/>
      <c r="BS11" s="626">
        <v>1628</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234052</v>
      </c>
      <c r="CS11" s="621"/>
      <c r="CT11" s="621"/>
      <c r="CU11" s="621"/>
      <c r="CV11" s="621"/>
      <c r="CW11" s="621"/>
      <c r="CX11" s="621"/>
      <c r="CY11" s="622"/>
      <c r="CZ11" s="673">
        <v>4.2</v>
      </c>
      <c r="DA11" s="673"/>
      <c r="DB11" s="673"/>
      <c r="DC11" s="673"/>
      <c r="DD11" s="626">
        <v>35062</v>
      </c>
      <c r="DE11" s="621"/>
      <c r="DF11" s="621"/>
      <c r="DG11" s="621"/>
      <c r="DH11" s="621"/>
      <c r="DI11" s="621"/>
      <c r="DJ11" s="621"/>
      <c r="DK11" s="621"/>
      <c r="DL11" s="621"/>
      <c r="DM11" s="621"/>
      <c r="DN11" s="621"/>
      <c r="DO11" s="621"/>
      <c r="DP11" s="622"/>
      <c r="DQ11" s="626">
        <v>116558</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220978</v>
      </c>
      <c r="BH12" s="621"/>
      <c r="BI12" s="621"/>
      <c r="BJ12" s="621"/>
      <c r="BK12" s="621"/>
      <c r="BL12" s="621"/>
      <c r="BM12" s="621"/>
      <c r="BN12" s="622"/>
      <c r="BO12" s="673">
        <v>40.299999999999997</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43002</v>
      </c>
      <c r="CS12" s="621"/>
      <c r="CT12" s="621"/>
      <c r="CU12" s="621"/>
      <c r="CV12" s="621"/>
      <c r="CW12" s="621"/>
      <c r="CX12" s="621"/>
      <c r="CY12" s="622"/>
      <c r="CZ12" s="673">
        <v>0.8</v>
      </c>
      <c r="DA12" s="673"/>
      <c r="DB12" s="673"/>
      <c r="DC12" s="673"/>
      <c r="DD12" s="626">
        <v>10035</v>
      </c>
      <c r="DE12" s="621"/>
      <c r="DF12" s="621"/>
      <c r="DG12" s="621"/>
      <c r="DH12" s="621"/>
      <c r="DI12" s="621"/>
      <c r="DJ12" s="621"/>
      <c r="DK12" s="621"/>
      <c r="DL12" s="621"/>
      <c r="DM12" s="621"/>
      <c r="DN12" s="621"/>
      <c r="DO12" s="621"/>
      <c r="DP12" s="622"/>
      <c r="DQ12" s="626">
        <v>42609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8104</v>
      </c>
      <c r="S13" s="621"/>
      <c r="T13" s="621"/>
      <c r="U13" s="621"/>
      <c r="V13" s="621"/>
      <c r="W13" s="621"/>
      <c r="X13" s="621"/>
      <c r="Y13" s="622"/>
      <c r="Z13" s="673">
        <v>0.1</v>
      </c>
      <c r="AA13" s="673"/>
      <c r="AB13" s="673"/>
      <c r="AC13" s="673"/>
      <c r="AD13" s="674">
        <v>8104</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210762</v>
      </c>
      <c r="BH13" s="621"/>
      <c r="BI13" s="621"/>
      <c r="BJ13" s="621"/>
      <c r="BK13" s="621"/>
      <c r="BL13" s="621"/>
      <c r="BM13" s="621"/>
      <c r="BN13" s="622"/>
      <c r="BO13" s="673">
        <v>38.4</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889259</v>
      </c>
      <c r="CS13" s="621"/>
      <c r="CT13" s="621"/>
      <c r="CU13" s="621"/>
      <c r="CV13" s="621"/>
      <c r="CW13" s="621"/>
      <c r="CX13" s="621"/>
      <c r="CY13" s="622"/>
      <c r="CZ13" s="673">
        <v>15.8</v>
      </c>
      <c r="DA13" s="673"/>
      <c r="DB13" s="673"/>
      <c r="DC13" s="673"/>
      <c r="DD13" s="626">
        <v>727274</v>
      </c>
      <c r="DE13" s="621"/>
      <c r="DF13" s="621"/>
      <c r="DG13" s="621"/>
      <c r="DH13" s="621"/>
      <c r="DI13" s="621"/>
      <c r="DJ13" s="621"/>
      <c r="DK13" s="621"/>
      <c r="DL13" s="621"/>
      <c r="DM13" s="621"/>
      <c r="DN13" s="621"/>
      <c r="DO13" s="621"/>
      <c r="DP13" s="622"/>
      <c r="DQ13" s="626">
        <v>115002</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27661</v>
      </c>
      <c r="BH14" s="621"/>
      <c r="BI14" s="621"/>
      <c r="BJ14" s="621"/>
      <c r="BK14" s="621"/>
      <c r="BL14" s="621"/>
      <c r="BM14" s="621"/>
      <c r="BN14" s="622"/>
      <c r="BO14" s="673">
        <v>5</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613620</v>
      </c>
      <c r="CS14" s="621"/>
      <c r="CT14" s="621"/>
      <c r="CU14" s="621"/>
      <c r="CV14" s="621"/>
      <c r="CW14" s="621"/>
      <c r="CX14" s="621"/>
      <c r="CY14" s="622"/>
      <c r="CZ14" s="673">
        <v>10.9</v>
      </c>
      <c r="DA14" s="673"/>
      <c r="DB14" s="673"/>
      <c r="DC14" s="673"/>
      <c r="DD14" s="626">
        <v>30548</v>
      </c>
      <c r="DE14" s="621"/>
      <c r="DF14" s="621"/>
      <c r="DG14" s="621"/>
      <c r="DH14" s="621"/>
      <c r="DI14" s="621"/>
      <c r="DJ14" s="621"/>
      <c r="DK14" s="621"/>
      <c r="DL14" s="621"/>
      <c r="DM14" s="621"/>
      <c r="DN14" s="621"/>
      <c r="DO14" s="621"/>
      <c r="DP14" s="622"/>
      <c r="DQ14" s="626">
        <v>581915</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2461</v>
      </c>
      <c r="S15" s="621"/>
      <c r="T15" s="621"/>
      <c r="U15" s="621"/>
      <c r="V15" s="621"/>
      <c r="W15" s="621"/>
      <c r="X15" s="621"/>
      <c r="Y15" s="622"/>
      <c r="Z15" s="673">
        <v>0</v>
      </c>
      <c r="AA15" s="673"/>
      <c r="AB15" s="673"/>
      <c r="AC15" s="673"/>
      <c r="AD15" s="674">
        <v>2461</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27163</v>
      </c>
      <c r="BH15" s="621"/>
      <c r="BI15" s="621"/>
      <c r="BJ15" s="621"/>
      <c r="BK15" s="621"/>
      <c r="BL15" s="621"/>
      <c r="BM15" s="621"/>
      <c r="BN15" s="622"/>
      <c r="BO15" s="673">
        <v>5</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354088</v>
      </c>
      <c r="CS15" s="621"/>
      <c r="CT15" s="621"/>
      <c r="CU15" s="621"/>
      <c r="CV15" s="621"/>
      <c r="CW15" s="621"/>
      <c r="CX15" s="621"/>
      <c r="CY15" s="622"/>
      <c r="CZ15" s="673">
        <v>6.3</v>
      </c>
      <c r="DA15" s="673"/>
      <c r="DB15" s="673"/>
      <c r="DC15" s="673"/>
      <c r="DD15" s="626">
        <v>15593</v>
      </c>
      <c r="DE15" s="621"/>
      <c r="DF15" s="621"/>
      <c r="DG15" s="621"/>
      <c r="DH15" s="621"/>
      <c r="DI15" s="621"/>
      <c r="DJ15" s="621"/>
      <c r="DK15" s="621"/>
      <c r="DL15" s="621"/>
      <c r="DM15" s="621"/>
      <c r="DN15" s="621"/>
      <c r="DO15" s="621"/>
      <c r="DP15" s="622"/>
      <c r="DQ15" s="626">
        <v>305598</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2238228</v>
      </c>
      <c r="S16" s="621"/>
      <c r="T16" s="621"/>
      <c r="U16" s="621"/>
      <c r="V16" s="621"/>
      <c r="W16" s="621"/>
      <c r="X16" s="621"/>
      <c r="Y16" s="622"/>
      <c r="Z16" s="673">
        <v>35.6</v>
      </c>
      <c r="AA16" s="673"/>
      <c r="AB16" s="673"/>
      <c r="AC16" s="673"/>
      <c r="AD16" s="674">
        <v>1868403</v>
      </c>
      <c r="AE16" s="674"/>
      <c r="AF16" s="674"/>
      <c r="AG16" s="674"/>
      <c r="AH16" s="674"/>
      <c r="AI16" s="674"/>
      <c r="AJ16" s="674"/>
      <c r="AK16" s="674"/>
      <c r="AL16" s="643">
        <v>71.8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222</v>
      </c>
      <c r="CS16" s="621"/>
      <c r="CT16" s="621"/>
      <c r="CU16" s="621"/>
      <c r="CV16" s="621"/>
      <c r="CW16" s="621"/>
      <c r="CX16" s="621"/>
      <c r="CY16" s="622"/>
      <c r="CZ16" s="673" t="s">
        <v>222</v>
      </c>
      <c r="DA16" s="673"/>
      <c r="DB16" s="673"/>
      <c r="DC16" s="673"/>
      <c r="DD16" s="626" t="s">
        <v>222</v>
      </c>
      <c r="DE16" s="621"/>
      <c r="DF16" s="621"/>
      <c r="DG16" s="621"/>
      <c r="DH16" s="621"/>
      <c r="DI16" s="621"/>
      <c r="DJ16" s="621"/>
      <c r="DK16" s="621"/>
      <c r="DL16" s="621"/>
      <c r="DM16" s="621"/>
      <c r="DN16" s="621"/>
      <c r="DO16" s="621"/>
      <c r="DP16" s="622"/>
      <c r="DQ16" s="626" t="s">
        <v>222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1868403</v>
      </c>
      <c r="S17" s="621"/>
      <c r="T17" s="621"/>
      <c r="U17" s="621"/>
      <c r="V17" s="621"/>
      <c r="W17" s="621"/>
      <c r="X17" s="621"/>
      <c r="Y17" s="622"/>
      <c r="Z17" s="673">
        <v>29.7</v>
      </c>
      <c r="AA17" s="673"/>
      <c r="AB17" s="673"/>
      <c r="AC17" s="673"/>
      <c r="AD17" s="674">
        <v>1868403</v>
      </c>
      <c r="AE17" s="674"/>
      <c r="AF17" s="674"/>
      <c r="AG17" s="674"/>
      <c r="AH17" s="674"/>
      <c r="AI17" s="674"/>
      <c r="AJ17" s="674"/>
      <c r="AK17" s="674"/>
      <c r="AL17" s="643">
        <v>71.8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445773</v>
      </c>
      <c r="CS17" s="621"/>
      <c r="CT17" s="621"/>
      <c r="CU17" s="621"/>
      <c r="CV17" s="621"/>
      <c r="CW17" s="621"/>
      <c r="CX17" s="621"/>
      <c r="CY17" s="622"/>
      <c r="CZ17" s="673">
        <v>7.9</v>
      </c>
      <c r="DA17" s="673"/>
      <c r="DB17" s="673"/>
      <c r="DC17" s="673"/>
      <c r="DD17" s="626" t="s">
        <v>222</v>
      </c>
      <c r="DE17" s="621"/>
      <c r="DF17" s="621"/>
      <c r="DG17" s="621"/>
      <c r="DH17" s="621"/>
      <c r="DI17" s="621"/>
      <c r="DJ17" s="621"/>
      <c r="DK17" s="621"/>
      <c r="DL17" s="621"/>
      <c r="DM17" s="621"/>
      <c r="DN17" s="621"/>
      <c r="DO17" s="621"/>
      <c r="DP17" s="622"/>
      <c r="DQ17" s="626">
        <v>417010</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369825</v>
      </c>
      <c r="S18" s="621"/>
      <c r="T18" s="621"/>
      <c r="U18" s="621"/>
      <c r="V18" s="621"/>
      <c r="W18" s="621"/>
      <c r="X18" s="621"/>
      <c r="Y18" s="622"/>
      <c r="Z18" s="673">
        <v>5.9</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222</v>
      </c>
      <c r="CS18" s="621"/>
      <c r="CT18" s="621"/>
      <c r="CU18" s="621"/>
      <c r="CV18" s="621"/>
      <c r="CW18" s="621"/>
      <c r="CX18" s="621"/>
      <c r="CY18" s="622"/>
      <c r="CZ18" s="673" t="s">
        <v>222</v>
      </c>
      <c r="DA18" s="673"/>
      <c r="DB18" s="673"/>
      <c r="DC18" s="673"/>
      <c r="DD18" s="626" t="s">
        <v>222</v>
      </c>
      <c r="DE18" s="621"/>
      <c r="DF18" s="621"/>
      <c r="DG18" s="621"/>
      <c r="DH18" s="621"/>
      <c r="DI18" s="621"/>
      <c r="DJ18" s="621"/>
      <c r="DK18" s="621"/>
      <c r="DL18" s="621"/>
      <c r="DM18" s="621"/>
      <c r="DN18" s="621"/>
      <c r="DO18" s="621"/>
      <c r="DP18" s="622"/>
      <c r="DQ18" s="626" t="s">
        <v>222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222</v>
      </c>
      <c r="BH19" s="621"/>
      <c r="BI19" s="621"/>
      <c r="BJ19" s="621"/>
      <c r="BK19" s="621"/>
      <c r="BL19" s="621"/>
      <c r="BM19" s="621"/>
      <c r="BN19" s="622"/>
      <c r="BO19" s="673" t="s">
        <v>222</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2965788</v>
      </c>
      <c r="S20" s="621"/>
      <c r="T20" s="621"/>
      <c r="U20" s="621"/>
      <c r="V20" s="621"/>
      <c r="W20" s="621"/>
      <c r="X20" s="621"/>
      <c r="Y20" s="622"/>
      <c r="Z20" s="673">
        <v>47.2</v>
      </c>
      <c r="AA20" s="673"/>
      <c r="AB20" s="673"/>
      <c r="AC20" s="673"/>
      <c r="AD20" s="674">
        <v>2595963</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222</v>
      </c>
      <c r="BH20" s="621"/>
      <c r="BI20" s="621"/>
      <c r="BJ20" s="621"/>
      <c r="BK20" s="621"/>
      <c r="BL20" s="621"/>
      <c r="BM20" s="621"/>
      <c r="BN20" s="622"/>
      <c r="BO20" s="673" t="s">
        <v>222</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5622314</v>
      </c>
      <c r="CS20" s="621"/>
      <c r="CT20" s="621"/>
      <c r="CU20" s="621"/>
      <c r="CV20" s="621"/>
      <c r="CW20" s="621"/>
      <c r="CX20" s="621"/>
      <c r="CY20" s="622"/>
      <c r="CZ20" s="673">
        <v>100</v>
      </c>
      <c r="DA20" s="673"/>
      <c r="DB20" s="673"/>
      <c r="DC20" s="673"/>
      <c r="DD20" s="626">
        <v>885712</v>
      </c>
      <c r="DE20" s="621"/>
      <c r="DF20" s="621"/>
      <c r="DG20" s="621"/>
      <c r="DH20" s="621"/>
      <c r="DI20" s="621"/>
      <c r="DJ20" s="621"/>
      <c r="DK20" s="621"/>
      <c r="DL20" s="621"/>
      <c r="DM20" s="621"/>
      <c r="DN20" s="621"/>
      <c r="DO20" s="621"/>
      <c r="DP20" s="622"/>
      <c r="DQ20" s="626">
        <v>3450915</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1440</v>
      </c>
      <c r="S21" s="621"/>
      <c r="T21" s="621"/>
      <c r="U21" s="621"/>
      <c r="V21" s="621"/>
      <c r="W21" s="621"/>
      <c r="X21" s="621"/>
      <c r="Y21" s="622"/>
      <c r="Z21" s="673">
        <v>0</v>
      </c>
      <c r="AA21" s="673"/>
      <c r="AB21" s="673"/>
      <c r="AC21" s="673"/>
      <c r="AD21" s="674">
        <v>1440</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222</v>
      </c>
      <c r="BH21" s="621"/>
      <c r="BI21" s="621"/>
      <c r="BJ21" s="621"/>
      <c r="BK21" s="621"/>
      <c r="BL21" s="621"/>
      <c r="BM21" s="621"/>
      <c r="BN21" s="622"/>
      <c r="BO21" s="673" t="s">
        <v>222</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85643</v>
      </c>
      <c r="S22" s="621"/>
      <c r="T22" s="621"/>
      <c r="U22" s="621"/>
      <c r="V22" s="621"/>
      <c r="W22" s="621"/>
      <c r="X22" s="621"/>
      <c r="Y22" s="622"/>
      <c r="Z22" s="673">
        <v>1.4</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150035</v>
      </c>
      <c r="S23" s="621"/>
      <c r="T23" s="621"/>
      <c r="U23" s="621"/>
      <c r="V23" s="621"/>
      <c r="W23" s="621"/>
      <c r="X23" s="621"/>
      <c r="Y23" s="622"/>
      <c r="Z23" s="673">
        <v>2.4</v>
      </c>
      <c r="AA23" s="673"/>
      <c r="AB23" s="673"/>
      <c r="AC23" s="673"/>
      <c r="AD23" s="674">
        <v>2012</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35840</v>
      </c>
      <c r="S24" s="621"/>
      <c r="T24" s="621"/>
      <c r="U24" s="621"/>
      <c r="V24" s="621"/>
      <c r="W24" s="621"/>
      <c r="X24" s="621"/>
      <c r="Y24" s="622"/>
      <c r="Z24" s="673">
        <v>0.6</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2196383</v>
      </c>
      <c r="CS24" s="671"/>
      <c r="CT24" s="671"/>
      <c r="CU24" s="671"/>
      <c r="CV24" s="671"/>
      <c r="CW24" s="671"/>
      <c r="CX24" s="671"/>
      <c r="CY24" s="718"/>
      <c r="CZ24" s="722">
        <v>39.1</v>
      </c>
      <c r="DA24" s="723"/>
      <c r="DB24" s="723"/>
      <c r="DC24" s="724"/>
      <c r="DD24" s="717">
        <v>1385710</v>
      </c>
      <c r="DE24" s="671"/>
      <c r="DF24" s="671"/>
      <c r="DG24" s="671"/>
      <c r="DH24" s="671"/>
      <c r="DI24" s="671"/>
      <c r="DJ24" s="671"/>
      <c r="DK24" s="718"/>
      <c r="DL24" s="717">
        <v>1381737</v>
      </c>
      <c r="DM24" s="671"/>
      <c r="DN24" s="671"/>
      <c r="DO24" s="671"/>
      <c r="DP24" s="671"/>
      <c r="DQ24" s="671"/>
      <c r="DR24" s="671"/>
      <c r="DS24" s="671"/>
      <c r="DT24" s="671"/>
      <c r="DU24" s="671"/>
      <c r="DV24" s="718"/>
      <c r="DW24" s="719">
        <v>51</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923473</v>
      </c>
      <c r="S25" s="621"/>
      <c r="T25" s="621"/>
      <c r="U25" s="621"/>
      <c r="V25" s="621"/>
      <c r="W25" s="621"/>
      <c r="X25" s="621"/>
      <c r="Y25" s="622"/>
      <c r="Z25" s="673">
        <v>14.7</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832194</v>
      </c>
      <c r="CS25" s="639"/>
      <c r="CT25" s="639"/>
      <c r="CU25" s="639"/>
      <c r="CV25" s="639"/>
      <c r="CW25" s="639"/>
      <c r="CX25" s="639"/>
      <c r="CY25" s="640"/>
      <c r="CZ25" s="623">
        <v>14.8</v>
      </c>
      <c r="DA25" s="641"/>
      <c r="DB25" s="641"/>
      <c r="DC25" s="642"/>
      <c r="DD25" s="626">
        <v>692267</v>
      </c>
      <c r="DE25" s="639"/>
      <c r="DF25" s="639"/>
      <c r="DG25" s="639"/>
      <c r="DH25" s="639"/>
      <c r="DI25" s="639"/>
      <c r="DJ25" s="639"/>
      <c r="DK25" s="640"/>
      <c r="DL25" s="626">
        <v>688294</v>
      </c>
      <c r="DM25" s="639"/>
      <c r="DN25" s="639"/>
      <c r="DO25" s="639"/>
      <c r="DP25" s="639"/>
      <c r="DQ25" s="639"/>
      <c r="DR25" s="639"/>
      <c r="DS25" s="639"/>
      <c r="DT25" s="639"/>
      <c r="DU25" s="639"/>
      <c r="DV25" s="640"/>
      <c r="DW25" s="643">
        <v>25.4</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527503</v>
      </c>
      <c r="CS26" s="621"/>
      <c r="CT26" s="621"/>
      <c r="CU26" s="621"/>
      <c r="CV26" s="621"/>
      <c r="CW26" s="621"/>
      <c r="CX26" s="621"/>
      <c r="CY26" s="622"/>
      <c r="CZ26" s="623">
        <v>9.4</v>
      </c>
      <c r="DA26" s="641"/>
      <c r="DB26" s="641"/>
      <c r="DC26" s="642"/>
      <c r="DD26" s="626">
        <v>409044</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335677</v>
      </c>
      <c r="S27" s="621"/>
      <c r="T27" s="621"/>
      <c r="U27" s="621"/>
      <c r="V27" s="621"/>
      <c r="W27" s="621"/>
      <c r="X27" s="621"/>
      <c r="Y27" s="622"/>
      <c r="Z27" s="673">
        <v>5.3</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548643</v>
      </c>
      <c r="BH27" s="621"/>
      <c r="BI27" s="621"/>
      <c r="BJ27" s="621"/>
      <c r="BK27" s="621"/>
      <c r="BL27" s="621"/>
      <c r="BM27" s="621"/>
      <c r="BN27" s="622"/>
      <c r="BO27" s="673">
        <v>100</v>
      </c>
      <c r="BP27" s="673"/>
      <c r="BQ27" s="673"/>
      <c r="BR27" s="673"/>
      <c r="BS27" s="626">
        <v>1628</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918416</v>
      </c>
      <c r="CS27" s="639"/>
      <c r="CT27" s="639"/>
      <c r="CU27" s="639"/>
      <c r="CV27" s="639"/>
      <c r="CW27" s="639"/>
      <c r="CX27" s="639"/>
      <c r="CY27" s="640"/>
      <c r="CZ27" s="623">
        <v>16.3</v>
      </c>
      <c r="DA27" s="641"/>
      <c r="DB27" s="641"/>
      <c r="DC27" s="642"/>
      <c r="DD27" s="626">
        <v>276433</v>
      </c>
      <c r="DE27" s="639"/>
      <c r="DF27" s="639"/>
      <c r="DG27" s="639"/>
      <c r="DH27" s="639"/>
      <c r="DI27" s="639"/>
      <c r="DJ27" s="639"/>
      <c r="DK27" s="640"/>
      <c r="DL27" s="626">
        <v>276433</v>
      </c>
      <c r="DM27" s="639"/>
      <c r="DN27" s="639"/>
      <c r="DO27" s="639"/>
      <c r="DP27" s="639"/>
      <c r="DQ27" s="639"/>
      <c r="DR27" s="639"/>
      <c r="DS27" s="639"/>
      <c r="DT27" s="639"/>
      <c r="DU27" s="639"/>
      <c r="DV27" s="640"/>
      <c r="DW27" s="643">
        <v>10.199999999999999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166827</v>
      </c>
      <c r="S28" s="621"/>
      <c r="T28" s="621"/>
      <c r="U28" s="621"/>
      <c r="V28" s="621"/>
      <c r="W28" s="621"/>
      <c r="X28" s="621"/>
      <c r="Y28" s="622"/>
      <c r="Z28" s="673">
        <v>2.7</v>
      </c>
      <c r="AA28" s="673"/>
      <c r="AB28" s="673"/>
      <c r="AC28" s="673"/>
      <c r="AD28" s="674">
        <v>3223</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445773</v>
      </c>
      <c r="CS28" s="621"/>
      <c r="CT28" s="621"/>
      <c r="CU28" s="621"/>
      <c r="CV28" s="621"/>
      <c r="CW28" s="621"/>
      <c r="CX28" s="621"/>
      <c r="CY28" s="622"/>
      <c r="CZ28" s="623">
        <v>7.9</v>
      </c>
      <c r="DA28" s="641"/>
      <c r="DB28" s="641"/>
      <c r="DC28" s="642"/>
      <c r="DD28" s="626">
        <v>417010</v>
      </c>
      <c r="DE28" s="621"/>
      <c r="DF28" s="621"/>
      <c r="DG28" s="621"/>
      <c r="DH28" s="621"/>
      <c r="DI28" s="621"/>
      <c r="DJ28" s="621"/>
      <c r="DK28" s="622"/>
      <c r="DL28" s="626">
        <v>417010</v>
      </c>
      <c r="DM28" s="621"/>
      <c r="DN28" s="621"/>
      <c r="DO28" s="621"/>
      <c r="DP28" s="621"/>
      <c r="DQ28" s="621"/>
      <c r="DR28" s="621"/>
      <c r="DS28" s="621"/>
      <c r="DT28" s="621"/>
      <c r="DU28" s="621"/>
      <c r="DV28" s="622"/>
      <c r="DW28" s="643">
        <v>15.4</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6264</v>
      </c>
      <c r="S29" s="621"/>
      <c r="T29" s="621"/>
      <c r="U29" s="621"/>
      <c r="V29" s="621"/>
      <c r="W29" s="621"/>
      <c r="X29" s="621"/>
      <c r="Y29" s="622"/>
      <c r="Z29" s="673">
        <v>0.1</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442997</v>
      </c>
      <c r="CS29" s="639"/>
      <c r="CT29" s="639"/>
      <c r="CU29" s="639"/>
      <c r="CV29" s="639"/>
      <c r="CW29" s="639"/>
      <c r="CX29" s="639"/>
      <c r="CY29" s="640"/>
      <c r="CZ29" s="623">
        <v>7.9</v>
      </c>
      <c r="DA29" s="641"/>
      <c r="DB29" s="641"/>
      <c r="DC29" s="642"/>
      <c r="DD29" s="626">
        <v>414234</v>
      </c>
      <c r="DE29" s="639"/>
      <c r="DF29" s="639"/>
      <c r="DG29" s="639"/>
      <c r="DH29" s="639"/>
      <c r="DI29" s="639"/>
      <c r="DJ29" s="639"/>
      <c r="DK29" s="640"/>
      <c r="DL29" s="626">
        <v>414234</v>
      </c>
      <c r="DM29" s="639"/>
      <c r="DN29" s="639"/>
      <c r="DO29" s="639"/>
      <c r="DP29" s="639"/>
      <c r="DQ29" s="639"/>
      <c r="DR29" s="639"/>
      <c r="DS29" s="639"/>
      <c r="DT29" s="639"/>
      <c r="DU29" s="639"/>
      <c r="DV29" s="640"/>
      <c r="DW29" s="643">
        <v>15.3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454909</v>
      </c>
      <c r="S30" s="621"/>
      <c r="T30" s="621"/>
      <c r="U30" s="621"/>
      <c r="V30" s="621"/>
      <c r="W30" s="621"/>
      <c r="X30" s="621"/>
      <c r="Y30" s="622"/>
      <c r="Z30" s="673">
        <v>7.2</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97.3</v>
      </c>
      <c r="BH30" s="687"/>
      <c r="BI30" s="687"/>
      <c r="BJ30" s="687"/>
      <c r="BK30" s="687"/>
      <c r="BL30" s="687"/>
      <c r="BM30" s="688">
        <v>81.599999999999994</v>
      </c>
      <c r="BN30" s="687"/>
      <c r="BO30" s="687"/>
      <c r="BP30" s="687"/>
      <c r="BQ30" s="689"/>
      <c r="BR30" s="686">
        <v>97.3</v>
      </c>
      <c r="BS30" s="687"/>
      <c r="BT30" s="687"/>
      <c r="BU30" s="687"/>
      <c r="BV30" s="687"/>
      <c r="BW30" s="687"/>
      <c r="BX30" s="688">
        <v>78.900000000000006</v>
      </c>
      <c r="BY30" s="687"/>
      <c r="BZ30" s="687"/>
      <c r="CA30" s="687"/>
      <c r="CB30" s="689"/>
      <c r="CD30" s="692"/>
      <c r="CE30" s="693"/>
      <c r="CF30" s="657" t="s">
        <v>293</v>
      </c>
      <c r="CG30" s="654"/>
      <c r="CH30" s="654"/>
      <c r="CI30" s="654"/>
      <c r="CJ30" s="654"/>
      <c r="CK30" s="654"/>
      <c r="CL30" s="654"/>
      <c r="CM30" s="654"/>
      <c r="CN30" s="654"/>
      <c r="CO30" s="654"/>
      <c r="CP30" s="654"/>
      <c r="CQ30" s="655"/>
      <c r="CR30" s="620">
        <v>386942</v>
      </c>
      <c r="CS30" s="621"/>
      <c r="CT30" s="621"/>
      <c r="CU30" s="621"/>
      <c r="CV30" s="621"/>
      <c r="CW30" s="621"/>
      <c r="CX30" s="621"/>
      <c r="CY30" s="622"/>
      <c r="CZ30" s="623">
        <v>6.9</v>
      </c>
      <c r="DA30" s="641"/>
      <c r="DB30" s="641"/>
      <c r="DC30" s="642"/>
      <c r="DD30" s="626">
        <v>360992</v>
      </c>
      <c r="DE30" s="621"/>
      <c r="DF30" s="621"/>
      <c r="DG30" s="621"/>
      <c r="DH30" s="621"/>
      <c r="DI30" s="621"/>
      <c r="DJ30" s="621"/>
      <c r="DK30" s="622"/>
      <c r="DL30" s="626">
        <v>360992</v>
      </c>
      <c r="DM30" s="621"/>
      <c r="DN30" s="621"/>
      <c r="DO30" s="621"/>
      <c r="DP30" s="621"/>
      <c r="DQ30" s="621"/>
      <c r="DR30" s="621"/>
      <c r="DS30" s="621"/>
      <c r="DT30" s="621"/>
      <c r="DU30" s="621"/>
      <c r="DV30" s="622"/>
      <c r="DW30" s="643">
        <v>13.3</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502507</v>
      </c>
      <c r="S31" s="621"/>
      <c r="T31" s="621"/>
      <c r="U31" s="621"/>
      <c r="V31" s="621"/>
      <c r="W31" s="621"/>
      <c r="X31" s="621"/>
      <c r="Y31" s="622"/>
      <c r="Z31" s="673">
        <v>8</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97.5</v>
      </c>
      <c r="BH31" s="639"/>
      <c r="BI31" s="639"/>
      <c r="BJ31" s="639"/>
      <c r="BK31" s="639"/>
      <c r="BL31" s="639"/>
      <c r="BM31" s="675">
        <v>87.4</v>
      </c>
      <c r="BN31" s="685"/>
      <c r="BO31" s="685"/>
      <c r="BP31" s="685"/>
      <c r="BQ31" s="649"/>
      <c r="BR31" s="684">
        <v>97.5</v>
      </c>
      <c r="BS31" s="639"/>
      <c r="BT31" s="639"/>
      <c r="BU31" s="639"/>
      <c r="BV31" s="639"/>
      <c r="BW31" s="639"/>
      <c r="BX31" s="675">
        <v>84</v>
      </c>
      <c r="BY31" s="685"/>
      <c r="BZ31" s="685"/>
      <c r="CA31" s="685"/>
      <c r="CB31" s="649"/>
      <c r="CD31" s="692"/>
      <c r="CE31" s="693"/>
      <c r="CF31" s="657" t="s">
        <v>297</v>
      </c>
      <c r="CG31" s="654"/>
      <c r="CH31" s="654"/>
      <c r="CI31" s="654"/>
      <c r="CJ31" s="654"/>
      <c r="CK31" s="654"/>
      <c r="CL31" s="654"/>
      <c r="CM31" s="654"/>
      <c r="CN31" s="654"/>
      <c r="CO31" s="654"/>
      <c r="CP31" s="654"/>
      <c r="CQ31" s="655"/>
      <c r="CR31" s="620">
        <v>56055</v>
      </c>
      <c r="CS31" s="639"/>
      <c r="CT31" s="639"/>
      <c r="CU31" s="639"/>
      <c r="CV31" s="639"/>
      <c r="CW31" s="639"/>
      <c r="CX31" s="639"/>
      <c r="CY31" s="640"/>
      <c r="CZ31" s="623">
        <v>1</v>
      </c>
      <c r="DA31" s="641"/>
      <c r="DB31" s="641"/>
      <c r="DC31" s="642"/>
      <c r="DD31" s="626">
        <v>53242</v>
      </c>
      <c r="DE31" s="639"/>
      <c r="DF31" s="639"/>
      <c r="DG31" s="639"/>
      <c r="DH31" s="639"/>
      <c r="DI31" s="639"/>
      <c r="DJ31" s="639"/>
      <c r="DK31" s="640"/>
      <c r="DL31" s="626">
        <v>53242</v>
      </c>
      <c r="DM31" s="639"/>
      <c r="DN31" s="639"/>
      <c r="DO31" s="639"/>
      <c r="DP31" s="639"/>
      <c r="DQ31" s="639"/>
      <c r="DR31" s="639"/>
      <c r="DS31" s="639"/>
      <c r="DT31" s="639"/>
      <c r="DU31" s="639"/>
      <c r="DV31" s="640"/>
      <c r="DW31" s="643">
        <v>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142394</v>
      </c>
      <c r="S32" s="621"/>
      <c r="T32" s="621"/>
      <c r="U32" s="621"/>
      <c r="V32" s="621"/>
      <c r="W32" s="621"/>
      <c r="X32" s="621"/>
      <c r="Y32" s="622"/>
      <c r="Z32" s="673">
        <v>2.2999999999999998</v>
      </c>
      <c r="AA32" s="673"/>
      <c r="AB32" s="673"/>
      <c r="AC32" s="673"/>
      <c r="AD32" s="674">
        <v>42</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97.2</v>
      </c>
      <c r="BH32" s="605"/>
      <c r="BI32" s="605"/>
      <c r="BJ32" s="605"/>
      <c r="BK32" s="605"/>
      <c r="BL32" s="605"/>
      <c r="BM32" s="668">
        <v>73.3</v>
      </c>
      <c r="BN32" s="605"/>
      <c r="BO32" s="605"/>
      <c r="BP32" s="605"/>
      <c r="BQ32" s="662"/>
      <c r="BR32" s="683">
        <v>97.1</v>
      </c>
      <c r="BS32" s="605"/>
      <c r="BT32" s="605"/>
      <c r="BU32" s="605"/>
      <c r="BV32" s="605"/>
      <c r="BW32" s="605"/>
      <c r="BX32" s="668">
        <v>71.2</v>
      </c>
      <c r="BY32" s="605"/>
      <c r="BZ32" s="605"/>
      <c r="CA32" s="605"/>
      <c r="CB32" s="662"/>
      <c r="CD32" s="694"/>
      <c r="CE32" s="695"/>
      <c r="CF32" s="657" t="s">
        <v>300</v>
      </c>
      <c r="CG32" s="654"/>
      <c r="CH32" s="654"/>
      <c r="CI32" s="654"/>
      <c r="CJ32" s="654"/>
      <c r="CK32" s="654"/>
      <c r="CL32" s="654"/>
      <c r="CM32" s="654"/>
      <c r="CN32" s="654"/>
      <c r="CO32" s="654"/>
      <c r="CP32" s="654"/>
      <c r="CQ32" s="655"/>
      <c r="CR32" s="620">
        <v>2776</v>
      </c>
      <c r="CS32" s="621"/>
      <c r="CT32" s="621"/>
      <c r="CU32" s="621"/>
      <c r="CV32" s="621"/>
      <c r="CW32" s="621"/>
      <c r="CX32" s="621"/>
      <c r="CY32" s="622"/>
      <c r="CZ32" s="623">
        <v>0</v>
      </c>
      <c r="DA32" s="641"/>
      <c r="DB32" s="641"/>
      <c r="DC32" s="642"/>
      <c r="DD32" s="626">
        <v>2776</v>
      </c>
      <c r="DE32" s="621"/>
      <c r="DF32" s="621"/>
      <c r="DG32" s="621"/>
      <c r="DH32" s="621"/>
      <c r="DI32" s="621"/>
      <c r="DJ32" s="621"/>
      <c r="DK32" s="622"/>
      <c r="DL32" s="626">
        <v>2776</v>
      </c>
      <c r="DM32" s="621"/>
      <c r="DN32" s="621"/>
      <c r="DO32" s="621"/>
      <c r="DP32" s="621"/>
      <c r="DQ32" s="621"/>
      <c r="DR32" s="621"/>
      <c r="DS32" s="621"/>
      <c r="DT32" s="621"/>
      <c r="DU32" s="621"/>
      <c r="DV32" s="622"/>
      <c r="DW32" s="643">
        <v>0.1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513053</v>
      </c>
      <c r="S33" s="621"/>
      <c r="T33" s="621"/>
      <c r="U33" s="621"/>
      <c r="V33" s="621"/>
      <c r="W33" s="621"/>
      <c r="X33" s="621"/>
      <c r="Y33" s="622"/>
      <c r="Z33" s="673">
        <v>8.1999999999999993</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2540219</v>
      </c>
      <c r="CS33" s="639"/>
      <c r="CT33" s="639"/>
      <c r="CU33" s="639"/>
      <c r="CV33" s="639"/>
      <c r="CW33" s="639"/>
      <c r="CX33" s="639"/>
      <c r="CY33" s="640"/>
      <c r="CZ33" s="623">
        <v>45.2</v>
      </c>
      <c r="DA33" s="641"/>
      <c r="DB33" s="641"/>
      <c r="DC33" s="642"/>
      <c r="DD33" s="626">
        <v>1922289</v>
      </c>
      <c r="DE33" s="639"/>
      <c r="DF33" s="639"/>
      <c r="DG33" s="639"/>
      <c r="DH33" s="639"/>
      <c r="DI33" s="639"/>
      <c r="DJ33" s="639"/>
      <c r="DK33" s="640"/>
      <c r="DL33" s="626">
        <v>1183368</v>
      </c>
      <c r="DM33" s="639"/>
      <c r="DN33" s="639"/>
      <c r="DO33" s="639"/>
      <c r="DP33" s="639"/>
      <c r="DQ33" s="639"/>
      <c r="DR33" s="639"/>
      <c r="DS33" s="639"/>
      <c r="DT33" s="639"/>
      <c r="DU33" s="639"/>
      <c r="DV33" s="640"/>
      <c r="DW33" s="643">
        <v>43.7</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649082</v>
      </c>
      <c r="CS34" s="621"/>
      <c r="CT34" s="621"/>
      <c r="CU34" s="621"/>
      <c r="CV34" s="621"/>
      <c r="CW34" s="621"/>
      <c r="CX34" s="621"/>
      <c r="CY34" s="622"/>
      <c r="CZ34" s="623">
        <v>11.5</v>
      </c>
      <c r="DA34" s="641"/>
      <c r="DB34" s="641"/>
      <c r="DC34" s="642"/>
      <c r="DD34" s="626">
        <v>458209</v>
      </c>
      <c r="DE34" s="621"/>
      <c r="DF34" s="621"/>
      <c r="DG34" s="621"/>
      <c r="DH34" s="621"/>
      <c r="DI34" s="621"/>
      <c r="DJ34" s="621"/>
      <c r="DK34" s="622"/>
      <c r="DL34" s="626">
        <v>280443</v>
      </c>
      <c r="DM34" s="621"/>
      <c r="DN34" s="621"/>
      <c r="DO34" s="621"/>
      <c r="DP34" s="621"/>
      <c r="DQ34" s="621"/>
      <c r="DR34" s="621"/>
      <c r="DS34" s="621"/>
      <c r="DT34" s="621"/>
      <c r="DU34" s="621"/>
      <c r="DV34" s="622"/>
      <c r="DW34" s="643">
        <v>10.4</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105153</v>
      </c>
      <c r="S35" s="621"/>
      <c r="T35" s="621"/>
      <c r="U35" s="621"/>
      <c r="V35" s="621"/>
      <c r="W35" s="621"/>
      <c r="X35" s="621"/>
      <c r="Y35" s="622"/>
      <c r="Z35" s="673">
        <v>1.7</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714129</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-143053</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84878</v>
      </c>
      <c r="CS35" s="639"/>
      <c r="CT35" s="639"/>
      <c r="CU35" s="639"/>
      <c r="CV35" s="639"/>
      <c r="CW35" s="639"/>
      <c r="CX35" s="639"/>
      <c r="CY35" s="640"/>
      <c r="CZ35" s="623">
        <v>1.5</v>
      </c>
      <c r="DA35" s="641"/>
      <c r="DB35" s="641"/>
      <c r="DC35" s="642"/>
      <c r="DD35" s="626">
        <v>38795</v>
      </c>
      <c r="DE35" s="639"/>
      <c r="DF35" s="639"/>
      <c r="DG35" s="639"/>
      <c r="DH35" s="639"/>
      <c r="DI35" s="639"/>
      <c r="DJ35" s="639"/>
      <c r="DK35" s="640"/>
      <c r="DL35" s="626">
        <v>38795</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6283850</v>
      </c>
      <c r="S36" s="661"/>
      <c r="T36" s="661"/>
      <c r="U36" s="661"/>
      <c r="V36" s="661"/>
      <c r="W36" s="661"/>
      <c r="X36" s="661"/>
      <c r="Y36" s="664"/>
      <c r="Z36" s="665">
        <v>100</v>
      </c>
      <c r="AA36" s="665"/>
      <c r="AB36" s="665"/>
      <c r="AC36" s="665"/>
      <c r="AD36" s="666">
        <v>2602680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129023</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-197806</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611004</v>
      </c>
      <c r="CS36" s="621"/>
      <c r="CT36" s="621"/>
      <c r="CU36" s="621"/>
      <c r="CV36" s="621"/>
      <c r="CW36" s="621"/>
      <c r="CX36" s="621"/>
      <c r="CY36" s="622"/>
      <c r="CZ36" s="623">
        <v>10.9</v>
      </c>
      <c r="DA36" s="641"/>
      <c r="DB36" s="641"/>
      <c r="DC36" s="642"/>
      <c r="DD36" s="626">
        <v>590437</v>
      </c>
      <c r="DE36" s="621"/>
      <c r="DF36" s="621"/>
      <c r="DG36" s="621"/>
      <c r="DH36" s="621"/>
      <c r="DI36" s="621"/>
      <c r="DJ36" s="621"/>
      <c r="DK36" s="622"/>
      <c r="DL36" s="626">
        <v>525108</v>
      </c>
      <c r="DM36" s="621"/>
      <c r="DN36" s="621"/>
      <c r="DO36" s="621"/>
      <c r="DP36" s="621"/>
      <c r="DQ36" s="621"/>
      <c r="DR36" s="621"/>
      <c r="DS36" s="621"/>
      <c r="DT36" s="621"/>
      <c r="DU36" s="621"/>
      <c r="DV36" s="622"/>
      <c r="DW36" s="643">
        <v>19.399999999999999</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114231</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1455</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319189</v>
      </c>
      <c r="CS37" s="639"/>
      <c r="CT37" s="639"/>
      <c r="CU37" s="639"/>
      <c r="CV37" s="639"/>
      <c r="CW37" s="639"/>
      <c r="CX37" s="639"/>
      <c r="CY37" s="640"/>
      <c r="CZ37" s="623">
        <v>5.7</v>
      </c>
      <c r="DA37" s="641"/>
      <c r="DB37" s="641"/>
      <c r="DC37" s="642"/>
      <c r="DD37" s="626">
        <v>319189</v>
      </c>
      <c r="DE37" s="639"/>
      <c r="DF37" s="639"/>
      <c r="DG37" s="639"/>
      <c r="DH37" s="639"/>
      <c r="DI37" s="639"/>
      <c r="DJ37" s="639"/>
      <c r="DK37" s="640"/>
      <c r="DL37" s="626">
        <v>288956</v>
      </c>
      <c r="DM37" s="639"/>
      <c r="DN37" s="639"/>
      <c r="DO37" s="639"/>
      <c r="DP37" s="639"/>
      <c r="DQ37" s="639"/>
      <c r="DR37" s="639"/>
      <c r="DS37" s="639"/>
      <c r="DT37" s="639"/>
      <c r="DU37" s="639"/>
      <c r="DV37" s="640"/>
      <c r="DW37" s="643">
        <v>10.7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2388</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470875</v>
      </c>
      <c r="CS38" s="621"/>
      <c r="CT38" s="621"/>
      <c r="CU38" s="621"/>
      <c r="CV38" s="621"/>
      <c r="CW38" s="621"/>
      <c r="CX38" s="621"/>
      <c r="CY38" s="622"/>
      <c r="CZ38" s="623">
        <v>8.4</v>
      </c>
      <c r="DA38" s="641"/>
      <c r="DB38" s="641"/>
      <c r="DC38" s="642"/>
      <c r="DD38" s="626">
        <v>384488</v>
      </c>
      <c r="DE38" s="621"/>
      <c r="DF38" s="621"/>
      <c r="DG38" s="621"/>
      <c r="DH38" s="621"/>
      <c r="DI38" s="621"/>
      <c r="DJ38" s="621"/>
      <c r="DK38" s="622"/>
      <c r="DL38" s="626">
        <v>339022</v>
      </c>
      <c r="DM38" s="621"/>
      <c r="DN38" s="621"/>
      <c r="DO38" s="621"/>
      <c r="DP38" s="621"/>
      <c r="DQ38" s="621"/>
      <c r="DR38" s="621"/>
      <c r="DS38" s="621"/>
      <c r="DT38" s="621"/>
      <c r="DU38" s="621"/>
      <c r="DV38" s="622"/>
      <c r="DW38" s="643">
        <v>12.5</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612120</v>
      </c>
      <c r="CS39" s="639"/>
      <c r="CT39" s="639"/>
      <c r="CU39" s="639"/>
      <c r="CV39" s="639"/>
      <c r="CW39" s="639"/>
      <c r="CX39" s="639"/>
      <c r="CY39" s="640"/>
      <c r="CZ39" s="623">
        <v>10.9</v>
      </c>
      <c r="DA39" s="641"/>
      <c r="DB39" s="641"/>
      <c r="DC39" s="642"/>
      <c r="DD39" s="626">
        <v>450000</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123473</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162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112260</v>
      </c>
      <c r="CS40" s="621"/>
      <c r="CT40" s="621"/>
      <c r="CU40" s="621"/>
      <c r="CV40" s="621"/>
      <c r="CW40" s="621"/>
      <c r="CX40" s="621"/>
      <c r="CY40" s="622"/>
      <c r="CZ40" s="623">
        <v>2</v>
      </c>
      <c r="DA40" s="641"/>
      <c r="DB40" s="641"/>
      <c r="DC40" s="642"/>
      <c r="DD40" s="626">
        <v>360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347402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885712</v>
      </c>
      <c r="CS42" s="621"/>
      <c r="CT42" s="621"/>
      <c r="CU42" s="621"/>
      <c r="CV42" s="621"/>
      <c r="CW42" s="621"/>
      <c r="CX42" s="621"/>
      <c r="CY42" s="622"/>
      <c r="CZ42" s="623">
        <v>15.8</v>
      </c>
      <c r="DA42" s="624"/>
      <c r="DB42" s="624"/>
      <c r="DC42" s="625"/>
      <c r="DD42" s="626">
        <v>142916</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19619</v>
      </c>
      <c r="CS43" s="639"/>
      <c r="CT43" s="639"/>
      <c r="CU43" s="639"/>
      <c r="CV43" s="639"/>
      <c r="CW43" s="639"/>
      <c r="CX43" s="639"/>
      <c r="CY43" s="640"/>
      <c r="CZ43" s="623">
        <v>0.3</v>
      </c>
      <c r="DA43" s="641"/>
      <c r="DB43" s="641"/>
      <c r="DC43" s="642"/>
      <c r="DD43" s="626">
        <v>19619</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885712</v>
      </c>
      <c r="CS44" s="621"/>
      <c r="CT44" s="621"/>
      <c r="CU44" s="621"/>
      <c r="CV44" s="621"/>
      <c r="CW44" s="621"/>
      <c r="CX44" s="621"/>
      <c r="CY44" s="622"/>
      <c r="CZ44" s="623">
        <v>15.8</v>
      </c>
      <c r="DA44" s="624"/>
      <c r="DB44" s="624"/>
      <c r="DC44" s="625"/>
      <c r="DD44" s="626">
        <v>142916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706031</v>
      </c>
      <c r="CS45" s="639"/>
      <c r="CT45" s="639"/>
      <c r="CU45" s="639"/>
      <c r="CV45" s="639"/>
      <c r="CW45" s="639"/>
      <c r="CX45" s="639"/>
      <c r="CY45" s="640"/>
      <c r="CZ45" s="623">
        <v>12.6</v>
      </c>
      <c r="DA45" s="641"/>
      <c r="DB45" s="641"/>
      <c r="DC45" s="642"/>
      <c r="DD45" s="626">
        <v>23961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173717</v>
      </c>
      <c r="CS46" s="621"/>
      <c r="CT46" s="621"/>
      <c r="CU46" s="621"/>
      <c r="CV46" s="621"/>
      <c r="CW46" s="621"/>
      <c r="CX46" s="621"/>
      <c r="CY46" s="622"/>
      <c r="CZ46" s="623">
        <v>3.1</v>
      </c>
      <c r="DA46" s="624"/>
      <c r="DB46" s="624"/>
      <c r="DC46" s="625"/>
      <c r="DD46" s="626">
        <v>112991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222</v>
      </c>
      <c r="CS47" s="639"/>
      <c r="CT47" s="639"/>
      <c r="CU47" s="639"/>
      <c r="CV47" s="639"/>
      <c r="CW47" s="639"/>
      <c r="CX47" s="639"/>
      <c r="CY47" s="640"/>
      <c r="CZ47" s="623" t="s">
        <v>222</v>
      </c>
      <c r="DA47" s="641"/>
      <c r="DB47" s="641"/>
      <c r="DC47" s="642"/>
      <c r="DD47" s="626" t="s">
        <v>222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5622314</v>
      </c>
      <c r="CS49" s="605"/>
      <c r="CT49" s="605"/>
      <c r="CU49" s="605"/>
      <c r="CV49" s="605"/>
      <c r="CW49" s="605"/>
      <c r="CX49" s="605"/>
      <c r="CY49" s="606"/>
      <c r="CZ49" s="607">
        <v>100</v>
      </c>
      <c r="DA49" s="608"/>
      <c r="DB49" s="608"/>
      <c r="DC49" s="609"/>
      <c r="DD49" s="610">
        <v>3450915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6184</v>
      </c>
      <c r="R7" s="1134"/>
      <c r="S7" s="1134"/>
      <c r="T7" s="1134"/>
      <c r="U7" s="1134"/>
      <c r="V7" s="1134">
        <v>5577</v>
      </c>
      <c r="W7" s="1134"/>
      <c r="X7" s="1134"/>
      <c r="Y7" s="1134"/>
      <c r="Z7" s="1134"/>
      <c r="AA7" s="1134">
        <v>607</v>
      </c>
      <c r="AB7" s="1134"/>
      <c r="AC7" s="1134"/>
      <c r="AD7" s="1134"/>
      <c r="AE7" s="1135"/>
      <c r="AF7" s="1136">
        <v>607</v>
      </c>
      <c r="AG7" s="1137"/>
      <c r="AH7" s="1137"/>
      <c r="AI7" s="1137"/>
      <c r="AJ7" s="1138"/>
      <c r="AK7" s="1120">
        <v>455</v>
      </c>
      <c r="AL7" s="1121"/>
      <c r="AM7" s="1121"/>
      <c r="AN7" s="1121"/>
      <c r="AO7" s="1121"/>
      <c r="AP7" s="1121">
        <v>4767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554</v>
      </c>
      <c r="BT7" s="1125"/>
      <c r="BU7" s="1125"/>
      <c r="BV7" s="1125"/>
      <c r="BW7" s="1125"/>
      <c r="BX7" s="1125"/>
      <c r="BY7" s="1125"/>
      <c r="BZ7" s="1125"/>
      <c r="CA7" s="1125"/>
      <c r="CB7" s="1125"/>
      <c r="CC7" s="1125"/>
      <c r="CD7" s="1125"/>
      <c r="CE7" s="1125"/>
      <c r="CF7" s="1125"/>
      <c r="CG7" s="1126"/>
      <c r="CH7" s="1117">
        <v>3</v>
      </c>
      <c r="CI7" s="1118"/>
      <c r="CJ7" s="1118"/>
      <c r="CK7" s="1118"/>
      <c r="CL7" s="1119"/>
      <c r="CM7" s="1117">
        <v>26</v>
      </c>
      <c r="CN7" s="1118"/>
      <c r="CO7" s="1118"/>
      <c r="CP7" s="1118"/>
      <c r="CQ7" s="1119"/>
      <c r="CR7" s="1117">
        <v>8</v>
      </c>
      <c r="CS7" s="1118"/>
      <c r="CT7" s="1118"/>
      <c r="CU7" s="1118"/>
      <c r="CV7" s="1119"/>
      <c r="CW7" s="1117">
        <v>3</v>
      </c>
      <c r="CX7" s="1118"/>
      <c r="CY7" s="1118"/>
      <c r="CZ7" s="1118"/>
      <c r="DA7" s="1119"/>
      <c r="DB7" s="1117" t="s">
        <v>557</v>
      </c>
      <c r="DC7" s="1118"/>
      <c r="DD7" s="1118"/>
      <c r="DE7" s="1118"/>
      <c r="DF7" s="1119"/>
      <c r="DG7" s="1117" t="s">
        <v>557</v>
      </c>
      <c r="DH7" s="1118"/>
      <c r="DI7" s="1118"/>
      <c r="DJ7" s="1118"/>
      <c r="DK7" s="1119"/>
      <c r="DL7" s="1117" t="s">
        <v>557</v>
      </c>
      <c r="DM7" s="1118"/>
      <c r="DN7" s="1118"/>
      <c r="DO7" s="1118"/>
      <c r="DP7" s="1119"/>
      <c r="DQ7" s="1117" t="s">
        <v>557</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64</v>
      </c>
      <c r="R8" s="1073"/>
      <c r="S8" s="1073"/>
      <c r="T8" s="1073"/>
      <c r="U8" s="1073"/>
      <c r="V8" s="1073">
        <v>10</v>
      </c>
      <c r="W8" s="1073"/>
      <c r="X8" s="1073"/>
      <c r="Y8" s="1073"/>
      <c r="Z8" s="1073"/>
      <c r="AA8" s="1073">
        <v>54</v>
      </c>
      <c r="AB8" s="1073"/>
      <c r="AC8" s="1073"/>
      <c r="AD8" s="1073"/>
      <c r="AE8" s="1074"/>
      <c r="AF8" s="1048">
        <v>54</v>
      </c>
      <c r="AG8" s="1049"/>
      <c r="AH8" s="1049"/>
      <c r="AI8" s="1049"/>
      <c r="AJ8" s="1050"/>
      <c r="AK8" s="1115" t="s">
        <v>556</v>
      </c>
      <c r="AL8" s="1116"/>
      <c r="AM8" s="1116"/>
      <c r="AN8" s="1116"/>
      <c r="AO8" s="1116"/>
      <c r="AP8" s="1116">
        <v>10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72</v>
      </c>
      <c r="R9" s="1073"/>
      <c r="S9" s="1073"/>
      <c r="T9" s="1073"/>
      <c r="U9" s="1073"/>
      <c r="V9" s="1073">
        <v>72</v>
      </c>
      <c r="W9" s="1073"/>
      <c r="X9" s="1073"/>
      <c r="Y9" s="1073"/>
      <c r="Z9" s="1073"/>
      <c r="AA9" s="1073">
        <v>0</v>
      </c>
      <c r="AB9" s="1073"/>
      <c r="AC9" s="1073"/>
      <c r="AD9" s="1073"/>
      <c r="AE9" s="1074"/>
      <c r="AF9" s="1048">
        <v>0</v>
      </c>
      <c r="AG9" s="1049"/>
      <c r="AH9" s="1049"/>
      <c r="AI9" s="1049"/>
      <c r="AJ9" s="1050"/>
      <c r="AK9" s="1115">
        <v>36</v>
      </c>
      <c r="AL9" s="1116"/>
      <c r="AM9" s="1116"/>
      <c r="AN9" s="1116"/>
      <c r="AO9" s="1116"/>
      <c r="AP9" s="1116" t="s">
        <v>555</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6284</v>
      </c>
      <c r="R23" s="1098"/>
      <c r="S23" s="1098"/>
      <c r="T23" s="1098"/>
      <c r="U23" s="1098"/>
      <c r="V23" s="1098">
        <v>5622</v>
      </c>
      <c r="W23" s="1098"/>
      <c r="X23" s="1098"/>
      <c r="Y23" s="1098"/>
      <c r="Z23" s="1098"/>
      <c r="AA23" s="1098">
        <v>662</v>
      </c>
      <c r="AB23" s="1098"/>
      <c r="AC23" s="1098"/>
      <c r="AD23" s="1098"/>
      <c r="AE23" s="1099"/>
      <c r="AF23" s="1100">
        <v>662</v>
      </c>
      <c r="AG23" s="1098"/>
      <c r="AH23" s="1098"/>
      <c r="AI23" s="1098"/>
      <c r="AJ23" s="1101"/>
      <c r="AK23" s="1102"/>
      <c r="AL23" s="1103"/>
      <c r="AM23" s="1103"/>
      <c r="AN23" s="1103"/>
      <c r="AO23" s="1103"/>
      <c r="AP23" s="1098">
        <v>4777</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1276</v>
      </c>
      <c r="R28" s="1083"/>
      <c r="S28" s="1083"/>
      <c r="T28" s="1083"/>
      <c r="U28" s="1083"/>
      <c r="V28" s="1083">
        <v>1419</v>
      </c>
      <c r="W28" s="1083"/>
      <c r="X28" s="1083"/>
      <c r="Y28" s="1083"/>
      <c r="Z28" s="1083"/>
      <c r="AA28" s="1083">
        <v>-143</v>
      </c>
      <c r="AB28" s="1083"/>
      <c r="AC28" s="1083"/>
      <c r="AD28" s="1083"/>
      <c r="AE28" s="1084"/>
      <c r="AF28" s="1085">
        <v>-143</v>
      </c>
      <c r="AG28" s="1083"/>
      <c r="AH28" s="1083"/>
      <c r="AI28" s="1083"/>
      <c r="AJ28" s="1086"/>
      <c r="AK28" s="1087">
        <v>123</v>
      </c>
      <c r="AL28" s="1075"/>
      <c r="AM28" s="1075"/>
      <c r="AN28" s="1075"/>
      <c r="AO28" s="1075"/>
      <c r="AP28" s="1075" t="s">
        <v>556</v>
      </c>
      <c r="AQ28" s="1075"/>
      <c r="AR28" s="1075"/>
      <c r="AS28" s="1075"/>
      <c r="AT28" s="1075"/>
      <c r="AU28" s="1075" t="s">
        <v>556</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253</v>
      </c>
      <c r="R29" s="1073"/>
      <c r="S29" s="1073"/>
      <c r="T29" s="1073"/>
      <c r="U29" s="1073"/>
      <c r="V29" s="1073">
        <v>251</v>
      </c>
      <c r="W29" s="1073"/>
      <c r="X29" s="1073"/>
      <c r="Y29" s="1073"/>
      <c r="Z29" s="1073"/>
      <c r="AA29" s="1073">
        <v>1</v>
      </c>
      <c r="AB29" s="1073"/>
      <c r="AC29" s="1073"/>
      <c r="AD29" s="1073"/>
      <c r="AE29" s="1074"/>
      <c r="AF29" s="1048">
        <v>1</v>
      </c>
      <c r="AG29" s="1049"/>
      <c r="AH29" s="1049"/>
      <c r="AI29" s="1049"/>
      <c r="AJ29" s="1050"/>
      <c r="AK29" s="1009">
        <v>173</v>
      </c>
      <c r="AL29" s="1000"/>
      <c r="AM29" s="1000"/>
      <c r="AN29" s="1000"/>
      <c r="AO29" s="1000"/>
      <c r="AP29" s="1000" t="s">
        <v>556</v>
      </c>
      <c r="AQ29" s="1000"/>
      <c r="AR29" s="1000"/>
      <c r="AS29" s="1000"/>
      <c r="AT29" s="1000"/>
      <c r="AU29" s="1000" t="s">
        <v>556</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204</v>
      </c>
      <c r="R30" s="1073"/>
      <c r="S30" s="1073"/>
      <c r="T30" s="1073"/>
      <c r="U30" s="1073"/>
      <c r="V30" s="1073">
        <v>203</v>
      </c>
      <c r="W30" s="1073"/>
      <c r="X30" s="1073"/>
      <c r="Y30" s="1073"/>
      <c r="Z30" s="1073"/>
      <c r="AA30" s="1073">
        <v>0</v>
      </c>
      <c r="AB30" s="1073"/>
      <c r="AC30" s="1073"/>
      <c r="AD30" s="1073"/>
      <c r="AE30" s="1074"/>
      <c r="AF30" s="1048">
        <v>496</v>
      </c>
      <c r="AG30" s="1049"/>
      <c r="AH30" s="1049"/>
      <c r="AI30" s="1049"/>
      <c r="AJ30" s="1050"/>
      <c r="AK30" s="1009">
        <v>2</v>
      </c>
      <c r="AL30" s="1000"/>
      <c r="AM30" s="1000"/>
      <c r="AN30" s="1000"/>
      <c r="AO30" s="1000"/>
      <c r="AP30" s="1000">
        <v>7</v>
      </c>
      <c r="AQ30" s="1000"/>
      <c r="AR30" s="1000"/>
      <c r="AS30" s="1000"/>
      <c r="AT30" s="1000"/>
      <c r="AU30" s="1000" t="s">
        <v>555</v>
      </c>
      <c r="AV30" s="1000"/>
      <c r="AW30" s="1000"/>
      <c r="AX30" s="1000"/>
      <c r="AY30" s="1000"/>
      <c r="AZ30" s="1071" t="s">
        <v>556</v>
      </c>
      <c r="BA30" s="1071"/>
      <c r="BB30" s="1071"/>
      <c r="BC30" s="1071"/>
      <c r="BD30" s="1071"/>
      <c r="BE30" s="1061" t="s">
        <v>571</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708</v>
      </c>
      <c r="R31" s="1073"/>
      <c r="S31" s="1073"/>
      <c r="T31" s="1073"/>
      <c r="U31" s="1073"/>
      <c r="V31" s="1073">
        <v>810</v>
      </c>
      <c r="W31" s="1073"/>
      <c r="X31" s="1073"/>
      <c r="Y31" s="1073"/>
      <c r="Z31" s="1073"/>
      <c r="AA31" s="1073">
        <v>-102</v>
      </c>
      <c r="AB31" s="1073"/>
      <c r="AC31" s="1073"/>
      <c r="AD31" s="1073"/>
      <c r="AE31" s="1074"/>
      <c r="AF31" s="1048">
        <v>-104</v>
      </c>
      <c r="AG31" s="1049"/>
      <c r="AH31" s="1049"/>
      <c r="AI31" s="1049"/>
      <c r="AJ31" s="1050"/>
      <c r="AK31" s="1009">
        <v>129</v>
      </c>
      <c r="AL31" s="1000"/>
      <c r="AM31" s="1000"/>
      <c r="AN31" s="1000"/>
      <c r="AO31" s="1000"/>
      <c r="AP31" s="1000">
        <v>32</v>
      </c>
      <c r="AQ31" s="1000"/>
      <c r="AR31" s="1000"/>
      <c r="AS31" s="1000"/>
      <c r="AT31" s="1000"/>
      <c r="AU31" s="1000">
        <v>16</v>
      </c>
      <c r="AV31" s="1000"/>
      <c r="AW31" s="1000"/>
      <c r="AX31" s="1000"/>
      <c r="AY31" s="1000"/>
      <c r="AZ31" s="1071">
        <v>17.5</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250</v>
      </c>
      <c r="AG63" s="988"/>
      <c r="AH63" s="988"/>
      <c r="AI63" s="988"/>
      <c r="AJ63" s="1059"/>
      <c r="AK63" s="1060"/>
      <c r="AL63" s="992"/>
      <c r="AM63" s="992"/>
      <c r="AN63" s="992"/>
      <c r="AO63" s="992"/>
      <c r="AP63" s="988">
        <v>39</v>
      </c>
      <c r="AQ63" s="988"/>
      <c r="AR63" s="988"/>
      <c r="AS63" s="988"/>
      <c r="AT63" s="988"/>
      <c r="AU63" s="988">
        <v>16</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391</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541</v>
      </c>
      <c r="C68" s="1015"/>
      <c r="D68" s="1015"/>
      <c r="E68" s="1015"/>
      <c r="F68" s="1015"/>
      <c r="G68" s="1015"/>
      <c r="H68" s="1015"/>
      <c r="I68" s="1015"/>
      <c r="J68" s="1015"/>
      <c r="K68" s="1015"/>
      <c r="L68" s="1015"/>
      <c r="M68" s="1015"/>
      <c r="N68" s="1015"/>
      <c r="O68" s="1015"/>
      <c r="P68" s="1016"/>
      <c r="Q68" s="1017">
        <v>101</v>
      </c>
      <c r="R68" s="1011"/>
      <c r="S68" s="1011"/>
      <c r="T68" s="1011"/>
      <c r="U68" s="1011"/>
      <c r="V68" s="1011">
        <v>101</v>
      </c>
      <c r="W68" s="1011"/>
      <c r="X68" s="1011"/>
      <c r="Y68" s="1011"/>
      <c r="Z68" s="1011"/>
      <c r="AA68" s="1011">
        <v>1</v>
      </c>
      <c r="AB68" s="1011"/>
      <c r="AC68" s="1011"/>
      <c r="AD68" s="1011"/>
      <c r="AE68" s="1011"/>
      <c r="AF68" s="1011">
        <v>1</v>
      </c>
      <c r="AG68" s="1011"/>
      <c r="AH68" s="1011"/>
      <c r="AI68" s="1011"/>
      <c r="AJ68" s="1011"/>
      <c r="AK68" s="1011">
        <v>1</v>
      </c>
      <c r="AL68" s="1011"/>
      <c r="AM68" s="1011"/>
      <c r="AN68" s="1011"/>
      <c r="AO68" s="1011"/>
      <c r="AP68" s="1011" t="s">
        <v>566</v>
      </c>
      <c r="AQ68" s="1011"/>
      <c r="AR68" s="1011"/>
      <c r="AS68" s="1011"/>
      <c r="AT68" s="1011"/>
      <c r="AU68" s="1011" t="s">
        <v>562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12059</v>
      </c>
      <c r="R69" s="1000"/>
      <c r="S69" s="1000"/>
      <c r="T69" s="1000"/>
      <c r="U69" s="1000"/>
      <c r="V69" s="1000">
        <v>11158</v>
      </c>
      <c r="W69" s="1000"/>
      <c r="X69" s="1000"/>
      <c r="Y69" s="1000"/>
      <c r="Z69" s="1000"/>
      <c r="AA69" s="1000">
        <v>900</v>
      </c>
      <c r="AB69" s="1000"/>
      <c r="AC69" s="1000"/>
      <c r="AD69" s="1000"/>
      <c r="AE69" s="1000"/>
      <c r="AF69" s="1000">
        <v>900</v>
      </c>
      <c r="AG69" s="1000"/>
      <c r="AH69" s="1000"/>
      <c r="AI69" s="1000"/>
      <c r="AJ69" s="1000"/>
      <c r="AK69" s="1000" t="s">
        <v>562</v>
      </c>
      <c r="AL69" s="1000"/>
      <c r="AM69" s="1000"/>
      <c r="AN69" s="1000"/>
      <c r="AO69" s="1000"/>
      <c r="AP69" s="1000" t="s">
        <v>562</v>
      </c>
      <c r="AQ69" s="1000"/>
      <c r="AR69" s="1000"/>
      <c r="AS69" s="1000"/>
      <c r="AT69" s="1000"/>
      <c r="AU69" s="1000" t="s">
        <v>562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70</v>
      </c>
      <c r="R70" s="1000"/>
      <c r="S70" s="1000"/>
      <c r="T70" s="1000"/>
      <c r="U70" s="1000"/>
      <c r="V70" s="1000">
        <v>70</v>
      </c>
      <c r="W70" s="1000"/>
      <c r="X70" s="1000"/>
      <c r="Y70" s="1000"/>
      <c r="Z70" s="1000"/>
      <c r="AA70" s="1000" t="s">
        <v>562</v>
      </c>
      <c r="AB70" s="1000"/>
      <c r="AC70" s="1000"/>
      <c r="AD70" s="1000"/>
      <c r="AE70" s="1000"/>
      <c r="AF70" s="1000" t="s">
        <v>562</v>
      </c>
      <c r="AG70" s="1000"/>
      <c r="AH70" s="1000"/>
      <c r="AI70" s="1000"/>
      <c r="AJ70" s="1000"/>
      <c r="AK70" s="1000" t="s">
        <v>562</v>
      </c>
      <c r="AL70" s="1000"/>
      <c r="AM70" s="1000"/>
      <c r="AN70" s="1000"/>
      <c r="AO70" s="1000"/>
      <c r="AP70" s="1000" t="s">
        <v>564</v>
      </c>
      <c r="AQ70" s="1000"/>
      <c r="AR70" s="1000"/>
      <c r="AS70" s="1000"/>
      <c r="AT70" s="1000"/>
      <c r="AU70" s="1000" t="s">
        <v>564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544</v>
      </c>
      <c r="C71" s="1004"/>
      <c r="D71" s="1004"/>
      <c r="E71" s="1004"/>
      <c r="F71" s="1004"/>
      <c r="G71" s="1004"/>
      <c r="H71" s="1004"/>
      <c r="I71" s="1004"/>
      <c r="J71" s="1004"/>
      <c r="K71" s="1004"/>
      <c r="L71" s="1004"/>
      <c r="M71" s="1004"/>
      <c r="N71" s="1004"/>
      <c r="O71" s="1004"/>
      <c r="P71" s="1005"/>
      <c r="Q71" s="1006">
        <v>176</v>
      </c>
      <c r="R71" s="1000"/>
      <c r="S71" s="1000"/>
      <c r="T71" s="1000"/>
      <c r="U71" s="1000"/>
      <c r="V71" s="1000">
        <v>165</v>
      </c>
      <c r="W71" s="1000"/>
      <c r="X71" s="1000"/>
      <c r="Y71" s="1000"/>
      <c r="Z71" s="1000"/>
      <c r="AA71" s="1000">
        <v>11</v>
      </c>
      <c r="AB71" s="1000"/>
      <c r="AC71" s="1000"/>
      <c r="AD71" s="1000"/>
      <c r="AE71" s="1000"/>
      <c r="AF71" s="1000">
        <v>11</v>
      </c>
      <c r="AG71" s="1000"/>
      <c r="AH71" s="1000"/>
      <c r="AI71" s="1000"/>
      <c r="AJ71" s="1000"/>
      <c r="AK71" s="1000" t="s">
        <v>562</v>
      </c>
      <c r="AL71" s="1000"/>
      <c r="AM71" s="1000"/>
      <c r="AN71" s="1000"/>
      <c r="AO71" s="1000"/>
      <c r="AP71" s="1000" t="s">
        <v>563</v>
      </c>
      <c r="AQ71" s="1000"/>
      <c r="AR71" s="1000"/>
      <c r="AS71" s="1000"/>
      <c r="AT71" s="1000"/>
      <c r="AU71" s="1000" t="s">
        <v>565</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545</v>
      </c>
      <c r="C72" s="1004"/>
      <c r="D72" s="1004"/>
      <c r="E72" s="1004"/>
      <c r="F72" s="1004"/>
      <c r="G72" s="1004"/>
      <c r="H72" s="1004"/>
      <c r="I72" s="1004"/>
      <c r="J72" s="1004"/>
      <c r="K72" s="1004"/>
      <c r="L72" s="1004"/>
      <c r="M72" s="1004"/>
      <c r="N72" s="1004"/>
      <c r="O72" s="1004"/>
      <c r="P72" s="1005"/>
      <c r="Q72" s="1006">
        <v>1830</v>
      </c>
      <c r="R72" s="1000"/>
      <c r="S72" s="1000"/>
      <c r="T72" s="1000"/>
      <c r="U72" s="1000"/>
      <c r="V72" s="1000">
        <v>1825</v>
      </c>
      <c r="W72" s="1000"/>
      <c r="X72" s="1000"/>
      <c r="Y72" s="1000"/>
      <c r="Z72" s="1000"/>
      <c r="AA72" s="1000">
        <v>5</v>
      </c>
      <c r="AB72" s="1000"/>
      <c r="AC72" s="1000"/>
      <c r="AD72" s="1000"/>
      <c r="AE72" s="1000"/>
      <c r="AF72" s="1000">
        <v>5</v>
      </c>
      <c r="AG72" s="1000"/>
      <c r="AH72" s="1000"/>
      <c r="AI72" s="1000"/>
      <c r="AJ72" s="1000"/>
      <c r="AK72" s="1000">
        <v>81</v>
      </c>
      <c r="AL72" s="1000"/>
      <c r="AM72" s="1000"/>
      <c r="AN72" s="1000"/>
      <c r="AO72" s="1000"/>
      <c r="AP72" s="1000">
        <v>1225</v>
      </c>
      <c r="AQ72" s="1000"/>
      <c r="AR72" s="1000"/>
      <c r="AS72" s="1000"/>
      <c r="AT72" s="1000"/>
      <c r="AU72" s="1000">
        <v>86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546</v>
      </c>
      <c r="C73" s="1004"/>
      <c r="D73" s="1004"/>
      <c r="E73" s="1004"/>
      <c r="F73" s="1004"/>
      <c r="G73" s="1004"/>
      <c r="H73" s="1004"/>
      <c r="I73" s="1004"/>
      <c r="J73" s="1004"/>
      <c r="K73" s="1004"/>
      <c r="L73" s="1004"/>
      <c r="M73" s="1004"/>
      <c r="N73" s="1004"/>
      <c r="O73" s="1004"/>
      <c r="P73" s="1005"/>
      <c r="Q73" s="1006">
        <v>158</v>
      </c>
      <c r="R73" s="1000"/>
      <c r="S73" s="1000"/>
      <c r="T73" s="1000"/>
      <c r="U73" s="1000"/>
      <c r="V73" s="1000">
        <v>148</v>
      </c>
      <c r="W73" s="1000"/>
      <c r="X73" s="1000"/>
      <c r="Y73" s="1000"/>
      <c r="Z73" s="1000"/>
      <c r="AA73" s="1000">
        <v>10</v>
      </c>
      <c r="AB73" s="1000"/>
      <c r="AC73" s="1000"/>
      <c r="AD73" s="1000"/>
      <c r="AE73" s="1000"/>
      <c r="AF73" s="1000">
        <v>10</v>
      </c>
      <c r="AG73" s="1000"/>
      <c r="AH73" s="1000"/>
      <c r="AI73" s="1000"/>
      <c r="AJ73" s="1000"/>
      <c r="AK73" s="1000">
        <v>10</v>
      </c>
      <c r="AL73" s="1000"/>
      <c r="AM73" s="1000"/>
      <c r="AN73" s="1000"/>
      <c r="AO73" s="1000"/>
      <c r="AP73" s="1000" t="s">
        <v>569</v>
      </c>
      <c r="AQ73" s="1000"/>
      <c r="AR73" s="1000"/>
      <c r="AS73" s="1000"/>
      <c r="AT73" s="1000"/>
      <c r="AU73" s="1000" t="s">
        <v>569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547</v>
      </c>
      <c r="C74" s="1004"/>
      <c r="D74" s="1004"/>
      <c r="E74" s="1004"/>
      <c r="F74" s="1004"/>
      <c r="G74" s="1004"/>
      <c r="H74" s="1004"/>
      <c r="I74" s="1004"/>
      <c r="J74" s="1004"/>
      <c r="K74" s="1004"/>
      <c r="L74" s="1004"/>
      <c r="M74" s="1004"/>
      <c r="N74" s="1004"/>
      <c r="O74" s="1004"/>
      <c r="P74" s="1005"/>
      <c r="Q74" s="1006">
        <v>202</v>
      </c>
      <c r="R74" s="1000"/>
      <c r="S74" s="1000"/>
      <c r="T74" s="1000"/>
      <c r="U74" s="1000"/>
      <c r="V74" s="1000">
        <v>197</v>
      </c>
      <c r="W74" s="1000"/>
      <c r="X74" s="1000"/>
      <c r="Y74" s="1000"/>
      <c r="Z74" s="1000"/>
      <c r="AA74" s="1000">
        <v>5</v>
      </c>
      <c r="AB74" s="1000"/>
      <c r="AC74" s="1000"/>
      <c r="AD74" s="1000"/>
      <c r="AE74" s="1000"/>
      <c r="AF74" s="1000">
        <v>5</v>
      </c>
      <c r="AG74" s="1000"/>
      <c r="AH74" s="1000"/>
      <c r="AI74" s="1000"/>
      <c r="AJ74" s="1000"/>
      <c r="AK74" s="1000">
        <v>17</v>
      </c>
      <c r="AL74" s="1000"/>
      <c r="AM74" s="1000"/>
      <c r="AN74" s="1000"/>
      <c r="AO74" s="1000"/>
      <c r="AP74" s="1000" t="s">
        <v>558</v>
      </c>
      <c r="AQ74" s="1000"/>
      <c r="AR74" s="1000"/>
      <c r="AS74" s="1000"/>
      <c r="AT74" s="1000"/>
      <c r="AU74" s="1000" t="s">
        <v>562</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548</v>
      </c>
      <c r="C75" s="1004"/>
      <c r="D75" s="1004"/>
      <c r="E75" s="1004"/>
      <c r="F75" s="1004"/>
      <c r="G75" s="1004"/>
      <c r="H75" s="1004"/>
      <c r="I75" s="1004"/>
      <c r="J75" s="1004"/>
      <c r="K75" s="1004"/>
      <c r="L75" s="1004"/>
      <c r="M75" s="1004"/>
      <c r="N75" s="1004"/>
      <c r="O75" s="1004"/>
      <c r="P75" s="1005"/>
      <c r="Q75" s="1007">
        <v>64</v>
      </c>
      <c r="R75" s="1008"/>
      <c r="S75" s="1008"/>
      <c r="T75" s="1008"/>
      <c r="U75" s="1009"/>
      <c r="V75" s="1010">
        <v>64</v>
      </c>
      <c r="W75" s="1008"/>
      <c r="X75" s="1008"/>
      <c r="Y75" s="1008"/>
      <c r="Z75" s="1009"/>
      <c r="AA75" s="1010" t="s">
        <v>559</v>
      </c>
      <c r="AB75" s="1008"/>
      <c r="AC75" s="1008"/>
      <c r="AD75" s="1008"/>
      <c r="AE75" s="1009"/>
      <c r="AF75" s="1010" t="s">
        <v>558</v>
      </c>
      <c r="AG75" s="1008"/>
      <c r="AH75" s="1008"/>
      <c r="AI75" s="1008"/>
      <c r="AJ75" s="1009"/>
      <c r="AK75" s="1010" t="s">
        <v>558</v>
      </c>
      <c r="AL75" s="1008"/>
      <c r="AM75" s="1008"/>
      <c r="AN75" s="1008"/>
      <c r="AO75" s="1009"/>
      <c r="AP75" s="1010" t="s">
        <v>558</v>
      </c>
      <c r="AQ75" s="1008"/>
      <c r="AR75" s="1008"/>
      <c r="AS75" s="1008"/>
      <c r="AT75" s="1009"/>
      <c r="AU75" s="1010" t="s">
        <v>562</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7">
        <v>1049</v>
      </c>
      <c r="R76" s="1008"/>
      <c r="S76" s="1008"/>
      <c r="T76" s="1008"/>
      <c r="U76" s="1009"/>
      <c r="V76" s="1010">
        <v>1014</v>
      </c>
      <c r="W76" s="1008"/>
      <c r="X76" s="1008"/>
      <c r="Y76" s="1008"/>
      <c r="Z76" s="1009"/>
      <c r="AA76" s="1010">
        <v>36</v>
      </c>
      <c r="AB76" s="1008"/>
      <c r="AC76" s="1008"/>
      <c r="AD76" s="1008"/>
      <c r="AE76" s="1009"/>
      <c r="AF76" s="1010">
        <v>36</v>
      </c>
      <c r="AG76" s="1008"/>
      <c r="AH76" s="1008"/>
      <c r="AI76" s="1008"/>
      <c r="AJ76" s="1009"/>
      <c r="AK76" s="1010" t="s">
        <v>560</v>
      </c>
      <c r="AL76" s="1008"/>
      <c r="AM76" s="1008"/>
      <c r="AN76" s="1008"/>
      <c r="AO76" s="1009"/>
      <c r="AP76" s="1010" t="s">
        <v>560</v>
      </c>
      <c r="AQ76" s="1008"/>
      <c r="AR76" s="1008"/>
      <c r="AS76" s="1008"/>
      <c r="AT76" s="1009"/>
      <c r="AU76" s="1010" t="s">
        <v>562</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550</v>
      </c>
      <c r="C77" s="1004"/>
      <c r="D77" s="1004"/>
      <c r="E77" s="1004"/>
      <c r="F77" s="1004"/>
      <c r="G77" s="1004"/>
      <c r="H77" s="1004"/>
      <c r="I77" s="1004"/>
      <c r="J77" s="1004"/>
      <c r="K77" s="1004"/>
      <c r="L77" s="1004"/>
      <c r="M77" s="1004"/>
      <c r="N77" s="1004"/>
      <c r="O77" s="1004"/>
      <c r="P77" s="1005"/>
      <c r="Q77" s="1007">
        <v>66230</v>
      </c>
      <c r="R77" s="1008"/>
      <c r="S77" s="1008"/>
      <c r="T77" s="1008"/>
      <c r="U77" s="1009"/>
      <c r="V77" s="1010">
        <v>64208</v>
      </c>
      <c r="W77" s="1008"/>
      <c r="X77" s="1008"/>
      <c r="Y77" s="1008"/>
      <c r="Z77" s="1009"/>
      <c r="AA77" s="1010">
        <v>2022</v>
      </c>
      <c r="AB77" s="1008"/>
      <c r="AC77" s="1008"/>
      <c r="AD77" s="1008"/>
      <c r="AE77" s="1009"/>
      <c r="AF77" s="1010">
        <v>2022</v>
      </c>
      <c r="AG77" s="1008"/>
      <c r="AH77" s="1008"/>
      <c r="AI77" s="1008"/>
      <c r="AJ77" s="1009"/>
      <c r="AK77" s="1010">
        <v>160</v>
      </c>
      <c r="AL77" s="1008"/>
      <c r="AM77" s="1008"/>
      <c r="AN77" s="1008"/>
      <c r="AO77" s="1009"/>
      <c r="AP77" s="1010" t="s">
        <v>561</v>
      </c>
      <c r="AQ77" s="1008"/>
      <c r="AR77" s="1008"/>
      <c r="AS77" s="1008"/>
      <c r="AT77" s="1009"/>
      <c r="AU77" s="1010" t="s">
        <v>562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551</v>
      </c>
      <c r="C78" s="1004"/>
      <c r="D78" s="1004"/>
      <c r="E78" s="1004"/>
      <c r="F78" s="1004"/>
      <c r="G78" s="1004"/>
      <c r="H78" s="1004"/>
      <c r="I78" s="1004"/>
      <c r="J78" s="1004"/>
      <c r="K78" s="1004"/>
      <c r="L78" s="1004"/>
      <c r="M78" s="1004"/>
      <c r="N78" s="1004"/>
      <c r="O78" s="1004"/>
      <c r="P78" s="1005"/>
      <c r="Q78" s="1006">
        <v>489</v>
      </c>
      <c r="R78" s="1000"/>
      <c r="S78" s="1000"/>
      <c r="T78" s="1000"/>
      <c r="U78" s="1000"/>
      <c r="V78" s="1000">
        <v>416</v>
      </c>
      <c r="W78" s="1000"/>
      <c r="X78" s="1000"/>
      <c r="Y78" s="1000"/>
      <c r="Z78" s="1000"/>
      <c r="AA78" s="1000">
        <v>72</v>
      </c>
      <c r="AB78" s="1000"/>
      <c r="AC78" s="1000"/>
      <c r="AD78" s="1000"/>
      <c r="AE78" s="1000"/>
      <c r="AF78" s="1000">
        <v>72</v>
      </c>
      <c r="AG78" s="1000"/>
      <c r="AH78" s="1000"/>
      <c r="AI78" s="1000"/>
      <c r="AJ78" s="1000"/>
      <c r="AK78" s="1000">
        <v>61</v>
      </c>
      <c r="AL78" s="1000"/>
      <c r="AM78" s="1000"/>
      <c r="AN78" s="1000"/>
      <c r="AO78" s="1000"/>
      <c r="AP78" s="1000" t="s">
        <v>567</v>
      </c>
      <c r="AQ78" s="1000"/>
      <c r="AR78" s="1000"/>
      <c r="AS78" s="1000"/>
      <c r="AT78" s="1000"/>
      <c r="AU78" s="1000" t="s">
        <v>566</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552</v>
      </c>
      <c r="C79" s="1004"/>
      <c r="D79" s="1004"/>
      <c r="E79" s="1004"/>
      <c r="F79" s="1004"/>
      <c r="G79" s="1004"/>
      <c r="H79" s="1004"/>
      <c r="I79" s="1004"/>
      <c r="J79" s="1004"/>
      <c r="K79" s="1004"/>
      <c r="L79" s="1004"/>
      <c r="M79" s="1004"/>
      <c r="N79" s="1004"/>
      <c r="O79" s="1004"/>
      <c r="P79" s="1005"/>
      <c r="Q79" s="1006">
        <v>744266</v>
      </c>
      <c r="R79" s="1000"/>
      <c r="S79" s="1000"/>
      <c r="T79" s="1000"/>
      <c r="U79" s="1000"/>
      <c r="V79" s="1000">
        <v>712499</v>
      </c>
      <c r="W79" s="1000"/>
      <c r="X79" s="1000"/>
      <c r="Y79" s="1000"/>
      <c r="Z79" s="1000"/>
      <c r="AA79" s="1000">
        <v>31767</v>
      </c>
      <c r="AB79" s="1000"/>
      <c r="AC79" s="1000"/>
      <c r="AD79" s="1000"/>
      <c r="AE79" s="1000"/>
      <c r="AF79" s="1000">
        <v>31767</v>
      </c>
      <c r="AG79" s="1000"/>
      <c r="AH79" s="1000"/>
      <c r="AI79" s="1000"/>
      <c r="AJ79" s="1000"/>
      <c r="AK79" s="1000" t="s">
        <v>568</v>
      </c>
      <c r="AL79" s="1000"/>
      <c r="AM79" s="1000"/>
      <c r="AN79" s="1000"/>
      <c r="AO79" s="1000"/>
      <c r="AP79" s="1000" t="s">
        <v>566</v>
      </c>
      <c r="AQ79" s="1000"/>
      <c r="AR79" s="1000"/>
      <c r="AS79" s="1000"/>
      <c r="AT79" s="1000"/>
      <c r="AU79" s="1000" t="s">
        <v>566</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570</v>
      </c>
      <c r="C80" s="1004"/>
      <c r="D80" s="1004"/>
      <c r="E80" s="1004"/>
      <c r="F80" s="1004"/>
      <c r="G80" s="1004"/>
      <c r="H80" s="1004"/>
      <c r="I80" s="1004"/>
      <c r="J80" s="1004"/>
      <c r="K80" s="1004"/>
      <c r="L80" s="1004"/>
      <c r="M80" s="1004"/>
      <c r="N80" s="1004"/>
      <c r="O80" s="1004"/>
      <c r="P80" s="1005"/>
      <c r="Q80" s="1006">
        <v>598</v>
      </c>
      <c r="R80" s="1000"/>
      <c r="S80" s="1000"/>
      <c r="T80" s="1000"/>
      <c r="U80" s="1000"/>
      <c r="V80" s="1000">
        <v>589</v>
      </c>
      <c r="W80" s="1000"/>
      <c r="X80" s="1000"/>
      <c r="Y80" s="1000"/>
      <c r="Z80" s="1000"/>
      <c r="AA80" s="1000">
        <v>9</v>
      </c>
      <c r="AB80" s="1000"/>
      <c r="AC80" s="1000"/>
      <c r="AD80" s="1000"/>
      <c r="AE80" s="1000"/>
      <c r="AF80" s="1000">
        <v>9</v>
      </c>
      <c r="AG80" s="1000"/>
      <c r="AH80" s="1000"/>
      <c r="AI80" s="1000"/>
      <c r="AJ80" s="1000"/>
      <c r="AK80" s="1000" t="s">
        <v>558</v>
      </c>
      <c r="AL80" s="1000"/>
      <c r="AM80" s="1000"/>
      <c r="AN80" s="1000"/>
      <c r="AO80" s="1000"/>
      <c r="AP80" s="1000">
        <v>335</v>
      </c>
      <c r="AQ80" s="1000"/>
      <c r="AR80" s="1000"/>
      <c r="AS80" s="1000"/>
      <c r="AT80" s="1000"/>
      <c r="AU80" s="1000">
        <v>91</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553</v>
      </c>
      <c r="C81" s="1004"/>
      <c r="D81" s="1004"/>
      <c r="E81" s="1004"/>
      <c r="F81" s="1004"/>
      <c r="G81" s="1004"/>
      <c r="H81" s="1004"/>
      <c r="I81" s="1004"/>
      <c r="J81" s="1004"/>
      <c r="K81" s="1004"/>
      <c r="L81" s="1004"/>
      <c r="M81" s="1004"/>
      <c r="N81" s="1004"/>
      <c r="O81" s="1004"/>
      <c r="P81" s="1005"/>
      <c r="Q81" s="1006">
        <v>1268</v>
      </c>
      <c r="R81" s="1000"/>
      <c r="S81" s="1000"/>
      <c r="T81" s="1000"/>
      <c r="U81" s="1000"/>
      <c r="V81" s="1000">
        <v>1288</v>
      </c>
      <c r="W81" s="1000"/>
      <c r="X81" s="1000"/>
      <c r="Y81" s="1000"/>
      <c r="Z81" s="1000"/>
      <c r="AA81" s="1000">
        <v>-20</v>
      </c>
      <c r="AB81" s="1000"/>
      <c r="AC81" s="1000"/>
      <c r="AD81" s="1000"/>
      <c r="AE81" s="1000"/>
      <c r="AF81" s="1000">
        <v>1932</v>
      </c>
      <c r="AG81" s="1000"/>
      <c r="AH81" s="1000"/>
      <c r="AI81" s="1000"/>
      <c r="AJ81" s="1000"/>
      <c r="AK81" s="1000" t="s">
        <v>573</v>
      </c>
      <c r="AL81" s="1000"/>
      <c r="AM81" s="1000"/>
      <c r="AN81" s="1000"/>
      <c r="AO81" s="1000"/>
      <c r="AP81" s="1000">
        <v>2138</v>
      </c>
      <c r="AQ81" s="1000"/>
      <c r="AR81" s="1000"/>
      <c r="AS81" s="1000"/>
      <c r="AT81" s="1000"/>
      <c r="AU81" s="1000" t="s">
        <v>562</v>
      </c>
      <c r="AV81" s="1000"/>
      <c r="AW81" s="1000"/>
      <c r="AX81" s="1000"/>
      <c r="AY81" s="1000"/>
      <c r="AZ81" s="1001" t="s">
        <v>572</v>
      </c>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574</v>
      </c>
      <c r="C82" s="1004"/>
      <c r="D82" s="1004"/>
      <c r="E82" s="1004"/>
      <c r="F82" s="1004"/>
      <c r="G82" s="1004"/>
      <c r="H82" s="1004"/>
      <c r="I82" s="1004"/>
      <c r="J82" s="1004"/>
      <c r="K82" s="1004"/>
      <c r="L82" s="1004"/>
      <c r="M82" s="1004"/>
      <c r="N82" s="1004"/>
      <c r="O82" s="1004"/>
      <c r="P82" s="1005"/>
      <c r="Q82" s="1006">
        <v>810</v>
      </c>
      <c r="R82" s="1000"/>
      <c r="S82" s="1000"/>
      <c r="T82" s="1000"/>
      <c r="U82" s="1000"/>
      <c r="V82" s="1000">
        <v>748</v>
      </c>
      <c r="W82" s="1000"/>
      <c r="X82" s="1000"/>
      <c r="Y82" s="1000"/>
      <c r="Z82" s="1000"/>
      <c r="AA82" s="1000">
        <v>62</v>
      </c>
      <c r="AB82" s="1000"/>
      <c r="AC82" s="1000"/>
      <c r="AD82" s="1000"/>
      <c r="AE82" s="1000"/>
      <c r="AF82" s="1000">
        <v>62</v>
      </c>
      <c r="AG82" s="1000"/>
      <c r="AH82" s="1000"/>
      <c r="AI82" s="1000"/>
      <c r="AJ82" s="1000"/>
      <c r="AK82" s="1000" t="s">
        <v>566</v>
      </c>
      <c r="AL82" s="1000"/>
      <c r="AM82" s="1000"/>
      <c r="AN82" s="1000"/>
      <c r="AO82" s="1000"/>
      <c r="AP82" s="1000">
        <v>52</v>
      </c>
      <c r="AQ82" s="1000"/>
      <c r="AR82" s="1000"/>
      <c r="AS82" s="1000"/>
      <c r="AT82" s="1000"/>
      <c r="AU82" s="1000">
        <v>7</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36832</v>
      </c>
      <c r="AG88" s="988"/>
      <c r="AH88" s="988"/>
      <c r="AI88" s="988"/>
      <c r="AJ88" s="988"/>
      <c r="AK88" s="992"/>
      <c r="AL88" s="992"/>
      <c r="AM88" s="992"/>
      <c r="AN88" s="992"/>
      <c r="AO88" s="992"/>
      <c r="AP88" s="988">
        <v>3750</v>
      </c>
      <c r="AQ88" s="988"/>
      <c r="AR88" s="988"/>
      <c r="AS88" s="988"/>
      <c r="AT88" s="988"/>
      <c r="AU88" s="988">
        <v>184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8</v>
      </c>
      <c r="CS102" s="980"/>
      <c r="CT102" s="980"/>
      <c r="CU102" s="980"/>
      <c r="CV102" s="981"/>
      <c r="CW102" s="979">
        <v>3</v>
      </c>
      <c r="CX102" s="980"/>
      <c r="CY102" s="980"/>
      <c r="CZ102" s="980"/>
      <c r="DA102" s="981"/>
      <c r="DB102" s="979" t="s">
        <v>575</v>
      </c>
      <c r="DC102" s="980"/>
      <c r="DD102" s="980"/>
      <c r="DE102" s="980"/>
      <c r="DF102" s="981"/>
      <c r="DG102" s="979" t="s">
        <v>576</v>
      </c>
      <c r="DH102" s="980"/>
      <c r="DI102" s="980"/>
      <c r="DJ102" s="980"/>
      <c r="DK102" s="981"/>
      <c r="DL102" s="979" t="s">
        <v>577</v>
      </c>
      <c r="DM102" s="980"/>
      <c r="DN102" s="980"/>
      <c r="DO102" s="980"/>
      <c r="DP102" s="981"/>
      <c r="DQ102" s="979" t="s">
        <v>577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465254</v>
      </c>
      <c r="AB110" s="916"/>
      <c r="AC110" s="916"/>
      <c r="AD110" s="916"/>
      <c r="AE110" s="917"/>
      <c r="AF110" s="918">
        <v>445927</v>
      </c>
      <c r="AG110" s="916"/>
      <c r="AH110" s="916"/>
      <c r="AI110" s="916"/>
      <c r="AJ110" s="917"/>
      <c r="AK110" s="918">
        <v>442997</v>
      </c>
      <c r="AL110" s="916"/>
      <c r="AM110" s="916"/>
      <c r="AN110" s="916"/>
      <c r="AO110" s="917"/>
      <c r="AP110" s="919">
        <v>18.8</v>
      </c>
      <c r="AQ110" s="920"/>
      <c r="AR110" s="920"/>
      <c r="AS110" s="920"/>
      <c r="AT110" s="921"/>
      <c r="AU110" s="955" t="s">
        <v>61</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4617383</v>
      </c>
      <c r="BR110" s="863"/>
      <c r="BS110" s="863"/>
      <c r="BT110" s="863"/>
      <c r="BU110" s="863"/>
      <c r="BV110" s="863">
        <v>4650565</v>
      </c>
      <c r="BW110" s="863"/>
      <c r="BX110" s="863"/>
      <c r="BY110" s="863"/>
      <c r="BZ110" s="863"/>
      <c r="CA110" s="863">
        <v>4776676</v>
      </c>
      <c r="CB110" s="863"/>
      <c r="CC110" s="863"/>
      <c r="CD110" s="863"/>
      <c r="CE110" s="863"/>
      <c r="CF110" s="887">
        <v>203</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222</v>
      </c>
      <c r="BR111" s="835"/>
      <c r="BS111" s="835"/>
      <c r="BT111" s="835"/>
      <c r="BU111" s="835"/>
      <c r="BV111" s="835" t="s">
        <v>222</v>
      </c>
      <c r="BW111" s="835"/>
      <c r="BX111" s="835"/>
      <c r="BY111" s="835"/>
      <c r="BZ111" s="835"/>
      <c r="CA111" s="835" t="s">
        <v>222</v>
      </c>
      <c r="CB111" s="835"/>
      <c r="CC111" s="835"/>
      <c r="CD111" s="835"/>
      <c r="CE111" s="835"/>
      <c r="CF111" s="896" t="s">
        <v>222</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37385</v>
      </c>
      <c r="BR112" s="835"/>
      <c r="BS112" s="835"/>
      <c r="BT112" s="835"/>
      <c r="BU112" s="835"/>
      <c r="BV112" s="835">
        <v>19370</v>
      </c>
      <c r="BW112" s="835"/>
      <c r="BX112" s="835"/>
      <c r="BY112" s="835"/>
      <c r="BZ112" s="835"/>
      <c r="CA112" s="835">
        <v>16467</v>
      </c>
      <c r="CB112" s="835"/>
      <c r="CC112" s="835"/>
      <c r="CD112" s="835"/>
      <c r="CE112" s="835"/>
      <c r="CF112" s="896">
        <v>0.7</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757</v>
      </c>
      <c r="AB113" s="944"/>
      <c r="AC113" s="944"/>
      <c r="AD113" s="944"/>
      <c r="AE113" s="945"/>
      <c r="AF113" s="946">
        <v>1777</v>
      </c>
      <c r="AG113" s="944"/>
      <c r="AH113" s="944"/>
      <c r="AI113" s="944"/>
      <c r="AJ113" s="945"/>
      <c r="AK113" s="946">
        <v>3314</v>
      </c>
      <c r="AL113" s="944"/>
      <c r="AM113" s="944"/>
      <c r="AN113" s="944"/>
      <c r="AO113" s="945"/>
      <c r="AP113" s="947">
        <v>0.1</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312278</v>
      </c>
      <c r="BR113" s="835"/>
      <c r="BS113" s="835"/>
      <c r="BT113" s="835"/>
      <c r="BU113" s="835"/>
      <c r="BV113" s="835">
        <v>240165</v>
      </c>
      <c r="BW113" s="835"/>
      <c r="BX113" s="835"/>
      <c r="BY113" s="835"/>
      <c r="BZ113" s="835"/>
      <c r="CA113" s="835">
        <v>184156</v>
      </c>
      <c r="CB113" s="835"/>
      <c r="CC113" s="835"/>
      <c r="CD113" s="835"/>
      <c r="CE113" s="835"/>
      <c r="CF113" s="896">
        <v>7.8</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69167</v>
      </c>
      <c r="AB114" s="798"/>
      <c r="AC114" s="798"/>
      <c r="AD114" s="798"/>
      <c r="AE114" s="799"/>
      <c r="AF114" s="800">
        <v>73112</v>
      </c>
      <c r="AG114" s="798"/>
      <c r="AH114" s="798"/>
      <c r="AI114" s="798"/>
      <c r="AJ114" s="799"/>
      <c r="AK114" s="800">
        <v>68170</v>
      </c>
      <c r="AL114" s="798"/>
      <c r="AM114" s="798"/>
      <c r="AN114" s="798"/>
      <c r="AO114" s="799"/>
      <c r="AP114" s="845">
        <v>2.9</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1060345</v>
      </c>
      <c r="BR114" s="835"/>
      <c r="BS114" s="835"/>
      <c r="BT114" s="835"/>
      <c r="BU114" s="835"/>
      <c r="BV114" s="835">
        <v>1038771</v>
      </c>
      <c r="BW114" s="835"/>
      <c r="BX114" s="835"/>
      <c r="BY114" s="835"/>
      <c r="BZ114" s="835"/>
      <c r="CA114" s="835">
        <v>976196</v>
      </c>
      <c r="CB114" s="835"/>
      <c r="CC114" s="835"/>
      <c r="CD114" s="835"/>
      <c r="CE114" s="835"/>
      <c r="CF114" s="896">
        <v>41.5</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222</v>
      </c>
      <c r="AB115" s="944"/>
      <c r="AC115" s="944"/>
      <c r="AD115" s="944"/>
      <c r="AE115" s="945"/>
      <c r="AF115" s="946" t="s">
        <v>222</v>
      </c>
      <c r="AG115" s="944"/>
      <c r="AH115" s="944"/>
      <c r="AI115" s="944"/>
      <c r="AJ115" s="945"/>
      <c r="AK115" s="946" t="s">
        <v>222</v>
      </c>
      <c r="AL115" s="944"/>
      <c r="AM115" s="944"/>
      <c r="AN115" s="944"/>
      <c r="AO115" s="945"/>
      <c r="AP115" s="947" t="s">
        <v>222</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t="s">
        <v>222</v>
      </c>
      <c r="CB115" s="835"/>
      <c r="CC115" s="835"/>
      <c r="CD115" s="835"/>
      <c r="CE115" s="835"/>
      <c r="CF115" s="896" t="s">
        <v>222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1258</v>
      </c>
      <c r="AB116" s="798"/>
      <c r="AC116" s="798"/>
      <c r="AD116" s="798"/>
      <c r="AE116" s="799"/>
      <c r="AF116" s="800">
        <v>2627</v>
      </c>
      <c r="AG116" s="798"/>
      <c r="AH116" s="798"/>
      <c r="AI116" s="798"/>
      <c r="AJ116" s="799"/>
      <c r="AK116" s="800">
        <v>2776</v>
      </c>
      <c r="AL116" s="798"/>
      <c r="AM116" s="798"/>
      <c r="AN116" s="798"/>
      <c r="AO116" s="799"/>
      <c r="AP116" s="845">
        <v>0.1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536436</v>
      </c>
      <c r="AB117" s="930"/>
      <c r="AC117" s="930"/>
      <c r="AD117" s="930"/>
      <c r="AE117" s="931"/>
      <c r="AF117" s="932">
        <v>523443</v>
      </c>
      <c r="AG117" s="930"/>
      <c r="AH117" s="930"/>
      <c r="AI117" s="930"/>
      <c r="AJ117" s="931"/>
      <c r="AK117" s="932">
        <v>517257</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432</v>
      </c>
      <c r="BP119" s="899"/>
      <c r="BQ119" s="903">
        <v>6027391</v>
      </c>
      <c r="BR119" s="866"/>
      <c r="BS119" s="866"/>
      <c r="BT119" s="866"/>
      <c r="BU119" s="866"/>
      <c r="BV119" s="866">
        <v>5948871</v>
      </c>
      <c r="BW119" s="866"/>
      <c r="BX119" s="866"/>
      <c r="BY119" s="866"/>
      <c r="BZ119" s="866"/>
      <c r="CA119" s="866">
        <v>5953495</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222</v>
      </c>
      <c r="DH119" s="781"/>
      <c r="DI119" s="781"/>
      <c r="DJ119" s="781"/>
      <c r="DK119" s="782"/>
      <c r="DL119" s="783" t="s">
        <v>222</v>
      </c>
      <c r="DM119" s="781"/>
      <c r="DN119" s="781"/>
      <c r="DO119" s="781"/>
      <c r="DP119" s="782"/>
      <c r="DQ119" s="783" t="s">
        <v>222</v>
      </c>
      <c r="DR119" s="781"/>
      <c r="DS119" s="781"/>
      <c r="DT119" s="781"/>
      <c r="DU119" s="782"/>
      <c r="DV119" s="869" t="s">
        <v>222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222</v>
      </c>
      <c r="AB120" s="798"/>
      <c r="AC120" s="798"/>
      <c r="AD120" s="798"/>
      <c r="AE120" s="799"/>
      <c r="AF120" s="800" t="s">
        <v>222</v>
      </c>
      <c r="AG120" s="798"/>
      <c r="AH120" s="798"/>
      <c r="AI120" s="798"/>
      <c r="AJ120" s="799"/>
      <c r="AK120" s="800" t="s">
        <v>222</v>
      </c>
      <c r="AL120" s="798"/>
      <c r="AM120" s="798"/>
      <c r="AN120" s="798"/>
      <c r="AO120" s="799"/>
      <c r="AP120" s="845" t="s">
        <v>222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4392261</v>
      </c>
      <c r="BR120" s="863"/>
      <c r="BS120" s="863"/>
      <c r="BT120" s="863"/>
      <c r="BU120" s="863"/>
      <c r="BV120" s="863">
        <v>4539759</v>
      </c>
      <c r="BW120" s="863"/>
      <c r="BX120" s="863"/>
      <c r="BY120" s="863"/>
      <c r="BZ120" s="863"/>
      <c r="CA120" s="863">
        <v>4799710</v>
      </c>
      <c r="CB120" s="863"/>
      <c r="CC120" s="863"/>
      <c r="CD120" s="863"/>
      <c r="CE120" s="863"/>
      <c r="CF120" s="887">
        <v>204</v>
      </c>
      <c r="CG120" s="888"/>
      <c r="CH120" s="888"/>
      <c r="CI120" s="888"/>
      <c r="CJ120" s="888"/>
      <c r="CK120" s="889" t="s">
        <v>436</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37385</v>
      </c>
      <c r="DH120" s="863"/>
      <c r="DI120" s="863"/>
      <c r="DJ120" s="863"/>
      <c r="DK120" s="863"/>
      <c r="DL120" s="863">
        <v>19370</v>
      </c>
      <c r="DM120" s="863"/>
      <c r="DN120" s="863"/>
      <c r="DO120" s="863"/>
      <c r="DP120" s="863"/>
      <c r="DQ120" s="863">
        <v>16467</v>
      </c>
      <c r="DR120" s="863"/>
      <c r="DS120" s="863"/>
      <c r="DT120" s="863"/>
      <c r="DU120" s="863"/>
      <c r="DV120" s="864">
        <v>0.7</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222</v>
      </c>
      <c r="AB121" s="798"/>
      <c r="AC121" s="798"/>
      <c r="AD121" s="798"/>
      <c r="AE121" s="799"/>
      <c r="AF121" s="800" t="s">
        <v>222</v>
      </c>
      <c r="AG121" s="798"/>
      <c r="AH121" s="798"/>
      <c r="AI121" s="798"/>
      <c r="AJ121" s="799"/>
      <c r="AK121" s="800" t="s">
        <v>222</v>
      </c>
      <c r="AL121" s="798"/>
      <c r="AM121" s="798"/>
      <c r="AN121" s="798"/>
      <c r="AO121" s="799"/>
      <c r="AP121" s="845" t="s">
        <v>222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109970</v>
      </c>
      <c r="BR121" s="835"/>
      <c r="BS121" s="835"/>
      <c r="BT121" s="835"/>
      <c r="BU121" s="835"/>
      <c r="BV121" s="835">
        <v>157755</v>
      </c>
      <c r="BW121" s="835"/>
      <c r="BX121" s="835"/>
      <c r="BY121" s="835"/>
      <c r="BZ121" s="835"/>
      <c r="CA121" s="835">
        <v>221688</v>
      </c>
      <c r="CB121" s="835"/>
      <c r="CC121" s="835"/>
      <c r="CD121" s="835"/>
      <c r="CE121" s="835"/>
      <c r="CF121" s="896">
        <v>9.4</v>
      </c>
      <c r="CG121" s="897"/>
      <c r="CH121" s="897"/>
      <c r="CI121" s="897"/>
      <c r="CJ121" s="897"/>
      <c r="CK121" s="890"/>
      <c r="CL121" s="876"/>
      <c r="CM121" s="876"/>
      <c r="CN121" s="876"/>
      <c r="CO121" s="877"/>
      <c r="CP121" s="856" t="s">
        <v>384</v>
      </c>
      <c r="CQ121" s="857"/>
      <c r="CR121" s="857"/>
      <c r="CS121" s="857"/>
      <c r="CT121" s="857"/>
      <c r="CU121" s="857"/>
      <c r="CV121" s="857"/>
      <c r="CW121" s="857"/>
      <c r="CX121" s="857"/>
      <c r="CY121" s="857"/>
      <c r="CZ121" s="857"/>
      <c r="DA121" s="857"/>
      <c r="DB121" s="857"/>
      <c r="DC121" s="857"/>
      <c r="DD121" s="857"/>
      <c r="DE121" s="857"/>
      <c r="DF121" s="858"/>
      <c r="DG121" s="834" t="s">
        <v>222</v>
      </c>
      <c r="DH121" s="835"/>
      <c r="DI121" s="835"/>
      <c r="DJ121" s="835"/>
      <c r="DK121" s="835"/>
      <c r="DL121" s="835" t="s">
        <v>222</v>
      </c>
      <c r="DM121" s="835"/>
      <c r="DN121" s="835"/>
      <c r="DO121" s="835"/>
      <c r="DP121" s="835"/>
      <c r="DQ121" s="835" t="s">
        <v>222</v>
      </c>
      <c r="DR121" s="835"/>
      <c r="DS121" s="835"/>
      <c r="DT121" s="835"/>
      <c r="DU121" s="835"/>
      <c r="DV121" s="812" t="s">
        <v>222</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222</v>
      </c>
      <c r="AB122" s="798"/>
      <c r="AC122" s="798"/>
      <c r="AD122" s="798"/>
      <c r="AE122" s="799"/>
      <c r="AF122" s="800" t="s">
        <v>222</v>
      </c>
      <c r="AG122" s="798"/>
      <c r="AH122" s="798"/>
      <c r="AI122" s="798"/>
      <c r="AJ122" s="799"/>
      <c r="AK122" s="800" t="s">
        <v>222</v>
      </c>
      <c r="AL122" s="798"/>
      <c r="AM122" s="798"/>
      <c r="AN122" s="798"/>
      <c r="AO122" s="799"/>
      <c r="AP122" s="845" t="s">
        <v>222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3670090</v>
      </c>
      <c r="BR122" s="866"/>
      <c r="BS122" s="866"/>
      <c r="BT122" s="866"/>
      <c r="BU122" s="866"/>
      <c r="BV122" s="866">
        <v>3519742</v>
      </c>
      <c r="BW122" s="866"/>
      <c r="BX122" s="866"/>
      <c r="BY122" s="866"/>
      <c r="BZ122" s="866"/>
      <c r="CA122" s="866">
        <v>3413490</v>
      </c>
      <c r="CB122" s="866"/>
      <c r="CC122" s="866"/>
      <c r="CD122" s="866"/>
      <c r="CE122" s="866"/>
      <c r="CF122" s="867">
        <v>145.1</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8172321</v>
      </c>
      <c r="BR123" s="854"/>
      <c r="BS123" s="854"/>
      <c r="BT123" s="854"/>
      <c r="BU123" s="854"/>
      <c r="BV123" s="854">
        <v>8217256</v>
      </c>
      <c r="BW123" s="854"/>
      <c r="BX123" s="854"/>
      <c r="BY123" s="854"/>
      <c r="BZ123" s="854"/>
      <c r="CA123" s="854">
        <v>8434888</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441</v>
      </c>
      <c r="AB124" s="798"/>
      <c r="AC124" s="798"/>
      <c r="AD124" s="798"/>
      <c r="AE124" s="799"/>
      <c r="AF124" s="800" t="s">
        <v>441</v>
      </c>
      <c r="AG124" s="798"/>
      <c r="AH124" s="798"/>
      <c r="AI124" s="798"/>
      <c r="AJ124" s="799"/>
      <c r="AK124" s="800" t="s">
        <v>441</v>
      </c>
      <c r="AL124" s="798"/>
      <c r="AM124" s="798"/>
      <c r="AN124" s="798"/>
      <c r="AO124" s="799"/>
      <c r="AP124" s="845" t="s">
        <v>441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441</v>
      </c>
      <c r="BR124" s="852"/>
      <c r="BS124" s="852"/>
      <c r="BT124" s="852"/>
      <c r="BU124" s="852"/>
      <c r="BV124" s="852" t="s">
        <v>441</v>
      </c>
      <c r="BW124" s="852"/>
      <c r="BX124" s="852"/>
      <c r="BY124" s="852"/>
      <c r="BZ124" s="852"/>
      <c r="CA124" s="852" t="s">
        <v>441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222</v>
      </c>
      <c r="AB126" s="798"/>
      <c r="AC126" s="798"/>
      <c r="AD126" s="798"/>
      <c r="AE126" s="799"/>
      <c r="AF126" s="800" t="s">
        <v>222</v>
      </c>
      <c r="AG126" s="798"/>
      <c r="AH126" s="798"/>
      <c r="AI126" s="798"/>
      <c r="AJ126" s="799"/>
      <c r="AK126" s="800" t="s">
        <v>222</v>
      </c>
      <c r="AL126" s="798"/>
      <c r="AM126" s="798"/>
      <c r="AN126" s="798"/>
      <c r="AO126" s="799"/>
      <c r="AP126" s="845" t="s">
        <v>222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222</v>
      </c>
      <c r="AB127" s="798"/>
      <c r="AC127" s="798"/>
      <c r="AD127" s="798"/>
      <c r="AE127" s="799"/>
      <c r="AF127" s="800" t="s">
        <v>222</v>
      </c>
      <c r="AG127" s="798"/>
      <c r="AH127" s="798"/>
      <c r="AI127" s="798"/>
      <c r="AJ127" s="799"/>
      <c r="AK127" s="800" t="s">
        <v>222</v>
      </c>
      <c r="AL127" s="798"/>
      <c r="AM127" s="798"/>
      <c r="AN127" s="798"/>
      <c r="AO127" s="799"/>
      <c r="AP127" s="845" t="s">
        <v>222</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30964</v>
      </c>
      <c r="AB128" s="819"/>
      <c r="AC128" s="819"/>
      <c r="AD128" s="819"/>
      <c r="AE128" s="820"/>
      <c r="AF128" s="821">
        <v>26312</v>
      </c>
      <c r="AG128" s="819"/>
      <c r="AH128" s="819"/>
      <c r="AI128" s="819"/>
      <c r="AJ128" s="820"/>
      <c r="AK128" s="821">
        <v>28763</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222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441</v>
      </c>
      <c r="DM128" s="809"/>
      <c r="DN128" s="809"/>
      <c r="DO128" s="809"/>
      <c r="DP128" s="809"/>
      <c r="DQ128" s="809" t="s">
        <v>441</v>
      </c>
      <c r="DR128" s="809"/>
      <c r="DS128" s="809"/>
      <c r="DT128" s="809"/>
      <c r="DU128" s="809"/>
      <c r="DV128" s="810" t="s">
        <v>441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2650885</v>
      </c>
      <c r="AB129" s="798"/>
      <c r="AC129" s="798"/>
      <c r="AD129" s="798"/>
      <c r="AE129" s="799"/>
      <c r="AF129" s="800">
        <v>2744771</v>
      </c>
      <c r="AG129" s="798"/>
      <c r="AH129" s="798"/>
      <c r="AI129" s="798"/>
      <c r="AJ129" s="799"/>
      <c r="AK129" s="800">
        <v>2696253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459</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361124</v>
      </c>
      <c r="AB130" s="798"/>
      <c r="AC130" s="798"/>
      <c r="AD130" s="798"/>
      <c r="AE130" s="799"/>
      <c r="AF130" s="800">
        <v>340893</v>
      </c>
      <c r="AG130" s="798"/>
      <c r="AH130" s="798"/>
      <c r="AI130" s="798"/>
      <c r="AJ130" s="799"/>
      <c r="AK130" s="800">
        <v>343119</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2289761</v>
      </c>
      <c r="AB131" s="781"/>
      <c r="AC131" s="781"/>
      <c r="AD131" s="781"/>
      <c r="AE131" s="782"/>
      <c r="AF131" s="783">
        <v>2403878</v>
      </c>
      <c r="AG131" s="781"/>
      <c r="AH131" s="781"/>
      <c r="AI131" s="781"/>
      <c r="AJ131" s="782"/>
      <c r="AK131" s="783">
        <v>2353134</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t="s">
        <v>222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6.3040640489999999</v>
      </c>
      <c r="AB132" s="761"/>
      <c r="AC132" s="761"/>
      <c r="AD132" s="761"/>
      <c r="AE132" s="762"/>
      <c r="AF132" s="763">
        <v>6.4994146959999997</v>
      </c>
      <c r="AG132" s="761"/>
      <c r="AH132" s="761"/>
      <c r="AI132" s="761"/>
      <c r="AJ132" s="762"/>
      <c r="AK132" s="763">
        <v>6.1779312190000004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6.8</v>
      </c>
      <c r="AB133" s="740"/>
      <c r="AC133" s="740"/>
      <c r="AD133" s="740"/>
      <c r="AE133" s="741"/>
      <c r="AF133" s="739">
        <v>6.4</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2" t="s">
        <v>470</v>
      </c>
      <c r="L7" s="256"/>
      <c r="M7" s="257" t="s">
        <v>471</v>
      </c>
      <c r="N7" s="258"/>
    </row>
    <row r="8" spans="1:16" x14ac:dyDescent="0.15">
      <c r="A8" s="250"/>
      <c r="B8" s="246"/>
      <c r="C8" s="246"/>
      <c r="D8" s="246"/>
      <c r="E8" s="246"/>
      <c r="F8" s="246"/>
      <c r="G8" s="259"/>
      <c r="H8" s="260"/>
      <c r="I8" s="260"/>
      <c r="J8" s="261"/>
      <c r="K8" s="1153"/>
      <c r="L8" s="262" t="s">
        <v>472</v>
      </c>
      <c r="M8" s="263" t="s">
        <v>473</v>
      </c>
      <c r="N8" s="264" t="s">
        <v>474</v>
      </c>
    </row>
    <row r="9" spans="1:16" x14ac:dyDescent="0.15">
      <c r="A9" s="250"/>
      <c r="B9" s="246"/>
      <c r="C9" s="246"/>
      <c r="D9" s="246"/>
      <c r="E9" s="246"/>
      <c r="F9" s="246"/>
      <c r="G9" s="1166" t="s">
        <v>475</v>
      </c>
      <c r="H9" s="1167"/>
      <c r="I9" s="1167"/>
      <c r="J9" s="1168"/>
      <c r="K9" s="265">
        <v>832194</v>
      </c>
      <c r="L9" s="266">
        <v>89378</v>
      </c>
      <c r="M9" s="267">
        <v>115876</v>
      </c>
      <c r="N9" s="268">
        <v>-22.9</v>
      </c>
    </row>
    <row r="10" spans="1:16" x14ac:dyDescent="0.15">
      <c r="A10" s="250"/>
      <c r="B10" s="246"/>
      <c r="C10" s="246"/>
      <c r="D10" s="246"/>
      <c r="E10" s="246"/>
      <c r="F10" s="246"/>
      <c r="G10" s="1166" t="s">
        <v>476</v>
      </c>
      <c r="H10" s="1167"/>
      <c r="I10" s="1167"/>
      <c r="J10" s="1168"/>
      <c r="K10" s="269">
        <v>114881</v>
      </c>
      <c r="L10" s="270">
        <v>12338</v>
      </c>
      <c r="M10" s="271">
        <v>10922</v>
      </c>
      <c r="N10" s="272">
        <v>13</v>
      </c>
    </row>
    <row r="11" spans="1:16" ht="13.5" customHeight="1" x14ac:dyDescent="0.15">
      <c r="A11" s="250"/>
      <c r="B11" s="246"/>
      <c r="C11" s="246"/>
      <c r="D11" s="246"/>
      <c r="E11" s="246"/>
      <c r="F11" s="246"/>
      <c r="G11" s="1166" t="s">
        <v>477</v>
      </c>
      <c r="H11" s="1167"/>
      <c r="I11" s="1167"/>
      <c r="J11" s="1168"/>
      <c r="K11" s="269">
        <v>115658</v>
      </c>
      <c r="L11" s="270">
        <v>12422</v>
      </c>
      <c r="M11" s="271">
        <v>18462</v>
      </c>
      <c r="N11" s="272">
        <v>-32.700000000000003</v>
      </c>
    </row>
    <row r="12" spans="1:16" ht="13.5" customHeight="1" x14ac:dyDescent="0.15">
      <c r="A12" s="250"/>
      <c r="B12" s="246"/>
      <c r="C12" s="246"/>
      <c r="D12" s="246"/>
      <c r="E12" s="246"/>
      <c r="F12" s="246"/>
      <c r="G12" s="1166" t="s">
        <v>478</v>
      </c>
      <c r="H12" s="1167"/>
      <c r="I12" s="1167"/>
      <c r="J12" s="1168"/>
      <c r="K12" s="269">
        <v>52953</v>
      </c>
      <c r="L12" s="270">
        <v>5687</v>
      </c>
      <c r="M12" s="271">
        <v>746</v>
      </c>
      <c r="N12" s="272">
        <v>662.3</v>
      </c>
    </row>
    <row r="13" spans="1:16" ht="13.5" customHeight="1" x14ac:dyDescent="0.15">
      <c r="A13" s="250"/>
      <c r="B13" s="246"/>
      <c r="C13" s="246"/>
      <c r="D13" s="246"/>
      <c r="E13" s="246"/>
      <c r="F13" s="246"/>
      <c r="G13" s="1166" t="s">
        <v>479</v>
      </c>
      <c r="H13" s="1167"/>
      <c r="I13" s="1167"/>
      <c r="J13" s="1168"/>
      <c r="K13" s="269" t="s">
        <v>480</v>
      </c>
      <c r="L13" s="270" t="s">
        <v>480</v>
      </c>
      <c r="M13" s="271" t="s">
        <v>480</v>
      </c>
      <c r="N13" s="272" t="s">
        <v>480</v>
      </c>
    </row>
    <row r="14" spans="1:16" ht="13.5" customHeight="1" x14ac:dyDescent="0.15">
      <c r="A14" s="250"/>
      <c r="B14" s="246"/>
      <c r="C14" s="246"/>
      <c r="D14" s="246"/>
      <c r="E14" s="246"/>
      <c r="F14" s="246"/>
      <c r="G14" s="1166" t="s">
        <v>481</v>
      </c>
      <c r="H14" s="1167"/>
      <c r="I14" s="1167"/>
      <c r="J14" s="1168"/>
      <c r="K14" s="269">
        <v>22528</v>
      </c>
      <c r="L14" s="270">
        <v>2420</v>
      </c>
      <c r="M14" s="271">
        <v>5201</v>
      </c>
      <c r="N14" s="272">
        <v>-53.5</v>
      </c>
    </row>
    <row r="15" spans="1:16" ht="13.5" customHeight="1" x14ac:dyDescent="0.15">
      <c r="A15" s="250"/>
      <c r="B15" s="246"/>
      <c r="C15" s="246"/>
      <c r="D15" s="246"/>
      <c r="E15" s="246"/>
      <c r="F15" s="246"/>
      <c r="G15" s="1166" t="s">
        <v>482</v>
      </c>
      <c r="H15" s="1167"/>
      <c r="I15" s="1167"/>
      <c r="J15" s="1168"/>
      <c r="K15" s="269">
        <v>19619</v>
      </c>
      <c r="L15" s="270">
        <v>2107</v>
      </c>
      <c r="M15" s="271">
        <v>2624</v>
      </c>
      <c r="N15" s="272">
        <v>-19.7</v>
      </c>
    </row>
    <row r="16" spans="1:16" x14ac:dyDescent="0.15">
      <c r="A16" s="250"/>
      <c r="B16" s="246"/>
      <c r="C16" s="246"/>
      <c r="D16" s="246"/>
      <c r="E16" s="246"/>
      <c r="F16" s="246"/>
      <c r="G16" s="1169" t="s">
        <v>483</v>
      </c>
      <c r="H16" s="1170"/>
      <c r="I16" s="1170"/>
      <c r="J16" s="1171"/>
      <c r="K16" s="270">
        <v>-87709</v>
      </c>
      <c r="L16" s="270">
        <v>-9420</v>
      </c>
      <c r="M16" s="271">
        <v>-12273</v>
      </c>
      <c r="N16" s="272">
        <v>-23.2</v>
      </c>
    </row>
    <row r="17" spans="1:16" x14ac:dyDescent="0.15">
      <c r="A17" s="250"/>
      <c r="B17" s="246"/>
      <c r="C17" s="246"/>
      <c r="D17" s="246"/>
      <c r="E17" s="246"/>
      <c r="F17" s="246"/>
      <c r="G17" s="1169" t="s">
        <v>170</v>
      </c>
      <c r="H17" s="1170"/>
      <c r="I17" s="1170"/>
      <c r="J17" s="1171"/>
      <c r="K17" s="270">
        <v>1070124</v>
      </c>
      <c r="L17" s="270">
        <v>114931</v>
      </c>
      <c r="M17" s="271">
        <v>141557</v>
      </c>
      <c r="N17" s="272">
        <v>-18.8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63" t="s">
        <v>488</v>
      </c>
      <c r="H21" s="1164"/>
      <c r="I21" s="1164"/>
      <c r="J21" s="1165"/>
      <c r="K21" s="282">
        <v>11.38</v>
      </c>
      <c r="L21" s="283">
        <v>13.44</v>
      </c>
      <c r="M21" s="284">
        <v>-2.06</v>
      </c>
      <c r="N21" s="251"/>
      <c r="O21" s="285"/>
      <c r="P21" s="281"/>
    </row>
    <row r="22" spans="1:16" s="286" customFormat="1" x14ac:dyDescent="0.15">
      <c r="A22" s="281"/>
      <c r="B22" s="251"/>
      <c r="C22" s="251"/>
      <c r="D22" s="251"/>
      <c r="E22" s="251"/>
      <c r="F22" s="251"/>
      <c r="G22" s="1163" t="s">
        <v>489</v>
      </c>
      <c r="H22" s="1164"/>
      <c r="I22" s="1164"/>
      <c r="J22" s="1165"/>
      <c r="K22" s="287">
        <v>97.4</v>
      </c>
      <c r="L22" s="288">
        <v>94.9</v>
      </c>
      <c r="M22" s="289">
        <v>2.5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2" t="s">
        <v>470</v>
      </c>
      <c r="L30" s="256"/>
      <c r="M30" s="257" t="s">
        <v>471</v>
      </c>
      <c r="N30" s="258"/>
    </row>
    <row r="31" spans="1:16" x14ac:dyDescent="0.15">
      <c r="A31" s="250"/>
      <c r="B31" s="246"/>
      <c r="C31" s="246"/>
      <c r="D31" s="246"/>
      <c r="E31" s="246"/>
      <c r="F31" s="246"/>
      <c r="G31" s="259"/>
      <c r="H31" s="260"/>
      <c r="I31" s="260"/>
      <c r="J31" s="261"/>
      <c r="K31" s="1153"/>
      <c r="L31" s="262" t="s">
        <v>472</v>
      </c>
      <c r="M31" s="263" t="s">
        <v>473</v>
      </c>
      <c r="N31" s="264" t="s">
        <v>474</v>
      </c>
    </row>
    <row r="32" spans="1:16" ht="27" customHeight="1" x14ac:dyDescent="0.15">
      <c r="A32" s="250"/>
      <c r="B32" s="246"/>
      <c r="C32" s="246"/>
      <c r="D32" s="246"/>
      <c r="E32" s="246"/>
      <c r="F32" s="246"/>
      <c r="G32" s="1154" t="s">
        <v>493</v>
      </c>
      <c r="H32" s="1155"/>
      <c r="I32" s="1155"/>
      <c r="J32" s="1156"/>
      <c r="K32" s="296">
        <v>442997</v>
      </c>
      <c r="L32" s="296">
        <v>47578</v>
      </c>
      <c r="M32" s="297">
        <v>70006</v>
      </c>
      <c r="N32" s="298">
        <v>-32</v>
      </c>
    </row>
    <row r="33" spans="1:16" ht="13.5" customHeight="1" x14ac:dyDescent="0.15">
      <c r="A33" s="250"/>
      <c r="B33" s="246"/>
      <c r="C33" s="246"/>
      <c r="D33" s="246"/>
      <c r="E33" s="246"/>
      <c r="F33" s="246"/>
      <c r="G33" s="1154" t="s">
        <v>494</v>
      </c>
      <c r="H33" s="1155"/>
      <c r="I33" s="1155"/>
      <c r="J33" s="1156"/>
      <c r="K33" s="296" t="s">
        <v>480</v>
      </c>
      <c r="L33" s="296" t="s">
        <v>480</v>
      </c>
      <c r="M33" s="297" t="s">
        <v>480</v>
      </c>
      <c r="N33" s="298" t="s">
        <v>480</v>
      </c>
    </row>
    <row r="34" spans="1:16" ht="27" customHeight="1" x14ac:dyDescent="0.15">
      <c r="A34" s="250"/>
      <c r="B34" s="246"/>
      <c r="C34" s="246"/>
      <c r="D34" s="246"/>
      <c r="E34" s="246"/>
      <c r="F34" s="246"/>
      <c r="G34" s="1154" t="s">
        <v>495</v>
      </c>
      <c r="H34" s="1155"/>
      <c r="I34" s="1155"/>
      <c r="J34" s="1156"/>
      <c r="K34" s="296" t="s">
        <v>480</v>
      </c>
      <c r="L34" s="296" t="s">
        <v>480</v>
      </c>
      <c r="M34" s="297">
        <v>1</v>
      </c>
      <c r="N34" s="298" t="s">
        <v>480</v>
      </c>
    </row>
    <row r="35" spans="1:16" ht="27" customHeight="1" x14ac:dyDescent="0.15">
      <c r="A35" s="250"/>
      <c r="B35" s="246"/>
      <c r="C35" s="246"/>
      <c r="D35" s="246"/>
      <c r="E35" s="246"/>
      <c r="F35" s="246"/>
      <c r="G35" s="1154" t="s">
        <v>496</v>
      </c>
      <c r="H35" s="1155"/>
      <c r="I35" s="1155"/>
      <c r="J35" s="1156"/>
      <c r="K35" s="296">
        <v>3314</v>
      </c>
      <c r="L35" s="296">
        <v>356</v>
      </c>
      <c r="M35" s="297">
        <v>19095</v>
      </c>
      <c r="N35" s="298">
        <v>-98.1</v>
      </c>
    </row>
    <row r="36" spans="1:16" ht="27" customHeight="1" x14ac:dyDescent="0.15">
      <c r="A36" s="250"/>
      <c r="B36" s="246"/>
      <c r="C36" s="246"/>
      <c r="D36" s="246"/>
      <c r="E36" s="246"/>
      <c r="F36" s="246"/>
      <c r="G36" s="1154" t="s">
        <v>497</v>
      </c>
      <c r="H36" s="1155"/>
      <c r="I36" s="1155"/>
      <c r="J36" s="1156"/>
      <c r="K36" s="296">
        <v>68170</v>
      </c>
      <c r="L36" s="296">
        <v>7321</v>
      </c>
      <c r="M36" s="297">
        <v>5066</v>
      </c>
      <c r="N36" s="298">
        <v>44.5</v>
      </c>
    </row>
    <row r="37" spans="1:16" ht="13.5" customHeight="1" x14ac:dyDescent="0.15">
      <c r="A37" s="250"/>
      <c r="B37" s="246"/>
      <c r="C37" s="246"/>
      <c r="D37" s="246"/>
      <c r="E37" s="246"/>
      <c r="F37" s="246"/>
      <c r="G37" s="1154" t="s">
        <v>498</v>
      </c>
      <c r="H37" s="1155"/>
      <c r="I37" s="1155"/>
      <c r="J37" s="1156"/>
      <c r="K37" s="296" t="s">
        <v>480</v>
      </c>
      <c r="L37" s="296" t="s">
        <v>480</v>
      </c>
      <c r="M37" s="297">
        <v>1361</v>
      </c>
      <c r="N37" s="298" t="s">
        <v>480</v>
      </c>
    </row>
    <row r="38" spans="1:16" ht="27" customHeight="1" x14ac:dyDescent="0.15">
      <c r="A38" s="250"/>
      <c r="B38" s="246"/>
      <c r="C38" s="246"/>
      <c r="D38" s="246"/>
      <c r="E38" s="246"/>
      <c r="F38" s="246"/>
      <c r="G38" s="1157" t="s">
        <v>499</v>
      </c>
      <c r="H38" s="1158"/>
      <c r="I38" s="1158"/>
      <c r="J38" s="1159"/>
      <c r="K38" s="299">
        <v>2776</v>
      </c>
      <c r="L38" s="299">
        <v>298</v>
      </c>
      <c r="M38" s="300">
        <v>15</v>
      </c>
      <c r="N38" s="301">
        <v>1886.7</v>
      </c>
      <c r="O38" s="295"/>
    </row>
    <row r="39" spans="1:16" x14ac:dyDescent="0.15">
      <c r="A39" s="250"/>
      <c r="B39" s="246"/>
      <c r="C39" s="246"/>
      <c r="D39" s="246"/>
      <c r="E39" s="246"/>
      <c r="F39" s="246"/>
      <c r="G39" s="1157" t="s">
        <v>500</v>
      </c>
      <c r="H39" s="1158"/>
      <c r="I39" s="1158"/>
      <c r="J39" s="1159"/>
      <c r="K39" s="302">
        <v>-28763</v>
      </c>
      <c r="L39" s="302">
        <v>-3089</v>
      </c>
      <c r="M39" s="303">
        <v>-2978</v>
      </c>
      <c r="N39" s="304">
        <v>3.7</v>
      </c>
      <c r="O39" s="295"/>
    </row>
    <row r="40" spans="1:16" ht="27" customHeight="1" x14ac:dyDescent="0.15">
      <c r="A40" s="250"/>
      <c r="B40" s="246"/>
      <c r="C40" s="246"/>
      <c r="D40" s="246"/>
      <c r="E40" s="246"/>
      <c r="F40" s="246"/>
      <c r="G40" s="1154" t="s">
        <v>501</v>
      </c>
      <c r="H40" s="1155"/>
      <c r="I40" s="1155"/>
      <c r="J40" s="1156"/>
      <c r="K40" s="302">
        <v>-343119</v>
      </c>
      <c r="L40" s="302">
        <v>-36851</v>
      </c>
      <c r="M40" s="303">
        <v>-63538</v>
      </c>
      <c r="N40" s="304">
        <v>-42</v>
      </c>
      <c r="O40" s="295"/>
    </row>
    <row r="41" spans="1:16" x14ac:dyDescent="0.15">
      <c r="A41" s="250"/>
      <c r="B41" s="246"/>
      <c r="C41" s="246"/>
      <c r="D41" s="246"/>
      <c r="E41" s="246"/>
      <c r="F41" s="246"/>
      <c r="G41" s="1160" t="s">
        <v>282</v>
      </c>
      <c r="H41" s="1161"/>
      <c r="I41" s="1161"/>
      <c r="J41" s="1162"/>
      <c r="K41" s="296">
        <v>145375</v>
      </c>
      <c r="L41" s="302">
        <v>15613</v>
      </c>
      <c r="M41" s="303">
        <v>29028</v>
      </c>
      <c r="N41" s="304">
        <v>-46.2</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47" t="s">
        <v>470</v>
      </c>
      <c r="J49" s="1149" t="s">
        <v>505</v>
      </c>
      <c r="K49" s="1150"/>
      <c r="L49" s="1150"/>
      <c r="M49" s="1150"/>
      <c r="N49" s="1151"/>
    </row>
    <row r="50" spans="1:14" x14ac:dyDescent="0.15">
      <c r="A50" s="250"/>
      <c r="B50" s="246"/>
      <c r="C50" s="246"/>
      <c r="D50" s="246"/>
      <c r="E50" s="246"/>
      <c r="F50" s="246"/>
      <c r="G50" s="314"/>
      <c r="H50" s="315"/>
      <c r="I50" s="1148"/>
      <c r="J50" s="316" t="s">
        <v>506</v>
      </c>
      <c r="K50" s="317" t="s">
        <v>507</v>
      </c>
      <c r="L50" s="318" t="s">
        <v>508</v>
      </c>
      <c r="M50" s="319" t="s">
        <v>509</v>
      </c>
      <c r="N50" s="320" t="s">
        <v>510</v>
      </c>
    </row>
    <row r="51" spans="1:14" x14ac:dyDescent="0.15">
      <c r="A51" s="250"/>
      <c r="B51" s="246"/>
      <c r="C51" s="246"/>
      <c r="D51" s="246"/>
      <c r="E51" s="246"/>
      <c r="F51" s="246"/>
      <c r="G51" s="312" t="s">
        <v>511</v>
      </c>
      <c r="H51" s="313"/>
      <c r="I51" s="321">
        <v>108505</v>
      </c>
      <c r="J51" s="322">
        <v>11184</v>
      </c>
      <c r="K51" s="323">
        <v>-6.5</v>
      </c>
      <c r="L51" s="324">
        <v>94828</v>
      </c>
      <c r="M51" s="325">
        <v>3.1</v>
      </c>
      <c r="N51" s="326">
        <v>-9.6</v>
      </c>
    </row>
    <row r="52" spans="1:14" x14ac:dyDescent="0.15">
      <c r="A52" s="250"/>
      <c r="B52" s="246"/>
      <c r="C52" s="246"/>
      <c r="D52" s="246"/>
      <c r="E52" s="246"/>
      <c r="F52" s="246"/>
      <c r="G52" s="327"/>
      <c r="H52" s="328" t="s">
        <v>512</v>
      </c>
      <c r="I52" s="329">
        <v>44260</v>
      </c>
      <c r="J52" s="330">
        <v>4562</v>
      </c>
      <c r="K52" s="331">
        <v>-45.2</v>
      </c>
      <c r="L52" s="332">
        <v>55133</v>
      </c>
      <c r="M52" s="333">
        <v>4.9000000000000004</v>
      </c>
      <c r="N52" s="334">
        <v>-50.1</v>
      </c>
    </row>
    <row r="53" spans="1:14" x14ac:dyDescent="0.15">
      <c r="A53" s="250"/>
      <c r="B53" s="246"/>
      <c r="C53" s="246"/>
      <c r="D53" s="246"/>
      <c r="E53" s="246"/>
      <c r="F53" s="246"/>
      <c r="G53" s="312" t="s">
        <v>513</v>
      </c>
      <c r="H53" s="313"/>
      <c r="I53" s="321">
        <v>443918</v>
      </c>
      <c r="J53" s="322">
        <v>46246</v>
      </c>
      <c r="K53" s="323">
        <v>313.5</v>
      </c>
      <c r="L53" s="324">
        <v>119674</v>
      </c>
      <c r="M53" s="325">
        <v>26.2</v>
      </c>
      <c r="N53" s="326">
        <v>287.3</v>
      </c>
    </row>
    <row r="54" spans="1:14" x14ac:dyDescent="0.15">
      <c r="A54" s="250"/>
      <c r="B54" s="246"/>
      <c r="C54" s="246"/>
      <c r="D54" s="246"/>
      <c r="E54" s="246"/>
      <c r="F54" s="246"/>
      <c r="G54" s="327"/>
      <c r="H54" s="328" t="s">
        <v>512</v>
      </c>
      <c r="I54" s="329">
        <v>184181</v>
      </c>
      <c r="J54" s="330">
        <v>19188</v>
      </c>
      <c r="K54" s="331">
        <v>320.60000000000002</v>
      </c>
      <c r="L54" s="332">
        <v>57803</v>
      </c>
      <c r="M54" s="333">
        <v>4.8</v>
      </c>
      <c r="N54" s="334">
        <v>315.8</v>
      </c>
    </row>
    <row r="55" spans="1:14" x14ac:dyDescent="0.15">
      <c r="A55" s="250"/>
      <c r="B55" s="246"/>
      <c r="C55" s="246"/>
      <c r="D55" s="246"/>
      <c r="E55" s="246"/>
      <c r="F55" s="246"/>
      <c r="G55" s="312" t="s">
        <v>514</v>
      </c>
      <c r="H55" s="313"/>
      <c r="I55" s="321">
        <v>352874</v>
      </c>
      <c r="J55" s="322">
        <v>36993</v>
      </c>
      <c r="K55" s="323">
        <v>-20</v>
      </c>
      <c r="L55" s="324">
        <v>119685</v>
      </c>
      <c r="M55" s="325">
        <v>0</v>
      </c>
      <c r="N55" s="326">
        <v>-20</v>
      </c>
    </row>
    <row r="56" spans="1:14" x14ac:dyDescent="0.15">
      <c r="A56" s="250"/>
      <c r="B56" s="246"/>
      <c r="C56" s="246"/>
      <c r="D56" s="246"/>
      <c r="E56" s="246"/>
      <c r="F56" s="246"/>
      <c r="G56" s="327"/>
      <c r="H56" s="328" t="s">
        <v>512</v>
      </c>
      <c r="I56" s="329">
        <v>173054</v>
      </c>
      <c r="J56" s="330">
        <v>18142</v>
      </c>
      <c r="K56" s="331">
        <v>-5.5</v>
      </c>
      <c r="L56" s="332">
        <v>68464</v>
      </c>
      <c r="M56" s="333">
        <v>18.399999999999999</v>
      </c>
      <c r="N56" s="334">
        <v>-23.9</v>
      </c>
    </row>
    <row r="57" spans="1:14" x14ac:dyDescent="0.15">
      <c r="A57" s="250"/>
      <c r="B57" s="246"/>
      <c r="C57" s="246"/>
      <c r="D57" s="246"/>
      <c r="E57" s="246"/>
      <c r="F57" s="246"/>
      <c r="G57" s="312" t="s">
        <v>515</v>
      </c>
      <c r="H57" s="313"/>
      <c r="I57" s="321">
        <v>654337</v>
      </c>
      <c r="J57" s="322">
        <v>69455</v>
      </c>
      <c r="K57" s="323">
        <v>87.8</v>
      </c>
      <c r="L57" s="324">
        <v>109920</v>
      </c>
      <c r="M57" s="325">
        <v>-8.1999999999999993</v>
      </c>
      <c r="N57" s="326">
        <v>96</v>
      </c>
    </row>
    <row r="58" spans="1:14" x14ac:dyDescent="0.15">
      <c r="A58" s="250"/>
      <c r="B58" s="246"/>
      <c r="C58" s="246"/>
      <c r="D58" s="246"/>
      <c r="E58" s="246"/>
      <c r="F58" s="246"/>
      <c r="G58" s="327"/>
      <c r="H58" s="328" t="s">
        <v>512</v>
      </c>
      <c r="I58" s="329">
        <v>317536</v>
      </c>
      <c r="J58" s="330">
        <v>33705</v>
      </c>
      <c r="K58" s="331">
        <v>85.8</v>
      </c>
      <c r="L58" s="332">
        <v>62739</v>
      </c>
      <c r="M58" s="333">
        <v>-8.4</v>
      </c>
      <c r="N58" s="334">
        <v>94.2</v>
      </c>
    </row>
    <row r="59" spans="1:14" x14ac:dyDescent="0.15">
      <c r="A59" s="250"/>
      <c r="B59" s="246"/>
      <c r="C59" s="246"/>
      <c r="D59" s="246"/>
      <c r="E59" s="246"/>
      <c r="F59" s="246"/>
      <c r="G59" s="312" t="s">
        <v>516</v>
      </c>
      <c r="H59" s="313"/>
      <c r="I59" s="321">
        <v>885712</v>
      </c>
      <c r="J59" s="322">
        <v>95125</v>
      </c>
      <c r="K59" s="323">
        <v>37</v>
      </c>
      <c r="L59" s="324">
        <v>119882</v>
      </c>
      <c r="M59" s="325">
        <v>9.1</v>
      </c>
      <c r="N59" s="326">
        <v>27.9</v>
      </c>
    </row>
    <row r="60" spans="1:14" x14ac:dyDescent="0.15">
      <c r="A60" s="250"/>
      <c r="B60" s="246"/>
      <c r="C60" s="246"/>
      <c r="D60" s="246"/>
      <c r="E60" s="246"/>
      <c r="F60" s="246"/>
      <c r="G60" s="327"/>
      <c r="H60" s="328" t="s">
        <v>512</v>
      </c>
      <c r="I60" s="335">
        <v>173717</v>
      </c>
      <c r="J60" s="330">
        <v>18657</v>
      </c>
      <c r="K60" s="331">
        <v>-44.6</v>
      </c>
      <c r="L60" s="332">
        <v>66481</v>
      </c>
      <c r="M60" s="333">
        <v>6</v>
      </c>
      <c r="N60" s="334">
        <v>-50.6</v>
      </c>
    </row>
    <row r="61" spans="1:14" x14ac:dyDescent="0.15">
      <c r="A61" s="250"/>
      <c r="B61" s="246"/>
      <c r="C61" s="246"/>
      <c r="D61" s="246"/>
      <c r="E61" s="246"/>
      <c r="F61" s="246"/>
      <c r="G61" s="312" t="s">
        <v>517</v>
      </c>
      <c r="H61" s="336"/>
      <c r="I61" s="337">
        <v>489069</v>
      </c>
      <c r="J61" s="338">
        <v>51801</v>
      </c>
      <c r="K61" s="339">
        <v>82.4</v>
      </c>
      <c r="L61" s="340">
        <v>112798</v>
      </c>
      <c r="M61" s="341">
        <v>6</v>
      </c>
      <c r="N61" s="326">
        <v>76.400000000000006</v>
      </c>
    </row>
    <row r="62" spans="1:14" x14ac:dyDescent="0.15">
      <c r="A62" s="250"/>
      <c r="B62" s="246"/>
      <c r="C62" s="246"/>
      <c r="D62" s="246"/>
      <c r="E62" s="246"/>
      <c r="F62" s="246"/>
      <c r="G62" s="327"/>
      <c r="H62" s="328" t="s">
        <v>512</v>
      </c>
      <c r="I62" s="329">
        <v>178550</v>
      </c>
      <c r="J62" s="330">
        <v>18851</v>
      </c>
      <c r="K62" s="331">
        <v>62.2</v>
      </c>
      <c r="L62" s="332">
        <v>62124</v>
      </c>
      <c r="M62" s="333">
        <v>5.0999999999999996</v>
      </c>
      <c r="N62" s="334">
        <v>57.1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46.55</v>
      </c>
      <c r="G47" s="12">
        <v>51.26</v>
      </c>
      <c r="H47" s="12">
        <v>52.2</v>
      </c>
      <c r="I47" s="12">
        <v>54.99</v>
      </c>
      <c r="J47" s="13">
        <v>44.98</v>
      </c>
    </row>
    <row r="48" spans="2:10" ht="57.75" customHeight="1" x14ac:dyDescent="0.15">
      <c r="B48" s="14"/>
      <c r="C48" s="1174" t="s">
        <v>4</v>
      </c>
      <c r="D48" s="1174"/>
      <c r="E48" s="1175"/>
      <c r="F48" s="15">
        <v>17.75</v>
      </c>
      <c r="G48" s="16">
        <v>18.14</v>
      </c>
      <c r="H48" s="16">
        <v>23.14</v>
      </c>
      <c r="I48" s="16">
        <v>21.71</v>
      </c>
      <c r="J48" s="17">
        <v>24.53</v>
      </c>
    </row>
    <row r="49" spans="2:10" ht="57.75" customHeight="1" thickBot="1" x14ac:dyDescent="0.2">
      <c r="B49" s="18"/>
      <c r="C49" s="1176" t="s">
        <v>5</v>
      </c>
      <c r="D49" s="1176"/>
      <c r="E49" s="1177"/>
      <c r="F49" s="19">
        <v>15.31</v>
      </c>
      <c r="G49" s="20">
        <v>5.85</v>
      </c>
      <c r="H49" s="20">
        <v>6.05</v>
      </c>
      <c r="I49" s="20">
        <v>0.25</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2018-11-05T08:08:59Z</cp:lastPrinted>
  <dcterms:created xsi:type="dcterms:W3CDTF">2018-01-24T06:21:18Z</dcterms:created>
  <dcterms:modified xsi:type="dcterms:W3CDTF">2018-11-26T01:09:03Z</dcterms:modified>
  <cp:category/>
</cp:coreProperties>
</file>