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O35" i="9"/>
  <c r="BW35" i="9"/>
  <c r="BE35" i="9"/>
  <c r="CO34" i="9"/>
  <c r="BW34" i="9"/>
  <c r="C34" i="9"/>
  <c r="U34" i="9" l="1"/>
  <c r="U35"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alcChain>
</file>

<file path=xl/sharedStrings.xml><?xml version="1.0" encoding="utf-8"?>
<sst xmlns="http://schemas.openxmlformats.org/spreadsheetml/2006/main" count="1119" uniqueCount="569">
  <si>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</si>
  <si>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</si>
  <si>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</si>
  <si>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</si>
  <si>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</si>
  <si>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</si>
  <si>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</si>
  <si>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</si>
  <si>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</si>
  <si>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</si>
  <si>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</si>
  <si>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</si>
  <si>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</si>
  <si>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</si>
  <si>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</si>
  <si>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</si>
  <si>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</si>
  <si>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</si>
  <si>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</si>
  <si>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</si>
  <si>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</si>
  <si>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</si>
  <si>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</si>
  <si>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</si>
  <si>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</si>
  <si>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</si>
  <si>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</si>
  <si>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</si>
  <si>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</si>
  <si>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</si>
  <si>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</si>
  <si>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</si>
  <si>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</si>
  <si>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</si>
  <si>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</si>
  <si>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</si>
  <si>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</si>
  <si>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</si>
  <si>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</si>
  <si>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</si>
  <si>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</si>
  <si>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</si>
  <si>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</si>
  <si>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</si>
  <si>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</si>
  <si>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</si>
  <si>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</si>
  <si>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</si>
  <si>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</si>
  <si>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</si>
  <si>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</si>
  <si>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</si>
  <si>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</si>
  <si>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</si>
  <si>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</si>
  <si>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</si>
  <si>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</si>
  <si>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</si>
  <si>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</si>
  <si>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</si>
  <si>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</si>
  <si>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</si>
  <si>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</si>
  <si>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</si>
  <si>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</si>
  <si>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</si>
  <si>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</si>
  <si>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</si>
  <si>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</si>
  <si>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</si>
  <si>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</si>
  <si>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</si>
  <si>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</si>
  <si>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</si>
  <si>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</si>
  <si>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</si>
  <si>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</si>
  <si>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</si>
  <si>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</si>
  <si>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</si>
  <si>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</si>
  <si>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</si>
  <si>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芦屋町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</si>
  <si>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</si>
  <si>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</si>
  <si>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</si>
  <si>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</si>
  <si>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</si>
  <si>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</si>
  <si>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</si>
  <si>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</si>
  <si>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</si>
  <si>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</si>
  <si>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</si>
  <si>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</si>
  <si>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</si>
  <si>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</si>
  <si>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</si>
  <si>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</si>
  <si>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</si>
  <si>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</si>
  <si>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</si>
  <si>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</si>
  <si>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</si>
  <si>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</si>
  <si>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</si>
  <si>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</si>
  <si>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</si>
  <si>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</si>
  <si>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</si>
  <si>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</si>
  <si>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</si>
  <si>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</si>
  <si>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</si>
  <si>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</si>
  <si>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</si>
  <si>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</si>
  <si>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</si>
  <si>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</si>
  <si>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</si>
  <si>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</si>
  <si>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</si>
  <si>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</si>
  <si>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</si>
  <si>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</si>
  <si>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</si>
  <si>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</si>
  <si>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</si>
  <si>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</si>
  <si>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</si>
  <si>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</si>
  <si>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</si>
  <si>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</si>
  <si>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</si>
  <si>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</si>
  <si>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</si>
  <si>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</si>
  <si>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</si>
  <si>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</si>
  <si>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</si>
  <si>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</si>
  <si>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</si>
  <si>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</si>
  <si>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</si>
  <si>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</si>
  <si>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</si>
  <si>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</si>
  <si>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</si>
  <si>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</si>
  <si>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</si>
  <si>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</si>
  <si>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</si>
  <si>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</si>
  <si>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</si>
  <si>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</si>
  <si>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</si>
  <si>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</si>
  <si>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</si>
  <si>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</si>
  <si>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</si>
  <si>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</si>
  <si>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</si>
  <si>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</si>
  <si>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</si>
  <si>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</si>
  <si>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</si>
  <si>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</si>
  <si>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</si>
  <si>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</si>
  <si>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</si>
  <si>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</si>
  <si>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</si>
  <si>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</si>
  <si>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</si>
  <si>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</si>
  <si>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</si>
  <si>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</si>
  <si>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</si>
  <si>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</si>
  <si>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</si>
  <si>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</si>
  <si>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</si>
  <si>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</si>
  <si>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</si>
  <si>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</si>
  <si>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</si>
  <si>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</si>
  <si>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</si>
  <si>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</si>
  <si>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</si>
  <si>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</si>
  <si>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</si>
  <si>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</si>
  <si>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</si>
  <si>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</si>
  <si>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</si>
  <si>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</si>
  <si>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福岡県芦屋町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</si>
  <si>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</si>
  <si>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</si>
  <si>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</si>
  <si>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</si>
  <si>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</si>
  <si>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</si>
  <si>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</si>
  <si>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</si>
  <si>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</si>
  <si>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</si>
  <si>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</si>
  <si>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</si>
  <si>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</si>
  <si>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</si>
  <si>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</si>
  <si>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</si>
  <si>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</si>
  <si>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</si>
  <si>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</si>
  <si>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</si>
  <si>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</si>
  <si>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</si>
  <si>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</si>
  <si>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</si>
  <si>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</si>
  <si>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</si>
  <si>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</si>
  <si>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</si>
  <si>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</si>
  <si>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</si>
  <si>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</si>
  <si>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</si>
  <si>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</si>
  <si>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</si>
  <si>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</si>
  <si>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</si>
  <si>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</si>
  <si>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</si>
  <si>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</si>
  <si>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</si>
  <si>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</si>
  <si>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</si>
  <si>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</si>
  <si>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</si>
  <si>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</si>
  <si>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</si>
  <si>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</si>
  <si>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</si>
  <si>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</si>
  <si>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</si>
  <si>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</si>
  <si>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</si>
  <si>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</si>
  <si>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</si>
  <si>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</si>
  <si>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</si>
  <si>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</si>
  <si>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</si>
  <si>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</si>
  <si>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</si>
  <si>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</si>
  <si>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</si>
  <si>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</si>
  <si>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</si>
  <si>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</si>
  <si>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</si>
  <si>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</si>
  <si>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</si>
  <si>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</si>
  <si>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</si>
  <si>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</si>
  <si>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</si>
  <si>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</si>
  <si>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</si>
  <si>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</si>
  <si>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</si>
  <si>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</si>
  <si>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</si>
  <si>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</si>
  <si>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</si>
  <si>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</si>
  <si>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</si>
  <si>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</si>
  <si>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</si>
  <si>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</si>
  <si>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</si>
  <si>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</si>
  <si>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</si>
  <si>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</si>
  <si>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</si>
  <si>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</si>
  <si>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</si>
  <si>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</si>
  <si>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</si>
  <si>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</si>
  <si>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</si>
  <si>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</si>
  <si>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</si>
  <si>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</si>
  <si>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</si>
  <si>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</si>
  <si>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</si>
  <si>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</si>
  <si>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</si>
  <si>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</si>
  <si>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</si>
  <si>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</si>
  <si>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</si>
  <si>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</si>
  <si>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</si>
  <si>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</si>
  <si>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</si>
  <si>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</si>
  <si>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</si>
  <si>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</si>
  <si>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</si>
  <si>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</si>
  <si>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</si>
  <si>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</si>
  <si>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</si>
  <si>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</si>
  <si>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</si>
  <si>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</si>
  <si>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</si>
  <si>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</si>
  <si>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</si>
  <si>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</si>
  <si>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</si>
  <si>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</si>
  <si>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</si>
  <si>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</si>
  <si>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</si>
  <si>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</si>
  <si>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</si>
  <si>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</si>
  <si>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</si>
  <si>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</si>
  <si>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</si>
  <si>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</si>
  <si>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</si>
  <si>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</si>
  <si>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</si>
  <si>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</si>
  <si>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</si>
  <si>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</si>
  <si>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</si>
  <si>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</si>
  <si>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</si>
  <si>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</si>
  <si>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福岡県芦屋町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</si>
  <si>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</si>
  <si>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</si>
  <si>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</si>
  <si>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</si>
  <si>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</si>
  <si>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</si>
  <si>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</si>
  <si>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</si>
  <si>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</si>
  <si>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</si>
  <si>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</si>
  <si>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</si>
  <si>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</si>
  <si>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</si>
  <si>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</si>
  <si>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</si>
  <si>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</si>
  <si>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</si>
  <si>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</si>
  <si>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</si>
  <si>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給食センター特別会計</t>
    <phoneticPr fontId="5"/>
  </si>
  <si>
    <t>地方独立行政法人芦屋中央病院貸付金特別会計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</si>
  <si>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</si>
  <si>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</si>
  <si>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</si>
  <si>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</si>
  <si>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</si>
  <si>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</si>
  <si>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</si>
  <si>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</si>
  <si>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</si>
  <si>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</si>
  <si>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</si>
  <si>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</si>
  <si>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</si>
  <si>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</si>
  <si>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</si>
  <si>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</si>
  <si>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</si>
  <si>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モーターボート競走事業会計</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</si>
  <si>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</si>
  <si>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</si>
  <si>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</si>
  <si>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</si>
  <si>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</si>
  <si>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</si>
  <si>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</si>
  <si>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</si>
  <si>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</si>
  <si>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</si>
  <si>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</si>
  <si>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</si>
  <si>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</si>
  <si>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</si>
  <si>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</si>
  <si>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</si>
  <si>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</si>
  <si>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</si>
  <si>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</si>
  <si>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</si>
  <si>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</si>
  <si>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</si>
  <si>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</si>
  <si>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</si>
  <si>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</si>
  <si>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</si>
  <si>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</si>
  <si>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</si>
  <si>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</si>
  <si>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</si>
  <si>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</si>
  <si>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</si>
  <si>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</si>
  <si>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</si>
  <si>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</si>
  <si>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</si>
  <si>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</si>
  <si>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</si>
  <si>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</si>
  <si>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</si>
  <si>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</si>
  <si>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</si>
  <si>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</si>
  <si>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</si>
  <si>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</si>
  <si>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</si>
  <si>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</si>
  <si>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</si>
  <si>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</si>
  <si>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</si>
  <si>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</si>
  <si>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</si>
  <si>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</si>
  <si>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</si>
  <si>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</si>
  <si>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国民宿舎特別会計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</si>
  <si>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</si>
  <si>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モーターボート競走事業会計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</si>
  <si>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</si>
  <si>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</si>
  <si>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</si>
  <si>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</si>
  <si>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</si>
  <si>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</si>
  <si>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</si>
  <si>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</si>
  <si>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</si>
  <si>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</si>
  <si>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</si>
  <si>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</si>
  <si>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</si>
  <si>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</si>
  <si>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</si>
  <si>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</si>
  <si>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</si>
  <si>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</si>
  <si>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</si>
  <si>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</si>
  <si>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</si>
  <si>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</si>
  <si>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</si>
  <si>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</si>
  <si>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</si>
  <si>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</si>
  <si>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</si>
  <si>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</si>
  <si>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</si>
  <si>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</si>
  <si>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</si>
  <si>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</si>
  <si>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</si>
  <si>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</si>
  <si>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</si>
  <si>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</si>
  <si>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</si>
  <si>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</si>
  <si>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</si>
  <si>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</si>
  <si>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</si>
  <si>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</si>
  <si>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</si>
  <si>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</si>
  <si>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</si>
  <si>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</si>
  <si>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</si>
  <si>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</si>
  <si>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</si>
  <si>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</si>
  <si>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</si>
  <si>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</si>
  <si>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</si>
  <si>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</si>
  <si>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</si>
  <si>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</si>
  <si>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</si>
  <si>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</si>
  <si>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</si>
  <si>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</si>
  <si>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</si>
  <si>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</si>
  <si>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</si>
  <si>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</si>
  <si>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</si>
  <si>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</si>
  <si>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</si>
  <si>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</si>
  <si>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</si>
  <si>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</si>
  <si>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</si>
  <si>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</si>
  <si>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</si>
  <si>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</si>
  <si>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</si>
  <si>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</si>
  <si>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</si>
  <si>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</si>
  <si>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</si>
  <si>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</si>
  <si>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</si>
  <si>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</si>
  <si>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5.94</t>
  </si>
  <si>
    <t>▲ 17.14</t>
  </si>
  <si>
    <t>モーターボート競走事業会計</t>
  </si>
  <si>
    <t>下水道事業会計</t>
  </si>
  <si>
    <t>一般会計</t>
  </si>
  <si>
    <t>国民健康保険特別会計</t>
  </si>
  <si>
    <t>後期高齢者医療特別会計</t>
  </si>
  <si>
    <t>国民宿舎特別会計</t>
  </si>
  <si>
    <t>給食センター特別会計</t>
  </si>
  <si>
    <t>地方独立行政法人芦屋中央病院貸付金特別会計</t>
  </si>
  <si>
    <t>その他会計（赤字）</t>
  </si>
  <si>
    <t>その他会計（黒字）</t>
  </si>
  <si>
    <t>-</t>
    <phoneticPr fontId="2"/>
  </si>
  <si>
    <t>-</t>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</si>
  <si>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</si>
  <si>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</si>
  <si>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</si>
  <si>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遠賀・中間地域広域行政事務組合
（公共用地先行取得事業特別会計）</t>
    <rPh sb="0" eb="2">
      <t>オンガ</t>
    </rPh>
    <rPh sb="3" eb="5">
      <t>ナカマ</t>
    </rPh>
    <rPh sb="5" eb="7">
      <t>チイキ</t>
    </rPh>
    <rPh sb="7" eb="9">
      <t>コウイキ</t>
    </rPh>
    <rPh sb="9" eb="11">
      <t>ギョウセイ</t>
    </rPh>
    <rPh sb="11" eb="13">
      <t>ジム</t>
    </rPh>
    <rPh sb="13" eb="15">
      <t>クミアイ</t>
    </rPh>
    <rPh sb="17" eb="19">
      <t>コウキョウ</t>
    </rPh>
    <rPh sb="19" eb="21">
      <t>ヨウチ</t>
    </rPh>
    <rPh sb="21" eb="23">
      <t>センコウ</t>
    </rPh>
    <rPh sb="23" eb="25">
      <t>シュトク</t>
    </rPh>
    <rPh sb="25" eb="27">
      <t>ジギョウ</t>
    </rPh>
    <rPh sb="27" eb="29">
      <t>トクベツ</t>
    </rPh>
    <rPh sb="29" eb="3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</si>
  <si>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</si>
  <si>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</si>
  <si>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</si>
  <si>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</si>
  <si>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</si>
  <si>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
（後期高齢者医療特別会計）</t>
    <rPh sb="0" eb="3">
      <t>フクオカケン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</si>
  <si>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</si>
  <si>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</si>
  <si>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</si>
  <si>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</si>
  <si>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芦屋中央病院</t>
    <rPh sb="0" eb="2">
      <t>アシヤ</t>
    </rPh>
    <rPh sb="2" eb="4">
      <t>チュウオウ</t>
    </rPh>
    <rPh sb="4" eb="6">
      <t>ビョウイン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</si>
  <si>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</si>
  <si>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</si>
  <si>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</si>
  <si>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</si>
  <si>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</si>
  <si>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</si>
  <si>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</si>
  <si>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</si>
  <si>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</si>
  <si>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</si>
  <si>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</si>
  <si>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実質公債比率：平成27年度に減債基金を財源として実施した退職手当債の一括繰上償還により、元利償還金が大幅に減少したため、平成28年度は大幅に改善した。</t>
    <rPh sb="0" eb="2">
      <t>ジッシツ</t>
    </rPh>
    <rPh sb="2" eb="4">
      <t>コウサイ</t>
    </rPh>
    <rPh sb="4" eb="6">
      <t>ヒリツ</t>
    </rPh>
    <rPh sb="7" eb="9">
      <t>ヘイセイ</t>
    </rPh>
    <rPh sb="11" eb="13">
      <t>ネンド</t>
    </rPh>
    <rPh sb="14" eb="16">
      <t>ゲンサイ</t>
    </rPh>
    <rPh sb="16" eb="18">
      <t>キキン</t>
    </rPh>
    <rPh sb="19" eb="21">
      <t>ザイゲン</t>
    </rPh>
    <rPh sb="24" eb="26">
      <t>ジッシ</t>
    </rPh>
    <rPh sb="28" eb="30">
      <t>タイショク</t>
    </rPh>
    <rPh sb="30" eb="32">
      <t>テアテ</t>
    </rPh>
    <rPh sb="32" eb="33">
      <t>サイ</t>
    </rPh>
    <rPh sb="34" eb="36">
      <t>イッカツ</t>
    </rPh>
    <rPh sb="36" eb="38">
      <t>クリアゲ</t>
    </rPh>
    <rPh sb="38" eb="40">
      <t>ショウカン</t>
    </rPh>
    <rPh sb="44" eb="46">
      <t>ガンリ</t>
    </rPh>
    <rPh sb="46" eb="49">
      <t>ショウカンキン</t>
    </rPh>
    <rPh sb="50" eb="52">
      <t>オオハバ</t>
    </rPh>
    <rPh sb="53" eb="55">
      <t>ゲンショウ</t>
    </rPh>
    <rPh sb="60" eb="62">
      <t>ヘイセイ</t>
    </rPh>
    <rPh sb="64" eb="66">
      <t>ネンド</t>
    </rPh>
    <rPh sb="67" eb="69">
      <t>オオハバ</t>
    </rPh>
    <rPh sb="70" eb="7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</si>
</sst>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55316</c:v>
                </c:pt>
                <c:pt idx="1">
                  <c:v>53230</c:v>
                </c:pt>
                <c:pt idx="2">
                  <c:v>69832</c:v>
                </c:pt>
                <c:pt idx="3">
                  <c:v>99273</c:v>
                </c:pt>
                <c:pt idx="4">
                  <c:v>121971</c:v>
                </c:pt>
              </c:numCache>
            </c:numRef>
          </c:val>
          <c:smooth val="0"/>
        </c:ser>
        <c:dLbls>
          <c:showLegendKey val="0"/>
          <c:showVal val="0"/>
          <c:showCatName val="0"/>
          <c:showSerName val="0"/>
          <c:showPercent val="0"/>
          <c:showBubbleSize val="0"/>
        </c:dLbls>
        <c:marker val="1"/>
        <c:smooth val="0"/>
        <c:axId val="261988256"/>
        <c:axId val="198013344"/>
      </c:lineChart>
      <c:catAx>
        <c:axId val="261988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013344"/>
        <c:crosses val="autoZero"/>
        <c:auto val="1"/>
        <c:lblAlgn val="ctr"/>
        <c:lblOffset val="100"/>
        <c:tickLblSkip val="1"/>
        <c:tickMarkSkip val="1"/>
        <c:noMultiLvlLbl val="0"/>
      </c:catAx>
      <c:valAx>
        <c:axId val="1980133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98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5.26</c:v>
                </c:pt>
                <c:pt idx="1">
                  <c:v>5.56</c:v>
                </c:pt>
                <c:pt idx="2">
                  <c:v>5.82</c:v>
                </c:pt>
                <c:pt idx="3">
                  <c:v>6.86</c:v>
                </c:pt>
                <c:pt idx="4">
                  <c:v>4.93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57.88</c:v>
                </c:pt>
                <c:pt idx="1">
                  <c:v>60.54</c:v>
                </c:pt>
                <c:pt idx="2">
                  <c:v>59.82</c:v>
                </c:pt>
                <c:pt idx="3">
                  <c:v>50.73</c:v>
                </c:pt>
                <c:pt idx="4">
                  <c:v>42.08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97394200"/>
        <c:axId val="303018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4.71</c:v>
                </c:pt>
                <c:pt idx="1">
                  <c:v>7.0000000000000007E-2</c:v>
                </c:pt>
                <c:pt idx="2">
                  <c:v>-5.94</c:v>
                </c:pt>
                <c:pt idx="3">
                  <c:v>3.97</c:v>
                </c:pt>
                <c:pt idx="4">
                  <c:v>-17.14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97394200"/>
        <c:axId val="303018216"/>
      </c:lineChart>
      <c:catAx>
        <c:axId val="29739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018216"/>
        <c:crosses val="autoZero"/>
        <c:auto val="1"/>
        <c:lblAlgn val="ctr"/>
        <c:lblOffset val="100"/>
        <c:tickLblSkip val="1"/>
        <c:tickMarkSkip val="1"/>
        <c:noMultiLvlLbl val="0"/>
      </c:catAx>
      <c:valAx>
        <c:axId val="303018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39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88.8</c:v>
                </c:pt>
                <c:pt idx="2">
                  <c:v>#N/A</c:v>
                </c:pt>
                <c:pt idx="3">
                  <c:v>86.02</c:v>
                </c:pt>
                <c:pt idx="4">
                  <c:v>#N/A</c:v>
                </c:pt>
                <c:pt idx="5">
                  <c:v>89.91</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地方独立行政法人芦屋中央病院貸付金特別会計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給食センター特別会計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0.08</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0.31</c:v>
                </c:pt>
                <c:pt idx="2">
                  <c:v>#N/A</c:v>
                </c:pt>
                <c:pt idx="3">
                  <c:v>0.1</c:v>
                </c:pt>
                <c:pt idx="4">
                  <c:v>#N/A</c:v>
                </c:pt>
                <c:pt idx="5">
                  <c:v>0.23</c:v>
                </c:pt>
                <c:pt idx="6">
                  <c:v>#N/A</c:v>
                </c:pt>
                <c:pt idx="7">
                  <c:v>0.05</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0.14000000000000001</c:v>
                </c:pt>
                <c:pt idx="4">
                  <c:v>#N/A</c:v>
                </c:pt>
                <c:pt idx="5">
                  <c:v>0.17</c:v>
                </c:pt>
                <c:pt idx="6">
                  <c:v>#N/A</c:v>
                </c:pt>
                <c:pt idx="7">
                  <c:v>0.18</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1.29</c:v>
                </c:pt>
                <c:pt idx="2">
                  <c:v>#N/A</c:v>
                </c:pt>
                <c:pt idx="3">
                  <c:v>1.94</c:v>
                </c:pt>
                <c:pt idx="4">
                  <c:v>#N/A</c:v>
                </c:pt>
                <c:pt idx="5">
                  <c:v>1.96</c:v>
                </c:pt>
                <c:pt idx="6">
                  <c:v>#N/A</c:v>
                </c:pt>
                <c:pt idx="7">
                  <c:v>1.99</c:v>
                </c:pt>
                <c:pt idx="8">
                  <c:v>#N/A</c:v>
                </c:pt>
                <c:pt idx="9">
                  <c:v>2.29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5.17</c:v>
                </c:pt>
                <c:pt idx="2">
                  <c:v>#N/A</c:v>
                </c:pt>
                <c:pt idx="3">
                  <c:v>5.47</c:v>
                </c:pt>
                <c:pt idx="4">
                  <c:v>#N/A</c:v>
                </c:pt>
                <c:pt idx="5">
                  <c:v>5.75</c:v>
                </c:pt>
                <c:pt idx="6">
                  <c:v>#N/A</c:v>
                </c:pt>
                <c:pt idx="7">
                  <c:v>6.8</c:v>
                </c:pt>
                <c:pt idx="8">
                  <c:v>#N/A</c:v>
                </c:pt>
                <c:pt idx="9">
                  <c:v>4.88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11.12</c:v>
                </c:pt>
                <c:pt idx="2">
                  <c:v>#N/A</c:v>
                </c:pt>
                <c:pt idx="3">
                  <c:v>11.4</c:v>
                </c:pt>
                <c:pt idx="4">
                  <c:v>#N/A</c:v>
                </c:pt>
                <c:pt idx="5">
                  <c:v>12.05</c:v>
                </c:pt>
                <c:pt idx="6">
                  <c:v>#N/A</c:v>
                </c:pt>
                <c:pt idx="7">
                  <c:v>11.24</c:v>
                </c:pt>
                <c:pt idx="8">
                  <c:v>#N/A</c:v>
                </c:pt>
                <c:pt idx="9">
                  <c:v>13.08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78.760000000000005</c:v>
                </c:pt>
                <c:pt idx="2">
                  <c:v>#N/A</c:v>
                </c:pt>
                <c:pt idx="3">
                  <c:v>99.11</c:v>
                </c:pt>
                <c:pt idx="4">
                  <c:v>#N/A</c:v>
                </c:pt>
                <c:pt idx="5">
                  <c:v>98.2</c:v>
                </c:pt>
                <c:pt idx="6">
                  <c:v>#N/A</c:v>
                </c:pt>
                <c:pt idx="7">
                  <c:v>141.30000000000001</c:v>
                </c:pt>
                <c:pt idx="8">
                  <c:v>#N/A</c:v>
                </c:pt>
                <c:pt idx="9">
                  <c:v>195.73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0853376"/>
        <c:axId val="306049576"/>
      </c:barChart>
      <c:catAx>
        <c:axId val="3008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049576"/>
        <c:crosses val="autoZero"/>
        <c:auto val="1"/>
        <c:lblAlgn val="ctr"/>
        <c:lblOffset val="100"/>
        <c:tickLblSkip val="1"/>
        <c:tickMarkSkip val="1"/>
        <c:noMultiLvlLbl val="0"/>
      </c:catAx>
      <c:valAx>
        <c:axId val="306049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085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564</c:v>
                </c:pt>
                <c:pt idx="5">
                  <c:v>619</c:v>
                </c:pt>
                <c:pt idx="8">
                  <c:v>644</c:v>
                </c:pt>
                <c:pt idx="11">
                  <c:v>722</c:v>
                </c:pt>
                <c:pt idx="14">
                  <c:v>711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58</c:v>
                </c:pt>
                <c:pt idx="3">
                  <c:v>62</c:v>
                </c:pt>
                <c:pt idx="6">
                  <c:v>57</c:v>
                </c:pt>
                <c:pt idx="9">
                  <c:v>57</c:v>
                </c:pt>
                <c:pt idx="12">
                  <c:v>58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251</c:v>
                </c:pt>
                <c:pt idx="3">
                  <c:v>267</c:v>
                </c:pt>
                <c:pt idx="6">
                  <c:v>247</c:v>
                </c:pt>
                <c:pt idx="9">
                  <c:v>194</c:v>
                </c:pt>
                <c:pt idx="12">
                  <c:v>224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601</c:v>
                </c:pt>
                <c:pt idx="3">
                  <c:v>700</c:v>
                </c:pt>
                <c:pt idx="6">
                  <c:v>738</c:v>
                </c:pt>
                <c:pt idx="9">
                  <c:v>823</c:v>
                </c:pt>
                <c:pt idx="12">
                  <c:v>659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4902064"/>
        <c:axId val="301851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346</c:v>
                </c:pt>
                <c:pt idx="2">
                  <c:v>#N/A</c:v>
                </c:pt>
                <c:pt idx="3">
                  <c:v>#N/A</c:v>
                </c:pt>
                <c:pt idx="4">
                  <c:v>410</c:v>
                </c:pt>
                <c:pt idx="5">
                  <c:v>#N/A</c:v>
                </c:pt>
                <c:pt idx="6">
                  <c:v>#N/A</c:v>
                </c:pt>
                <c:pt idx="7">
                  <c:v>398</c:v>
                </c:pt>
                <c:pt idx="8">
                  <c:v>#N/A</c:v>
                </c:pt>
                <c:pt idx="9">
                  <c:v>#N/A</c:v>
                </c:pt>
                <c:pt idx="10">
                  <c:v>352</c:v>
                </c:pt>
                <c:pt idx="11">
                  <c:v>#N/A</c:v>
                </c:pt>
                <c:pt idx="12">
                  <c:v>#N/A</c:v>
                </c:pt>
                <c:pt idx="13">
                  <c:v>230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4902064"/>
        <c:axId val="301851448"/>
      </c:lineChart>
      <c:catAx>
        <c:axId val="30490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851448"/>
        <c:crosses val="autoZero"/>
        <c:auto val="1"/>
        <c:lblAlgn val="ctr"/>
        <c:lblOffset val="100"/>
        <c:tickLblSkip val="1"/>
        <c:tickMarkSkip val="1"/>
        <c:noMultiLvlLbl val="0"/>
      </c:catAx>
      <c:valAx>
        <c:axId val="301851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90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5849</c:v>
                </c:pt>
                <c:pt idx="5">
                  <c:v>6002</c:v>
                </c:pt>
                <c:pt idx="8">
                  <c:v>5932</c:v>
                </c:pt>
                <c:pt idx="11">
                  <c:v>6554</c:v>
                </c:pt>
                <c:pt idx="14">
                  <c:v>7316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723</c:v>
                </c:pt>
                <c:pt idx="5">
                  <c:v>709</c:v>
                </c:pt>
                <c:pt idx="8">
                  <c:v>713</c:v>
                </c:pt>
                <c:pt idx="11">
                  <c:v>757</c:v>
                </c:pt>
                <c:pt idx="14">
                  <c:v>722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4523</c:v>
                </c:pt>
                <c:pt idx="5">
                  <c:v>4914</c:v>
                </c:pt>
                <c:pt idx="8">
                  <c:v>5149</c:v>
                </c:pt>
                <c:pt idx="11">
                  <c:v>4583</c:v>
                </c:pt>
                <c:pt idx="14">
                  <c:v>4435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886</c:v>
                </c:pt>
                <c:pt idx="3">
                  <c:v>759</c:v>
                </c:pt>
                <c:pt idx="6">
                  <c:v>724</c:v>
                </c:pt>
                <c:pt idx="9">
                  <c:v>763</c:v>
                </c:pt>
                <c:pt idx="12">
                  <c:v>779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477</c:v>
                </c:pt>
                <c:pt idx="3">
                  <c:v>542</c:v>
                </c:pt>
                <c:pt idx="6">
                  <c:v>502</c:v>
                </c:pt>
                <c:pt idx="9">
                  <c:v>464</c:v>
                </c:pt>
                <c:pt idx="12">
                  <c:v>405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2130</c:v>
                </c:pt>
                <c:pt idx="3">
                  <c:v>1907</c:v>
                </c:pt>
                <c:pt idx="6">
                  <c:v>1664</c:v>
                </c:pt>
                <c:pt idx="9">
                  <c:v>1055</c:v>
                </c:pt>
                <c:pt idx="12">
                  <c:v>962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6993</c:v>
                </c:pt>
                <c:pt idx="3">
                  <c:v>6833</c:v>
                </c:pt>
                <c:pt idx="6">
                  <c:v>7111</c:v>
                </c:pt>
                <c:pt idx="9">
                  <c:v>7588</c:v>
                </c:pt>
                <c:pt idx="12">
                  <c:v>9095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0466672"/>
        <c:axId val="303017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0466672"/>
        <c:axId val="303017680"/>
      </c:lineChart>
      <c:catAx>
        <c:axId val="26046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017680"/>
        <c:crosses val="autoZero"/>
        <c:auto val="1"/>
        <c:lblAlgn val="ctr"/>
        <c:lblOffset val="100"/>
        <c:tickLblSkip val="1"/>
        <c:tickMarkSkip val="1"/>
        <c:noMultiLvlLbl val="0"/>
      </c:catAx>
      <c:valAx>
        <c:axId val="30301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46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{6DABA919-F52A-4D81-A7F7-19FB858DA4DA}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{BC11C042-7330-49F7-966B-B5EEB4F6224C}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{87C1786D-C450-46A6-947B-DBE1BF73CCEB}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{43EC68F4-6496-4B3B-A7D3-70A911805910}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{3C8588C2-957E-46AE-A38F-83B60238B1EF}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{95938D1C-3EA4-4F70-95AA-40BDD090E56F}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{A97FB1BE-073F-4B98-8048-651B833CD683}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{0FE686B5-4392-4970-B993-51ED253DD7CC}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{FC982A2E-6D48-454B-868A-A7D4DC82C803}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{ACAF0FE7-41AB-4C89-AE29-CEF8DC3CFF4F}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7244648"/>
        <c:axId val="306475688"/>
      </c:scatterChart>
      <c:valAx>
        <c:axId val="3072446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475688"/>
        <c:crosses val="autoZero"/>
        <c:crossBetween val="midCat"/>
      </c:valAx>
      <c:valAx>
        <c:axId val="306475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244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{30193A98-BAA4-4F5D-8066-2E00B00A5060}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{2A109BDD-EA5B-4387-89C6-C9BEF5E5BC89}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{AA653830-69E1-4F42-B82F-69A37CCD82E2}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{1EE74096-FB4B-47FA-9251-8CA0E31089D9}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{9FC1B144-3E73-4EF4-B713-B4377BF195BB}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12</c:v>
                </c:pt>
                <c:pt idx="2">
                  <c:v>12.5</c:v>
                </c:pt>
                <c:pt idx="3">
                  <c:v>12.5</c:v>
                </c:pt>
                <c:pt idx="4">
                  <c:v>10.6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{F6027E55-03F2-49E3-BBF5-365E1CA018C4}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{BC69D3C4-79B9-4793-9BF7-D860EE0E3C91}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{B283D9D5-EDAC-4810-8FA0-A0C7A388154C}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{606552D3-A1A9-4F73-BABE-D7B5BA7A881C}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{6E507788-19B5-4301-B5EA-31F8C260D633}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8.9</c:v>
                </c:pt>
                <c:pt idx="4">
                  <c:v>7.9</c:v>
                </c:pt>
              </c:numCache>
            </c:numRef>
          </c:xVal>
          <c:yVal>
            <c:numRef>
              <c:f>公会計指標分析・財政指標組合せ分析表!$K$77:$O$77</c:f>
              <c:numCache>
                <c:formatCode>#,##0.0;"▲ "#,##0.0</c:formatCode>
                <c:ptCount val="5"/>
                <c:pt idx="0">
                  <c:v>61.3</c:v>
                </c:pt>
                <c:pt idx="1">
                  <c:v>54.6</c:v>
                </c:pt>
                <c:pt idx="2">
                  <c:v>48.7</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6654568"/>
        <c:axId val="306470520"/>
      </c:scatterChart>
      <c:valAx>
        <c:axId val="306654568"/>
        <c:scaling>
          <c:orientation val="minMax"/>
          <c:max val="12.1"/>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470520"/>
        <c:crosses val="autoZero"/>
        <c:crossBetween val="midCat"/>
      </c:valAx>
      <c:valAx>
        <c:axId val="306470520"/>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65456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年度の間に借り入れた退職手当債の元金償還が平成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年度より順次開始したため、元利償還金額は年々増加し、経常収支比率や実質公債費比率を悪化させる要因となっている。このため平成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年度に退職手当債の一括繰上償還を行い、実質公債比率の改善を図ることができた。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地方債の現在高が増加している理由は、国の制度により臨時財政対策債の借入れを行っていることと、投資的事業に地方債を活用していることが挙げられる。特に、平成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年度は病院建替えに伴い地方債の借入額が多額になっている。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なお、投資的事業に充当する地方債は、主に過疎対策事業債を活用しているため、基準財政需要額算入見込額が高い水準にあることが当町の特徴でもある。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現在は将来負担額を充当可能財源等が上回っており、良好な状態である。今後も後世への負担を増加させないように計画的かつ効率的に事業を実施する。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14,353
14,275
11.60
8,719,634
8,441,538
180,608
3,660,084
8,772,078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14,353
14,275
11.60
8,719,634
8,441,538
180,608
3,660,084
8,772,078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14,353
14,275
11.60
8,719,634
8,441,538
180,608
3,660,084
8,772,078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14,353
14,275
11.60
8,719,634
8,441,538
180,608
3,660,084
8,772,078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当町の地方税収は</a:t>
          </a:r>
          <a:r>
            <a:rPr kumimoji="1" lang="en-US" altLang="ja-JP" sz="1300">
              <a:latin typeface="ＭＳ Ｐゴシック"/>
            </a:rPr>
            <a:t>12.4</a:t>
          </a:r>
          <a:r>
            <a:rPr kumimoji="1" lang="ja-JP" altLang="en-US" sz="1300">
              <a:latin typeface="ＭＳ Ｐゴシック"/>
            </a:rPr>
            <a:t>億円と歳入全体の</a:t>
          </a:r>
          <a:r>
            <a:rPr kumimoji="1" lang="en-US" altLang="ja-JP" sz="1300">
              <a:latin typeface="ＭＳ Ｐゴシック"/>
            </a:rPr>
            <a:t>20%</a:t>
          </a:r>
          <a:r>
            <a:rPr kumimoji="1" lang="ja-JP" altLang="en-US" sz="1300">
              <a:latin typeface="ＭＳ Ｐゴシック"/>
            </a:rPr>
            <a:t>にも満たない状況にある。この要因は、行政面積のうち</a:t>
          </a:r>
          <a:r>
            <a:rPr kumimoji="1" lang="en-US" altLang="ja-JP" sz="1300">
              <a:latin typeface="ＭＳ Ｐゴシック"/>
            </a:rPr>
            <a:t>1/3</a:t>
          </a:r>
          <a:r>
            <a:rPr kumimoji="1" lang="ja-JP" altLang="en-US" sz="1300">
              <a:latin typeface="ＭＳ Ｐゴシック"/>
            </a:rPr>
            <a:t>を航空自衛隊が占めており、大規模な企業立地がないため固定資産税や法人町民税が少ないためである。</a:t>
          </a:r>
          <a:r>
            <a:rPr kumimoji="1" lang="en-US" altLang="ja-JP" sz="1300">
              <a:latin typeface="ＭＳ Ｐゴシック"/>
            </a:rPr>
            <a:t>31131</a:t>
          </a:r>
        </a:p>
        <a:p>
          <a:r>
            <a:rPr kumimoji="1" lang="ja-JP" altLang="en-US" sz="1300">
              <a:latin typeface="ＭＳ Ｐゴシック"/>
            </a:rPr>
            <a:t>　また、町内に主要産業がないことから財政基盤が弱く、財政力指数に影響していることも特徴である。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年度も昨年から引き続き、新婚・子育て世帯民間賃貸住宅家賃補助の交付、バス定期券に対する通学補助を行うなど人口増対策に取り組んでおり、地方税収の増に努めている。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37798</xdr:rowOff>
    </xdr:from>
    <xdr:to>
      <xdr:col>7</xdr:col>
      <xdr:colOff>152400</xdr:colOff>
      <xdr:row>43</xdr:row>
      <xdr:rowOff>49288</xdr:rowOff>
    </xdr:to>
    <xdr:cxnSp macro="">
      <xdr:nvCxnSpPr>
        <xdr:cNvPr id="69" name="直線コネクタ 68"/>
        <xdr:cNvCxnSpPr/>
      </xdr:nvCxnSpPr>
      <xdr:spPr>
        <a:xfrm flipV="1">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49288</xdr:rowOff>
    </xdr:to>
    <xdr:cxnSp macro="">
      <xdr:nvCxnSpPr>
        <xdr:cNvPr id="72" name="直線コネクタ 71"/>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49288</xdr:rowOff>
    </xdr:to>
    <xdr:cxnSp macro="">
      <xdr:nvCxnSpPr>
        <xdr:cNvPr id="75" name="直線コネクタ 74"/>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49288</xdr:rowOff>
    </xdr:to>
    <xdr:cxnSp macro="">
      <xdr:nvCxnSpPr>
        <xdr:cNvPr id="78" name="直線コネクタ 77"/>
        <xdr:cNvCxnSpPr/>
      </xdr:nvCxnSpPr>
      <xdr:spPr>
        <a:xfrm>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158448</xdr:rowOff>
    </xdr:from>
    <xdr:to>
      <xdr:col>7</xdr:col>
      <xdr:colOff>203200</xdr:colOff>
      <xdr:row>43</xdr:row>
      <xdr:rowOff>88598</xdr:rowOff>
    </xdr:to>
    <xdr:sp macro="" textlink="">
      <xdr:nvSpPr>
        <xdr:cNvPr id="88" name="円/楕円 87"/>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130525</xdr:rowOff>
    </xdr:from>
    <xdr:ext cx="762000" cy="259045"/>
    <xdr:sp macro="" textlink="">
      <xdr:nvSpPr>
        <xdr:cNvPr id="89" name="財政力該当値テキスト"/>
        <xdr:cNvSpPr txBox="1"/>
      </xdr:nvSpPr>
      <xdr:spPr>
        <a:xfrm>
          <a:off x="5041900" y="73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4" name="円/楕円 93"/>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5" name="テキスト ボックス 94"/>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6" name="円/楕円 95"/>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7" name="テキスト ボックス 96"/>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モーターボート競走事業会計からの収益事業収入が</a:t>
          </a:r>
          <a:r>
            <a:rPr kumimoji="1" lang="en-US" altLang="ja-JP" sz="1300">
              <a:latin typeface="ＭＳ Ｐゴシック"/>
            </a:rPr>
            <a:t>4</a:t>
          </a:r>
          <a:r>
            <a:rPr kumimoji="1" lang="ja-JP" altLang="en-US" sz="1300">
              <a:latin typeface="ＭＳ Ｐゴシック"/>
            </a:rPr>
            <a:t>億円あったが、収益事業収入は臨時一般財源扱いとなり、</a:t>
          </a:r>
          <a:r>
            <a:rPr kumimoji="1" lang="en-US" altLang="ja-JP" sz="1300">
              <a:latin typeface="ＭＳ Ｐゴシック"/>
            </a:rPr>
            <a:t>4</a:t>
          </a:r>
          <a:r>
            <a:rPr kumimoji="1" lang="ja-JP" altLang="en-US" sz="1300">
              <a:latin typeface="ＭＳ Ｐゴシック"/>
            </a:rPr>
            <a:t>億円のうち</a:t>
          </a:r>
          <a:r>
            <a:rPr kumimoji="1" lang="en-US" altLang="ja-JP" sz="1300">
              <a:latin typeface="ＭＳ Ｐゴシック"/>
            </a:rPr>
            <a:t>2</a:t>
          </a:r>
          <a:r>
            <a:rPr kumimoji="1" lang="ja-JP" altLang="en-US" sz="1300">
              <a:latin typeface="ＭＳ Ｐゴシック"/>
            </a:rPr>
            <a:t>億円は経常的支出に充当しているため、経常収支比率は高い値となっている。</a:t>
          </a:r>
          <a:endParaRPr kumimoji="1" lang="en-US" altLang="ja-JP" sz="1300">
            <a:latin typeface="ＭＳ Ｐゴシック"/>
          </a:endParaRPr>
        </a:p>
        <a:p>
          <a:r>
            <a:rPr kumimoji="1" lang="ja-JP" altLang="en-US" sz="1300">
              <a:latin typeface="ＭＳ Ｐゴシック"/>
            </a:rPr>
            <a:t>　また、上記のように行政面積等の関係により、今後も地方税収の増額が見込めない一方で、地方債の元利償還額は年々増加している。このため、町債のうち交付税措置のない退職手当債の一括繰上償還を平成</a:t>
          </a:r>
          <a:r>
            <a:rPr kumimoji="1" lang="en-US" altLang="ja-JP" sz="1300">
              <a:latin typeface="ＭＳ Ｐゴシック"/>
            </a:rPr>
            <a:t>27</a:t>
          </a:r>
          <a:r>
            <a:rPr kumimoji="1" lang="ja-JP" altLang="en-US" sz="1300">
              <a:latin typeface="ＭＳ Ｐゴシック"/>
            </a:rPr>
            <a:t>年度に行ったが、公債費以外が増加したことで、経常収支比率の改善には至らなかった。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99568</xdr:rowOff>
    </xdr:from>
    <xdr:to>
      <xdr:col>7</xdr:col>
      <xdr:colOff>152400</xdr:colOff>
      <xdr:row>65</xdr:row>
      <xdr:rowOff>162306</xdr:rowOff>
    </xdr:to>
    <xdr:cxnSp macro="">
      <xdr:nvCxnSpPr>
        <xdr:cNvPr id="130" name="直線コネクタ 129"/>
        <xdr:cNvCxnSpPr/>
      </xdr:nvCxnSpPr>
      <xdr:spPr>
        <a:xfrm>
          <a:off x="4114800" y="1124381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99568</xdr:rowOff>
    </xdr:from>
    <xdr:to>
      <xdr:col>6</xdr:col>
      <xdr:colOff>0</xdr:colOff>
      <xdr:row>66</xdr:row>
      <xdr:rowOff>53594</xdr:rowOff>
    </xdr:to>
    <xdr:cxnSp macro="">
      <xdr:nvCxnSpPr>
        <xdr:cNvPr id="133" name="直線コネクタ 132"/>
        <xdr:cNvCxnSpPr/>
      </xdr:nvCxnSpPr>
      <xdr:spPr>
        <a:xfrm flipV="1">
          <a:off x="3225800" y="1124381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19812</xdr:rowOff>
    </xdr:from>
    <xdr:to>
      <xdr:col>4</xdr:col>
      <xdr:colOff>482600</xdr:colOff>
      <xdr:row>66</xdr:row>
      <xdr:rowOff>53594</xdr:rowOff>
    </xdr:to>
    <xdr:cxnSp macro="">
      <xdr:nvCxnSpPr>
        <xdr:cNvPr id="136" name="直線コネクタ 135"/>
        <xdr:cNvCxnSpPr/>
      </xdr:nvCxnSpPr>
      <xdr:spPr>
        <a:xfrm>
          <a:off x="2336800" y="113355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7" name="フローチャート : 判断 136"/>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66565</xdr:rowOff>
    </xdr:from>
    <xdr:ext cx="762000" cy="259045"/>
    <xdr:sp macro="" textlink="">
      <xdr:nvSpPr>
        <xdr:cNvPr id="138" name="テキスト ボックス 137"/>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19812</xdr:rowOff>
    </xdr:from>
    <xdr:to>
      <xdr:col>3</xdr:col>
      <xdr:colOff>279400</xdr:colOff>
      <xdr:row>66</xdr:row>
      <xdr:rowOff>48768</xdr:rowOff>
    </xdr:to>
    <xdr:cxnSp macro="">
      <xdr:nvCxnSpPr>
        <xdr:cNvPr id="139" name="直線コネクタ 138"/>
        <xdr:cNvCxnSpPr/>
      </xdr:nvCxnSpPr>
      <xdr:spPr>
        <a:xfrm flipV="1">
          <a:off x="1447800" y="113355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0" name="フローチャート : 判断 139"/>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1" name="テキスト ボックス 140"/>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2" name="フローチャート : 判断 141"/>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3" name="テキスト ボックス 142"/>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111506</xdr:rowOff>
    </xdr:from>
    <xdr:to>
      <xdr:col>7</xdr:col>
      <xdr:colOff>203200</xdr:colOff>
      <xdr:row>66</xdr:row>
      <xdr:rowOff>41656</xdr:rowOff>
    </xdr:to>
    <xdr:sp macro="" textlink="">
      <xdr:nvSpPr>
        <xdr:cNvPr id="149" name="円/楕円 148"/>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83583</xdr:rowOff>
    </xdr:from>
    <xdr:ext cx="762000" cy="259045"/>
    <xdr:sp macro="" textlink="">
      <xdr:nvSpPr>
        <xdr:cNvPr id="150" name="財政構造の弾力性該当値テキスト"/>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48768</xdr:rowOff>
    </xdr:from>
    <xdr:to>
      <xdr:col>6</xdr:col>
      <xdr:colOff>50800</xdr:colOff>
      <xdr:row>65</xdr:row>
      <xdr:rowOff>150368</xdr:rowOff>
    </xdr:to>
    <xdr:sp macro="" textlink="">
      <xdr:nvSpPr>
        <xdr:cNvPr id="151" name="円/楕円 150"/>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135145</xdr:rowOff>
    </xdr:from>
    <xdr:ext cx="736600" cy="259045"/>
    <xdr:sp macro="" textlink="">
      <xdr:nvSpPr>
        <xdr:cNvPr id="152" name="テキスト ボックス 151"/>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2794</xdr:rowOff>
    </xdr:from>
    <xdr:to>
      <xdr:col>4</xdr:col>
      <xdr:colOff>533400</xdr:colOff>
      <xdr:row>66</xdr:row>
      <xdr:rowOff>104394</xdr:rowOff>
    </xdr:to>
    <xdr:sp macro="" textlink="">
      <xdr:nvSpPr>
        <xdr:cNvPr id="153" name="円/楕円 152"/>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89171</xdr:rowOff>
    </xdr:from>
    <xdr:ext cx="762000" cy="259045"/>
    <xdr:sp macro="" textlink="">
      <xdr:nvSpPr>
        <xdr:cNvPr id="154" name="テキスト ボックス 153"/>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140462</xdr:rowOff>
    </xdr:from>
    <xdr:to>
      <xdr:col>3</xdr:col>
      <xdr:colOff>330200</xdr:colOff>
      <xdr:row>66</xdr:row>
      <xdr:rowOff>70612</xdr:rowOff>
    </xdr:to>
    <xdr:sp macro="" textlink="">
      <xdr:nvSpPr>
        <xdr:cNvPr id="155" name="円/楕円 154"/>
        <xdr:cNvSpPr/>
      </xdr:nvSpPr>
      <xdr:spPr>
        <a:xfrm>
          <a:off x="2286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55389</xdr:rowOff>
    </xdr:from>
    <xdr:ext cx="762000" cy="259045"/>
    <xdr:sp macro="" textlink="">
      <xdr:nvSpPr>
        <xdr:cNvPr id="156" name="テキスト ボックス 155"/>
        <xdr:cNvSpPr txBox="1"/>
      </xdr:nvSpPr>
      <xdr:spPr>
        <a:xfrm>
          <a:off x="1955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169418</xdr:rowOff>
    </xdr:from>
    <xdr:to>
      <xdr:col>2</xdr:col>
      <xdr:colOff>127000</xdr:colOff>
      <xdr:row>66</xdr:row>
      <xdr:rowOff>99568</xdr:rowOff>
    </xdr:to>
    <xdr:sp macro="" textlink="">
      <xdr:nvSpPr>
        <xdr:cNvPr id="157" name="円/楕円 156"/>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84345</xdr:rowOff>
    </xdr:from>
    <xdr:ext cx="762000" cy="259045"/>
    <xdr:sp macro="" textlink="">
      <xdr:nvSpPr>
        <xdr:cNvPr id="158" name="テキスト ボックス 157"/>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[162,730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当町の特徴は、人口</a:t>
          </a:r>
          <a:r>
            <a:rPr kumimoji="1" lang="en-US" altLang="ja-JP" sz="1300">
              <a:latin typeface="ＭＳ Ｐゴシック"/>
            </a:rPr>
            <a:t>1</a:t>
          </a:r>
          <a:r>
            <a:rPr kumimoji="1" lang="ja-JP" altLang="en-US" sz="1300">
              <a:latin typeface="ＭＳ Ｐゴシック"/>
            </a:rPr>
            <a:t>人あたりの人件費は類似団体と比較し低いものの、公共施設が多いため、施設運営に係る物件費等が類似団体に比べて高いことである。</a:t>
          </a:r>
          <a:endParaRPr kumimoji="1" lang="en-US" altLang="ja-JP" sz="1300">
            <a:latin typeface="ＭＳ Ｐゴシック"/>
          </a:endParaRPr>
        </a:p>
        <a:p>
          <a:r>
            <a:rPr kumimoji="1" lang="ja-JP" altLang="en-US" sz="1300">
              <a:latin typeface="ＭＳ Ｐゴシック"/>
            </a:rPr>
            <a:t>　また、前年度と比較して人口</a:t>
          </a:r>
          <a:r>
            <a:rPr kumimoji="1" lang="en-US" altLang="ja-JP" sz="1300">
              <a:latin typeface="ＭＳ Ｐゴシック"/>
            </a:rPr>
            <a:t>1</a:t>
          </a:r>
          <a:r>
            <a:rPr kumimoji="1" lang="ja-JP" altLang="en-US" sz="1300">
              <a:latin typeface="ＭＳ Ｐゴシック"/>
            </a:rPr>
            <a:t>人あたりの決算額が増となっている主な要因は、人口が</a:t>
          </a:r>
          <a:r>
            <a:rPr kumimoji="1" lang="en-US" altLang="ja-JP" sz="1300">
              <a:latin typeface="ＭＳ Ｐゴシック"/>
            </a:rPr>
            <a:t>0.5%</a:t>
          </a:r>
          <a:r>
            <a:rPr kumimoji="1" lang="ja-JP" altLang="en-US" sz="1300">
              <a:latin typeface="ＭＳ Ｐゴシック"/>
            </a:rPr>
            <a:t>減少したことが挙げられる。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119732</xdr:rowOff>
    </xdr:from>
    <xdr:to>
      <xdr:col>7</xdr:col>
      <xdr:colOff>152400</xdr:colOff>
      <xdr:row>82</xdr:row>
      <xdr:rowOff>124935</xdr:rowOff>
    </xdr:to>
    <xdr:cxnSp macro="">
      <xdr:nvCxnSpPr>
        <xdr:cNvPr id="191" name="直線コネクタ 190"/>
        <xdr:cNvCxnSpPr/>
      </xdr:nvCxnSpPr>
      <xdr:spPr>
        <a:xfrm>
          <a:off x="4114800" y="14178632"/>
          <a:ext cx="8382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29183</xdr:rowOff>
    </xdr:from>
    <xdr:to>
      <xdr:col>6</xdr:col>
      <xdr:colOff>0</xdr:colOff>
      <xdr:row>82</xdr:row>
      <xdr:rowOff>119732</xdr:rowOff>
    </xdr:to>
    <xdr:cxnSp macro="">
      <xdr:nvCxnSpPr>
        <xdr:cNvPr id="194" name="直線コネクタ 193"/>
        <xdr:cNvCxnSpPr/>
      </xdr:nvCxnSpPr>
      <xdr:spPr>
        <a:xfrm>
          <a:off x="3225800" y="14088083"/>
          <a:ext cx="889000" cy="9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164568</xdr:rowOff>
    </xdr:from>
    <xdr:to>
      <xdr:col>4</xdr:col>
      <xdr:colOff>482600</xdr:colOff>
      <xdr:row>82</xdr:row>
      <xdr:rowOff>29183</xdr:rowOff>
    </xdr:to>
    <xdr:cxnSp macro="">
      <xdr:nvCxnSpPr>
        <xdr:cNvPr id="197" name="直線コネクタ 196"/>
        <xdr:cNvCxnSpPr/>
      </xdr:nvCxnSpPr>
      <xdr:spPr>
        <a:xfrm>
          <a:off x="2336800" y="14052018"/>
          <a:ext cx="8890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198" name="フローチャート : 判断 197"/>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199" name="テキスト ボックス 198"/>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160910</xdr:rowOff>
    </xdr:from>
    <xdr:to>
      <xdr:col>3</xdr:col>
      <xdr:colOff>279400</xdr:colOff>
      <xdr:row>81</xdr:row>
      <xdr:rowOff>164568</xdr:rowOff>
    </xdr:to>
    <xdr:cxnSp macro="">
      <xdr:nvCxnSpPr>
        <xdr:cNvPr id="200" name="直線コネクタ 199"/>
        <xdr:cNvCxnSpPr/>
      </xdr:nvCxnSpPr>
      <xdr:spPr>
        <a:xfrm>
          <a:off x="1447800" y="1404836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1" name="フローチャート : 判断 200"/>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2" name="テキスト ボックス 201"/>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3" name="フローチャート : 判断 202"/>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04" name="テキスト ボックス 203"/>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74135</xdr:rowOff>
    </xdr:from>
    <xdr:to>
      <xdr:col>7</xdr:col>
      <xdr:colOff>203200</xdr:colOff>
      <xdr:row>83</xdr:row>
      <xdr:rowOff>4285</xdr:rowOff>
    </xdr:to>
    <xdr:sp macro="" textlink="">
      <xdr:nvSpPr>
        <xdr:cNvPr id="210" name="円/楕円 209"/>
        <xdr:cNvSpPr/>
      </xdr:nvSpPr>
      <xdr:spPr>
        <a:xfrm>
          <a:off x="4902200" y="141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90662</xdr:rowOff>
    </xdr:from>
    <xdr:ext cx="762000" cy="259045"/>
    <xdr:sp macro="" textlink="">
      <xdr:nvSpPr>
        <xdr:cNvPr id="211" name="人件費・物件費等の状況該当値テキスト"/>
        <xdr:cNvSpPr txBox="1"/>
      </xdr:nvSpPr>
      <xdr:spPr>
        <a:xfrm>
          <a:off x="5041900" y="1397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162,730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68932</xdr:rowOff>
    </xdr:from>
    <xdr:to>
      <xdr:col>6</xdr:col>
      <xdr:colOff>50800</xdr:colOff>
      <xdr:row>82</xdr:row>
      <xdr:rowOff>170532</xdr:rowOff>
    </xdr:to>
    <xdr:sp macro="" textlink="">
      <xdr:nvSpPr>
        <xdr:cNvPr id="212" name="円/楕円 211"/>
        <xdr:cNvSpPr/>
      </xdr:nvSpPr>
      <xdr:spPr>
        <a:xfrm>
          <a:off x="4064000" y="141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9259</xdr:rowOff>
    </xdr:from>
    <xdr:ext cx="736600" cy="259045"/>
    <xdr:sp macro="" textlink="">
      <xdr:nvSpPr>
        <xdr:cNvPr id="213" name="テキスト ボックス 212"/>
        <xdr:cNvSpPr txBox="1"/>
      </xdr:nvSpPr>
      <xdr:spPr>
        <a:xfrm>
          <a:off x="3733800" y="13896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149833</xdr:rowOff>
    </xdr:from>
    <xdr:to>
      <xdr:col>4</xdr:col>
      <xdr:colOff>533400</xdr:colOff>
      <xdr:row>82</xdr:row>
      <xdr:rowOff>79983</xdr:rowOff>
    </xdr:to>
    <xdr:sp macro="" textlink="">
      <xdr:nvSpPr>
        <xdr:cNvPr id="214" name="円/楕円 213"/>
        <xdr:cNvSpPr/>
      </xdr:nvSpPr>
      <xdr:spPr>
        <a:xfrm>
          <a:off x="3175000" y="1403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90160</xdr:rowOff>
    </xdr:from>
    <xdr:ext cx="762000" cy="259045"/>
    <xdr:sp macro="" textlink="">
      <xdr:nvSpPr>
        <xdr:cNvPr id="215" name="テキスト ボックス 214"/>
        <xdr:cNvSpPr txBox="1"/>
      </xdr:nvSpPr>
      <xdr:spPr>
        <a:xfrm>
          <a:off x="2844800" y="1380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113768</xdr:rowOff>
    </xdr:from>
    <xdr:to>
      <xdr:col>3</xdr:col>
      <xdr:colOff>330200</xdr:colOff>
      <xdr:row>82</xdr:row>
      <xdr:rowOff>43918</xdr:rowOff>
    </xdr:to>
    <xdr:sp macro="" textlink="">
      <xdr:nvSpPr>
        <xdr:cNvPr id="216" name="円/楕円 215"/>
        <xdr:cNvSpPr/>
      </xdr:nvSpPr>
      <xdr:spPr>
        <a:xfrm>
          <a:off x="2286000" y="140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54095</xdr:rowOff>
    </xdr:from>
    <xdr:ext cx="762000" cy="259045"/>
    <xdr:sp macro="" textlink="">
      <xdr:nvSpPr>
        <xdr:cNvPr id="217" name="テキスト ボックス 216"/>
        <xdr:cNvSpPr txBox="1"/>
      </xdr:nvSpPr>
      <xdr:spPr>
        <a:xfrm>
          <a:off x="1955800" y="1377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110110</xdr:rowOff>
    </xdr:from>
    <xdr:to>
      <xdr:col>2</xdr:col>
      <xdr:colOff>127000</xdr:colOff>
      <xdr:row>82</xdr:row>
      <xdr:rowOff>40260</xdr:rowOff>
    </xdr:to>
    <xdr:sp macro="" textlink="">
      <xdr:nvSpPr>
        <xdr:cNvPr id="218" name="円/楕円 217"/>
        <xdr:cNvSpPr/>
      </xdr:nvSpPr>
      <xdr:spPr>
        <a:xfrm>
          <a:off x="1397000" y="139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50437</xdr:rowOff>
    </xdr:from>
    <xdr:ext cx="762000" cy="259045"/>
    <xdr:sp macro="" textlink="">
      <xdr:nvSpPr>
        <xdr:cNvPr id="219" name="テキスト ボックス 218"/>
        <xdr:cNvSpPr txBox="1"/>
      </xdr:nvSpPr>
      <xdr:spPr>
        <a:xfrm>
          <a:off x="1066800" y="1376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日時点のラスパイレス指数は</a:t>
          </a:r>
          <a:r>
            <a:rPr kumimoji="1" lang="en-US" altLang="ja-JP" sz="1300">
              <a:latin typeface="ＭＳ Ｐゴシック"/>
            </a:rPr>
            <a:t>99.0</a:t>
          </a:r>
          <a:r>
            <a:rPr kumimoji="1" lang="ja-JP" altLang="en-US" sz="1300">
              <a:latin typeface="ＭＳ Ｐゴシック"/>
            </a:rPr>
            <a:t>と前年の</a:t>
          </a:r>
          <a:r>
            <a:rPr kumimoji="1" lang="en-US" altLang="ja-JP" sz="1300">
              <a:latin typeface="ＭＳ Ｐゴシック"/>
            </a:rPr>
            <a:t>100.3</a:t>
          </a:r>
          <a:r>
            <a:rPr kumimoji="1" lang="ja-JP" altLang="en-US" sz="1300">
              <a:latin typeface="ＭＳ Ｐゴシック"/>
            </a:rPr>
            <a:t>から</a:t>
          </a:r>
          <a:r>
            <a:rPr kumimoji="1" lang="en-US" altLang="ja-JP" sz="1300">
              <a:latin typeface="ＭＳ Ｐゴシック"/>
            </a:rPr>
            <a:t>1.3</a:t>
          </a:r>
          <a:r>
            <a:rPr kumimoji="1" lang="ja-JP" altLang="en-US" sz="1300">
              <a:latin typeface="ＭＳ Ｐゴシック"/>
            </a:rPr>
            <a:t>ポイント下がった。主な変動要因は、採用・退職に伴う職員構成の変動によるものである。今後も国・県・他の自治体との均衡を踏まえ給与の適正化に努める。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140970</xdr:rowOff>
    </xdr:from>
    <xdr:to>
      <xdr:col>24</xdr:col>
      <xdr:colOff>558800</xdr:colOff>
      <xdr:row>85</xdr:row>
      <xdr:rowOff>104139</xdr:rowOff>
    </xdr:to>
    <xdr:cxnSp macro="">
      <xdr:nvCxnSpPr>
        <xdr:cNvPr id="244" name="直線コネクタ 243"/>
        <xdr:cNvCxnSpPr/>
      </xdr:nvCxnSpPr>
      <xdr:spPr>
        <a:xfrm flipV="1">
          <a:off x="17018000" y="138569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45"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46" name="直線コネクタ 245"/>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55897</xdr:rowOff>
    </xdr:from>
    <xdr:ext cx="762000" cy="259045"/>
    <xdr:sp macro="" textlink="">
      <xdr:nvSpPr>
        <xdr:cNvPr id="247"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80</xdr:row>
      <xdr:rowOff>140970</xdr:rowOff>
    </xdr:from>
    <xdr:to>
      <xdr:col>24</xdr:col>
      <xdr:colOff>647700</xdr:colOff>
      <xdr:row>80</xdr:row>
      <xdr:rowOff>140970</xdr:rowOff>
    </xdr:to>
    <xdr:cxnSp macro="">
      <xdr:nvCxnSpPr>
        <xdr:cNvPr id="248" name="直線コネクタ 247"/>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142875</xdr:rowOff>
    </xdr:from>
    <xdr:to>
      <xdr:col>24</xdr:col>
      <xdr:colOff>558800</xdr:colOff>
      <xdr:row>85</xdr:row>
      <xdr:rowOff>49848</xdr:rowOff>
    </xdr:to>
    <xdr:cxnSp macro="">
      <xdr:nvCxnSpPr>
        <xdr:cNvPr id="249" name="直線コネクタ 248"/>
        <xdr:cNvCxnSpPr/>
      </xdr:nvCxnSpPr>
      <xdr:spPr>
        <a:xfrm flipV="1">
          <a:off x="16179800" y="1454467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0"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1" name="フローチャート : 判断 250"/>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49848</xdr:rowOff>
    </xdr:from>
    <xdr:to>
      <xdr:col>23</xdr:col>
      <xdr:colOff>406400</xdr:colOff>
      <xdr:row>85</xdr:row>
      <xdr:rowOff>73977</xdr:rowOff>
    </xdr:to>
    <xdr:cxnSp macro="">
      <xdr:nvCxnSpPr>
        <xdr:cNvPr id="252" name="直線コネクタ 251"/>
        <xdr:cNvCxnSpPr/>
      </xdr:nvCxnSpPr>
      <xdr:spPr>
        <a:xfrm flipV="1">
          <a:off x="15290800" y="1462309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3" name="フローチャート : 判断 252"/>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40975</xdr:rowOff>
    </xdr:from>
    <xdr:ext cx="736600" cy="259045"/>
    <xdr:sp macro="" textlink="">
      <xdr:nvSpPr>
        <xdr:cNvPr id="254" name="テキスト ボックス 253"/>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73977</xdr:rowOff>
    </xdr:from>
    <xdr:to>
      <xdr:col>22</xdr:col>
      <xdr:colOff>203200</xdr:colOff>
      <xdr:row>85</xdr:row>
      <xdr:rowOff>86043</xdr:rowOff>
    </xdr:to>
    <xdr:cxnSp macro="">
      <xdr:nvCxnSpPr>
        <xdr:cNvPr id="255" name="直線コネクタ 254"/>
        <xdr:cNvCxnSpPr/>
      </xdr:nvCxnSpPr>
      <xdr:spPr>
        <a:xfrm flipV="1">
          <a:off x="14401800" y="1464722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56" name="フローチャート : 判断 255"/>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57" name="テキスト ボックス 256"/>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86043</xdr:rowOff>
    </xdr:from>
    <xdr:to>
      <xdr:col>21</xdr:col>
      <xdr:colOff>0</xdr:colOff>
      <xdr:row>88</xdr:row>
      <xdr:rowOff>12064</xdr:rowOff>
    </xdr:to>
    <xdr:cxnSp macro="">
      <xdr:nvCxnSpPr>
        <xdr:cNvPr id="258" name="直線コネクタ 257"/>
        <xdr:cNvCxnSpPr/>
      </xdr:nvCxnSpPr>
      <xdr:spPr>
        <a:xfrm flipV="1">
          <a:off x="13512800" y="14659293"/>
          <a:ext cx="889000" cy="4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59" name="フローチャート : 判断 258"/>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0" name="テキスト ボックス 259"/>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1" name="フローチャート : 判断 260"/>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2" name="テキスト ボックス 261"/>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92075</xdr:rowOff>
    </xdr:from>
    <xdr:to>
      <xdr:col>24</xdr:col>
      <xdr:colOff>609600</xdr:colOff>
      <xdr:row>85</xdr:row>
      <xdr:rowOff>22225</xdr:rowOff>
    </xdr:to>
    <xdr:sp macro="" textlink="">
      <xdr:nvSpPr>
        <xdr:cNvPr id="268" name="円/楕円 267"/>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64152</xdr:rowOff>
    </xdr:from>
    <xdr:ext cx="762000" cy="259045"/>
    <xdr:sp macro="" textlink="">
      <xdr:nvSpPr>
        <xdr:cNvPr id="269" name="給与水準   （国との比較）該当値テキスト"/>
        <xdr:cNvSpPr txBox="1"/>
      </xdr:nvSpPr>
      <xdr:spPr>
        <a:xfrm>
          <a:off x="17106900" y="1446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170498</xdr:rowOff>
    </xdr:from>
    <xdr:to>
      <xdr:col>23</xdr:col>
      <xdr:colOff>457200</xdr:colOff>
      <xdr:row>85</xdr:row>
      <xdr:rowOff>100648</xdr:rowOff>
    </xdr:to>
    <xdr:sp macro="" textlink="">
      <xdr:nvSpPr>
        <xdr:cNvPr id="270" name="円/楕円 269"/>
        <xdr:cNvSpPr/>
      </xdr:nvSpPr>
      <xdr:spPr>
        <a:xfrm>
          <a:off x="16129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85425</xdr:rowOff>
    </xdr:from>
    <xdr:ext cx="736600" cy="259045"/>
    <xdr:sp macro="" textlink="">
      <xdr:nvSpPr>
        <xdr:cNvPr id="271" name="テキスト ボックス 270"/>
        <xdr:cNvSpPr txBox="1"/>
      </xdr:nvSpPr>
      <xdr:spPr>
        <a:xfrm>
          <a:off x="15798800" y="1465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23177</xdr:rowOff>
    </xdr:from>
    <xdr:to>
      <xdr:col>22</xdr:col>
      <xdr:colOff>254000</xdr:colOff>
      <xdr:row>85</xdr:row>
      <xdr:rowOff>124777</xdr:rowOff>
    </xdr:to>
    <xdr:sp macro="" textlink="">
      <xdr:nvSpPr>
        <xdr:cNvPr id="272" name="円/楕円 271"/>
        <xdr:cNvSpPr/>
      </xdr:nvSpPr>
      <xdr:spPr>
        <a:xfrm>
          <a:off x="15240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109554</xdr:rowOff>
    </xdr:from>
    <xdr:ext cx="762000" cy="259045"/>
    <xdr:sp macro="" textlink="">
      <xdr:nvSpPr>
        <xdr:cNvPr id="273" name="テキスト ボックス 272"/>
        <xdr:cNvSpPr txBox="1"/>
      </xdr:nvSpPr>
      <xdr:spPr>
        <a:xfrm>
          <a:off x="149098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35243</xdr:rowOff>
    </xdr:from>
    <xdr:to>
      <xdr:col>21</xdr:col>
      <xdr:colOff>50800</xdr:colOff>
      <xdr:row>85</xdr:row>
      <xdr:rowOff>136843</xdr:rowOff>
    </xdr:to>
    <xdr:sp macro="" textlink="">
      <xdr:nvSpPr>
        <xdr:cNvPr id="274" name="円/楕円 273"/>
        <xdr:cNvSpPr/>
      </xdr:nvSpPr>
      <xdr:spPr>
        <a:xfrm>
          <a:off x="14351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121620</xdr:rowOff>
    </xdr:from>
    <xdr:ext cx="762000" cy="259045"/>
    <xdr:sp macro="" textlink="">
      <xdr:nvSpPr>
        <xdr:cNvPr id="275" name="テキスト ボックス 274"/>
        <xdr:cNvSpPr txBox="1"/>
      </xdr:nvSpPr>
      <xdr:spPr>
        <a:xfrm>
          <a:off x="140208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132714</xdr:rowOff>
    </xdr:from>
    <xdr:to>
      <xdr:col>19</xdr:col>
      <xdr:colOff>533400</xdr:colOff>
      <xdr:row>88</xdr:row>
      <xdr:rowOff>62864</xdr:rowOff>
    </xdr:to>
    <xdr:sp macro="" textlink="">
      <xdr:nvSpPr>
        <xdr:cNvPr id="276" name="円/楕円 275"/>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47641</xdr:rowOff>
    </xdr:from>
    <xdr:ext cx="762000" cy="259045"/>
    <xdr:sp macro="" textlink="">
      <xdr:nvSpPr>
        <xdr:cNvPr id="277" name="テキスト ボックス 276"/>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以前からの定員適正化、民営化及び指定管理者制度の導入等により類似団体平均を下回っている。今後も時代に即した組織機構の構築とそれに伴う職員配置を行うことで定員適正化を図る。</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4" name="直線コネクタ 303"/>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5"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06" name="直線コネクタ 305"/>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07"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08" name="直線コネクタ 307"/>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14174</xdr:rowOff>
    </xdr:from>
    <xdr:to>
      <xdr:col>24</xdr:col>
      <xdr:colOff>558800</xdr:colOff>
      <xdr:row>61</xdr:row>
      <xdr:rowOff>83185</xdr:rowOff>
    </xdr:to>
    <xdr:cxnSp macro="">
      <xdr:nvCxnSpPr>
        <xdr:cNvPr id="309" name="直線コネクタ 308"/>
        <xdr:cNvCxnSpPr/>
      </xdr:nvCxnSpPr>
      <xdr:spPr>
        <a:xfrm>
          <a:off x="16179800" y="10472624"/>
          <a:ext cx="8382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0"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1" name="フローチャート : 判断 310"/>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13691</xdr:rowOff>
    </xdr:from>
    <xdr:to>
      <xdr:col>23</xdr:col>
      <xdr:colOff>406400</xdr:colOff>
      <xdr:row>61</xdr:row>
      <xdr:rowOff>14174</xdr:rowOff>
    </xdr:to>
    <xdr:cxnSp macro="">
      <xdr:nvCxnSpPr>
        <xdr:cNvPr id="312" name="直線コネクタ 311"/>
        <xdr:cNvCxnSpPr/>
      </xdr:nvCxnSpPr>
      <xdr:spPr>
        <a:xfrm>
          <a:off x="15290800" y="10472141"/>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3" name="フローチャート : 判断 312"/>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4" name="テキスト ボックス 313"/>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140259</xdr:rowOff>
    </xdr:from>
    <xdr:to>
      <xdr:col>22</xdr:col>
      <xdr:colOff>203200</xdr:colOff>
      <xdr:row>61</xdr:row>
      <xdr:rowOff>13691</xdr:rowOff>
    </xdr:to>
    <xdr:cxnSp macro="">
      <xdr:nvCxnSpPr>
        <xdr:cNvPr id="315" name="直線コネクタ 314"/>
        <xdr:cNvCxnSpPr/>
      </xdr:nvCxnSpPr>
      <xdr:spPr>
        <a:xfrm>
          <a:off x="14401800" y="10427259"/>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16" name="フローチャート : 判断 315"/>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71950</xdr:rowOff>
    </xdr:from>
    <xdr:ext cx="762000" cy="259045"/>
    <xdr:sp macro="" textlink="">
      <xdr:nvSpPr>
        <xdr:cNvPr id="317" name="テキスト ボックス 316"/>
        <xdr:cNvSpPr txBox="1"/>
      </xdr:nvSpPr>
      <xdr:spPr>
        <a:xfrm>
          <a:off x="14909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135916</xdr:rowOff>
    </xdr:from>
    <xdr:to>
      <xdr:col>21</xdr:col>
      <xdr:colOff>0</xdr:colOff>
      <xdr:row>60</xdr:row>
      <xdr:rowOff>140259</xdr:rowOff>
    </xdr:to>
    <xdr:cxnSp macro="">
      <xdr:nvCxnSpPr>
        <xdr:cNvPr id="318" name="直線コネクタ 317"/>
        <xdr:cNvCxnSpPr/>
      </xdr:nvCxnSpPr>
      <xdr:spPr>
        <a:xfrm>
          <a:off x="13512800" y="1042291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157023</xdr:rowOff>
    </xdr:from>
    <xdr:to>
      <xdr:col>21</xdr:col>
      <xdr:colOff>50800</xdr:colOff>
      <xdr:row>61</xdr:row>
      <xdr:rowOff>87173</xdr:rowOff>
    </xdr:to>
    <xdr:sp macro="" textlink="">
      <xdr:nvSpPr>
        <xdr:cNvPr id="319" name="フローチャート : 判断 318"/>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71950</xdr:rowOff>
    </xdr:from>
    <xdr:ext cx="762000" cy="259045"/>
    <xdr:sp macro="" textlink="">
      <xdr:nvSpPr>
        <xdr:cNvPr id="320" name="テキスト ボックス 319"/>
        <xdr:cNvSpPr txBox="1"/>
      </xdr:nvSpPr>
      <xdr:spPr>
        <a:xfrm>
          <a:off x="14020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158953</xdr:rowOff>
    </xdr:from>
    <xdr:to>
      <xdr:col>19</xdr:col>
      <xdr:colOff>533400</xdr:colOff>
      <xdr:row>61</xdr:row>
      <xdr:rowOff>89103</xdr:rowOff>
    </xdr:to>
    <xdr:sp macro="" textlink="">
      <xdr:nvSpPr>
        <xdr:cNvPr id="321" name="フローチャート : 判断 320"/>
        <xdr:cNvSpPr/>
      </xdr:nvSpPr>
      <xdr:spPr>
        <a:xfrm>
          <a:off x="13462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73880</xdr:rowOff>
    </xdr:from>
    <xdr:ext cx="762000" cy="259045"/>
    <xdr:sp macro="" textlink="">
      <xdr:nvSpPr>
        <xdr:cNvPr id="322" name="テキスト ボックス 321"/>
        <xdr:cNvSpPr txBox="1"/>
      </xdr:nvSpPr>
      <xdr:spPr>
        <a:xfrm>
          <a:off x="13131800" y="105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28" name="円/楕円 327"/>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48912</xdr:rowOff>
    </xdr:from>
    <xdr:ext cx="762000" cy="259045"/>
    <xdr:sp macro="" textlink="">
      <xdr:nvSpPr>
        <xdr:cNvPr id="329"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134824</xdr:rowOff>
    </xdr:from>
    <xdr:to>
      <xdr:col>23</xdr:col>
      <xdr:colOff>457200</xdr:colOff>
      <xdr:row>61</xdr:row>
      <xdr:rowOff>64974</xdr:rowOff>
    </xdr:to>
    <xdr:sp macro="" textlink="">
      <xdr:nvSpPr>
        <xdr:cNvPr id="330" name="円/楕円 329"/>
        <xdr:cNvSpPr/>
      </xdr:nvSpPr>
      <xdr:spPr>
        <a:xfrm>
          <a:off x="16129000" y="10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75151</xdr:rowOff>
    </xdr:from>
    <xdr:ext cx="736600" cy="259045"/>
    <xdr:sp macro="" textlink="">
      <xdr:nvSpPr>
        <xdr:cNvPr id="331" name="テキスト ボックス 330"/>
        <xdr:cNvSpPr txBox="1"/>
      </xdr:nvSpPr>
      <xdr:spPr>
        <a:xfrm>
          <a:off x="15798800" y="1019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134341</xdr:rowOff>
    </xdr:from>
    <xdr:to>
      <xdr:col>22</xdr:col>
      <xdr:colOff>254000</xdr:colOff>
      <xdr:row>61</xdr:row>
      <xdr:rowOff>64491</xdr:rowOff>
    </xdr:to>
    <xdr:sp macro="" textlink="">
      <xdr:nvSpPr>
        <xdr:cNvPr id="332" name="円/楕円 331"/>
        <xdr:cNvSpPr/>
      </xdr:nvSpPr>
      <xdr:spPr>
        <a:xfrm>
          <a:off x="15240000" y="104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74668</xdr:rowOff>
    </xdr:from>
    <xdr:ext cx="762000" cy="259045"/>
    <xdr:sp macro="" textlink="">
      <xdr:nvSpPr>
        <xdr:cNvPr id="333" name="テキスト ボックス 332"/>
        <xdr:cNvSpPr txBox="1"/>
      </xdr:nvSpPr>
      <xdr:spPr>
        <a:xfrm>
          <a:off x="14909800" y="101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89459</xdr:rowOff>
    </xdr:from>
    <xdr:to>
      <xdr:col>21</xdr:col>
      <xdr:colOff>50800</xdr:colOff>
      <xdr:row>61</xdr:row>
      <xdr:rowOff>19609</xdr:rowOff>
    </xdr:to>
    <xdr:sp macro="" textlink="">
      <xdr:nvSpPr>
        <xdr:cNvPr id="334" name="円/楕円 333"/>
        <xdr:cNvSpPr/>
      </xdr:nvSpPr>
      <xdr:spPr>
        <a:xfrm>
          <a:off x="14351000" y="103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29786</xdr:rowOff>
    </xdr:from>
    <xdr:ext cx="762000" cy="259045"/>
    <xdr:sp macro="" textlink="">
      <xdr:nvSpPr>
        <xdr:cNvPr id="335" name="テキスト ボックス 334"/>
        <xdr:cNvSpPr txBox="1"/>
      </xdr:nvSpPr>
      <xdr:spPr>
        <a:xfrm>
          <a:off x="14020800" y="1014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85116</xdr:rowOff>
    </xdr:from>
    <xdr:to>
      <xdr:col>19</xdr:col>
      <xdr:colOff>533400</xdr:colOff>
      <xdr:row>61</xdr:row>
      <xdr:rowOff>15266</xdr:rowOff>
    </xdr:to>
    <xdr:sp macro="" textlink="">
      <xdr:nvSpPr>
        <xdr:cNvPr id="336" name="円/楕円 335"/>
        <xdr:cNvSpPr/>
      </xdr:nvSpPr>
      <xdr:spPr>
        <a:xfrm>
          <a:off x="13462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25443</xdr:rowOff>
    </xdr:from>
    <xdr:ext cx="762000" cy="259045"/>
    <xdr:sp macro="" textlink="">
      <xdr:nvSpPr>
        <xdr:cNvPr id="337" name="テキスト ボックス 336"/>
        <xdr:cNvSpPr txBox="1"/>
      </xdr:nvSpPr>
      <xdr:spPr>
        <a:xfrm>
          <a:off x="13131800" y="101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年度の間に借り入れた退職手当債の元金償還が平成</a:t>
          </a:r>
          <a:r>
            <a:rPr kumimoji="1" lang="en-US" altLang="ja-JP" sz="1300">
              <a:latin typeface="ＭＳ Ｐゴシック"/>
            </a:rPr>
            <a:t>23</a:t>
          </a:r>
          <a:r>
            <a:rPr kumimoji="1" lang="ja-JP" altLang="en-US" sz="1300">
              <a:latin typeface="ＭＳ Ｐゴシック"/>
            </a:rPr>
            <a:t>年度より順次開始したため、元利償還金額は年々増加している。</a:t>
          </a:r>
          <a:endParaRPr kumimoji="1" lang="en-US" altLang="ja-JP" sz="1300">
            <a:latin typeface="ＭＳ Ｐゴシック"/>
          </a:endParaRPr>
        </a:p>
        <a:p>
          <a:r>
            <a:rPr kumimoji="1" lang="ja-JP" altLang="en-US" sz="1300">
              <a:latin typeface="ＭＳ Ｐゴシック"/>
            </a:rPr>
            <a:t>　また、退職手当債の借入により人件費の減など財政的効果は十分あったが、公債費の増額により経常収支比率や</a:t>
          </a:r>
          <a:r>
            <a:rPr kumimoji="1" lang="ja-JP" altLang="en-US" sz="1300">
              <a:solidFill>
                <a:srgbClr val="FF0000"/>
              </a:solidFill>
              <a:latin typeface="ＭＳ Ｐゴシック"/>
            </a:rPr>
            <a:t>実質公債費比率</a:t>
          </a:r>
          <a:r>
            <a:rPr kumimoji="1" lang="ja-JP" altLang="en-US" sz="1300">
              <a:latin typeface="ＭＳ Ｐゴシック"/>
            </a:rPr>
            <a:t>を悪化させる要因となっている。このため、平成</a:t>
          </a:r>
          <a:r>
            <a:rPr kumimoji="1" lang="en-US" altLang="ja-JP" sz="1300">
              <a:latin typeface="ＭＳ Ｐゴシック"/>
            </a:rPr>
            <a:t>27</a:t>
          </a:r>
          <a:r>
            <a:rPr kumimoji="1" lang="ja-JP" altLang="en-US" sz="1300">
              <a:latin typeface="ＭＳ Ｐゴシック"/>
            </a:rPr>
            <a:t>年度に退職手当債の一括繰上償還を行い、実質公債費比率の改善を図った。</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1" name="テキスト ボックス 36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4" name="直線コネクタ 363"/>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5"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66" name="直線コネクタ 365"/>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8" name="直線コネクタ 36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83312</xdr:rowOff>
    </xdr:from>
    <xdr:to>
      <xdr:col>24</xdr:col>
      <xdr:colOff>558800</xdr:colOff>
      <xdr:row>43</xdr:row>
      <xdr:rowOff>95250</xdr:rowOff>
    </xdr:to>
    <xdr:cxnSp macro="">
      <xdr:nvCxnSpPr>
        <xdr:cNvPr id="369" name="直線コネクタ 368"/>
        <xdr:cNvCxnSpPr/>
      </xdr:nvCxnSpPr>
      <xdr:spPr>
        <a:xfrm flipV="1">
          <a:off x="16179800" y="728421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0"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1" name="フローチャート : 判断 370"/>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95250</xdr:rowOff>
    </xdr:to>
    <xdr:cxnSp macro="">
      <xdr:nvCxnSpPr>
        <xdr:cNvPr id="372" name="直線コネクタ 371"/>
        <xdr:cNvCxnSpPr/>
      </xdr:nvCxnSpPr>
      <xdr:spPr>
        <a:xfrm>
          <a:off x="15290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3" name="フローチャート : 判断 372"/>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4" name="テキスト ボックス 373"/>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95250</xdr:rowOff>
    </xdr:to>
    <xdr:cxnSp macro="">
      <xdr:nvCxnSpPr>
        <xdr:cNvPr id="375" name="直線コネクタ 374"/>
        <xdr:cNvCxnSpPr/>
      </xdr:nvCxnSpPr>
      <xdr:spPr>
        <a:xfrm>
          <a:off x="14401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76" name="フローチャート : 判断 375"/>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77" name="テキスト ボックス 376"/>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46990</xdr:rowOff>
    </xdr:to>
    <xdr:cxnSp macro="">
      <xdr:nvCxnSpPr>
        <xdr:cNvPr id="378" name="直線コネクタ 377"/>
        <xdr:cNvCxnSpPr/>
      </xdr:nvCxnSpPr>
      <xdr:spPr>
        <a:xfrm>
          <a:off x="13512800" y="73131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90424</xdr:rowOff>
    </xdr:from>
    <xdr:to>
      <xdr:col>21</xdr:col>
      <xdr:colOff>50800</xdr:colOff>
      <xdr:row>43</xdr:row>
      <xdr:rowOff>20574</xdr:rowOff>
    </xdr:to>
    <xdr:sp macro="" textlink="">
      <xdr:nvSpPr>
        <xdr:cNvPr id="379" name="フローチャート : 判断 378"/>
        <xdr:cNvSpPr/>
      </xdr:nvSpPr>
      <xdr:spPr>
        <a:xfrm>
          <a:off x="14351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30751</xdr:rowOff>
    </xdr:from>
    <xdr:ext cx="762000" cy="259045"/>
    <xdr:sp macro="" textlink="">
      <xdr:nvSpPr>
        <xdr:cNvPr id="380" name="テキスト ボックス 379"/>
        <xdr:cNvSpPr txBox="1"/>
      </xdr:nvSpPr>
      <xdr:spPr>
        <a:xfrm>
          <a:off x="14020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381" name="フローチャート : 判断 380"/>
        <xdr:cNvSpPr/>
      </xdr:nvSpPr>
      <xdr:spPr>
        <a:xfrm>
          <a:off x="13462000" y="733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382" name="テキスト ボックス 381"/>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32512</xdr:rowOff>
    </xdr:from>
    <xdr:to>
      <xdr:col>24</xdr:col>
      <xdr:colOff>609600</xdr:colOff>
      <xdr:row>42</xdr:row>
      <xdr:rowOff>134112</xdr:rowOff>
    </xdr:to>
    <xdr:sp macro="" textlink="">
      <xdr:nvSpPr>
        <xdr:cNvPr id="388" name="円/楕円 387"/>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4589</xdr:rowOff>
    </xdr:from>
    <xdr:ext cx="762000" cy="259045"/>
    <xdr:sp macro="" textlink="">
      <xdr:nvSpPr>
        <xdr:cNvPr id="389"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390" name="円/楕円 389"/>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391" name="テキスト ボックス 390"/>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392" name="円/楕円 39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393" name="テキスト ボックス 39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394" name="円/楕円 393"/>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395" name="テキスト ボックス 394"/>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6" name="円/楕円 395"/>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97" name="テキスト ボックス 396"/>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9" name="テキスト ボックス 39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0" name="テキスト ボックス 39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5" name="正方形/長方形 40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6" name="正方形/長方形 40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ja-JP" altLang="en-US" sz="1300">
              <a:solidFill>
                <a:srgbClr val="FF0000"/>
              </a:solidFill>
              <a:latin typeface="ＭＳ Ｐゴシック"/>
            </a:rPr>
            <a:t>「</a:t>
          </a:r>
          <a:r>
            <a:rPr kumimoji="1" lang="en-US" altLang="ja-JP" sz="1300">
              <a:solidFill>
                <a:srgbClr val="FF0000"/>
              </a:solidFill>
              <a:latin typeface="ＭＳ Ｐゴシック"/>
            </a:rPr>
            <a:t>-%</a:t>
          </a:r>
          <a:r>
            <a:rPr kumimoji="1" lang="ja-JP" altLang="en-US" sz="1300">
              <a:solidFill>
                <a:srgbClr val="FF0000"/>
              </a:solidFill>
              <a:latin typeface="ＭＳ Ｐゴシック"/>
            </a:rPr>
            <a:t>（数値なし）」である。</a:t>
          </a:r>
          <a:endParaRPr kumimoji="1" lang="en-US" altLang="ja-JP" sz="1300">
            <a:solidFill>
              <a:srgbClr val="FF0000"/>
            </a:solidFill>
            <a:latin typeface="ＭＳ Ｐゴシック"/>
          </a:endParaRPr>
        </a:p>
        <a:p>
          <a:r>
            <a:rPr kumimoji="1" lang="ja-JP" altLang="en-US" sz="1300">
              <a:latin typeface="ＭＳ Ｐゴシック"/>
            </a:rPr>
            <a:t>　将来負担比率が良好な要因としては、起債の償還に充当可能な特定目的基金を多く保有しているためである。</a:t>
          </a:r>
          <a:endParaRPr kumimoji="1" lang="en-US" altLang="ja-JP" sz="1300">
            <a:latin typeface="ＭＳ Ｐゴシック"/>
          </a:endParaRPr>
        </a:p>
        <a:p>
          <a:r>
            <a:rPr kumimoji="1" lang="ja-JP" altLang="en-US" sz="1300">
              <a:latin typeface="ＭＳ Ｐゴシック"/>
            </a:rPr>
            <a:t>　今後も引き続き後世への負担を増加させないよう計画的かつ効率的に事業を実施する。</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4" name="直線コネクタ 41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5" name="テキスト ボックス 41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6" name="直線コネクタ 41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7" name="テキスト ボックス 41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0" name="直線コネクタ 41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1" name="テキスト ボックス 42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2" name="直線コネクタ 42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3" name="テキスト ボックス 42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26" name="直線コネクタ 425"/>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27"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28" name="直線コネクタ 427"/>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0" name="直線コネクタ 42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2" name="フローチャート : 判断 43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3" name="フローチャート : 判断 432"/>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34" name="テキスト ボックス 433"/>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139827</xdr:rowOff>
    </xdr:from>
    <xdr:to>
      <xdr:col>22</xdr:col>
      <xdr:colOff>254000</xdr:colOff>
      <xdr:row>16</xdr:row>
      <xdr:rowOff>69977</xdr:rowOff>
    </xdr:to>
    <xdr:sp macro="" textlink="">
      <xdr:nvSpPr>
        <xdr:cNvPr id="435" name="フローチャート : 判断 434"/>
        <xdr:cNvSpPr/>
      </xdr:nvSpPr>
      <xdr:spPr>
        <a:xfrm>
          <a:off x="15240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80154</xdr:rowOff>
    </xdr:from>
    <xdr:ext cx="762000" cy="259045"/>
    <xdr:sp macro="" textlink="">
      <xdr:nvSpPr>
        <xdr:cNvPr id="436" name="テキスト ボックス 435"/>
        <xdr:cNvSpPr txBox="1"/>
      </xdr:nvSpPr>
      <xdr:spPr>
        <a:xfrm>
          <a:off x="14909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15833</xdr:rowOff>
    </xdr:from>
    <xdr:to>
      <xdr:col>21</xdr:col>
      <xdr:colOff>50800</xdr:colOff>
      <xdr:row>16</xdr:row>
      <xdr:rowOff>117433</xdr:rowOff>
    </xdr:to>
    <xdr:sp macro="" textlink="">
      <xdr:nvSpPr>
        <xdr:cNvPr id="437" name="フローチャート : 判断 436"/>
        <xdr:cNvSpPr/>
      </xdr:nvSpPr>
      <xdr:spPr>
        <a:xfrm>
          <a:off x="14351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127610</xdr:rowOff>
    </xdr:from>
    <xdr:ext cx="762000" cy="259045"/>
    <xdr:sp macro="" textlink="">
      <xdr:nvSpPr>
        <xdr:cNvPr id="438" name="テキスト ボックス 437"/>
        <xdr:cNvSpPr txBox="1"/>
      </xdr:nvSpPr>
      <xdr:spPr>
        <a:xfrm>
          <a:off x="14020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39" name="フローチャート : 判断 438"/>
        <xdr:cNvSpPr/>
      </xdr:nvSpPr>
      <xdr:spPr>
        <a:xfrm>
          <a:off x="13462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10050</xdr:rowOff>
    </xdr:from>
    <xdr:ext cx="762000" cy="259045"/>
    <xdr:sp macro="" textlink="">
      <xdr:nvSpPr>
        <xdr:cNvPr id="440" name="テキスト ボックス 439"/>
        <xdr:cNvSpPr txBox="1"/>
      </xdr:nvSpPr>
      <xdr:spPr>
        <a:xfrm>
          <a:off x="13131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14,353
14,275
11.60
8,719,634
8,441,538
180,608
3,660,084
8,772,078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の割合が低くなっている要因として、ごみ処理業務、し尿処理業務、消防業務を一部事務組合で行っており、これらに関する人件費を補助費等として計上しているためである。平成</a:t>
          </a:r>
          <a:r>
            <a:rPr kumimoji="1" lang="en-US" altLang="ja-JP" sz="1300">
              <a:latin typeface="ＭＳ Ｐゴシック"/>
            </a:rPr>
            <a:t>28</a:t>
          </a:r>
          <a:r>
            <a:rPr kumimoji="1" lang="ja-JP" altLang="en-US" sz="1300">
              <a:latin typeface="ＭＳ Ｐゴシック"/>
            </a:rPr>
            <a:t>年度については、充当財源の減に伴い人件費は増えている。</a:t>
          </a:r>
          <a:endParaRPr kumimoji="1" lang="en-US" altLang="ja-JP" sz="1300">
            <a:latin typeface="ＭＳ Ｐゴシック"/>
          </a:endParaRPr>
        </a:p>
        <a:p>
          <a:r>
            <a:rPr kumimoji="1" lang="ja-JP" altLang="en-US" sz="1300">
              <a:latin typeface="ＭＳ Ｐゴシック"/>
            </a:rPr>
            <a:t>　今後も定員及び給与の適正化に取り組み人件費の抑制に努める。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62992</xdr:rowOff>
    </xdr:to>
    <xdr:cxnSp macro="">
      <xdr:nvCxnSpPr>
        <xdr:cNvPr id="64" name="直線コネクタ 63"/>
        <xdr:cNvCxnSpPr/>
      </xdr:nvCxnSpPr>
      <xdr:spPr>
        <a:xfrm>
          <a:off x="3987800" y="61391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53848</xdr:rowOff>
    </xdr:to>
    <xdr:cxnSp macro="">
      <xdr:nvCxnSpPr>
        <xdr:cNvPr id="67" name="直線コネクタ 66"/>
        <xdr:cNvCxnSpPr/>
      </xdr:nvCxnSpPr>
      <xdr:spPr>
        <a:xfrm flipV="1">
          <a:off x="3098800" y="6139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67564</xdr:rowOff>
    </xdr:to>
    <xdr:cxnSp macro="">
      <xdr:nvCxnSpPr>
        <xdr:cNvPr id="70" name="直線コネクタ 69"/>
        <xdr:cNvCxnSpPr/>
      </xdr:nvCxnSpPr>
      <xdr:spPr>
        <a:xfrm flipV="1">
          <a:off x="2209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122428</xdr:rowOff>
    </xdr:to>
    <xdr:cxnSp macro="">
      <xdr:nvCxnSpPr>
        <xdr:cNvPr id="73" name="直線コネクタ 72"/>
        <xdr:cNvCxnSpPr/>
      </xdr:nvCxnSpPr>
      <xdr:spPr>
        <a:xfrm flipV="1">
          <a:off x="1320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12192</xdr:rowOff>
    </xdr:from>
    <xdr:to>
      <xdr:col>7</xdr:col>
      <xdr:colOff>66675</xdr:colOff>
      <xdr:row>36</xdr:row>
      <xdr:rowOff>113792</xdr:rowOff>
    </xdr:to>
    <xdr:sp macro="" textlink="">
      <xdr:nvSpPr>
        <xdr:cNvPr id="83" name="円/楕円 82"/>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28719</xdr:rowOff>
    </xdr:from>
    <xdr:ext cx="762000" cy="259045"/>
    <xdr:sp macro="" textlink="">
      <xdr:nvSpPr>
        <xdr:cNvPr id="84"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7" name="円/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1" name="円/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ja-JP" sz="1300">
              <a:solidFill>
                <a:schemeClr val="dk1"/>
              </a:solidFill>
              <a:effectLst/>
              <a:latin typeface="+mn-ea"/>
              <a:ea typeface="+mn-ea"/>
              <a:cs typeface="+mn-cs"/>
            </a:rPr>
            <a:t>物件費の決算額及び経常収支比率は平成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年度とほぼ同等に推移しているものの、他団体と比較すると非常に大きな割合を占めている。この要因は公共施設の多さにある。各施設の維持管理費</a:t>
          </a:r>
          <a:r>
            <a:rPr kumimoji="1" lang="ja-JP" altLang="en-US" sz="1300">
              <a:solidFill>
                <a:schemeClr val="dk1"/>
              </a:solidFill>
              <a:effectLst/>
              <a:latin typeface="+mn-ea"/>
              <a:ea typeface="+mn-ea"/>
              <a:cs typeface="+mn-cs"/>
            </a:rPr>
            <a:t>が</a:t>
          </a:r>
          <a:r>
            <a:rPr kumimoji="1" lang="ja-JP" altLang="ja-JP" sz="1300">
              <a:solidFill>
                <a:schemeClr val="dk1"/>
              </a:solidFill>
              <a:effectLst/>
              <a:latin typeface="+mn-ea"/>
              <a:ea typeface="+mn-ea"/>
              <a:cs typeface="+mn-cs"/>
            </a:rPr>
            <a:t>計上</a:t>
          </a:r>
          <a:r>
            <a:rPr kumimoji="1" lang="ja-JP" altLang="en-US" sz="1300">
              <a:solidFill>
                <a:schemeClr val="dk1"/>
              </a:solidFill>
              <a:effectLst/>
              <a:latin typeface="+mn-ea"/>
              <a:ea typeface="+mn-ea"/>
              <a:cs typeface="+mn-cs"/>
            </a:rPr>
            <a:t>されるほか</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指定管理料等が物件費として計上されている。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引き続き、事務事業の見直し等を進め、経常経費の圧縮に努める。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50800</xdr:rowOff>
    </xdr:to>
    <xdr:cxnSp macro="">
      <xdr:nvCxnSpPr>
        <xdr:cNvPr id="125" name="直線コネクタ 124"/>
        <xdr:cNvCxnSpPr/>
      </xdr:nvCxnSpPr>
      <xdr:spPr>
        <a:xfrm flipV="1">
          <a:off x="15671800" y="3121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50800</xdr:rowOff>
    </xdr:to>
    <xdr:cxnSp macro="">
      <xdr:nvCxnSpPr>
        <xdr:cNvPr id="128" name="直線コネクタ 127"/>
        <xdr:cNvCxnSpPr/>
      </xdr:nvCxnSpPr>
      <xdr:spPr>
        <a:xfrm>
          <a:off x="14782800" y="3075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138430</xdr:rowOff>
    </xdr:from>
    <xdr:to>
      <xdr:col>21</xdr:col>
      <xdr:colOff>361950</xdr:colOff>
      <xdr:row>17</xdr:row>
      <xdr:rowOff>161290</xdr:rowOff>
    </xdr:to>
    <xdr:cxnSp macro="">
      <xdr:nvCxnSpPr>
        <xdr:cNvPr id="131" name="直線コネクタ 130"/>
        <xdr:cNvCxnSpPr/>
      </xdr:nvCxnSpPr>
      <xdr:spPr>
        <a:xfrm>
          <a:off x="13893800" y="305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2" name="フローチャート : 判断 131"/>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3" name="テキスト ボックス 132"/>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5080</xdr:rowOff>
    </xdr:to>
    <xdr:cxnSp macro="">
      <xdr:nvCxnSpPr>
        <xdr:cNvPr id="134" name="直線コネクタ 133"/>
        <xdr:cNvCxnSpPr/>
      </xdr:nvCxnSpPr>
      <xdr:spPr>
        <a:xfrm flipV="1">
          <a:off x="13004800" y="3053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5" name="フローチャート :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6" name="テキスト ボックス 135"/>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4" name="円/楕円 143"/>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5"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6" name="円/楕円 145"/>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7" name="テキスト ボックス 146"/>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50" name="円/楕円 149"/>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1" name="テキスト ボックス 150"/>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125730</xdr:rowOff>
    </xdr:from>
    <xdr:to>
      <xdr:col>19</xdr:col>
      <xdr:colOff>6350</xdr:colOff>
      <xdr:row>18</xdr:row>
      <xdr:rowOff>55880</xdr:rowOff>
    </xdr:to>
    <xdr:sp macro="" textlink="">
      <xdr:nvSpPr>
        <xdr:cNvPr id="152" name="円/楕円 151"/>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40657</xdr:rowOff>
    </xdr:from>
    <xdr:ext cx="762000" cy="259045"/>
    <xdr:sp macro="" textlink="">
      <xdr:nvSpPr>
        <xdr:cNvPr id="153" name="テキスト ボックス 152"/>
        <xdr:cNvSpPr txBox="1"/>
      </xdr:nvSpPr>
      <xdr:spPr>
        <a:xfrm>
          <a:off x="12623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扶助費について、町独自の子ども医療費の助成を行っているため例年高い水準にある。また、近年は障害者自立支援事業費が増額傾向となっている。　</a:t>
          </a:r>
          <a:endParaRPr kumimoji="1" lang="en-US" altLang="ja-JP" sz="1300">
            <a:latin typeface="ＭＳ Ｐゴシック"/>
          </a:endParaRPr>
        </a:p>
        <a:p>
          <a:r>
            <a:rPr kumimoji="1" lang="ja-JP" altLang="en-US" sz="1300">
              <a:latin typeface="ＭＳ Ｐゴシック"/>
            </a:rPr>
            <a:t>　今後も、必要な施策は維持しつつ、財政を圧迫することのないよう福祉施策の検討が必要である。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110672</xdr:rowOff>
    </xdr:to>
    <xdr:cxnSp macro="">
      <xdr:nvCxnSpPr>
        <xdr:cNvPr id="188" name="直線コネクタ 187"/>
        <xdr:cNvCxnSpPr/>
      </xdr:nvCxnSpPr>
      <xdr:spPr>
        <a:xfrm>
          <a:off x="3987800" y="98425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12700</xdr:rowOff>
    </xdr:to>
    <xdr:cxnSp macro="">
      <xdr:nvCxnSpPr>
        <xdr:cNvPr id="191" name="直線コネクタ 190"/>
        <xdr:cNvCxnSpPr/>
      </xdr:nvCxnSpPr>
      <xdr:spPr>
        <a:xfrm flipV="1">
          <a:off x="3098800" y="984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12700</xdr:rowOff>
    </xdr:to>
    <xdr:cxnSp macro="">
      <xdr:nvCxnSpPr>
        <xdr:cNvPr id="194" name="直線コネクタ 193"/>
        <xdr:cNvCxnSpPr/>
      </xdr:nvCxnSpPr>
      <xdr:spPr>
        <a:xfrm>
          <a:off x="2209800" y="99078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5" name="フローチャート :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135165</xdr:rowOff>
    </xdr:from>
    <xdr:to>
      <xdr:col>3</xdr:col>
      <xdr:colOff>142875</xdr:colOff>
      <xdr:row>58</xdr:row>
      <xdr:rowOff>61685</xdr:rowOff>
    </xdr:to>
    <xdr:cxnSp macro="">
      <xdr:nvCxnSpPr>
        <xdr:cNvPr id="197" name="直線コネクタ 196"/>
        <xdr:cNvCxnSpPr/>
      </xdr:nvCxnSpPr>
      <xdr:spPr>
        <a:xfrm flipV="1">
          <a:off x="1320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8" name="フローチャート : 判断 197"/>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199" name="テキスト ボックス 198"/>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207" name="円/楕円 206"/>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31949</xdr:rowOff>
    </xdr:from>
    <xdr:ext cx="762000" cy="259045"/>
    <xdr:sp macro="" textlink="">
      <xdr:nvSpPr>
        <xdr:cNvPr id="208"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9" name="円/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11" name="円/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2" name="テキスト ボックス 21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3" name="円/楕円 212"/>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4" name="テキスト ボックス 213"/>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215" name="円/楕円 214"/>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97262</xdr:rowOff>
    </xdr:from>
    <xdr:ext cx="762000" cy="259045"/>
    <xdr:sp macro="" textlink="">
      <xdr:nvSpPr>
        <xdr:cNvPr id="216" name="テキスト ボックス 215"/>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その他は、他団体と比較して良好な状態である。</a:t>
          </a:r>
          <a:endParaRPr kumimoji="1" lang="en-US" altLang="ja-JP" sz="1300">
            <a:latin typeface="ＭＳ Ｐゴシック"/>
          </a:endParaRPr>
        </a:p>
        <a:p>
          <a:r>
            <a:rPr kumimoji="1" lang="ja-JP" altLang="en-US" sz="1300">
              <a:latin typeface="ＭＳ Ｐゴシック"/>
            </a:rPr>
            <a:t>　その他の経費として支出されている主なものは特別会計や公営企業会計への繰出金（</a:t>
          </a:r>
          <a:r>
            <a:rPr kumimoji="1" lang="en-US" altLang="ja-JP" sz="1300">
              <a:latin typeface="ＭＳ Ｐゴシック"/>
            </a:rPr>
            <a:t>7.0</a:t>
          </a:r>
          <a:r>
            <a:rPr kumimoji="1" lang="ja-JP" altLang="en-US" sz="1300">
              <a:latin typeface="ＭＳ Ｐゴシック"/>
            </a:rPr>
            <a:t>億円）である。</a:t>
          </a:r>
          <a:endParaRPr kumimoji="1" lang="en-US" altLang="ja-JP" sz="1300">
            <a:latin typeface="ＭＳ Ｐゴシック"/>
          </a:endParaRPr>
        </a:p>
        <a:p>
          <a:r>
            <a:rPr kumimoji="1" lang="ja-JP" altLang="en-US" sz="1300">
              <a:latin typeface="ＭＳ Ｐゴシック"/>
            </a:rPr>
            <a:t>　特に、国民健康保険特別会計への赤字補填財源繰出金が、平成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6</a:t>
          </a:r>
          <a:r>
            <a:rPr kumimoji="1" lang="ja-JP" altLang="en-US" sz="1300">
              <a:latin typeface="ＭＳ Ｐゴシック"/>
            </a:rPr>
            <a:t>千万円と財政を圧迫する要因となっている。赤字補填分をどのように解消していくかが今後の課題である。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149860</xdr:rowOff>
    </xdr:from>
    <xdr:to>
      <xdr:col>24</xdr:col>
      <xdr:colOff>31750</xdr:colOff>
      <xdr:row>57</xdr:row>
      <xdr:rowOff>161290</xdr:rowOff>
    </xdr:to>
    <xdr:cxnSp macro="">
      <xdr:nvCxnSpPr>
        <xdr:cNvPr id="244" name="直線コネクタ 243"/>
        <xdr:cNvCxnSpPr/>
      </xdr:nvCxnSpPr>
      <xdr:spPr>
        <a:xfrm>
          <a:off x="15671800" y="99225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98425</xdr:rowOff>
    </xdr:from>
    <xdr:to>
      <xdr:col>22</xdr:col>
      <xdr:colOff>565150</xdr:colOff>
      <xdr:row>57</xdr:row>
      <xdr:rowOff>149860</xdr:rowOff>
    </xdr:to>
    <xdr:cxnSp macro="">
      <xdr:nvCxnSpPr>
        <xdr:cNvPr id="247" name="直線コネクタ 246"/>
        <xdr:cNvCxnSpPr/>
      </xdr:nvCxnSpPr>
      <xdr:spPr>
        <a:xfrm>
          <a:off x="14782800" y="9871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98425</xdr:rowOff>
    </xdr:from>
    <xdr:to>
      <xdr:col>21</xdr:col>
      <xdr:colOff>361950</xdr:colOff>
      <xdr:row>57</xdr:row>
      <xdr:rowOff>149860</xdr:rowOff>
    </xdr:to>
    <xdr:cxnSp macro="">
      <xdr:nvCxnSpPr>
        <xdr:cNvPr id="250" name="直線コネクタ 249"/>
        <xdr:cNvCxnSpPr/>
      </xdr:nvCxnSpPr>
      <xdr:spPr>
        <a:xfrm flipV="1">
          <a:off x="13893800" y="9871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116205</xdr:rowOff>
    </xdr:from>
    <xdr:to>
      <xdr:col>21</xdr:col>
      <xdr:colOff>412750</xdr:colOff>
      <xdr:row>59</xdr:row>
      <xdr:rowOff>46355</xdr:rowOff>
    </xdr:to>
    <xdr:sp macro="" textlink="">
      <xdr:nvSpPr>
        <xdr:cNvPr id="251" name="フローチャート : 判断 250"/>
        <xdr:cNvSpPr/>
      </xdr:nvSpPr>
      <xdr:spPr>
        <a:xfrm>
          <a:off x="147320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31132</xdr:rowOff>
    </xdr:from>
    <xdr:ext cx="762000" cy="259045"/>
    <xdr:sp macro="" textlink="">
      <xdr:nvSpPr>
        <xdr:cNvPr id="252" name="テキスト ボックス 251"/>
        <xdr:cNvSpPr txBox="1"/>
      </xdr:nvSpPr>
      <xdr:spPr>
        <a:xfrm>
          <a:off x="14401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132715</xdr:rowOff>
    </xdr:from>
    <xdr:to>
      <xdr:col>20</xdr:col>
      <xdr:colOff>158750</xdr:colOff>
      <xdr:row>57</xdr:row>
      <xdr:rowOff>149860</xdr:rowOff>
    </xdr:to>
    <xdr:cxnSp macro="">
      <xdr:nvCxnSpPr>
        <xdr:cNvPr id="253" name="直線コネクタ 252"/>
        <xdr:cNvCxnSpPr/>
      </xdr:nvCxnSpPr>
      <xdr:spPr>
        <a:xfrm>
          <a:off x="13004800" y="99053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87630</xdr:rowOff>
    </xdr:from>
    <xdr:to>
      <xdr:col>20</xdr:col>
      <xdr:colOff>209550</xdr:colOff>
      <xdr:row>59</xdr:row>
      <xdr:rowOff>17780</xdr:rowOff>
    </xdr:to>
    <xdr:sp macro="" textlink="">
      <xdr:nvSpPr>
        <xdr:cNvPr id="254" name="フローチャート : 判断 253"/>
        <xdr:cNvSpPr/>
      </xdr:nvSpPr>
      <xdr:spPr>
        <a:xfrm>
          <a:off x="13843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2557</xdr:rowOff>
    </xdr:from>
    <xdr:ext cx="762000" cy="259045"/>
    <xdr:sp macro="" textlink="">
      <xdr:nvSpPr>
        <xdr:cNvPr id="255" name="テキスト ボックス 254"/>
        <xdr:cNvSpPr txBox="1"/>
      </xdr:nvSpPr>
      <xdr:spPr>
        <a:xfrm>
          <a:off x="13512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116205</xdr:rowOff>
    </xdr:from>
    <xdr:to>
      <xdr:col>19</xdr:col>
      <xdr:colOff>6350</xdr:colOff>
      <xdr:row>59</xdr:row>
      <xdr:rowOff>46355</xdr:rowOff>
    </xdr:to>
    <xdr:sp macro="" textlink="">
      <xdr:nvSpPr>
        <xdr:cNvPr id="256" name="フローチャート : 判断 255"/>
        <xdr:cNvSpPr/>
      </xdr:nvSpPr>
      <xdr:spPr>
        <a:xfrm>
          <a:off x="129540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31132</xdr:rowOff>
    </xdr:from>
    <xdr:ext cx="762000" cy="259045"/>
    <xdr:sp macro="" textlink="">
      <xdr:nvSpPr>
        <xdr:cNvPr id="257" name="テキスト ボックス 256"/>
        <xdr:cNvSpPr txBox="1"/>
      </xdr:nvSpPr>
      <xdr:spPr>
        <a:xfrm>
          <a:off x="12623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3" name="円/楕円 262"/>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127017</xdr:rowOff>
    </xdr:from>
    <xdr:ext cx="762000" cy="259045"/>
    <xdr:sp macro="" textlink="">
      <xdr:nvSpPr>
        <xdr:cNvPr id="264" name="その他該当値テキスト"/>
        <xdr:cNvSpPr txBox="1"/>
      </xdr:nvSpPr>
      <xdr:spPr>
        <a:xfrm>
          <a:off x="165989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99060</xdr:rowOff>
    </xdr:from>
    <xdr:to>
      <xdr:col>22</xdr:col>
      <xdr:colOff>615950</xdr:colOff>
      <xdr:row>58</xdr:row>
      <xdr:rowOff>29210</xdr:rowOff>
    </xdr:to>
    <xdr:sp macro="" textlink="">
      <xdr:nvSpPr>
        <xdr:cNvPr id="265" name="円/楕円 264"/>
        <xdr:cNvSpPr/>
      </xdr:nvSpPr>
      <xdr:spPr>
        <a:xfrm>
          <a:off x="15621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39387</xdr:rowOff>
    </xdr:from>
    <xdr:ext cx="736600" cy="259045"/>
    <xdr:sp macro="" textlink="">
      <xdr:nvSpPr>
        <xdr:cNvPr id="266" name="テキスト ボックス 265"/>
        <xdr:cNvSpPr txBox="1"/>
      </xdr:nvSpPr>
      <xdr:spPr>
        <a:xfrm>
          <a:off x="15290800" y="964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47625</xdr:rowOff>
    </xdr:from>
    <xdr:to>
      <xdr:col>21</xdr:col>
      <xdr:colOff>412750</xdr:colOff>
      <xdr:row>57</xdr:row>
      <xdr:rowOff>149225</xdr:rowOff>
    </xdr:to>
    <xdr:sp macro="" textlink="">
      <xdr:nvSpPr>
        <xdr:cNvPr id="267" name="円/楕円 266"/>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159402</xdr:rowOff>
    </xdr:from>
    <xdr:ext cx="762000" cy="259045"/>
    <xdr:sp macro="" textlink="">
      <xdr:nvSpPr>
        <xdr:cNvPr id="268" name="テキスト ボックス 267"/>
        <xdr:cNvSpPr txBox="1"/>
      </xdr:nvSpPr>
      <xdr:spPr>
        <a:xfrm>
          <a:off x="14401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99060</xdr:rowOff>
    </xdr:from>
    <xdr:to>
      <xdr:col>20</xdr:col>
      <xdr:colOff>209550</xdr:colOff>
      <xdr:row>58</xdr:row>
      <xdr:rowOff>29210</xdr:rowOff>
    </xdr:to>
    <xdr:sp macro="" textlink="">
      <xdr:nvSpPr>
        <xdr:cNvPr id="269" name="円/楕円 268"/>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39387</xdr:rowOff>
    </xdr:from>
    <xdr:ext cx="762000" cy="259045"/>
    <xdr:sp macro="" textlink="">
      <xdr:nvSpPr>
        <xdr:cNvPr id="270" name="テキスト ボックス 269"/>
        <xdr:cNvSpPr txBox="1"/>
      </xdr:nvSpPr>
      <xdr:spPr>
        <a:xfrm>
          <a:off x="13512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81915</xdr:rowOff>
    </xdr:from>
    <xdr:to>
      <xdr:col>19</xdr:col>
      <xdr:colOff>6350</xdr:colOff>
      <xdr:row>58</xdr:row>
      <xdr:rowOff>12065</xdr:rowOff>
    </xdr:to>
    <xdr:sp macro="" textlink="">
      <xdr:nvSpPr>
        <xdr:cNvPr id="271" name="円/楕円 270"/>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22242</xdr:rowOff>
    </xdr:from>
    <xdr:ext cx="762000" cy="259045"/>
    <xdr:sp macro="" textlink="">
      <xdr:nvSpPr>
        <xdr:cNvPr id="272" name="テキスト ボックス 271"/>
        <xdr:cNvSpPr txBox="1"/>
      </xdr:nvSpPr>
      <xdr:spPr>
        <a:xfrm>
          <a:off x="12623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団体と比較すると経常収支比率は高い状況であるが、公営企業会計である下水道事業会計への補助金が多額になっていることと、ごみ・し尿処理事業や消防事業等を一部事務組合である遠賀・中間地域広域事務組合で行っていることによるものであ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74422</xdr:rowOff>
    </xdr:from>
    <xdr:to>
      <xdr:col>24</xdr:col>
      <xdr:colOff>31750</xdr:colOff>
      <xdr:row>39</xdr:row>
      <xdr:rowOff>138430</xdr:rowOff>
    </xdr:to>
    <xdr:cxnSp macro="">
      <xdr:nvCxnSpPr>
        <xdr:cNvPr id="302" name="直線コネクタ 301"/>
        <xdr:cNvCxnSpPr/>
      </xdr:nvCxnSpPr>
      <xdr:spPr>
        <a:xfrm>
          <a:off x="15671800" y="67609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74422</xdr:rowOff>
    </xdr:from>
    <xdr:to>
      <xdr:col>22</xdr:col>
      <xdr:colOff>565150</xdr:colOff>
      <xdr:row>39</xdr:row>
      <xdr:rowOff>110998</xdr:rowOff>
    </xdr:to>
    <xdr:cxnSp macro="">
      <xdr:nvCxnSpPr>
        <xdr:cNvPr id="305" name="直線コネクタ 304"/>
        <xdr:cNvCxnSpPr/>
      </xdr:nvCxnSpPr>
      <xdr:spPr>
        <a:xfrm flipV="1">
          <a:off x="14782800" y="6760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110998</xdr:rowOff>
    </xdr:from>
    <xdr:to>
      <xdr:col>21</xdr:col>
      <xdr:colOff>361950</xdr:colOff>
      <xdr:row>39</xdr:row>
      <xdr:rowOff>120142</xdr:rowOff>
    </xdr:to>
    <xdr:cxnSp macro="">
      <xdr:nvCxnSpPr>
        <xdr:cNvPr id="308" name="直線コネクタ 307"/>
        <xdr:cNvCxnSpPr/>
      </xdr:nvCxnSpPr>
      <xdr:spPr>
        <a:xfrm flipV="1">
          <a:off x="13893800" y="6797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0" name="テキスト ボックス 309"/>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120142</xdr:rowOff>
    </xdr:from>
    <xdr:to>
      <xdr:col>20</xdr:col>
      <xdr:colOff>158750</xdr:colOff>
      <xdr:row>39</xdr:row>
      <xdr:rowOff>147574</xdr:rowOff>
    </xdr:to>
    <xdr:cxnSp macro="">
      <xdr:nvCxnSpPr>
        <xdr:cNvPr id="311" name="直線コネクタ 310"/>
        <xdr:cNvCxnSpPr/>
      </xdr:nvCxnSpPr>
      <xdr:spPr>
        <a:xfrm flipV="1">
          <a:off x="13004800" y="6806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2" name="フローチャート : 判断 311"/>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3" name="テキスト ボックス 312"/>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5" name="テキスト ボックス 314"/>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87630</xdr:rowOff>
    </xdr:from>
    <xdr:to>
      <xdr:col>24</xdr:col>
      <xdr:colOff>82550</xdr:colOff>
      <xdr:row>40</xdr:row>
      <xdr:rowOff>17780</xdr:rowOff>
    </xdr:to>
    <xdr:sp macro="" textlink="">
      <xdr:nvSpPr>
        <xdr:cNvPr id="321" name="円/楕円 320"/>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167657</xdr:rowOff>
    </xdr:from>
    <xdr:ext cx="762000" cy="259045"/>
    <xdr:sp macro="" textlink="">
      <xdr:nvSpPr>
        <xdr:cNvPr id="322" name="補助費等該当値テキスト"/>
        <xdr:cNvSpPr txBox="1"/>
      </xdr:nvSpPr>
      <xdr:spPr>
        <a:xfrm>
          <a:off x="16598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23622</xdr:rowOff>
    </xdr:from>
    <xdr:to>
      <xdr:col>22</xdr:col>
      <xdr:colOff>615950</xdr:colOff>
      <xdr:row>39</xdr:row>
      <xdr:rowOff>125222</xdr:rowOff>
    </xdr:to>
    <xdr:sp macro="" textlink="">
      <xdr:nvSpPr>
        <xdr:cNvPr id="323" name="円/楕円 322"/>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109999</xdr:rowOff>
    </xdr:from>
    <xdr:ext cx="736600" cy="259045"/>
    <xdr:sp macro="" textlink="">
      <xdr:nvSpPr>
        <xdr:cNvPr id="324" name="テキスト ボックス 323"/>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60198</xdr:rowOff>
    </xdr:from>
    <xdr:to>
      <xdr:col>21</xdr:col>
      <xdr:colOff>412750</xdr:colOff>
      <xdr:row>39</xdr:row>
      <xdr:rowOff>161798</xdr:rowOff>
    </xdr:to>
    <xdr:sp macro="" textlink="">
      <xdr:nvSpPr>
        <xdr:cNvPr id="325" name="円/楕円 324"/>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146575</xdr:rowOff>
    </xdr:from>
    <xdr:ext cx="762000" cy="259045"/>
    <xdr:sp macro="" textlink="">
      <xdr:nvSpPr>
        <xdr:cNvPr id="326" name="テキスト ボックス 325"/>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69342</xdr:rowOff>
    </xdr:from>
    <xdr:to>
      <xdr:col>20</xdr:col>
      <xdr:colOff>209550</xdr:colOff>
      <xdr:row>39</xdr:row>
      <xdr:rowOff>170942</xdr:rowOff>
    </xdr:to>
    <xdr:sp macro="" textlink="">
      <xdr:nvSpPr>
        <xdr:cNvPr id="327" name="円/楕円 326"/>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155719</xdr:rowOff>
    </xdr:from>
    <xdr:ext cx="762000" cy="259045"/>
    <xdr:sp macro="" textlink="">
      <xdr:nvSpPr>
        <xdr:cNvPr id="328" name="テキスト ボックス 327"/>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96774</xdr:rowOff>
    </xdr:from>
    <xdr:to>
      <xdr:col>19</xdr:col>
      <xdr:colOff>6350</xdr:colOff>
      <xdr:row>40</xdr:row>
      <xdr:rowOff>26924</xdr:rowOff>
    </xdr:to>
    <xdr:sp macro="" textlink="">
      <xdr:nvSpPr>
        <xdr:cNvPr id="329" name="円/楕円 328"/>
        <xdr:cNvSpPr/>
      </xdr:nvSpPr>
      <xdr:spPr>
        <a:xfrm>
          <a:off x="12954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11701</xdr:rowOff>
    </xdr:from>
    <xdr:ext cx="762000" cy="259045"/>
    <xdr:sp macro="" textlink="">
      <xdr:nvSpPr>
        <xdr:cNvPr id="330" name="テキスト ボックス 329"/>
        <xdr:cNvSpPr txBox="1"/>
      </xdr:nvSpPr>
      <xdr:spPr>
        <a:xfrm>
          <a:off x="12623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例年公債費の水準が悪化している要因として、平成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年度に借り入れた退職手当債の元金償還が平成</a:t>
          </a:r>
          <a:r>
            <a:rPr kumimoji="1" lang="en-US" altLang="ja-JP" sz="1300">
              <a:latin typeface="ＭＳ Ｐゴシック"/>
            </a:rPr>
            <a:t>23</a:t>
          </a:r>
          <a:r>
            <a:rPr kumimoji="1" lang="ja-JP" altLang="en-US" sz="1300">
              <a:latin typeface="ＭＳ Ｐゴシック"/>
            </a:rPr>
            <a:t>年度より順次開始した事が挙げられる。</a:t>
          </a:r>
          <a:endParaRPr kumimoji="1" lang="en-US" altLang="ja-JP" sz="1300">
            <a:latin typeface="ＭＳ Ｐゴシック"/>
          </a:endParaRPr>
        </a:p>
        <a:p>
          <a:r>
            <a:rPr kumimoji="1" lang="ja-JP" altLang="en-US" sz="1300">
              <a:latin typeface="ＭＳ Ｐゴシック"/>
            </a:rPr>
            <a:t>　退職手当債は交付税措置がなく経常収支比率や実質公債費比率等の財政指標を悪化させるため、平成</a:t>
          </a:r>
          <a:r>
            <a:rPr kumimoji="1" lang="en-US" altLang="ja-JP" sz="1300">
              <a:latin typeface="ＭＳ Ｐゴシック"/>
            </a:rPr>
            <a:t>27</a:t>
          </a:r>
          <a:r>
            <a:rPr kumimoji="1" lang="ja-JP" altLang="en-US" sz="1300">
              <a:latin typeface="ＭＳ Ｐゴシック"/>
            </a:rPr>
            <a:t>年度に一括繰上償還を行った。これにより公債費が大幅に減少した。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14987</xdr:rowOff>
    </xdr:from>
    <xdr:to>
      <xdr:col>7</xdr:col>
      <xdr:colOff>15875</xdr:colOff>
      <xdr:row>78</xdr:row>
      <xdr:rowOff>3556</xdr:rowOff>
    </xdr:to>
    <xdr:cxnSp macro="">
      <xdr:nvCxnSpPr>
        <xdr:cNvPr id="360" name="直線コネクタ 359"/>
        <xdr:cNvCxnSpPr/>
      </xdr:nvCxnSpPr>
      <xdr:spPr>
        <a:xfrm flipV="1">
          <a:off x="3987800" y="13216637"/>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44704</xdr:rowOff>
    </xdr:to>
    <xdr:cxnSp macro="">
      <xdr:nvCxnSpPr>
        <xdr:cNvPr id="363" name="直線コネクタ 362"/>
        <xdr:cNvCxnSpPr/>
      </xdr:nvCxnSpPr>
      <xdr:spPr>
        <a:xfrm flipV="1">
          <a:off x="3098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78</xdr:row>
      <xdr:rowOff>44704</xdr:rowOff>
    </xdr:to>
    <xdr:cxnSp macro="">
      <xdr:nvCxnSpPr>
        <xdr:cNvPr id="366" name="直線コネクタ 365"/>
        <xdr:cNvCxnSpPr/>
      </xdr:nvCxnSpPr>
      <xdr:spPr>
        <a:xfrm>
          <a:off x="2209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67" name="フローチャート : 判断 366"/>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68" name="テキスト ボックス 367"/>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147574</xdr:rowOff>
    </xdr:to>
    <xdr:cxnSp macro="">
      <xdr:nvCxnSpPr>
        <xdr:cNvPr id="369" name="直線コネクタ 368"/>
        <xdr:cNvCxnSpPr/>
      </xdr:nvCxnSpPr>
      <xdr:spPr>
        <a:xfrm>
          <a:off x="1320800" y="132577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0" name="フローチャート : 判断 369"/>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1" name="テキスト ボックス 370"/>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2" name="フローチャート : 判断 371"/>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3" name="テキスト ボックス 372"/>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135637</xdr:rowOff>
    </xdr:from>
    <xdr:to>
      <xdr:col>7</xdr:col>
      <xdr:colOff>66675</xdr:colOff>
      <xdr:row>77</xdr:row>
      <xdr:rowOff>65787</xdr:rowOff>
    </xdr:to>
    <xdr:sp macro="" textlink="">
      <xdr:nvSpPr>
        <xdr:cNvPr id="379" name="円/楕円 378"/>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152164</xdr:rowOff>
    </xdr:from>
    <xdr:ext cx="762000" cy="259045"/>
    <xdr:sp macro="" textlink="">
      <xdr:nvSpPr>
        <xdr:cNvPr id="380"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1" name="円/楕円 380"/>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82" name="テキスト ボックス 38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3" name="円/楕円 382"/>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84" name="テキスト ボックス 383"/>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5" name="円/楕円 384"/>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86" name="テキスト ボックス 385"/>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87" name="円/楕円 386"/>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88" name="テキスト ボックス 387"/>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公債費以外の経常収支比率は類似団と比較して、高い水準である。これは、当町は一部事務組合による運営や下水道普及率が</a:t>
          </a:r>
          <a:r>
            <a:rPr kumimoji="1" lang="en-US" altLang="ja-JP" sz="1300">
              <a:latin typeface="ＭＳ Ｐゴシック"/>
            </a:rPr>
            <a:t>100%</a:t>
          </a:r>
          <a:r>
            <a:rPr kumimoji="1" lang="ja-JP" altLang="en-US" sz="1300">
              <a:latin typeface="ＭＳ Ｐゴシック"/>
            </a:rPr>
            <a:t>に達しているため補助金等が高い水準であること、レジャープールや芦屋釜の里等の特色ある公共施設を整備しており、維持管理のための物件費が高い水準であること等が要因である。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79</xdr:row>
      <xdr:rowOff>37846</xdr:rowOff>
    </xdr:to>
    <xdr:cxnSp macro="">
      <xdr:nvCxnSpPr>
        <xdr:cNvPr id="419" name="直線コネクタ 418"/>
        <xdr:cNvCxnSpPr/>
      </xdr:nvCxnSpPr>
      <xdr:spPr>
        <a:xfrm>
          <a:off x="15671800" y="13362939"/>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67563</xdr:rowOff>
    </xdr:to>
    <xdr:cxnSp macro="">
      <xdr:nvCxnSpPr>
        <xdr:cNvPr id="422" name="直線コネクタ 421"/>
        <xdr:cNvCxnSpPr/>
      </xdr:nvCxnSpPr>
      <xdr:spPr>
        <a:xfrm flipV="1">
          <a:off x="14782800" y="133629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67563</xdr:rowOff>
    </xdr:from>
    <xdr:to>
      <xdr:col>21</xdr:col>
      <xdr:colOff>361950</xdr:colOff>
      <xdr:row>78</xdr:row>
      <xdr:rowOff>104139</xdr:rowOff>
    </xdr:to>
    <xdr:cxnSp macro="">
      <xdr:nvCxnSpPr>
        <xdr:cNvPr id="425" name="直線コネクタ 424"/>
        <xdr:cNvCxnSpPr/>
      </xdr:nvCxnSpPr>
      <xdr:spPr>
        <a:xfrm flipV="1">
          <a:off x="13893800" y="134406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30480</xdr:rowOff>
    </xdr:from>
    <xdr:to>
      <xdr:col>21</xdr:col>
      <xdr:colOff>412750</xdr:colOff>
      <xdr:row>76</xdr:row>
      <xdr:rowOff>132080</xdr:rowOff>
    </xdr:to>
    <xdr:sp macro="" textlink="">
      <xdr:nvSpPr>
        <xdr:cNvPr id="426" name="フローチャート : 判断 425"/>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27" name="テキスト ボックス 426"/>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79</xdr:row>
      <xdr:rowOff>51563</xdr:rowOff>
    </xdr:to>
    <xdr:cxnSp macro="">
      <xdr:nvCxnSpPr>
        <xdr:cNvPr id="428" name="直線コネクタ 427"/>
        <xdr:cNvCxnSpPr/>
      </xdr:nvCxnSpPr>
      <xdr:spPr>
        <a:xfrm flipV="1">
          <a:off x="13004800" y="13477239"/>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142494</xdr:rowOff>
    </xdr:from>
    <xdr:to>
      <xdr:col>20</xdr:col>
      <xdr:colOff>209550</xdr:colOff>
      <xdr:row>76</xdr:row>
      <xdr:rowOff>72644</xdr:rowOff>
    </xdr:to>
    <xdr:sp macro="" textlink="">
      <xdr:nvSpPr>
        <xdr:cNvPr id="429" name="フローチャート : 判断 428"/>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30" name="テキスト ボックス 429"/>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31" name="フローチャート : 判断 430"/>
        <xdr:cNvSpPr/>
      </xdr:nvSpPr>
      <xdr:spPr>
        <a:xfrm>
          <a:off x="12954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32" name="テキスト ボックス 431"/>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38" name="円/楕円 437"/>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130573</xdr:rowOff>
    </xdr:from>
    <xdr:ext cx="762000" cy="259045"/>
    <xdr:sp macro="" textlink="">
      <xdr:nvSpPr>
        <xdr:cNvPr id="439"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0" name="円/楕円 439"/>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1" name="テキスト ボックス 440"/>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16763</xdr:rowOff>
    </xdr:from>
    <xdr:to>
      <xdr:col>21</xdr:col>
      <xdr:colOff>412750</xdr:colOff>
      <xdr:row>78</xdr:row>
      <xdr:rowOff>118363</xdr:rowOff>
    </xdr:to>
    <xdr:sp macro="" textlink="">
      <xdr:nvSpPr>
        <xdr:cNvPr id="442" name="円/楕円 441"/>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103140</xdr:rowOff>
    </xdr:from>
    <xdr:ext cx="762000" cy="259045"/>
    <xdr:sp macro="" textlink="">
      <xdr:nvSpPr>
        <xdr:cNvPr id="443" name="テキスト ボックス 442"/>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53339</xdr:rowOff>
    </xdr:from>
    <xdr:to>
      <xdr:col>20</xdr:col>
      <xdr:colOff>209550</xdr:colOff>
      <xdr:row>78</xdr:row>
      <xdr:rowOff>154939</xdr:rowOff>
    </xdr:to>
    <xdr:sp macro="" textlink="">
      <xdr:nvSpPr>
        <xdr:cNvPr id="444" name="円/楕円 443"/>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45" name="テキスト ボックス 444"/>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763</xdr:rowOff>
    </xdr:from>
    <xdr:to>
      <xdr:col>19</xdr:col>
      <xdr:colOff>6350</xdr:colOff>
      <xdr:row>79</xdr:row>
      <xdr:rowOff>102363</xdr:rowOff>
    </xdr:to>
    <xdr:sp macro="" textlink="">
      <xdr:nvSpPr>
        <xdr:cNvPr id="446" name="円/楕円 445"/>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87140</xdr:rowOff>
    </xdr:from>
    <xdr:ext cx="762000" cy="259045"/>
    <xdr:sp macro="" textlink="">
      <xdr:nvSpPr>
        <xdr:cNvPr id="447" name="テキスト ボックス 446"/>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福岡県芦屋町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60958</xdr:rowOff>
    </xdr:from>
    <xdr:to>
      <xdr:col>4</xdr:col>
      <xdr:colOff>1117600</xdr:colOff>
      <xdr:row>18</xdr:row>
      <xdr:rowOff>74437</xdr:rowOff>
    </xdr:to>
    <xdr:cxnSp macro="">
      <xdr:nvCxnSpPr>
        <xdr:cNvPr id="50" name="直線コネクタ 49"/>
        <xdr:cNvCxnSpPr/>
      </xdr:nvCxnSpPr>
      <xdr:spPr bwMode="auto">
        <a:xfrm flipV="1">
          <a:off x="5003800" y="3194683"/>
          <a:ext cx="647700" cy="1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74437</xdr:rowOff>
    </xdr:from>
    <xdr:to>
      <xdr:col>4</xdr:col>
      <xdr:colOff>469900</xdr:colOff>
      <xdr:row>18</xdr:row>
      <xdr:rowOff>77859</xdr:rowOff>
    </xdr:to>
    <xdr:cxnSp macro="">
      <xdr:nvCxnSpPr>
        <xdr:cNvPr id="53" name="直線コネクタ 52"/>
        <xdr:cNvCxnSpPr/>
      </xdr:nvCxnSpPr>
      <xdr:spPr bwMode="auto">
        <a:xfrm flipV="1">
          <a:off x="4305300" y="3208162"/>
          <a:ext cx="698500" cy="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77859</xdr:rowOff>
    </xdr:from>
    <xdr:to>
      <xdr:col>3</xdr:col>
      <xdr:colOff>904875</xdr:colOff>
      <xdr:row>18</xdr:row>
      <xdr:rowOff>99439</xdr:rowOff>
    </xdr:to>
    <xdr:cxnSp macro="">
      <xdr:nvCxnSpPr>
        <xdr:cNvPr id="56" name="直線コネクタ 55"/>
        <xdr:cNvCxnSpPr/>
      </xdr:nvCxnSpPr>
      <xdr:spPr bwMode="auto">
        <a:xfrm flipV="1">
          <a:off x="3606800" y="3211584"/>
          <a:ext cx="698500" cy="21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99439</xdr:rowOff>
    </xdr:from>
    <xdr:to>
      <xdr:col>3</xdr:col>
      <xdr:colOff>206375</xdr:colOff>
      <xdr:row>18</xdr:row>
      <xdr:rowOff>120317</xdr:rowOff>
    </xdr:to>
    <xdr:cxnSp macro="">
      <xdr:nvCxnSpPr>
        <xdr:cNvPr id="59" name="直線コネクタ 58"/>
        <xdr:cNvCxnSpPr/>
      </xdr:nvCxnSpPr>
      <xdr:spPr bwMode="auto">
        <a:xfrm flipV="1">
          <a:off x="2908300" y="3233164"/>
          <a:ext cx="698500" cy="20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157451</xdr:rowOff>
    </xdr:from>
    <xdr:ext cx="762000" cy="259045"/>
    <xdr:sp macro="" textlink="">
      <xdr:nvSpPr>
        <xdr:cNvPr id="61" name="テキスト ボックス 60"/>
        <xdr:cNvSpPr txBox="1"/>
      </xdr:nvSpPr>
      <xdr:spPr>
        <a:xfrm>
          <a:off x="32258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139544</xdr:rowOff>
    </xdr:from>
    <xdr:ext cx="762000" cy="259045"/>
    <xdr:sp macro="" textlink="">
      <xdr:nvSpPr>
        <xdr:cNvPr id="63" name="テキスト ボックス 62"/>
        <xdr:cNvSpPr txBox="1"/>
      </xdr:nvSpPr>
      <xdr:spPr>
        <a:xfrm>
          <a:off x="25273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10158</xdr:rowOff>
    </xdr:from>
    <xdr:to>
      <xdr:col>5</xdr:col>
      <xdr:colOff>34925</xdr:colOff>
      <xdr:row>18</xdr:row>
      <xdr:rowOff>111758</xdr:rowOff>
    </xdr:to>
    <xdr:sp macro="" textlink="">
      <xdr:nvSpPr>
        <xdr:cNvPr id="69" name="円/楕円 68"/>
        <xdr:cNvSpPr/>
      </xdr:nvSpPr>
      <xdr:spPr bwMode="auto">
        <a:xfrm>
          <a:off x="5600700" y="314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153685</xdr:rowOff>
    </xdr:from>
    <xdr:ext cx="762000" cy="259045"/>
    <xdr:sp macro="" textlink="">
      <xdr:nvSpPr>
        <xdr:cNvPr id="70" name="人口1人当たり決算額の推移該当値テキスト130"/>
        <xdr:cNvSpPr txBox="1"/>
      </xdr:nvSpPr>
      <xdr:spPr>
        <a:xfrm>
          <a:off x="5740400" y="311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23637</xdr:rowOff>
    </xdr:from>
    <xdr:to>
      <xdr:col>4</xdr:col>
      <xdr:colOff>520700</xdr:colOff>
      <xdr:row>18</xdr:row>
      <xdr:rowOff>125237</xdr:rowOff>
    </xdr:to>
    <xdr:sp macro="" textlink="">
      <xdr:nvSpPr>
        <xdr:cNvPr id="71" name="円/楕円 70"/>
        <xdr:cNvSpPr/>
      </xdr:nvSpPr>
      <xdr:spPr bwMode="auto">
        <a:xfrm>
          <a:off x="4953000" y="315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110014</xdr:rowOff>
    </xdr:from>
    <xdr:ext cx="736600" cy="259045"/>
    <xdr:sp macro="" textlink="">
      <xdr:nvSpPr>
        <xdr:cNvPr id="72" name="テキスト ボックス 71"/>
        <xdr:cNvSpPr txBox="1"/>
      </xdr:nvSpPr>
      <xdr:spPr>
        <a:xfrm>
          <a:off x="4622800" y="324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27059</xdr:rowOff>
    </xdr:from>
    <xdr:to>
      <xdr:col>3</xdr:col>
      <xdr:colOff>955675</xdr:colOff>
      <xdr:row>18</xdr:row>
      <xdr:rowOff>128659</xdr:rowOff>
    </xdr:to>
    <xdr:sp macro="" textlink="">
      <xdr:nvSpPr>
        <xdr:cNvPr id="73" name="円/楕円 72"/>
        <xdr:cNvSpPr/>
      </xdr:nvSpPr>
      <xdr:spPr bwMode="auto">
        <a:xfrm>
          <a:off x="4254500" y="316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138836</xdr:rowOff>
    </xdr:from>
    <xdr:ext cx="762000" cy="259045"/>
    <xdr:sp macro="" textlink="">
      <xdr:nvSpPr>
        <xdr:cNvPr id="74" name="テキスト ボックス 73"/>
        <xdr:cNvSpPr txBox="1"/>
      </xdr:nvSpPr>
      <xdr:spPr>
        <a:xfrm>
          <a:off x="3924300" y="292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48639</xdr:rowOff>
    </xdr:from>
    <xdr:to>
      <xdr:col>3</xdr:col>
      <xdr:colOff>257175</xdr:colOff>
      <xdr:row>18</xdr:row>
      <xdr:rowOff>150239</xdr:rowOff>
    </xdr:to>
    <xdr:sp macro="" textlink="">
      <xdr:nvSpPr>
        <xdr:cNvPr id="75" name="円/楕円 74"/>
        <xdr:cNvSpPr/>
      </xdr:nvSpPr>
      <xdr:spPr bwMode="auto">
        <a:xfrm>
          <a:off x="3556000" y="318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135016</xdr:rowOff>
    </xdr:from>
    <xdr:ext cx="762000" cy="259045"/>
    <xdr:sp macro="" textlink="">
      <xdr:nvSpPr>
        <xdr:cNvPr id="76" name="テキスト ボックス 75"/>
        <xdr:cNvSpPr txBox="1"/>
      </xdr:nvSpPr>
      <xdr:spPr>
        <a:xfrm>
          <a:off x="3225800" y="326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69517</xdr:rowOff>
    </xdr:from>
    <xdr:to>
      <xdr:col>2</xdr:col>
      <xdr:colOff>692150</xdr:colOff>
      <xdr:row>18</xdr:row>
      <xdr:rowOff>171117</xdr:rowOff>
    </xdr:to>
    <xdr:sp macro="" textlink="">
      <xdr:nvSpPr>
        <xdr:cNvPr id="77" name="円/楕円 76"/>
        <xdr:cNvSpPr/>
      </xdr:nvSpPr>
      <xdr:spPr bwMode="auto">
        <a:xfrm>
          <a:off x="2857500" y="320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155894</xdr:rowOff>
    </xdr:from>
    <xdr:ext cx="762000" cy="259045"/>
    <xdr:sp macro="" textlink="">
      <xdr:nvSpPr>
        <xdr:cNvPr id="78" name="テキスト ボックス 77"/>
        <xdr:cNvSpPr txBox="1"/>
      </xdr:nvSpPr>
      <xdr:spPr>
        <a:xfrm>
          <a:off x="2527300" y="328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312417</xdr:rowOff>
    </xdr:from>
    <xdr:to>
      <xdr:col>4</xdr:col>
      <xdr:colOff>1117600</xdr:colOff>
      <xdr:row>36</xdr:row>
      <xdr:rowOff>161679</xdr:rowOff>
    </xdr:to>
    <xdr:cxnSp macro="">
      <xdr:nvCxnSpPr>
        <xdr:cNvPr id="110" name="直線コネクタ 109"/>
        <xdr:cNvCxnSpPr/>
      </xdr:nvCxnSpPr>
      <xdr:spPr bwMode="auto">
        <a:xfrm>
          <a:off x="5003800" y="6922767"/>
          <a:ext cx="647700" cy="192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249713</xdr:rowOff>
    </xdr:from>
    <xdr:to>
      <xdr:col>4</xdr:col>
      <xdr:colOff>469900</xdr:colOff>
      <xdr:row>35</xdr:row>
      <xdr:rowOff>312417</xdr:rowOff>
    </xdr:to>
    <xdr:cxnSp macro="">
      <xdr:nvCxnSpPr>
        <xdr:cNvPr id="113" name="直線コネクタ 112"/>
        <xdr:cNvCxnSpPr/>
      </xdr:nvCxnSpPr>
      <xdr:spPr bwMode="auto">
        <a:xfrm>
          <a:off x="4305300" y="6860063"/>
          <a:ext cx="698500" cy="6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241322</xdr:rowOff>
    </xdr:from>
    <xdr:to>
      <xdr:col>3</xdr:col>
      <xdr:colOff>904875</xdr:colOff>
      <xdr:row>35</xdr:row>
      <xdr:rowOff>249713</xdr:rowOff>
    </xdr:to>
    <xdr:cxnSp macro="">
      <xdr:nvCxnSpPr>
        <xdr:cNvPr id="116" name="直線コネクタ 115"/>
        <xdr:cNvCxnSpPr/>
      </xdr:nvCxnSpPr>
      <xdr:spPr bwMode="auto">
        <a:xfrm>
          <a:off x="3606800" y="6851672"/>
          <a:ext cx="698500" cy="8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7" name="フローチャート : 判断 116"/>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43751</xdr:rowOff>
    </xdr:from>
    <xdr:ext cx="762000" cy="259045"/>
    <xdr:sp macro="" textlink="">
      <xdr:nvSpPr>
        <xdr:cNvPr id="118" name="テキスト ボックス 117"/>
        <xdr:cNvSpPr txBox="1"/>
      </xdr:nvSpPr>
      <xdr:spPr>
        <a:xfrm>
          <a:off x="39243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241322</xdr:rowOff>
    </xdr:from>
    <xdr:to>
      <xdr:col>3</xdr:col>
      <xdr:colOff>206375</xdr:colOff>
      <xdr:row>36</xdr:row>
      <xdr:rowOff>127</xdr:rowOff>
    </xdr:to>
    <xdr:cxnSp macro="">
      <xdr:nvCxnSpPr>
        <xdr:cNvPr id="119" name="直線コネクタ 118"/>
        <xdr:cNvCxnSpPr/>
      </xdr:nvCxnSpPr>
      <xdr:spPr bwMode="auto">
        <a:xfrm flipV="1">
          <a:off x="2908300" y="6851672"/>
          <a:ext cx="698500" cy="10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0" name="フローチャート : 判断 119"/>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325592</xdr:rowOff>
    </xdr:from>
    <xdr:ext cx="762000" cy="259045"/>
    <xdr:sp macro="" textlink="">
      <xdr:nvSpPr>
        <xdr:cNvPr id="121" name="テキスト ボックス 120"/>
        <xdr:cNvSpPr txBox="1"/>
      </xdr:nvSpPr>
      <xdr:spPr>
        <a:xfrm>
          <a:off x="32258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2" name="フローチャート : 判断 121"/>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315741</xdr:rowOff>
    </xdr:from>
    <xdr:ext cx="762000" cy="259045"/>
    <xdr:sp macro="" textlink="">
      <xdr:nvSpPr>
        <xdr:cNvPr id="123" name="テキスト ボックス 122"/>
        <xdr:cNvSpPr txBox="1"/>
      </xdr:nvSpPr>
      <xdr:spPr>
        <a:xfrm>
          <a:off x="2527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110879</xdr:rowOff>
    </xdr:from>
    <xdr:to>
      <xdr:col>5</xdr:col>
      <xdr:colOff>34925</xdr:colOff>
      <xdr:row>37</xdr:row>
      <xdr:rowOff>41029</xdr:rowOff>
    </xdr:to>
    <xdr:sp macro="" textlink="">
      <xdr:nvSpPr>
        <xdr:cNvPr id="129" name="円/楕円 128"/>
        <xdr:cNvSpPr/>
      </xdr:nvSpPr>
      <xdr:spPr bwMode="auto">
        <a:xfrm>
          <a:off x="5600700" y="706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82956</xdr:rowOff>
    </xdr:from>
    <xdr:ext cx="762000" cy="259045"/>
    <xdr:sp macro="" textlink="">
      <xdr:nvSpPr>
        <xdr:cNvPr id="130" name="人口1人当たり決算額の推移該当値テキスト445"/>
        <xdr:cNvSpPr txBox="1"/>
      </xdr:nvSpPr>
      <xdr:spPr>
        <a:xfrm>
          <a:off x="5740400" y="703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261617</xdr:rowOff>
    </xdr:from>
    <xdr:to>
      <xdr:col>4</xdr:col>
      <xdr:colOff>520700</xdr:colOff>
      <xdr:row>36</xdr:row>
      <xdr:rowOff>20317</xdr:rowOff>
    </xdr:to>
    <xdr:sp macro="" textlink="">
      <xdr:nvSpPr>
        <xdr:cNvPr id="131" name="円/楕円 130"/>
        <xdr:cNvSpPr/>
      </xdr:nvSpPr>
      <xdr:spPr bwMode="auto">
        <a:xfrm>
          <a:off x="4953000" y="6871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30494</xdr:rowOff>
    </xdr:from>
    <xdr:ext cx="736600" cy="259045"/>
    <xdr:sp macro="" textlink="">
      <xdr:nvSpPr>
        <xdr:cNvPr id="132" name="テキスト ボックス 131"/>
        <xdr:cNvSpPr txBox="1"/>
      </xdr:nvSpPr>
      <xdr:spPr>
        <a:xfrm>
          <a:off x="4622800" y="664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198913</xdr:rowOff>
    </xdr:from>
    <xdr:to>
      <xdr:col>3</xdr:col>
      <xdr:colOff>955675</xdr:colOff>
      <xdr:row>35</xdr:row>
      <xdr:rowOff>300513</xdr:rowOff>
    </xdr:to>
    <xdr:sp macro="" textlink="">
      <xdr:nvSpPr>
        <xdr:cNvPr id="133" name="円/楕円 132"/>
        <xdr:cNvSpPr/>
      </xdr:nvSpPr>
      <xdr:spPr bwMode="auto">
        <a:xfrm>
          <a:off x="4254500" y="680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310690</xdr:rowOff>
    </xdr:from>
    <xdr:ext cx="762000" cy="259045"/>
    <xdr:sp macro="" textlink="">
      <xdr:nvSpPr>
        <xdr:cNvPr id="134" name="テキスト ボックス 133"/>
        <xdr:cNvSpPr txBox="1"/>
      </xdr:nvSpPr>
      <xdr:spPr>
        <a:xfrm>
          <a:off x="3924300" y="65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190522</xdr:rowOff>
    </xdr:from>
    <xdr:to>
      <xdr:col>3</xdr:col>
      <xdr:colOff>257175</xdr:colOff>
      <xdr:row>35</xdr:row>
      <xdr:rowOff>292122</xdr:rowOff>
    </xdr:to>
    <xdr:sp macro="" textlink="">
      <xdr:nvSpPr>
        <xdr:cNvPr id="135" name="円/楕円 134"/>
        <xdr:cNvSpPr/>
      </xdr:nvSpPr>
      <xdr:spPr bwMode="auto">
        <a:xfrm>
          <a:off x="3556000" y="680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302299</xdr:rowOff>
    </xdr:from>
    <xdr:ext cx="762000" cy="259045"/>
    <xdr:sp macro="" textlink="">
      <xdr:nvSpPr>
        <xdr:cNvPr id="136" name="テキスト ボックス 135"/>
        <xdr:cNvSpPr txBox="1"/>
      </xdr:nvSpPr>
      <xdr:spPr>
        <a:xfrm>
          <a:off x="3225800" y="65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292227</xdr:rowOff>
    </xdr:from>
    <xdr:to>
      <xdr:col>2</xdr:col>
      <xdr:colOff>692150</xdr:colOff>
      <xdr:row>36</xdr:row>
      <xdr:rowOff>50927</xdr:rowOff>
    </xdr:to>
    <xdr:sp macro="" textlink="">
      <xdr:nvSpPr>
        <xdr:cNvPr id="137" name="円/楕円 136"/>
        <xdr:cNvSpPr/>
      </xdr:nvSpPr>
      <xdr:spPr bwMode="auto">
        <a:xfrm>
          <a:off x="2857500" y="690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35704</xdr:rowOff>
    </xdr:from>
    <xdr:ext cx="762000" cy="259045"/>
    <xdr:sp macro="" textlink="">
      <xdr:nvSpPr>
        <xdr:cNvPr id="138" name="テキスト ボックス 137"/>
        <xdr:cNvSpPr txBox="1"/>
      </xdr:nvSpPr>
      <xdr:spPr>
        <a:xfrm>
          <a:off x="2527300" y="698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14,353
14,275
11.60
8,719,634
8,441,538
180,608
3,660,084
8,772,078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55743</xdr:rowOff>
    </xdr:from>
    <xdr:to>
      <xdr:col>6</xdr:col>
      <xdr:colOff>511175</xdr:colOff>
      <xdr:row>38</xdr:row>
      <xdr:rowOff>63363</xdr:rowOff>
    </xdr:to>
    <xdr:cxnSp macro="">
      <xdr:nvCxnSpPr>
        <xdr:cNvPr id="61" name="直線コネクタ 60"/>
        <xdr:cNvCxnSpPr/>
      </xdr:nvCxnSpPr>
      <xdr:spPr>
        <a:xfrm flipV="1">
          <a:off x="3797300" y="657084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63363</xdr:rowOff>
    </xdr:from>
    <xdr:to>
      <xdr:col>5</xdr:col>
      <xdr:colOff>358775</xdr:colOff>
      <xdr:row>38</xdr:row>
      <xdr:rowOff>104793</xdr:rowOff>
    </xdr:to>
    <xdr:cxnSp macro="">
      <xdr:nvCxnSpPr>
        <xdr:cNvPr id="64" name="直線コネクタ 63"/>
        <xdr:cNvCxnSpPr/>
      </xdr:nvCxnSpPr>
      <xdr:spPr>
        <a:xfrm flipV="1">
          <a:off x="2908300" y="6578463"/>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41006</xdr:rowOff>
    </xdr:from>
    <xdr:to>
      <xdr:col>4</xdr:col>
      <xdr:colOff>155575</xdr:colOff>
      <xdr:row>38</xdr:row>
      <xdr:rowOff>104793</xdr:rowOff>
    </xdr:to>
    <xdr:cxnSp macro="">
      <xdr:nvCxnSpPr>
        <xdr:cNvPr id="67" name="直線コネクタ 66"/>
        <xdr:cNvCxnSpPr/>
      </xdr:nvCxnSpPr>
      <xdr:spPr>
        <a:xfrm>
          <a:off x="2019300" y="6556106"/>
          <a:ext cx="889000" cy="6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124721</xdr:rowOff>
    </xdr:from>
    <xdr:to>
      <xdr:col>4</xdr:col>
      <xdr:colOff>206375</xdr:colOff>
      <xdr:row>38</xdr:row>
      <xdr:rowOff>54871</xdr:rowOff>
    </xdr:to>
    <xdr:sp macro="" textlink="">
      <xdr:nvSpPr>
        <xdr:cNvPr id="68" name="フローチャート : 判断 67"/>
        <xdr:cNvSpPr/>
      </xdr:nvSpPr>
      <xdr:spPr>
        <a:xfrm>
          <a:off x="2857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71398</xdr:rowOff>
    </xdr:from>
    <xdr:ext cx="534377" cy="259045"/>
    <xdr:sp macro="" textlink="">
      <xdr:nvSpPr>
        <xdr:cNvPr id="69" name="テキスト ボックス 68"/>
        <xdr:cNvSpPr txBox="1"/>
      </xdr:nvSpPr>
      <xdr:spPr>
        <a:xfrm>
          <a:off x="2641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41006</xdr:rowOff>
    </xdr:from>
    <xdr:to>
      <xdr:col>2</xdr:col>
      <xdr:colOff>638175</xdr:colOff>
      <xdr:row>38</xdr:row>
      <xdr:rowOff>97295</xdr:rowOff>
    </xdr:to>
    <xdr:cxnSp macro="">
      <xdr:nvCxnSpPr>
        <xdr:cNvPr id="70" name="直線コネクタ 69"/>
        <xdr:cNvCxnSpPr/>
      </xdr:nvCxnSpPr>
      <xdr:spPr>
        <a:xfrm flipV="1">
          <a:off x="1130300" y="6556106"/>
          <a:ext cx="889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130940</xdr:rowOff>
    </xdr:from>
    <xdr:to>
      <xdr:col>3</xdr:col>
      <xdr:colOff>3175</xdr:colOff>
      <xdr:row>38</xdr:row>
      <xdr:rowOff>61089</xdr:rowOff>
    </xdr:to>
    <xdr:sp macro="" textlink="">
      <xdr:nvSpPr>
        <xdr:cNvPr id="71" name="フローチャート : 判断 70"/>
        <xdr:cNvSpPr/>
      </xdr:nvSpPr>
      <xdr:spPr>
        <a:xfrm>
          <a:off x="1968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77617</xdr:rowOff>
    </xdr:from>
    <xdr:ext cx="534377" cy="259045"/>
    <xdr:sp macro="" textlink="">
      <xdr:nvSpPr>
        <xdr:cNvPr id="72" name="テキスト ボックス 71"/>
        <xdr:cNvSpPr txBox="1"/>
      </xdr:nvSpPr>
      <xdr:spPr>
        <a:xfrm>
          <a:off x="1752111" y="62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115303</xdr:rowOff>
    </xdr:from>
    <xdr:to>
      <xdr:col>1</xdr:col>
      <xdr:colOff>485775</xdr:colOff>
      <xdr:row>38</xdr:row>
      <xdr:rowOff>45453</xdr:rowOff>
    </xdr:to>
    <xdr:sp macro="" textlink="">
      <xdr:nvSpPr>
        <xdr:cNvPr id="73" name="フローチャート : 判断 72"/>
        <xdr:cNvSpPr/>
      </xdr:nvSpPr>
      <xdr:spPr>
        <a:xfrm>
          <a:off x="1079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61980</xdr:rowOff>
    </xdr:from>
    <xdr:ext cx="534377" cy="259045"/>
    <xdr:sp macro="" textlink="">
      <xdr:nvSpPr>
        <xdr:cNvPr id="74" name="テキスト ボックス 73"/>
        <xdr:cNvSpPr txBox="1"/>
      </xdr:nvSpPr>
      <xdr:spPr>
        <a:xfrm>
          <a:off x="863111" y="62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4943</xdr:rowOff>
    </xdr:from>
    <xdr:to>
      <xdr:col>6</xdr:col>
      <xdr:colOff>561975</xdr:colOff>
      <xdr:row>38</xdr:row>
      <xdr:rowOff>106543</xdr:rowOff>
    </xdr:to>
    <xdr:sp macro="" textlink="">
      <xdr:nvSpPr>
        <xdr:cNvPr id="80" name="円/楕円 79"/>
        <xdr:cNvSpPr/>
      </xdr:nvSpPr>
      <xdr:spPr>
        <a:xfrm>
          <a:off x="4584700" y="6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154820</xdr:rowOff>
    </xdr:from>
    <xdr:ext cx="534377" cy="259045"/>
    <xdr:sp macro="" textlink="">
      <xdr:nvSpPr>
        <xdr:cNvPr id="81" name="人件費該当値テキスト"/>
        <xdr:cNvSpPr txBox="1"/>
      </xdr:nvSpPr>
      <xdr:spPr>
        <a:xfrm>
          <a:off x="4686300" y="649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71,018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12563</xdr:rowOff>
    </xdr:from>
    <xdr:to>
      <xdr:col>5</xdr:col>
      <xdr:colOff>409575</xdr:colOff>
      <xdr:row>38</xdr:row>
      <xdr:rowOff>114163</xdr:rowOff>
    </xdr:to>
    <xdr:sp macro="" textlink="">
      <xdr:nvSpPr>
        <xdr:cNvPr id="82" name="円/楕円 81"/>
        <xdr:cNvSpPr/>
      </xdr:nvSpPr>
      <xdr:spPr>
        <a:xfrm>
          <a:off x="3746500" y="65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105290</xdr:rowOff>
    </xdr:from>
    <xdr:ext cx="534377" cy="259045"/>
    <xdr:sp macro="" textlink="">
      <xdr:nvSpPr>
        <xdr:cNvPr id="83" name="テキスト ボックス 82"/>
        <xdr:cNvSpPr txBox="1"/>
      </xdr:nvSpPr>
      <xdr:spPr>
        <a:xfrm>
          <a:off x="3530111" y="662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53993</xdr:rowOff>
    </xdr:from>
    <xdr:to>
      <xdr:col>4</xdr:col>
      <xdr:colOff>206375</xdr:colOff>
      <xdr:row>38</xdr:row>
      <xdr:rowOff>155593</xdr:rowOff>
    </xdr:to>
    <xdr:sp macro="" textlink="">
      <xdr:nvSpPr>
        <xdr:cNvPr id="84" name="円/楕円 83"/>
        <xdr:cNvSpPr/>
      </xdr:nvSpPr>
      <xdr:spPr>
        <a:xfrm>
          <a:off x="2857500" y="65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146720</xdr:rowOff>
    </xdr:from>
    <xdr:ext cx="534377" cy="259045"/>
    <xdr:sp macro="" textlink="">
      <xdr:nvSpPr>
        <xdr:cNvPr id="85" name="テキスト ボックス 84"/>
        <xdr:cNvSpPr txBox="1"/>
      </xdr:nvSpPr>
      <xdr:spPr>
        <a:xfrm>
          <a:off x="2641111" y="66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161656</xdr:rowOff>
    </xdr:from>
    <xdr:to>
      <xdr:col>3</xdr:col>
      <xdr:colOff>3175</xdr:colOff>
      <xdr:row>38</xdr:row>
      <xdr:rowOff>91806</xdr:rowOff>
    </xdr:to>
    <xdr:sp macro="" textlink="">
      <xdr:nvSpPr>
        <xdr:cNvPr id="86" name="円/楕円 85"/>
        <xdr:cNvSpPr/>
      </xdr:nvSpPr>
      <xdr:spPr>
        <a:xfrm>
          <a:off x="1968500" y="65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82933</xdr:rowOff>
    </xdr:from>
    <xdr:ext cx="534377" cy="259045"/>
    <xdr:sp macro="" textlink="">
      <xdr:nvSpPr>
        <xdr:cNvPr id="87" name="テキスト ボックス 86"/>
        <xdr:cNvSpPr txBox="1"/>
      </xdr:nvSpPr>
      <xdr:spPr>
        <a:xfrm>
          <a:off x="1752111" y="659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46495</xdr:rowOff>
    </xdr:from>
    <xdr:to>
      <xdr:col>1</xdr:col>
      <xdr:colOff>485775</xdr:colOff>
      <xdr:row>38</xdr:row>
      <xdr:rowOff>148095</xdr:rowOff>
    </xdr:to>
    <xdr:sp macro="" textlink="">
      <xdr:nvSpPr>
        <xdr:cNvPr id="88" name="円/楕円 87"/>
        <xdr:cNvSpPr/>
      </xdr:nvSpPr>
      <xdr:spPr>
        <a:xfrm>
          <a:off x="1079500" y="65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139222</xdr:rowOff>
    </xdr:from>
    <xdr:ext cx="534377" cy="259045"/>
    <xdr:sp macro="" textlink="">
      <xdr:nvSpPr>
        <xdr:cNvPr id="89" name="テキスト ボックス 88"/>
        <xdr:cNvSpPr txBox="1"/>
      </xdr:nvSpPr>
      <xdr:spPr>
        <a:xfrm>
          <a:off x="863111" y="66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68318</xdr:rowOff>
    </xdr:from>
    <xdr:to>
      <xdr:col>6</xdr:col>
      <xdr:colOff>511175</xdr:colOff>
      <xdr:row>56</xdr:row>
      <xdr:rowOff>69758</xdr:rowOff>
    </xdr:to>
    <xdr:cxnSp macro="">
      <xdr:nvCxnSpPr>
        <xdr:cNvPr id="116" name="直線コネクタ 115"/>
        <xdr:cNvCxnSpPr/>
      </xdr:nvCxnSpPr>
      <xdr:spPr>
        <a:xfrm flipV="1">
          <a:off x="3797300" y="9669518"/>
          <a:ext cx="8382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69758</xdr:rowOff>
    </xdr:from>
    <xdr:to>
      <xdr:col>5</xdr:col>
      <xdr:colOff>358775</xdr:colOff>
      <xdr:row>56</xdr:row>
      <xdr:rowOff>122761</xdr:rowOff>
    </xdr:to>
    <xdr:cxnSp macro="">
      <xdr:nvCxnSpPr>
        <xdr:cNvPr id="119" name="直線コネクタ 118"/>
        <xdr:cNvCxnSpPr/>
      </xdr:nvCxnSpPr>
      <xdr:spPr>
        <a:xfrm flipV="1">
          <a:off x="2908300" y="9670958"/>
          <a:ext cx="889000" cy="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122761</xdr:rowOff>
    </xdr:from>
    <xdr:to>
      <xdr:col>4</xdr:col>
      <xdr:colOff>155575</xdr:colOff>
      <xdr:row>56</xdr:row>
      <xdr:rowOff>146453</xdr:rowOff>
    </xdr:to>
    <xdr:cxnSp macro="">
      <xdr:nvCxnSpPr>
        <xdr:cNvPr id="122" name="直線コネクタ 121"/>
        <xdr:cNvCxnSpPr/>
      </xdr:nvCxnSpPr>
      <xdr:spPr>
        <a:xfrm flipV="1">
          <a:off x="2019300" y="9723961"/>
          <a:ext cx="889000" cy="2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3" name="フローチャート : 判断 122"/>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29869</xdr:rowOff>
    </xdr:from>
    <xdr:ext cx="534377" cy="259045"/>
    <xdr:sp macro="" textlink="">
      <xdr:nvSpPr>
        <xdr:cNvPr id="124" name="テキスト ボックス 123"/>
        <xdr:cNvSpPr txBox="1"/>
      </xdr:nvSpPr>
      <xdr:spPr>
        <a:xfrm>
          <a:off x="2641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146453</xdr:rowOff>
    </xdr:from>
    <xdr:to>
      <xdr:col>2</xdr:col>
      <xdr:colOff>638175</xdr:colOff>
      <xdr:row>56</xdr:row>
      <xdr:rowOff>151578</xdr:rowOff>
    </xdr:to>
    <xdr:cxnSp macro="">
      <xdr:nvCxnSpPr>
        <xdr:cNvPr id="125" name="直線コネクタ 124"/>
        <xdr:cNvCxnSpPr/>
      </xdr:nvCxnSpPr>
      <xdr:spPr>
        <a:xfrm flipV="1">
          <a:off x="1130300" y="9747653"/>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6" name="フローチャート : 判断 125"/>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67766</xdr:rowOff>
    </xdr:from>
    <xdr:ext cx="534377" cy="259045"/>
    <xdr:sp macro="" textlink="">
      <xdr:nvSpPr>
        <xdr:cNvPr id="127" name="テキスト ボックス 126"/>
        <xdr:cNvSpPr txBox="1"/>
      </xdr:nvSpPr>
      <xdr:spPr>
        <a:xfrm>
          <a:off x="1752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28" name="フローチャート : 判断 127"/>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63358</xdr:rowOff>
    </xdr:from>
    <xdr:ext cx="534377" cy="259045"/>
    <xdr:sp macro="" textlink="">
      <xdr:nvSpPr>
        <xdr:cNvPr id="129" name="テキスト ボックス 128"/>
        <xdr:cNvSpPr txBox="1"/>
      </xdr:nvSpPr>
      <xdr:spPr>
        <a:xfrm>
          <a:off x="863111" y="9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17518</xdr:rowOff>
    </xdr:from>
    <xdr:to>
      <xdr:col>6</xdr:col>
      <xdr:colOff>561975</xdr:colOff>
      <xdr:row>56</xdr:row>
      <xdr:rowOff>119118</xdr:rowOff>
    </xdr:to>
    <xdr:sp macro="" textlink="">
      <xdr:nvSpPr>
        <xdr:cNvPr id="135" name="円/楕円 134"/>
        <xdr:cNvSpPr/>
      </xdr:nvSpPr>
      <xdr:spPr>
        <a:xfrm>
          <a:off x="4584700" y="9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40395</xdr:rowOff>
    </xdr:from>
    <xdr:ext cx="534377" cy="259045"/>
    <xdr:sp macro="" textlink="">
      <xdr:nvSpPr>
        <xdr:cNvPr id="136" name="物件費該当値テキスト"/>
        <xdr:cNvSpPr txBox="1"/>
      </xdr:nvSpPr>
      <xdr:spPr>
        <a:xfrm>
          <a:off x="4686300" y="947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90,613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18958</xdr:rowOff>
    </xdr:from>
    <xdr:to>
      <xdr:col>5</xdr:col>
      <xdr:colOff>409575</xdr:colOff>
      <xdr:row>56</xdr:row>
      <xdr:rowOff>120558</xdr:rowOff>
    </xdr:to>
    <xdr:sp macro="" textlink="">
      <xdr:nvSpPr>
        <xdr:cNvPr id="137" name="円/楕円 136"/>
        <xdr:cNvSpPr/>
      </xdr:nvSpPr>
      <xdr:spPr>
        <a:xfrm>
          <a:off x="3746500" y="96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137085</xdr:rowOff>
    </xdr:from>
    <xdr:ext cx="534377" cy="259045"/>
    <xdr:sp macro="" textlink="">
      <xdr:nvSpPr>
        <xdr:cNvPr id="138" name="テキスト ボックス 137"/>
        <xdr:cNvSpPr txBox="1"/>
      </xdr:nvSpPr>
      <xdr:spPr>
        <a:xfrm>
          <a:off x="3530111" y="939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71961</xdr:rowOff>
    </xdr:from>
    <xdr:to>
      <xdr:col>4</xdr:col>
      <xdr:colOff>206375</xdr:colOff>
      <xdr:row>57</xdr:row>
      <xdr:rowOff>2111</xdr:rowOff>
    </xdr:to>
    <xdr:sp macro="" textlink="">
      <xdr:nvSpPr>
        <xdr:cNvPr id="139" name="円/楕円 138"/>
        <xdr:cNvSpPr/>
      </xdr:nvSpPr>
      <xdr:spPr>
        <a:xfrm>
          <a:off x="2857500" y="967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18638</xdr:rowOff>
    </xdr:from>
    <xdr:ext cx="534377" cy="259045"/>
    <xdr:sp macro="" textlink="">
      <xdr:nvSpPr>
        <xdr:cNvPr id="140" name="テキスト ボックス 139"/>
        <xdr:cNvSpPr txBox="1"/>
      </xdr:nvSpPr>
      <xdr:spPr>
        <a:xfrm>
          <a:off x="2641111" y="94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95653</xdr:rowOff>
    </xdr:from>
    <xdr:to>
      <xdr:col>3</xdr:col>
      <xdr:colOff>3175</xdr:colOff>
      <xdr:row>57</xdr:row>
      <xdr:rowOff>25803</xdr:rowOff>
    </xdr:to>
    <xdr:sp macro="" textlink="">
      <xdr:nvSpPr>
        <xdr:cNvPr id="141" name="円/楕円 140"/>
        <xdr:cNvSpPr/>
      </xdr:nvSpPr>
      <xdr:spPr>
        <a:xfrm>
          <a:off x="1968500" y="96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42330</xdr:rowOff>
    </xdr:from>
    <xdr:ext cx="534377" cy="259045"/>
    <xdr:sp macro="" textlink="">
      <xdr:nvSpPr>
        <xdr:cNvPr id="142" name="テキスト ボックス 141"/>
        <xdr:cNvSpPr txBox="1"/>
      </xdr:nvSpPr>
      <xdr:spPr>
        <a:xfrm>
          <a:off x="1752111" y="947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100778</xdr:rowOff>
    </xdr:from>
    <xdr:to>
      <xdr:col>1</xdr:col>
      <xdr:colOff>485775</xdr:colOff>
      <xdr:row>57</xdr:row>
      <xdr:rowOff>30928</xdr:rowOff>
    </xdr:to>
    <xdr:sp macro="" textlink="">
      <xdr:nvSpPr>
        <xdr:cNvPr id="143" name="円/楕円 142"/>
        <xdr:cNvSpPr/>
      </xdr:nvSpPr>
      <xdr:spPr>
        <a:xfrm>
          <a:off x="1079500" y="97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47455</xdr:rowOff>
    </xdr:from>
    <xdr:ext cx="534377" cy="259045"/>
    <xdr:sp macro="" textlink="">
      <xdr:nvSpPr>
        <xdr:cNvPr id="144" name="テキスト ボックス 143"/>
        <xdr:cNvSpPr txBox="1"/>
      </xdr:nvSpPr>
      <xdr:spPr>
        <a:xfrm>
          <a:off x="863111" y="947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15295</xdr:rowOff>
    </xdr:from>
    <xdr:to>
      <xdr:col>6</xdr:col>
      <xdr:colOff>511175</xdr:colOff>
      <xdr:row>78</xdr:row>
      <xdr:rowOff>26908</xdr:rowOff>
    </xdr:to>
    <xdr:cxnSp macro="">
      <xdr:nvCxnSpPr>
        <xdr:cNvPr id="171" name="直線コネクタ 170"/>
        <xdr:cNvCxnSpPr/>
      </xdr:nvCxnSpPr>
      <xdr:spPr>
        <a:xfrm>
          <a:off x="3797300" y="13388395"/>
          <a:ext cx="8382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15295</xdr:rowOff>
    </xdr:from>
    <xdr:to>
      <xdr:col>5</xdr:col>
      <xdr:colOff>358775</xdr:colOff>
      <xdr:row>78</xdr:row>
      <xdr:rowOff>17993</xdr:rowOff>
    </xdr:to>
    <xdr:cxnSp macro="">
      <xdr:nvCxnSpPr>
        <xdr:cNvPr id="174" name="直線コネクタ 173"/>
        <xdr:cNvCxnSpPr/>
      </xdr:nvCxnSpPr>
      <xdr:spPr>
        <a:xfrm flipV="1">
          <a:off x="2908300" y="13388395"/>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12872</xdr:rowOff>
    </xdr:from>
    <xdr:to>
      <xdr:col>4</xdr:col>
      <xdr:colOff>155575</xdr:colOff>
      <xdr:row>78</xdr:row>
      <xdr:rowOff>17993</xdr:rowOff>
    </xdr:to>
    <xdr:cxnSp macro="">
      <xdr:nvCxnSpPr>
        <xdr:cNvPr id="177" name="直線コネクタ 176"/>
        <xdr:cNvCxnSpPr/>
      </xdr:nvCxnSpPr>
      <xdr:spPr>
        <a:xfrm>
          <a:off x="2019300" y="1338597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30835</xdr:rowOff>
    </xdr:from>
    <xdr:to>
      <xdr:col>4</xdr:col>
      <xdr:colOff>206375</xdr:colOff>
      <xdr:row>77</xdr:row>
      <xdr:rowOff>132435</xdr:rowOff>
    </xdr:to>
    <xdr:sp macro="" textlink="">
      <xdr:nvSpPr>
        <xdr:cNvPr id="178" name="フローチャート : 判断 177"/>
        <xdr:cNvSpPr/>
      </xdr:nvSpPr>
      <xdr:spPr>
        <a:xfrm>
          <a:off x="2857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148962</xdr:rowOff>
    </xdr:from>
    <xdr:ext cx="469744" cy="259045"/>
    <xdr:sp macro="" textlink="">
      <xdr:nvSpPr>
        <xdr:cNvPr id="179" name="テキスト ボックス 178"/>
        <xdr:cNvSpPr txBox="1"/>
      </xdr:nvSpPr>
      <xdr:spPr>
        <a:xfrm>
          <a:off x="2673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12872</xdr:rowOff>
    </xdr:from>
    <xdr:to>
      <xdr:col>2</xdr:col>
      <xdr:colOff>638175</xdr:colOff>
      <xdr:row>78</xdr:row>
      <xdr:rowOff>19777</xdr:rowOff>
    </xdr:to>
    <xdr:cxnSp macro="">
      <xdr:nvCxnSpPr>
        <xdr:cNvPr id="180" name="直線コネクタ 179"/>
        <xdr:cNvCxnSpPr/>
      </xdr:nvCxnSpPr>
      <xdr:spPr>
        <a:xfrm flipV="1">
          <a:off x="1130300" y="13385972"/>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57217</xdr:rowOff>
    </xdr:from>
    <xdr:to>
      <xdr:col>3</xdr:col>
      <xdr:colOff>3175</xdr:colOff>
      <xdr:row>77</xdr:row>
      <xdr:rowOff>158817</xdr:rowOff>
    </xdr:to>
    <xdr:sp macro="" textlink="">
      <xdr:nvSpPr>
        <xdr:cNvPr id="181" name="フローチャート : 判断 180"/>
        <xdr:cNvSpPr/>
      </xdr:nvSpPr>
      <xdr:spPr>
        <a:xfrm>
          <a:off x="1968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3894</xdr:rowOff>
    </xdr:from>
    <xdr:ext cx="469744" cy="259045"/>
    <xdr:sp macro="" textlink="">
      <xdr:nvSpPr>
        <xdr:cNvPr id="182" name="テキスト ボックス 181"/>
        <xdr:cNvSpPr txBox="1"/>
      </xdr:nvSpPr>
      <xdr:spPr>
        <a:xfrm>
          <a:off x="1784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64348</xdr:rowOff>
    </xdr:from>
    <xdr:to>
      <xdr:col>1</xdr:col>
      <xdr:colOff>485775</xdr:colOff>
      <xdr:row>77</xdr:row>
      <xdr:rowOff>165948</xdr:rowOff>
    </xdr:to>
    <xdr:sp macro="" textlink="">
      <xdr:nvSpPr>
        <xdr:cNvPr id="183" name="フローチャート : 判断 182"/>
        <xdr:cNvSpPr/>
      </xdr:nvSpPr>
      <xdr:spPr>
        <a:xfrm>
          <a:off x="1079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11025</xdr:rowOff>
    </xdr:from>
    <xdr:ext cx="469744" cy="259045"/>
    <xdr:sp macro="" textlink="">
      <xdr:nvSpPr>
        <xdr:cNvPr id="184" name="テキスト ボックス 183"/>
        <xdr:cNvSpPr txBox="1"/>
      </xdr:nvSpPr>
      <xdr:spPr>
        <a:xfrm>
          <a:off x="895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147558</xdr:rowOff>
    </xdr:from>
    <xdr:to>
      <xdr:col>6</xdr:col>
      <xdr:colOff>561975</xdr:colOff>
      <xdr:row>78</xdr:row>
      <xdr:rowOff>77708</xdr:rowOff>
    </xdr:to>
    <xdr:sp macro="" textlink="">
      <xdr:nvSpPr>
        <xdr:cNvPr id="190" name="円/楕円 189"/>
        <xdr:cNvSpPr/>
      </xdr:nvSpPr>
      <xdr:spPr>
        <a:xfrm>
          <a:off x="4584700" y="133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62485</xdr:rowOff>
    </xdr:from>
    <xdr:ext cx="469744" cy="259045"/>
    <xdr:sp macro="" textlink="">
      <xdr:nvSpPr>
        <xdr:cNvPr id="191" name="維持補修費該当値テキスト"/>
        <xdr:cNvSpPr txBox="1"/>
      </xdr:nvSpPr>
      <xdr:spPr>
        <a:xfrm>
          <a:off x="4686300" y="1326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135945</xdr:rowOff>
    </xdr:from>
    <xdr:to>
      <xdr:col>5</xdr:col>
      <xdr:colOff>409575</xdr:colOff>
      <xdr:row>78</xdr:row>
      <xdr:rowOff>66095</xdr:rowOff>
    </xdr:to>
    <xdr:sp macro="" textlink="">
      <xdr:nvSpPr>
        <xdr:cNvPr id="192" name="円/楕円 191"/>
        <xdr:cNvSpPr/>
      </xdr:nvSpPr>
      <xdr:spPr>
        <a:xfrm>
          <a:off x="3746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57222</xdr:rowOff>
    </xdr:from>
    <xdr:ext cx="469744" cy="259045"/>
    <xdr:sp macro="" textlink="">
      <xdr:nvSpPr>
        <xdr:cNvPr id="193" name="テキスト ボックス 192"/>
        <xdr:cNvSpPr txBox="1"/>
      </xdr:nvSpPr>
      <xdr:spPr>
        <a:xfrm>
          <a:off x="3562427"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138643</xdr:rowOff>
    </xdr:from>
    <xdr:to>
      <xdr:col>4</xdr:col>
      <xdr:colOff>206375</xdr:colOff>
      <xdr:row>78</xdr:row>
      <xdr:rowOff>68793</xdr:rowOff>
    </xdr:to>
    <xdr:sp macro="" textlink="">
      <xdr:nvSpPr>
        <xdr:cNvPr id="194" name="円/楕円 193"/>
        <xdr:cNvSpPr/>
      </xdr:nvSpPr>
      <xdr:spPr>
        <a:xfrm>
          <a:off x="2857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59920</xdr:rowOff>
    </xdr:from>
    <xdr:ext cx="469744" cy="259045"/>
    <xdr:sp macro="" textlink="">
      <xdr:nvSpPr>
        <xdr:cNvPr id="195" name="テキスト ボックス 194"/>
        <xdr:cNvSpPr txBox="1"/>
      </xdr:nvSpPr>
      <xdr:spPr>
        <a:xfrm>
          <a:off x="2673427"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133522</xdr:rowOff>
    </xdr:from>
    <xdr:to>
      <xdr:col>3</xdr:col>
      <xdr:colOff>3175</xdr:colOff>
      <xdr:row>78</xdr:row>
      <xdr:rowOff>63672</xdr:rowOff>
    </xdr:to>
    <xdr:sp macro="" textlink="">
      <xdr:nvSpPr>
        <xdr:cNvPr id="196" name="円/楕円 195"/>
        <xdr:cNvSpPr/>
      </xdr:nvSpPr>
      <xdr:spPr>
        <a:xfrm>
          <a:off x="19685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54799</xdr:rowOff>
    </xdr:from>
    <xdr:ext cx="469744" cy="259045"/>
    <xdr:sp macro="" textlink="">
      <xdr:nvSpPr>
        <xdr:cNvPr id="197" name="テキスト ボックス 196"/>
        <xdr:cNvSpPr txBox="1"/>
      </xdr:nvSpPr>
      <xdr:spPr>
        <a:xfrm>
          <a:off x="1784427" y="134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140427</xdr:rowOff>
    </xdr:from>
    <xdr:to>
      <xdr:col>1</xdr:col>
      <xdr:colOff>485775</xdr:colOff>
      <xdr:row>78</xdr:row>
      <xdr:rowOff>70577</xdr:rowOff>
    </xdr:to>
    <xdr:sp macro="" textlink="">
      <xdr:nvSpPr>
        <xdr:cNvPr id="198" name="円/楕円 197"/>
        <xdr:cNvSpPr/>
      </xdr:nvSpPr>
      <xdr:spPr>
        <a:xfrm>
          <a:off x="1079500" y="133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61704</xdr:rowOff>
    </xdr:from>
    <xdr:ext cx="469744" cy="259045"/>
    <xdr:sp macro="" textlink="">
      <xdr:nvSpPr>
        <xdr:cNvPr id="199" name="テキスト ボックス 198"/>
        <xdr:cNvSpPr txBox="1"/>
      </xdr:nvSpPr>
      <xdr:spPr>
        <a:xfrm>
          <a:off x="895427" y="1343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109100</xdr:rowOff>
    </xdr:from>
    <xdr:to>
      <xdr:col>6</xdr:col>
      <xdr:colOff>511175</xdr:colOff>
      <xdr:row>95</xdr:row>
      <xdr:rowOff>1169</xdr:rowOff>
    </xdr:to>
    <xdr:cxnSp macro="">
      <xdr:nvCxnSpPr>
        <xdr:cNvPr id="231" name="直線コネクタ 230"/>
        <xdr:cNvCxnSpPr/>
      </xdr:nvCxnSpPr>
      <xdr:spPr>
        <a:xfrm flipV="1">
          <a:off x="3797300" y="16225400"/>
          <a:ext cx="838200" cy="6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1169</xdr:rowOff>
    </xdr:from>
    <xdr:to>
      <xdr:col>5</xdr:col>
      <xdr:colOff>358775</xdr:colOff>
      <xdr:row>95</xdr:row>
      <xdr:rowOff>42675</xdr:rowOff>
    </xdr:to>
    <xdr:cxnSp macro="">
      <xdr:nvCxnSpPr>
        <xdr:cNvPr id="234" name="直線コネクタ 233"/>
        <xdr:cNvCxnSpPr/>
      </xdr:nvCxnSpPr>
      <xdr:spPr>
        <a:xfrm flipV="1">
          <a:off x="2908300" y="16288919"/>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42675</xdr:rowOff>
    </xdr:from>
    <xdr:to>
      <xdr:col>4</xdr:col>
      <xdr:colOff>155575</xdr:colOff>
      <xdr:row>95</xdr:row>
      <xdr:rowOff>167720</xdr:rowOff>
    </xdr:to>
    <xdr:cxnSp macro="">
      <xdr:nvCxnSpPr>
        <xdr:cNvPr id="237" name="直線コネクタ 236"/>
        <xdr:cNvCxnSpPr/>
      </xdr:nvCxnSpPr>
      <xdr:spPr>
        <a:xfrm flipV="1">
          <a:off x="2019300" y="16330425"/>
          <a:ext cx="889000" cy="1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38" name="フローチャート : 判断 237"/>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39" name="テキスト ボックス 238"/>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167720</xdr:rowOff>
    </xdr:from>
    <xdr:to>
      <xdr:col>2</xdr:col>
      <xdr:colOff>638175</xdr:colOff>
      <xdr:row>95</xdr:row>
      <xdr:rowOff>168225</xdr:rowOff>
    </xdr:to>
    <xdr:cxnSp macro="">
      <xdr:nvCxnSpPr>
        <xdr:cNvPr id="240" name="直線コネクタ 239"/>
        <xdr:cNvCxnSpPr/>
      </xdr:nvCxnSpPr>
      <xdr:spPr>
        <a:xfrm flipV="1">
          <a:off x="1130300" y="16455470"/>
          <a:ext cx="8890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1" name="フローチャート : 判断 240"/>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2" name="テキスト ボックス 241"/>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43" name="フローチャート : 判断 242"/>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44" name="テキスト ボックス 243"/>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58300</xdr:rowOff>
    </xdr:from>
    <xdr:to>
      <xdr:col>6</xdr:col>
      <xdr:colOff>561975</xdr:colOff>
      <xdr:row>94</xdr:row>
      <xdr:rowOff>159900</xdr:rowOff>
    </xdr:to>
    <xdr:sp macro="" textlink="">
      <xdr:nvSpPr>
        <xdr:cNvPr id="250" name="円/楕円 249"/>
        <xdr:cNvSpPr/>
      </xdr:nvSpPr>
      <xdr:spPr>
        <a:xfrm>
          <a:off x="4584700" y="161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81177</xdr:rowOff>
    </xdr:from>
    <xdr:ext cx="534377" cy="259045"/>
    <xdr:sp macro="" textlink="">
      <xdr:nvSpPr>
        <xdr:cNvPr id="251" name="扶助費該当値テキスト"/>
        <xdr:cNvSpPr txBox="1"/>
      </xdr:nvSpPr>
      <xdr:spPr>
        <a:xfrm>
          <a:off x="4686300" y="160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121819</xdr:rowOff>
    </xdr:from>
    <xdr:to>
      <xdr:col>5</xdr:col>
      <xdr:colOff>409575</xdr:colOff>
      <xdr:row>95</xdr:row>
      <xdr:rowOff>51969</xdr:rowOff>
    </xdr:to>
    <xdr:sp macro="" textlink="">
      <xdr:nvSpPr>
        <xdr:cNvPr id="252" name="円/楕円 251"/>
        <xdr:cNvSpPr/>
      </xdr:nvSpPr>
      <xdr:spPr>
        <a:xfrm>
          <a:off x="3746500" y="162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68496</xdr:rowOff>
    </xdr:from>
    <xdr:ext cx="534377" cy="259045"/>
    <xdr:sp macro="" textlink="">
      <xdr:nvSpPr>
        <xdr:cNvPr id="253" name="テキスト ボックス 252"/>
        <xdr:cNvSpPr txBox="1"/>
      </xdr:nvSpPr>
      <xdr:spPr>
        <a:xfrm>
          <a:off x="3530111" y="1601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163325</xdr:rowOff>
    </xdr:from>
    <xdr:to>
      <xdr:col>4</xdr:col>
      <xdr:colOff>206375</xdr:colOff>
      <xdr:row>95</xdr:row>
      <xdr:rowOff>93475</xdr:rowOff>
    </xdr:to>
    <xdr:sp macro="" textlink="">
      <xdr:nvSpPr>
        <xdr:cNvPr id="254" name="円/楕円 253"/>
        <xdr:cNvSpPr/>
      </xdr:nvSpPr>
      <xdr:spPr>
        <a:xfrm>
          <a:off x="2857500" y="162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110002</xdr:rowOff>
    </xdr:from>
    <xdr:ext cx="534377" cy="259045"/>
    <xdr:sp macro="" textlink="">
      <xdr:nvSpPr>
        <xdr:cNvPr id="255" name="テキスト ボックス 254"/>
        <xdr:cNvSpPr txBox="1"/>
      </xdr:nvSpPr>
      <xdr:spPr>
        <a:xfrm>
          <a:off x="2641111" y="160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116920</xdr:rowOff>
    </xdr:from>
    <xdr:to>
      <xdr:col>3</xdr:col>
      <xdr:colOff>3175</xdr:colOff>
      <xdr:row>96</xdr:row>
      <xdr:rowOff>47070</xdr:rowOff>
    </xdr:to>
    <xdr:sp macro="" textlink="">
      <xdr:nvSpPr>
        <xdr:cNvPr id="256" name="円/楕円 255"/>
        <xdr:cNvSpPr/>
      </xdr:nvSpPr>
      <xdr:spPr>
        <a:xfrm>
          <a:off x="1968500" y="164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63597</xdr:rowOff>
    </xdr:from>
    <xdr:ext cx="534377" cy="259045"/>
    <xdr:sp macro="" textlink="">
      <xdr:nvSpPr>
        <xdr:cNvPr id="257" name="テキスト ボックス 256"/>
        <xdr:cNvSpPr txBox="1"/>
      </xdr:nvSpPr>
      <xdr:spPr>
        <a:xfrm>
          <a:off x="1752111" y="1617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117425</xdr:rowOff>
    </xdr:from>
    <xdr:to>
      <xdr:col>1</xdr:col>
      <xdr:colOff>485775</xdr:colOff>
      <xdr:row>96</xdr:row>
      <xdr:rowOff>47575</xdr:rowOff>
    </xdr:to>
    <xdr:sp macro="" textlink="">
      <xdr:nvSpPr>
        <xdr:cNvPr id="258" name="円/楕円 257"/>
        <xdr:cNvSpPr/>
      </xdr:nvSpPr>
      <xdr:spPr>
        <a:xfrm>
          <a:off x="1079500" y="164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64102</xdr:rowOff>
    </xdr:from>
    <xdr:ext cx="534377" cy="259045"/>
    <xdr:sp macro="" textlink="">
      <xdr:nvSpPr>
        <xdr:cNvPr id="259" name="テキスト ボックス 258"/>
        <xdr:cNvSpPr txBox="1"/>
      </xdr:nvSpPr>
      <xdr:spPr>
        <a:xfrm>
          <a:off x="863111" y="161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117160</xdr:rowOff>
    </xdr:from>
    <xdr:to>
      <xdr:col>15</xdr:col>
      <xdr:colOff>180975</xdr:colOff>
      <xdr:row>36</xdr:row>
      <xdr:rowOff>121262</xdr:rowOff>
    </xdr:to>
    <xdr:cxnSp macro="">
      <xdr:nvCxnSpPr>
        <xdr:cNvPr id="290" name="直線コネクタ 289"/>
        <xdr:cNvCxnSpPr/>
      </xdr:nvCxnSpPr>
      <xdr:spPr>
        <a:xfrm flipV="1">
          <a:off x="9639300" y="6289360"/>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121262</xdr:rowOff>
    </xdr:from>
    <xdr:to>
      <xdr:col>14</xdr:col>
      <xdr:colOff>28575</xdr:colOff>
      <xdr:row>36</xdr:row>
      <xdr:rowOff>145324</xdr:rowOff>
    </xdr:to>
    <xdr:cxnSp macro="">
      <xdr:nvCxnSpPr>
        <xdr:cNvPr id="293" name="直線コネクタ 292"/>
        <xdr:cNvCxnSpPr/>
      </xdr:nvCxnSpPr>
      <xdr:spPr>
        <a:xfrm flipV="1">
          <a:off x="8750300" y="6293462"/>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145324</xdr:rowOff>
    </xdr:from>
    <xdr:to>
      <xdr:col>12</xdr:col>
      <xdr:colOff>511175</xdr:colOff>
      <xdr:row>37</xdr:row>
      <xdr:rowOff>5303</xdr:rowOff>
    </xdr:to>
    <xdr:cxnSp macro="">
      <xdr:nvCxnSpPr>
        <xdr:cNvPr id="296" name="直線コネクタ 295"/>
        <xdr:cNvCxnSpPr/>
      </xdr:nvCxnSpPr>
      <xdr:spPr>
        <a:xfrm flipV="1">
          <a:off x="7861300" y="6317524"/>
          <a:ext cx="889000" cy="3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167754</xdr:rowOff>
    </xdr:from>
    <xdr:to>
      <xdr:col>12</xdr:col>
      <xdr:colOff>561975</xdr:colOff>
      <xdr:row>37</xdr:row>
      <xdr:rowOff>97904</xdr:rowOff>
    </xdr:to>
    <xdr:sp macro="" textlink="">
      <xdr:nvSpPr>
        <xdr:cNvPr id="297" name="フローチャート : 判断 296"/>
        <xdr:cNvSpPr/>
      </xdr:nvSpPr>
      <xdr:spPr>
        <a:xfrm>
          <a:off x="8699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89031</xdr:rowOff>
    </xdr:from>
    <xdr:ext cx="534377" cy="259045"/>
    <xdr:sp macro="" textlink="">
      <xdr:nvSpPr>
        <xdr:cNvPr id="298" name="テキスト ボックス 297"/>
        <xdr:cNvSpPr txBox="1"/>
      </xdr:nvSpPr>
      <xdr:spPr>
        <a:xfrm>
          <a:off x="8483111" y="64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5303</xdr:rowOff>
    </xdr:from>
    <xdr:to>
      <xdr:col>11</xdr:col>
      <xdr:colOff>307975</xdr:colOff>
      <xdr:row>37</xdr:row>
      <xdr:rowOff>9104</xdr:rowOff>
    </xdr:to>
    <xdr:cxnSp macro="">
      <xdr:nvCxnSpPr>
        <xdr:cNvPr id="299" name="直線コネクタ 298"/>
        <xdr:cNvCxnSpPr/>
      </xdr:nvCxnSpPr>
      <xdr:spPr>
        <a:xfrm flipV="1">
          <a:off x="6972300" y="6348953"/>
          <a:ext cx="8890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170915</xdr:rowOff>
    </xdr:from>
    <xdr:to>
      <xdr:col>11</xdr:col>
      <xdr:colOff>358775</xdr:colOff>
      <xdr:row>37</xdr:row>
      <xdr:rowOff>101065</xdr:rowOff>
    </xdr:to>
    <xdr:sp macro="" textlink="">
      <xdr:nvSpPr>
        <xdr:cNvPr id="300" name="フローチャート : 判断 299"/>
        <xdr:cNvSpPr/>
      </xdr:nvSpPr>
      <xdr:spPr>
        <a:xfrm>
          <a:off x="7810500" y="634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92192</xdr:rowOff>
    </xdr:from>
    <xdr:ext cx="534377" cy="259045"/>
    <xdr:sp macro="" textlink="">
      <xdr:nvSpPr>
        <xdr:cNvPr id="301" name="テキスト ボックス 300"/>
        <xdr:cNvSpPr txBox="1"/>
      </xdr:nvSpPr>
      <xdr:spPr>
        <a:xfrm>
          <a:off x="7594111" y="64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95392</xdr:rowOff>
    </xdr:from>
    <xdr:to>
      <xdr:col>10</xdr:col>
      <xdr:colOff>155575</xdr:colOff>
      <xdr:row>37</xdr:row>
      <xdr:rowOff>25542</xdr:rowOff>
    </xdr:to>
    <xdr:sp macro="" textlink="">
      <xdr:nvSpPr>
        <xdr:cNvPr id="302" name="フローチャート : 判断 301"/>
        <xdr:cNvSpPr/>
      </xdr:nvSpPr>
      <xdr:spPr>
        <a:xfrm>
          <a:off x="6921500" y="626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42069</xdr:rowOff>
    </xdr:from>
    <xdr:ext cx="534377" cy="259045"/>
    <xdr:sp macro="" textlink="">
      <xdr:nvSpPr>
        <xdr:cNvPr id="303" name="テキスト ボックス 302"/>
        <xdr:cNvSpPr txBox="1"/>
      </xdr:nvSpPr>
      <xdr:spPr>
        <a:xfrm>
          <a:off x="6705111" y="60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66360</xdr:rowOff>
    </xdr:from>
    <xdr:to>
      <xdr:col>15</xdr:col>
      <xdr:colOff>231775</xdr:colOff>
      <xdr:row>36</xdr:row>
      <xdr:rowOff>167960</xdr:rowOff>
    </xdr:to>
    <xdr:sp macro="" textlink="">
      <xdr:nvSpPr>
        <xdr:cNvPr id="309" name="円/楕円 308"/>
        <xdr:cNvSpPr/>
      </xdr:nvSpPr>
      <xdr:spPr>
        <a:xfrm>
          <a:off x="10426700" y="62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44787</xdr:rowOff>
    </xdr:from>
    <xdr:ext cx="534377" cy="259045"/>
    <xdr:sp macro="" textlink="">
      <xdr:nvSpPr>
        <xdr:cNvPr id="310" name="補助費等該当値テキスト"/>
        <xdr:cNvSpPr txBox="1"/>
      </xdr:nvSpPr>
      <xdr:spPr>
        <a:xfrm>
          <a:off x="10528300" y="62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75,951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70462</xdr:rowOff>
    </xdr:from>
    <xdr:to>
      <xdr:col>14</xdr:col>
      <xdr:colOff>79375</xdr:colOff>
      <xdr:row>37</xdr:row>
      <xdr:rowOff>612</xdr:rowOff>
    </xdr:to>
    <xdr:sp macro="" textlink="">
      <xdr:nvSpPr>
        <xdr:cNvPr id="311" name="円/楕円 310"/>
        <xdr:cNvSpPr/>
      </xdr:nvSpPr>
      <xdr:spPr>
        <a:xfrm>
          <a:off x="9588500" y="624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163189</xdr:rowOff>
    </xdr:from>
    <xdr:ext cx="534377" cy="259045"/>
    <xdr:sp macro="" textlink="">
      <xdr:nvSpPr>
        <xdr:cNvPr id="312" name="テキスト ボックス 311"/>
        <xdr:cNvSpPr txBox="1"/>
      </xdr:nvSpPr>
      <xdr:spPr>
        <a:xfrm>
          <a:off x="9372111" y="63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94524</xdr:rowOff>
    </xdr:from>
    <xdr:to>
      <xdr:col>12</xdr:col>
      <xdr:colOff>561975</xdr:colOff>
      <xdr:row>37</xdr:row>
      <xdr:rowOff>24674</xdr:rowOff>
    </xdr:to>
    <xdr:sp macro="" textlink="">
      <xdr:nvSpPr>
        <xdr:cNvPr id="313" name="円/楕円 312"/>
        <xdr:cNvSpPr/>
      </xdr:nvSpPr>
      <xdr:spPr>
        <a:xfrm>
          <a:off x="8699500" y="62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41201</xdr:rowOff>
    </xdr:from>
    <xdr:ext cx="534377" cy="259045"/>
    <xdr:sp macro="" textlink="">
      <xdr:nvSpPr>
        <xdr:cNvPr id="314" name="テキスト ボックス 313"/>
        <xdr:cNvSpPr txBox="1"/>
      </xdr:nvSpPr>
      <xdr:spPr>
        <a:xfrm>
          <a:off x="8483111" y="604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125953</xdr:rowOff>
    </xdr:from>
    <xdr:to>
      <xdr:col>11</xdr:col>
      <xdr:colOff>358775</xdr:colOff>
      <xdr:row>37</xdr:row>
      <xdr:rowOff>56103</xdr:rowOff>
    </xdr:to>
    <xdr:sp macro="" textlink="">
      <xdr:nvSpPr>
        <xdr:cNvPr id="315" name="円/楕円 314"/>
        <xdr:cNvSpPr/>
      </xdr:nvSpPr>
      <xdr:spPr>
        <a:xfrm>
          <a:off x="7810500" y="629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72630</xdr:rowOff>
    </xdr:from>
    <xdr:ext cx="534377" cy="259045"/>
    <xdr:sp macro="" textlink="">
      <xdr:nvSpPr>
        <xdr:cNvPr id="316" name="テキスト ボックス 315"/>
        <xdr:cNvSpPr txBox="1"/>
      </xdr:nvSpPr>
      <xdr:spPr>
        <a:xfrm>
          <a:off x="7594111" y="60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129754</xdr:rowOff>
    </xdr:from>
    <xdr:to>
      <xdr:col>10</xdr:col>
      <xdr:colOff>155575</xdr:colOff>
      <xdr:row>37</xdr:row>
      <xdr:rowOff>59904</xdr:rowOff>
    </xdr:to>
    <xdr:sp macro="" textlink="">
      <xdr:nvSpPr>
        <xdr:cNvPr id="317" name="円/楕円 316"/>
        <xdr:cNvSpPr/>
      </xdr:nvSpPr>
      <xdr:spPr>
        <a:xfrm>
          <a:off x="6921500" y="63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51031</xdr:rowOff>
    </xdr:from>
    <xdr:ext cx="534377" cy="259045"/>
    <xdr:sp macro="" textlink="">
      <xdr:nvSpPr>
        <xdr:cNvPr id="318" name="テキスト ボックス 317"/>
        <xdr:cNvSpPr txBox="1"/>
      </xdr:nvSpPr>
      <xdr:spPr>
        <a:xfrm>
          <a:off x="6705111" y="63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154995</xdr:rowOff>
    </xdr:from>
    <xdr:to>
      <xdr:col>15</xdr:col>
      <xdr:colOff>180975</xdr:colOff>
      <xdr:row>58</xdr:row>
      <xdr:rowOff>26785</xdr:rowOff>
    </xdr:to>
    <xdr:cxnSp macro="">
      <xdr:nvCxnSpPr>
        <xdr:cNvPr id="347" name="直線コネクタ 346"/>
        <xdr:cNvCxnSpPr/>
      </xdr:nvCxnSpPr>
      <xdr:spPr>
        <a:xfrm flipV="1">
          <a:off x="9639300" y="9927645"/>
          <a:ext cx="838200" cy="4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26785</xdr:rowOff>
    </xdr:from>
    <xdr:to>
      <xdr:col>14</xdr:col>
      <xdr:colOff>28575</xdr:colOff>
      <xdr:row>58</xdr:row>
      <xdr:rowOff>82870</xdr:rowOff>
    </xdr:to>
    <xdr:cxnSp macro="">
      <xdr:nvCxnSpPr>
        <xdr:cNvPr id="350" name="直線コネクタ 349"/>
        <xdr:cNvCxnSpPr/>
      </xdr:nvCxnSpPr>
      <xdr:spPr>
        <a:xfrm flipV="1">
          <a:off x="8750300" y="9970885"/>
          <a:ext cx="889000" cy="5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82870</xdr:rowOff>
    </xdr:from>
    <xdr:to>
      <xdr:col>12</xdr:col>
      <xdr:colOff>511175</xdr:colOff>
      <xdr:row>58</xdr:row>
      <xdr:rowOff>114497</xdr:rowOff>
    </xdr:to>
    <xdr:cxnSp macro="">
      <xdr:nvCxnSpPr>
        <xdr:cNvPr id="353" name="直線コネクタ 352"/>
        <xdr:cNvCxnSpPr/>
      </xdr:nvCxnSpPr>
      <xdr:spPr>
        <a:xfrm flipV="1">
          <a:off x="7861300" y="10026970"/>
          <a:ext cx="889000" cy="3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2784</xdr:rowOff>
    </xdr:from>
    <xdr:to>
      <xdr:col>12</xdr:col>
      <xdr:colOff>561975</xdr:colOff>
      <xdr:row>58</xdr:row>
      <xdr:rowOff>104384</xdr:rowOff>
    </xdr:to>
    <xdr:sp macro="" textlink="">
      <xdr:nvSpPr>
        <xdr:cNvPr id="354" name="フローチャート : 判断 353"/>
        <xdr:cNvSpPr/>
      </xdr:nvSpPr>
      <xdr:spPr>
        <a:xfrm>
          <a:off x="8699500" y="99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120911</xdr:rowOff>
    </xdr:from>
    <xdr:ext cx="534377" cy="259045"/>
    <xdr:sp macro="" textlink="">
      <xdr:nvSpPr>
        <xdr:cNvPr id="355" name="テキスト ボックス 354"/>
        <xdr:cNvSpPr txBox="1"/>
      </xdr:nvSpPr>
      <xdr:spPr>
        <a:xfrm>
          <a:off x="8483111" y="972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110523</xdr:rowOff>
    </xdr:from>
    <xdr:to>
      <xdr:col>11</xdr:col>
      <xdr:colOff>307975</xdr:colOff>
      <xdr:row>58</xdr:row>
      <xdr:rowOff>114497</xdr:rowOff>
    </xdr:to>
    <xdr:cxnSp macro="">
      <xdr:nvCxnSpPr>
        <xdr:cNvPr id="356" name="直線コネクタ 355"/>
        <xdr:cNvCxnSpPr/>
      </xdr:nvCxnSpPr>
      <xdr:spPr>
        <a:xfrm>
          <a:off x="6972300" y="10054623"/>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23284</xdr:rowOff>
    </xdr:from>
    <xdr:to>
      <xdr:col>11</xdr:col>
      <xdr:colOff>358775</xdr:colOff>
      <xdr:row>58</xdr:row>
      <xdr:rowOff>124884</xdr:rowOff>
    </xdr:to>
    <xdr:sp macro="" textlink="">
      <xdr:nvSpPr>
        <xdr:cNvPr id="357" name="フローチャート : 判断 356"/>
        <xdr:cNvSpPr/>
      </xdr:nvSpPr>
      <xdr:spPr>
        <a:xfrm>
          <a:off x="7810500" y="996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141411</xdr:rowOff>
    </xdr:from>
    <xdr:ext cx="534377" cy="259045"/>
    <xdr:sp macro="" textlink="">
      <xdr:nvSpPr>
        <xdr:cNvPr id="358" name="テキスト ボックス 357"/>
        <xdr:cNvSpPr txBox="1"/>
      </xdr:nvSpPr>
      <xdr:spPr>
        <a:xfrm>
          <a:off x="7594111" y="974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32120</xdr:rowOff>
    </xdr:from>
    <xdr:to>
      <xdr:col>10</xdr:col>
      <xdr:colOff>155575</xdr:colOff>
      <xdr:row>58</xdr:row>
      <xdr:rowOff>133720</xdr:rowOff>
    </xdr:to>
    <xdr:sp macro="" textlink="">
      <xdr:nvSpPr>
        <xdr:cNvPr id="359" name="フローチャート : 判断 358"/>
        <xdr:cNvSpPr/>
      </xdr:nvSpPr>
      <xdr:spPr>
        <a:xfrm>
          <a:off x="6921500" y="997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150247</xdr:rowOff>
    </xdr:from>
    <xdr:ext cx="534377" cy="259045"/>
    <xdr:sp macro="" textlink="">
      <xdr:nvSpPr>
        <xdr:cNvPr id="360" name="テキスト ボックス 359"/>
        <xdr:cNvSpPr txBox="1"/>
      </xdr:nvSpPr>
      <xdr:spPr>
        <a:xfrm>
          <a:off x="6705111" y="97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104195</xdr:rowOff>
    </xdr:from>
    <xdr:to>
      <xdr:col>15</xdr:col>
      <xdr:colOff>231775</xdr:colOff>
      <xdr:row>58</xdr:row>
      <xdr:rowOff>34345</xdr:rowOff>
    </xdr:to>
    <xdr:sp macro="" textlink="">
      <xdr:nvSpPr>
        <xdr:cNvPr id="366" name="円/楕円 365"/>
        <xdr:cNvSpPr/>
      </xdr:nvSpPr>
      <xdr:spPr>
        <a:xfrm>
          <a:off x="10426700" y="98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127072</xdr:rowOff>
    </xdr:from>
    <xdr:ext cx="599010" cy="259045"/>
    <xdr:sp macro="" textlink="">
      <xdr:nvSpPr>
        <xdr:cNvPr id="367" name="普通建設事業費該当値テキスト"/>
        <xdr:cNvSpPr txBox="1"/>
      </xdr:nvSpPr>
      <xdr:spPr>
        <a:xfrm>
          <a:off x="10528300" y="972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147435</xdr:rowOff>
    </xdr:from>
    <xdr:to>
      <xdr:col>14</xdr:col>
      <xdr:colOff>79375</xdr:colOff>
      <xdr:row>58</xdr:row>
      <xdr:rowOff>77585</xdr:rowOff>
    </xdr:to>
    <xdr:sp macro="" textlink="">
      <xdr:nvSpPr>
        <xdr:cNvPr id="368" name="円/楕円 367"/>
        <xdr:cNvSpPr/>
      </xdr:nvSpPr>
      <xdr:spPr>
        <a:xfrm>
          <a:off x="9588500" y="99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94112</xdr:rowOff>
    </xdr:from>
    <xdr:ext cx="534377" cy="259045"/>
    <xdr:sp macro="" textlink="">
      <xdr:nvSpPr>
        <xdr:cNvPr id="369" name="テキスト ボックス 368"/>
        <xdr:cNvSpPr txBox="1"/>
      </xdr:nvSpPr>
      <xdr:spPr>
        <a:xfrm>
          <a:off x="9372111" y="96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32070</xdr:rowOff>
    </xdr:from>
    <xdr:to>
      <xdr:col>12</xdr:col>
      <xdr:colOff>561975</xdr:colOff>
      <xdr:row>58</xdr:row>
      <xdr:rowOff>133670</xdr:rowOff>
    </xdr:to>
    <xdr:sp macro="" textlink="">
      <xdr:nvSpPr>
        <xdr:cNvPr id="370" name="円/楕円 369"/>
        <xdr:cNvSpPr/>
      </xdr:nvSpPr>
      <xdr:spPr>
        <a:xfrm>
          <a:off x="8699500" y="99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124797</xdr:rowOff>
    </xdr:from>
    <xdr:ext cx="534377" cy="259045"/>
    <xdr:sp macro="" textlink="">
      <xdr:nvSpPr>
        <xdr:cNvPr id="371" name="テキスト ボックス 370"/>
        <xdr:cNvSpPr txBox="1"/>
      </xdr:nvSpPr>
      <xdr:spPr>
        <a:xfrm>
          <a:off x="8483111" y="1006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63697</xdr:rowOff>
    </xdr:from>
    <xdr:to>
      <xdr:col>11</xdr:col>
      <xdr:colOff>358775</xdr:colOff>
      <xdr:row>58</xdr:row>
      <xdr:rowOff>165297</xdr:rowOff>
    </xdr:to>
    <xdr:sp macro="" textlink="">
      <xdr:nvSpPr>
        <xdr:cNvPr id="372" name="円/楕円 371"/>
        <xdr:cNvSpPr/>
      </xdr:nvSpPr>
      <xdr:spPr>
        <a:xfrm>
          <a:off x="7810500" y="100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156424</xdr:rowOff>
    </xdr:from>
    <xdr:ext cx="534377" cy="259045"/>
    <xdr:sp macro="" textlink="">
      <xdr:nvSpPr>
        <xdr:cNvPr id="373" name="テキスト ボックス 372"/>
        <xdr:cNvSpPr txBox="1"/>
      </xdr:nvSpPr>
      <xdr:spPr>
        <a:xfrm>
          <a:off x="7594111" y="101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59723</xdr:rowOff>
    </xdr:from>
    <xdr:to>
      <xdr:col>10</xdr:col>
      <xdr:colOff>155575</xdr:colOff>
      <xdr:row>58</xdr:row>
      <xdr:rowOff>161323</xdr:rowOff>
    </xdr:to>
    <xdr:sp macro="" textlink="">
      <xdr:nvSpPr>
        <xdr:cNvPr id="374" name="円/楕円 373"/>
        <xdr:cNvSpPr/>
      </xdr:nvSpPr>
      <xdr:spPr>
        <a:xfrm>
          <a:off x="6921500" y="100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152450</xdr:rowOff>
    </xdr:from>
    <xdr:ext cx="534377" cy="259045"/>
    <xdr:sp macro="" textlink="">
      <xdr:nvSpPr>
        <xdr:cNvPr id="375" name="テキスト ボックス 374"/>
        <xdr:cNvSpPr txBox="1"/>
      </xdr:nvSpPr>
      <xdr:spPr>
        <a:xfrm>
          <a:off x="6705111" y="1009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140123</xdr:rowOff>
    </xdr:from>
    <xdr:to>
      <xdr:col>15</xdr:col>
      <xdr:colOff>180975</xdr:colOff>
      <xdr:row>77</xdr:row>
      <xdr:rowOff>99318</xdr:rowOff>
    </xdr:to>
    <xdr:cxnSp macro="">
      <xdr:nvCxnSpPr>
        <xdr:cNvPr id="400" name="直線コネクタ 399"/>
        <xdr:cNvCxnSpPr/>
      </xdr:nvCxnSpPr>
      <xdr:spPr>
        <a:xfrm>
          <a:off x="9639300" y="12998873"/>
          <a:ext cx="838200" cy="30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140123</xdr:rowOff>
    </xdr:from>
    <xdr:to>
      <xdr:col>14</xdr:col>
      <xdr:colOff>28575</xdr:colOff>
      <xdr:row>77</xdr:row>
      <xdr:rowOff>30080</xdr:rowOff>
    </xdr:to>
    <xdr:cxnSp macro="">
      <xdr:nvCxnSpPr>
        <xdr:cNvPr id="403" name="直線コネクタ 402"/>
        <xdr:cNvCxnSpPr/>
      </xdr:nvCxnSpPr>
      <xdr:spPr>
        <a:xfrm flipV="1">
          <a:off x="8750300" y="12998873"/>
          <a:ext cx="889000" cy="2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86654</xdr:rowOff>
    </xdr:from>
    <xdr:to>
      <xdr:col>12</xdr:col>
      <xdr:colOff>561975</xdr:colOff>
      <xdr:row>77</xdr:row>
      <xdr:rowOff>16804</xdr:rowOff>
    </xdr:to>
    <xdr:sp macro="" textlink="">
      <xdr:nvSpPr>
        <xdr:cNvPr id="406" name="フローチャート : 判断 405"/>
        <xdr:cNvSpPr/>
      </xdr:nvSpPr>
      <xdr:spPr>
        <a:xfrm>
          <a:off x="8699500" y="131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33331</xdr:rowOff>
    </xdr:from>
    <xdr:ext cx="534377" cy="259045"/>
    <xdr:sp macro="" textlink="">
      <xdr:nvSpPr>
        <xdr:cNvPr id="407" name="テキスト ボックス 406"/>
        <xdr:cNvSpPr txBox="1"/>
      </xdr:nvSpPr>
      <xdr:spPr>
        <a:xfrm>
          <a:off x="8483111" y="1289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48518</xdr:rowOff>
    </xdr:from>
    <xdr:to>
      <xdr:col>15</xdr:col>
      <xdr:colOff>231775</xdr:colOff>
      <xdr:row>77</xdr:row>
      <xdr:rowOff>150118</xdr:rowOff>
    </xdr:to>
    <xdr:sp macro="" textlink="">
      <xdr:nvSpPr>
        <xdr:cNvPr id="413" name="円/楕円 412"/>
        <xdr:cNvSpPr/>
      </xdr:nvSpPr>
      <xdr:spPr>
        <a:xfrm>
          <a:off x="10426700" y="132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165688</xdr:rowOff>
    </xdr:from>
    <xdr:ext cx="534377" cy="259045"/>
    <xdr:sp macro="" textlink="">
      <xdr:nvSpPr>
        <xdr:cNvPr id="414" name="普通建設事業費 （ うち新規整備　）該当値テキスト"/>
        <xdr:cNvSpPr txBox="1"/>
      </xdr:nvSpPr>
      <xdr:spPr>
        <a:xfrm>
          <a:off x="10528300" y="131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89323</xdr:rowOff>
    </xdr:from>
    <xdr:to>
      <xdr:col>14</xdr:col>
      <xdr:colOff>79375</xdr:colOff>
      <xdr:row>76</xdr:row>
      <xdr:rowOff>19473</xdr:rowOff>
    </xdr:to>
    <xdr:sp macro="" textlink="">
      <xdr:nvSpPr>
        <xdr:cNvPr id="415" name="円/楕円 414"/>
        <xdr:cNvSpPr/>
      </xdr:nvSpPr>
      <xdr:spPr>
        <a:xfrm>
          <a:off x="9588500" y="129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36000</xdr:rowOff>
    </xdr:from>
    <xdr:ext cx="534377" cy="259045"/>
    <xdr:sp macro="" textlink="">
      <xdr:nvSpPr>
        <xdr:cNvPr id="416" name="テキスト ボックス 415"/>
        <xdr:cNvSpPr txBox="1"/>
      </xdr:nvSpPr>
      <xdr:spPr>
        <a:xfrm>
          <a:off x="9372111" y="1272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150730</xdr:rowOff>
    </xdr:from>
    <xdr:to>
      <xdr:col>12</xdr:col>
      <xdr:colOff>561975</xdr:colOff>
      <xdr:row>77</xdr:row>
      <xdr:rowOff>80880</xdr:rowOff>
    </xdr:to>
    <xdr:sp macro="" textlink="">
      <xdr:nvSpPr>
        <xdr:cNvPr id="417" name="円/楕円 416"/>
        <xdr:cNvSpPr/>
      </xdr:nvSpPr>
      <xdr:spPr>
        <a:xfrm>
          <a:off x="8699500" y="131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72007</xdr:rowOff>
    </xdr:from>
    <xdr:ext cx="534377" cy="259045"/>
    <xdr:sp macro="" textlink="">
      <xdr:nvSpPr>
        <xdr:cNvPr id="418" name="テキスト ボックス 417"/>
        <xdr:cNvSpPr txBox="1"/>
      </xdr:nvSpPr>
      <xdr:spPr>
        <a:xfrm>
          <a:off x="8483111" y="1327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169151</xdr:rowOff>
    </xdr:from>
    <xdr:to>
      <xdr:col>15</xdr:col>
      <xdr:colOff>180975</xdr:colOff>
      <xdr:row>98</xdr:row>
      <xdr:rowOff>73603</xdr:rowOff>
    </xdr:to>
    <xdr:cxnSp macro="">
      <xdr:nvCxnSpPr>
        <xdr:cNvPr id="445" name="直線コネクタ 444"/>
        <xdr:cNvCxnSpPr/>
      </xdr:nvCxnSpPr>
      <xdr:spPr>
        <a:xfrm flipV="1">
          <a:off x="9639300" y="16799801"/>
          <a:ext cx="838200" cy="7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135521</xdr:rowOff>
    </xdr:from>
    <xdr:ext cx="534377" cy="259045"/>
    <xdr:sp macro="" textlink="">
      <xdr:nvSpPr>
        <xdr:cNvPr id="446" name="普通建設事業費 （ うち更新整備　）平均値テキスト"/>
        <xdr:cNvSpPr txBox="1"/>
      </xdr:nvSpPr>
      <xdr:spPr>
        <a:xfrm>
          <a:off x="10528300" y="1676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49019</xdr:rowOff>
    </xdr:from>
    <xdr:to>
      <xdr:col>14</xdr:col>
      <xdr:colOff>28575</xdr:colOff>
      <xdr:row>98</xdr:row>
      <xdr:rowOff>73603</xdr:rowOff>
    </xdr:to>
    <xdr:cxnSp macro="">
      <xdr:nvCxnSpPr>
        <xdr:cNvPr id="448" name="直線コネクタ 447"/>
        <xdr:cNvCxnSpPr/>
      </xdr:nvCxnSpPr>
      <xdr:spPr>
        <a:xfrm>
          <a:off x="8750300" y="16851119"/>
          <a:ext cx="8890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16525</xdr:rowOff>
    </xdr:from>
    <xdr:to>
      <xdr:col>12</xdr:col>
      <xdr:colOff>561975</xdr:colOff>
      <xdr:row>98</xdr:row>
      <xdr:rowOff>118125</xdr:rowOff>
    </xdr:to>
    <xdr:sp macro="" textlink="">
      <xdr:nvSpPr>
        <xdr:cNvPr id="451" name="フローチャート : 判断 450"/>
        <xdr:cNvSpPr/>
      </xdr:nvSpPr>
      <xdr:spPr>
        <a:xfrm>
          <a:off x="8699500" y="1681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109252</xdr:rowOff>
    </xdr:from>
    <xdr:ext cx="534377" cy="259045"/>
    <xdr:sp macro="" textlink="">
      <xdr:nvSpPr>
        <xdr:cNvPr id="452" name="テキスト ボックス 451"/>
        <xdr:cNvSpPr txBox="1"/>
      </xdr:nvSpPr>
      <xdr:spPr>
        <a:xfrm>
          <a:off x="8483111" y="169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118351</xdr:rowOff>
    </xdr:from>
    <xdr:to>
      <xdr:col>15</xdr:col>
      <xdr:colOff>231775</xdr:colOff>
      <xdr:row>98</xdr:row>
      <xdr:rowOff>48501</xdr:rowOff>
    </xdr:to>
    <xdr:sp macro="" textlink="">
      <xdr:nvSpPr>
        <xdr:cNvPr id="458" name="円/楕円 457"/>
        <xdr:cNvSpPr/>
      </xdr:nvSpPr>
      <xdr:spPr>
        <a:xfrm>
          <a:off x="10426700" y="1674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141228</xdr:rowOff>
    </xdr:from>
    <xdr:ext cx="534377" cy="259045"/>
    <xdr:sp macro="" textlink="">
      <xdr:nvSpPr>
        <xdr:cNvPr id="459" name="普通建設事業費 （ うち更新整備　）該当値テキスト"/>
        <xdr:cNvSpPr txBox="1"/>
      </xdr:nvSpPr>
      <xdr:spPr>
        <a:xfrm>
          <a:off x="10528300" y="166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22803</xdr:rowOff>
    </xdr:from>
    <xdr:to>
      <xdr:col>14</xdr:col>
      <xdr:colOff>79375</xdr:colOff>
      <xdr:row>98</xdr:row>
      <xdr:rowOff>124403</xdr:rowOff>
    </xdr:to>
    <xdr:sp macro="" textlink="">
      <xdr:nvSpPr>
        <xdr:cNvPr id="460" name="円/楕円 459"/>
        <xdr:cNvSpPr/>
      </xdr:nvSpPr>
      <xdr:spPr>
        <a:xfrm>
          <a:off x="9588500" y="168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115530</xdr:rowOff>
    </xdr:from>
    <xdr:ext cx="534377" cy="259045"/>
    <xdr:sp macro="" textlink="">
      <xdr:nvSpPr>
        <xdr:cNvPr id="461" name="テキスト ボックス 460"/>
        <xdr:cNvSpPr txBox="1"/>
      </xdr:nvSpPr>
      <xdr:spPr>
        <a:xfrm>
          <a:off x="9372111" y="169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169669</xdr:rowOff>
    </xdr:from>
    <xdr:to>
      <xdr:col>12</xdr:col>
      <xdr:colOff>561975</xdr:colOff>
      <xdr:row>98</xdr:row>
      <xdr:rowOff>99819</xdr:rowOff>
    </xdr:to>
    <xdr:sp macro="" textlink="">
      <xdr:nvSpPr>
        <xdr:cNvPr id="462" name="円/楕円 461"/>
        <xdr:cNvSpPr/>
      </xdr:nvSpPr>
      <xdr:spPr>
        <a:xfrm>
          <a:off x="8699500" y="1680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116346</xdr:rowOff>
    </xdr:from>
    <xdr:ext cx="534377" cy="259045"/>
    <xdr:sp macro="" textlink="">
      <xdr:nvSpPr>
        <xdr:cNvPr id="463" name="テキスト ボックス 462"/>
        <xdr:cNvSpPr txBox="1"/>
      </xdr:nvSpPr>
      <xdr:spPr>
        <a:xfrm>
          <a:off x="8483111" y="1657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42011</xdr:rowOff>
    </xdr:from>
    <xdr:to>
      <xdr:col>23</xdr:col>
      <xdr:colOff>517525</xdr:colOff>
      <xdr:row>39</xdr:row>
      <xdr:rowOff>44450</xdr:rowOff>
    </xdr:to>
    <xdr:cxnSp macro="">
      <xdr:nvCxnSpPr>
        <xdr:cNvPr id="492" name="直線コネクタ 491"/>
        <xdr:cNvCxnSpPr/>
      </xdr:nvCxnSpPr>
      <xdr:spPr>
        <a:xfrm>
          <a:off x="15481300" y="6728561"/>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42011</xdr:rowOff>
    </xdr:from>
    <xdr:to>
      <xdr:col>22</xdr:col>
      <xdr:colOff>365125</xdr:colOff>
      <xdr:row>39</xdr:row>
      <xdr:rowOff>44450</xdr:rowOff>
    </xdr:to>
    <xdr:cxnSp macro="">
      <xdr:nvCxnSpPr>
        <xdr:cNvPr id="495" name="直線コネクタ 494"/>
        <xdr:cNvCxnSpPr/>
      </xdr:nvCxnSpPr>
      <xdr:spPr>
        <a:xfrm flipV="1">
          <a:off x="14592300" y="6728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43593</xdr:rowOff>
    </xdr:from>
    <xdr:to>
      <xdr:col>21</xdr:col>
      <xdr:colOff>161925</xdr:colOff>
      <xdr:row>39</xdr:row>
      <xdr:rowOff>44450</xdr:rowOff>
    </xdr:to>
    <xdr:cxnSp macro="">
      <xdr:nvCxnSpPr>
        <xdr:cNvPr id="498" name="直線コネクタ 497"/>
        <xdr:cNvCxnSpPr/>
      </xdr:nvCxnSpPr>
      <xdr:spPr>
        <a:xfrm>
          <a:off x="13703300" y="673014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97854</xdr:rowOff>
    </xdr:from>
    <xdr:to>
      <xdr:col>21</xdr:col>
      <xdr:colOff>212725</xdr:colOff>
      <xdr:row>39</xdr:row>
      <xdr:rowOff>28004</xdr:rowOff>
    </xdr:to>
    <xdr:sp macro="" textlink="">
      <xdr:nvSpPr>
        <xdr:cNvPr id="499" name="フローチャート : 判断 498"/>
        <xdr:cNvSpPr/>
      </xdr:nvSpPr>
      <xdr:spPr>
        <a:xfrm>
          <a:off x="14541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44530</xdr:rowOff>
    </xdr:from>
    <xdr:ext cx="469744" cy="259045"/>
    <xdr:sp macro="" textlink="">
      <xdr:nvSpPr>
        <xdr:cNvPr id="500" name="テキスト ボックス 499"/>
        <xdr:cNvSpPr txBox="1"/>
      </xdr:nvSpPr>
      <xdr:spPr>
        <a:xfrm>
          <a:off x="14357427"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28715</xdr:rowOff>
    </xdr:from>
    <xdr:to>
      <xdr:col>19</xdr:col>
      <xdr:colOff>644525</xdr:colOff>
      <xdr:row>39</xdr:row>
      <xdr:rowOff>43593</xdr:rowOff>
    </xdr:to>
    <xdr:cxnSp macro="">
      <xdr:nvCxnSpPr>
        <xdr:cNvPr id="501" name="直線コネクタ 500"/>
        <xdr:cNvCxnSpPr/>
      </xdr:nvCxnSpPr>
      <xdr:spPr>
        <a:xfrm>
          <a:off x="12814300" y="6715265"/>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101416</xdr:rowOff>
    </xdr:from>
    <xdr:to>
      <xdr:col>20</xdr:col>
      <xdr:colOff>9525</xdr:colOff>
      <xdr:row>39</xdr:row>
      <xdr:rowOff>31566</xdr:rowOff>
    </xdr:to>
    <xdr:sp macro="" textlink="">
      <xdr:nvSpPr>
        <xdr:cNvPr id="502" name="フローチャート : 判断 501"/>
        <xdr:cNvSpPr/>
      </xdr:nvSpPr>
      <xdr:spPr>
        <a:xfrm>
          <a:off x="13652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48093</xdr:rowOff>
    </xdr:from>
    <xdr:ext cx="469744" cy="259045"/>
    <xdr:sp macro="" textlink="">
      <xdr:nvSpPr>
        <xdr:cNvPr id="503" name="テキスト ボックス 502"/>
        <xdr:cNvSpPr txBox="1"/>
      </xdr:nvSpPr>
      <xdr:spPr>
        <a:xfrm>
          <a:off x="13468427" y="63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47199</xdr:rowOff>
    </xdr:from>
    <xdr:to>
      <xdr:col>18</xdr:col>
      <xdr:colOff>492125</xdr:colOff>
      <xdr:row>37</xdr:row>
      <xdr:rowOff>148799</xdr:rowOff>
    </xdr:to>
    <xdr:sp macro="" textlink="">
      <xdr:nvSpPr>
        <xdr:cNvPr id="504" name="フローチャート : 判断 503"/>
        <xdr:cNvSpPr/>
      </xdr:nvSpPr>
      <xdr:spPr>
        <a:xfrm>
          <a:off x="12763500" y="639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165326</xdr:rowOff>
    </xdr:from>
    <xdr:ext cx="534377" cy="259045"/>
    <xdr:sp macro="" textlink="">
      <xdr:nvSpPr>
        <xdr:cNvPr id="505" name="テキスト ボックス 504"/>
        <xdr:cNvSpPr txBox="1"/>
      </xdr:nvSpPr>
      <xdr:spPr>
        <a:xfrm>
          <a:off x="12547111" y="61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162661</xdr:rowOff>
    </xdr:from>
    <xdr:to>
      <xdr:col>22</xdr:col>
      <xdr:colOff>415925</xdr:colOff>
      <xdr:row>39</xdr:row>
      <xdr:rowOff>92811</xdr:rowOff>
    </xdr:to>
    <xdr:sp macro="" textlink="">
      <xdr:nvSpPr>
        <xdr:cNvPr id="513" name="円/楕円 512"/>
        <xdr:cNvSpPr/>
      </xdr:nvSpPr>
      <xdr:spPr>
        <a:xfrm>
          <a:off x="15430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83938</xdr:rowOff>
    </xdr:from>
    <xdr:ext cx="378565" cy="259045"/>
    <xdr:sp macro="" textlink="">
      <xdr:nvSpPr>
        <xdr:cNvPr id="514" name="テキスト ボックス 513"/>
        <xdr:cNvSpPr txBox="1"/>
      </xdr:nvSpPr>
      <xdr:spPr>
        <a:xfrm>
          <a:off x="15292017" y="677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164243</xdr:rowOff>
    </xdr:from>
    <xdr:to>
      <xdr:col>20</xdr:col>
      <xdr:colOff>9525</xdr:colOff>
      <xdr:row>39</xdr:row>
      <xdr:rowOff>94393</xdr:rowOff>
    </xdr:to>
    <xdr:sp macro="" textlink="">
      <xdr:nvSpPr>
        <xdr:cNvPr id="517" name="円/楕円 516"/>
        <xdr:cNvSpPr/>
      </xdr:nvSpPr>
      <xdr:spPr>
        <a:xfrm>
          <a:off x="136525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85520</xdr:rowOff>
    </xdr:from>
    <xdr:ext cx="313932" cy="259045"/>
    <xdr:sp macro="" textlink="">
      <xdr:nvSpPr>
        <xdr:cNvPr id="518" name="テキスト ボックス 517"/>
        <xdr:cNvSpPr txBox="1"/>
      </xdr:nvSpPr>
      <xdr:spPr>
        <a:xfrm>
          <a:off x="13546333" y="677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149365</xdr:rowOff>
    </xdr:from>
    <xdr:to>
      <xdr:col>18</xdr:col>
      <xdr:colOff>492125</xdr:colOff>
      <xdr:row>39</xdr:row>
      <xdr:rowOff>79515</xdr:rowOff>
    </xdr:to>
    <xdr:sp macro="" textlink="">
      <xdr:nvSpPr>
        <xdr:cNvPr id="519" name="円/楕円 518"/>
        <xdr:cNvSpPr/>
      </xdr:nvSpPr>
      <xdr:spPr>
        <a:xfrm>
          <a:off x="12763500" y="66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70642</xdr:rowOff>
    </xdr:from>
    <xdr:ext cx="378565" cy="259045"/>
    <xdr:sp macro="" textlink="">
      <xdr:nvSpPr>
        <xdr:cNvPr id="520" name="テキスト ボックス 519"/>
        <xdr:cNvSpPr txBox="1"/>
      </xdr:nvSpPr>
      <xdr:spPr>
        <a:xfrm>
          <a:off x="12625017" y="675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3" name="フローチャート : 判断 55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4" name="テキスト ボックス 55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1" name="フローチャート : 判断 560"/>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2" name="テキスト ボックス 561"/>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1" name="テキスト ボックス 57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601" name="直線コネクタ 600"/>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602"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603" name="直線コネクタ 602"/>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604"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605" name="直線コネクタ 604"/>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55164</xdr:rowOff>
    </xdr:from>
    <xdr:to>
      <xdr:col>23</xdr:col>
      <xdr:colOff>517525</xdr:colOff>
      <xdr:row>77</xdr:row>
      <xdr:rowOff>74442</xdr:rowOff>
    </xdr:to>
    <xdr:cxnSp macro="">
      <xdr:nvCxnSpPr>
        <xdr:cNvPr id="606" name="直線コネクタ 605"/>
        <xdr:cNvCxnSpPr/>
      </xdr:nvCxnSpPr>
      <xdr:spPr>
        <a:xfrm>
          <a:off x="15481300" y="12913914"/>
          <a:ext cx="838200" cy="3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607"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8" name="フローチャート : 判断 607"/>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55164</xdr:rowOff>
    </xdr:from>
    <xdr:to>
      <xdr:col>22</xdr:col>
      <xdr:colOff>365125</xdr:colOff>
      <xdr:row>77</xdr:row>
      <xdr:rowOff>4125</xdr:rowOff>
    </xdr:to>
    <xdr:cxnSp macro="">
      <xdr:nvCxnSpPr>
        <xdr:cNvPr id="609" name="直線コネクタ 608"/>
        <xdr:cNvCxnSpPr/>
      </xdr:nvCxnSpPr>
      <xdr:spPr>
        <a:xfrm flipV="1">
          <a:off x="14592300" y="12913914"/>
          <a:ext cx="889000" cy="2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10" name="フローチャート : 判断 609"/>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11" name="テキスト ボックス 610"/>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4125</xdr:rowOff>
    </xdr:from>
    <xdr:to>
      <xdr:col>21</xdr:col>
      <xdr:colOff>161925</xdr:colOff>
      <xdr:row>77</xdr:row>
      <xdr:rowOff>29766</xdr:rowOff>
    </xdr:to>
    <xdr:cxnSp macro="">
      <xdr:nvCxnSpPr>
        <xdr:cNvPr id="612" name="直線コネクタ 611"/>
        <xdr:cNvCxnSpPr/>
      </xdr:nvCxnSpPr>
      <xdr:spPr>
        <a:xfrm flipV="1">
          <a:off x="13703300" y="13205775"/>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3" name="フローチャート : 判断 612"/>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14" name="テキスト ボックス 613"/>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29766</xdr:rowOff>
    </xdr:from>
    <xdr:to>
      <xdr:col>19</xdr:col>
      <xdr:colOff>644525</xdr:colOff>
      <xdr:row>77</xdr:row>
      <xdr:rowOff>83525</xdr:rowOff>
    </xdr:to>
    <xdr:cxnSp macro="">
      <xdr:nvCxnSpPr>
        <xdr:cNvPr id="615" name="直線コネクタ 614"/>
        <xdr:cNvCxnSpPr/>
      </xdr:nvCxnSpPr>
      <xdr:spPr>
        <a:xfrm flipV="1">
          <a:off x="12814300" y="13231416"/>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6" name="フローチャート : 判断 615"/>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17" name="テキスト ボックス 616"/>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8" name="フローチャート : 判断 617"/>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19" name="テキスト ボックス 618"/>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23642</xdr:rowOff>
    </xdr:from>
    <xdr:to>
      <xdr:col>23</xdr:col>
      <xdr:colOff>568325</xdr:colOff>
      <xdr:row>77</xdr:row>
      <xdr:rowOff>125242</xdr:rowOff>
    </xdr:to>
    <xdr:sp macro="" textlink="">
      <xdr:nvSpPr>
        <xdr:cNvPr id="625" name="円/楕円 624"/>
        <xdr:cNvSpPr/>
      </xdr:nvSpPr>
      <xdr:spPr>
        <a:xfrm>
          <a:off x="16268700" y="132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2069</xdr:rowOff>
    </xdr:from>
    <xdr:ext cx="534377" cy="259045"/>
    <xdr:sp macro="" textlink="">
      <xdr:nvSpPr>
        <xdr:cNvPr id="626" name="公債費該当値テキスト"/>
        <xdr:cNvSpPr txBox="1"/>
      </xdr:nvSpPr>
      <xdr:spPr>
        <a:xfrm>
          <a:off x="16370300" y="132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4364</xdr:rowOff>
    </xdr:from>
    <xdr:to>
      <xdr:col>22</xdr:col>
      <xdr:colOff>415925</xdr:colOff>
      <xdr:row>75</xdr:row>
      <xdr:rowOff>105964</xdr:rowOff>
    </xdr:to>
    <xdr:sp macro="" textlink="">
      <xdr:nvSpPr>
        <xdr:cNvPr id="627" name="円/楕円 626"/>
        <xdr:cNvSpPr/>
      </xdr:nvSpPr>
      <xdr:spPr>
        <a:xfrm>
          <a:off x="15430500" y="128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122491</xdr:rowOff>
    </xdr:from>
    <xdr:ext cx="534377" cy="259045"/>
    <xdr:sp macro="" textlink="">
      <xdr:nvSpPr>
        <xdr:cNvPr id="628" name="テキスト ボックス 627"/>
        <xdr:cNvSpPr txBox="1"/>
      </xdr:nvSpPr>
      <xdr:spPr>
        <a:xfrm>
          <a:off x="15214111" y="126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88,594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124775</xdr:rowOff>
    </xdr:from>
    <xdr:to>
      <xdr:col>21</xdr:col>
      <xdr:colOff>212725</xdr:colOff>
      <xdr:row>77</xdr:row>
      <xdr:rowOff>54925</xdr:rowOff>
    </xdr:to>
    <xdr:sp macro="" textlink="">
      <xdr:nvSpPr>
        <xdr:cNvPr id="629" name="円/楕円 628"/>
        <xdr:cNvSpPr/>
      </xdr:nvSpPr>
      <xdr:spPr>
        <a:xfrm>
          <a:off x="14541500" y="131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46052</xdr:rowOff>
    </xdr:from>
    <xdr:ext cx="534377" cy="259045"/>
    <xdr:sp macro="" textlink="">
      <xdr:nvSpPr>
        <xdr:cNvPr id="630" name="テキスト ボックス 629"/>
        <xdr:cNvSpPr txBox="1"/>
      </xdr:nvSpPr>
      <xdr:spPr>
        <a:xfrm>
          <a:off x="14325111" y="132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150416</xdr:rowOff>
    </xdr:from>
    <xdr:to>
      <xdr:col>20</xdr:col>
      <xdr:colOff>9525</xdr:colOff>
      <xdr:row>77</xdr:row>
      <xdr:rowOff>80566</xdr:rowOff>
    </xdr:to>
    <xdr:sp macro="" textlink="">
      <xdr:nvSpPr>
        <xdr:cNvPr id="631" name="円/楕円 630"/>
        <xdr:cNvSpPr/>
      </xdr:nvSpPr>
      <xdr:spPr>
        <a:xfrm>
          <a:off x="13652500" y="131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71693</xdr:rowOff>
    </xdr:from>
    <xdr:ext cx="534377" cy="259045"/>
    <xdr:sp macro="" textlink="">
      <xdr:nvSpPr>
        <xdr:cNvPr id="632" name="テキスト ボックス 631"/>
        <xdr:cNvSpPr txBox="1"/>
      </xdr:nvSpPr>
      <xdr:spPr>
        <a:xfrm>
          <a:off x="13436111" y="132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32725</xdr:rowOff>
    </xdr:from>
    <xdr:to>
      <xdr:col>18</xdr:col>
      <xdr:colOff>492125</xdr:colOff>
      <xdr:row>77</xdr:row>
      <xdr:rowOff>134325</xdr:rowOff>
    </xdr:to>
    <xdr:sp macro="" textlink="">
      <xdr:nvSpPr>
        <xdr:cNvPr id="633" name="円/楕円 632"/>
        <xdr:cNvSpPr/>
      </xdr:nvSpPr>
      <xdr:spPr>
        <a:xfrm>
          <a:off x="12763500" y="132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125452</xdr:rowOff>
    </xdr:from>
    <xdr:ext cx="534377" cy="259045"/>
    <xdr:sp macro="" textlink="">
      <xdr:nvSpPr>
        <xdr:cNvPr id="634" name="テキスト ボックス 633"/>
        <xdr:cNvSpPr txBox="1"/>
      </xdr:nvSpPr>
      <xdr:spPr>
        <a:xfrm>
          <a:off x="12547111" y="1332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5" name="直線コネクタ 64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6" name="テキスト ボックス 64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7" name="直線コネクタ 64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8" name="テキスト ボックス 64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9" name="直線コネクタ 64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0" name="テキスト ボックス 64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1" name="直線コネクタ 65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2" name="テキスト ボックス 65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3" name="直線コネクタ 65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4" name="テキスト ボックス 65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52312</xdr:rowOff>
    </xdr:from>
    <xdr:to>
      <xdr:col>23</xdr:col>
      <xdr:colOff>516889</xdr:colOff>
      <xdr:row>99</xdr:row>
      <xdr:rowOff>34810</xdr:rowOff>
    </xdr:to>
    <xdr:cxnSp macro="">
      <xdr:nvCxnSpPr>
        <xdr:cNvPr id="658" name="直線コネクタ 657"/>
        <xdr:cNvCxnSpPr/>
      </xdr:nvCxnSpPr>
      <xdr:spPr>
        <a:xfrm flipV="1">
          <a:off x="16317595" y="15997162"/>
          <a:ext cx="1269" cy="101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38637</xdr:rowOff>
    </xdr:from>
    <xdr:ext cx="378565" cy="259045"/>
    <xdr:sp macro="" textlink="">
      <xdr:nvSpPr>
        <xdr:cNvPr id="659" name="積立金最小値テキスト"/>
        <xdr:cNvSpPr txBox="1"/>
      </xdr:nvSpPr>
      <xdr:spPr>
        <a:xfrm>
          <a:off x="16370300" y="1701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34810</xdr:rowOff>
    </xdr:from>
    <xdr:to>
      <xdr:col>23</xdr:col>
      <xdr:colOff>606425</xdr:colOff>
      <xdr:row>99</xdr:row>
      <xdr:rowOff>34810</xdr:rowOff>
    </xdr:to>
    <xdr:cxnSp macro="">
      <xdr:nvCxnSpPr>
        <xdr:cNvPr id="660" name="直線コネクタ 659"/>
        <xdr:cNvCxnSpPr/>
      </xdr:nvCxnSpPr>
      <xdr:spPr>
        <a:xfrm>
          <a:off x="16230600" y="1700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170439</xdr:rowOff>
    </xdr:from>
    <xdr:ext cx="534377" cy="259045"/>
    <xdr:sp macro="" textlink="">
      <xdr:nvSpPr>
        <xdr:cNvPr id="661" name="積立金最大値テキスト"/>
        <xdr:cNvSpPr txBox="1"/>
      </xdr:nvSpPr>
      <xdr:spPr>
        <a:xfrm>
          <a:off x="16370300" y="157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93</xdr:row>
      <xdr:rowOff>52312</xdr:rowOff>
    </xdr:from>
    <xdr:to>
      <xdr:col>23</xdr:col>
      <xdr:colOff>606425</xdr:colOff>
      <xdr:row>93</xdr:row>
      <xdr:rowOff>52312</xdr:rowOff>
    </xdr:to>
    <xdr:cxnSp macro="">
      <xdr:nvCxnSpPr>
        <xdr:cNvPr id="662" name="直線コネクタ 661"/>
        <xdr:cNvCxnSpPr/>
      </xdr:nvCxnSpPr>
      <xdr:spPr>
        <a:xfrm>
          <a:off x="16230600" y="1599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143472</xdr:rowOff>
    </xdr:from>
    <xdr:to>
      <xdr:col>23</xdr:col>
      <xdr:colOff>517525</xdr:colOff>
      <xdr:row>97</xdr:row>
      <xdr:rowOff>156083</xdr:rowOff>
    </xdr:to>
    <xdr:cxnSp macro="">
      <xdr:nvCxnSpPr>
        <xdr:cNvPr id="663" name="直線コネクタ 662"/>
        <xdr:cNvCxnSpPr/>
      </xdr:nvCxnSpPr>
      <xdr:spPr>
        <a:xfrm>
          <a:off x="15481300" y="16774122"/>
          <a:ext cx="8382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75709</xdr:rowOff>
    </xdr:from>
    <xdr:ext cx="534377" cy="259045"/>
    <xdr:sp macro="" textlink="">
      <xdr:nvSpPr>
        <xdr:cNvPr id="664" name="積立金平均値テキスト"/>
        <xdr:cNvSpPr txBox="1"/>
      </xdr:nvSpPr>
      <xdr:spPr>
        <a:xfrm>
          <a:off x="16370300" y="16534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52832</xdr:rowOff>
    </xdr:from>
    <xdr:to>
      <xdr:col>23</xdr:col>
      <xdr:colOff>568325</xdr:colOff>
      <xdr:row>97</xdr:row>
      <xdr:rowOff>154432</xdr:rowOff>
    </xdr:to>
    <xdr:sp macro="" textlink="">
      <xdr:nvSpPr>
        <xdr:cNvPr id="665" name="フローチャート : 判断 664"/>
        <xdr:cNvSpPr/>
      </xdr:nvSpPr>
      <xdr:spPr>
        <a:xfrm>
          <a:off x="162687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36309</xdr:rowOff>
    </xdr:from>
    <xdr:to>
      <xdr:col>22</xdr:col>
      <xdr:colOff>365125</xdr:colOff>
      <xdr:row>97</xdr:row>
      <xdr:rowOff>143472</xdr:rowOff>
    </xdr:to>
    <xdr:cxnSp macro="">
      <xdr:nvCxnSpPr>
        <xdr:cNvPr id="666" name="直線コネクタ 665"/>
        <xdr:cNvCxnSpPr/>
      </xdr:nvCxnSpPr>
      <xdr:spPr>
        <a:xfrm>
          <a:off x="14592300" y="16495509"/>
          <a:ext cx="889000" cy="27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6604</xdr:rowOff>
    </xdr:from>
    <xdr:to>
      <xdr:col>22</xdr:col>
      <xdr:colOff>415925</xdr:colOff>
      <xdr:row>97</xdr:row>
      <xdr:rowOff>108204</xdr:rowOff>
    </xdr:to>
    <xdr:sp macro="" textlink="">
      <xdr:nvSpPr>
        <xdr:cNvPr id="667" name="フローチャート : 判断 666"/>
        <xdr:cNvSpPr/>
      </xdr:nvSpPr>
      <xdr:spPr>
        <a:xfrm>
          <a:off x="154305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124731</xdr:rowOff>
    </xdr:from>
    <xdr:ext cx="534377" cy="259045"/>
    <xdr:sp macro="" textlink="">
      <xdr:nvSpPr>
        <xdr:cNvPr id="668" name="テキスト ボックス 667"/>
        <xdr:cNvSpPr txBox="1"/>
      </xdr:nvSpPr>
      <xdr:spPr>
        <a:xfrm>
          <a:off x="15214111" y="164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160516</xdr:rowOff>
    </xdr:from>
    <xdr:to>
      <xdr:col>21</xdr:col>
      <xdr:colOff>161925</xdr:colOff>
      <xdr:row>96</xdr:row>
      <xdr:rowOff>36309</xdr:rowOff>
    </xdr:to>
    <xdr:cxnSp macro="">
      <xdr:nvCxnSpPr>
        <xdr:cNvPr id="669" name="直線コネクタ 668"/>
        <xdr:cNvCxnSpPr/>
      </xdr:nvCxnSpPr>
      <xdr:spPr>
        <a:xfrm>
          <a:off x="13703300" y="16448266"/>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0" name="フローチャート : 判断 669"/>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71" name="テキスト ボックス 670"/>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160516</xdr:rowOff>
    </xdr:from>
    <xdr:to>
      <xdr:col>19</xdr:col>
      <xdr:colOff>644525</xdr:colOff>
      <xdr:row>97</xdr:row>
      <xdr:rowOff>156274</xdr:rowOff>
    </xdr:to>
    <xdr:cxnSp macro="">
      <xdr:nvCxnSpPr>
        <xdr:cNvPr id="672" name="直線コネクタ 671"/>
        <xdr:cNvCxnSpPr/>
      </xdr:nvCxnSpPr>
      <xdr:spPr>
        <a:xfrm flipV="1">
          <a:off x="12814300" y="16448266"/>
          <a:ext cx="889000" cy="3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73" name="フローチャート : 判断 672"/>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74" name="テキスト ボックス 673"/>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75" name="フローチャート : 判断 674"/>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76" name="テキスト ボックス 675"/>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105283</xdr:rowOff>
    </xdr:from>
    <xdr:to>
      <xdr:col>23</xdr:col>
      <xdr:colOff>568325</xdr:colOff>
      <xdr:row>98</xdr:row>
      <xdr:rowOff>35433</xdr:rowOff>
    </xdr:to>
    <xdr:sp macro="" textlink="">
      <xdr:nvSpPr>
        <xdr:cNvPr id="682" name="円/楕円 681"/>
        <xdr:cNvSpPr/>
      </xdr:nvSpPr>
      <xdr:spPr>
        <a:xfrm>
          <a:off x="16268700" y="167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83710</xdr:rowOff>
    </xdr:from>
    <xdr:ext cx="534377" cy="259045"/>
    <xdr:sp macro="" textlink="">
      <xdr:nvSpPr>
        <xdr:cNvPr id="683" name="積立金該当値テキスト"/>
        <xdr:cNvSpPr txBox="1"/>
      </xdr:nvSpPr>
      <xdr:spPr>
        <a:xfrm>
          <a:off x="16370300" y="167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92672</xdr:rowOff>
    </xdr:from>
    <xdr:to>
      <xdr:col>22</xdr:col>
      <xdr:colOff>415925</xdr:colOff>
      <xdr:row>98</xdr:row>
      <xdr:rowOff>22822</xdr:rowOff>
    </xdr:to>
    <xdr:sp macro="" textlink="">
      <xdr:nvSpPr>
        <xdr:cNvPr id="684" name="円/楕円 683"/>
        <xdr:cNvSpPr/>
      </xdr:nvSpPr>
      <xdr:spPr>
        <a:xfrm>
          <a:off x="15430500" y="167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13949</xdr:rowOff>
    </xdr:from>
    <xdr:ext cx="534377" cy="259045"/>
    <xdr:sp macro="" textlink="">
      <xdr:nvSpPr>
        <xdr:cNvPr id="685" name="テキスト ボックス 684"/>
        <xdr:cNvSpPr txBox="1"/>
      </xdr:nvSpPr>
      <xdr:spPr>
        <a:xfrm>
          <a:off x="15214111" y="168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156959</xdr:rowOff>
    </xdr:from>
    <xdr:to>
      <xdr:col>21</xdr:col>
      <xdr:colOff>212725</xdr:colOff>
      <xdr:row>96</xdr:row>
      <xdr:rowOff>87109</xdr:rowOff>
    </xdr:to>
    <xdr:sp macro="" textlink="">
      <xdr:nvSpPr>
        <xdr:cNvPr id="686" name="円/楕円 685"/>
        <xdr:cNvSpPr/>
      </xdr:nvSpPr>
      <xdr:spPr>
        <a:xfrm>
          <a:off x="14541500" y="164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103636</xdr:rowOff>
    </xdr:from>
    <xdr:ext cx="534377" cy="259045"/>
    <xdr:sp macro="" textlink="">
      <xdr:nvSpPr>
        <xdr:cNvPr id="687" name="テキスト ボックス 686"/>
        <xdr:cNvSpPr txBox="1"/>
      </xdr:nvSpPr>
      <xdr:spPr>
        <a:xfrm>
          <a:off x="14325111" y="1621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109716</xdr:rowOff>
    </xdr:from>
    <xdr:to>
      <xdr:col>20</xdr:col>
      <xdr:colOff>9525</xdr:colOff>
      <xdr:row>96</xdr:row>
      <xdr:rowOff>39866</xdr:rowOff>
    </xdr:to>
    <xdr:sp macro="" textlink="">
      <xdr:nvSpPr>
        <xdr:cNvPr id="688" name="円/楕円 687"/>
        <xdr:cNvSpPr/>
      </xdr:nvSpPr>
      <xdr:spPr>
        <a:xfrm>
          <a:off x="13652500" y="163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56393</xdr:rowOff>
    </xdr:from>
    <xdr:ext cx="534377" cy="259045"/>
    <xdr:sp macro="" textlink="">
      <xdr:nvSpPr>
        <xdr:cNvPr id="689" name="テキスト ボックス 688"/>
        <xdr:cNvSpPr txBox="1"/>
      </xdr:nvSpPr>
      <xdr:spPr>
        <a:xfrm>
          <a:off x="13436111" y="161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105474</xdr:rowOff>
    </xdr:from>
    <xdr:to>
      <xdr:col>18</xdr:col>
      <xdr:colOff>492125</xdr:colOff>
      <xdr:row>98</xdr:row>
      <xdr:rowOff>35624</xdr:rowOff>
    </xdr:to>
    <xdr:sp macro="" textlink="">
      <xdr:nvSpPr>
        <xdr:cNvPr id="690" name="円/楕円 689"/>
        <xdr:cNvSpPr/>
      </xdr:nvSpPr>
      <xdr:spPr>
        <a:xfrm>
          <a:off x="12763500" y="167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26751</xdr:rowOff>
    </xdr:from>
    <xdr:ext cx="534377" cy="259045"/>
    <xdr:sp macro="" textlink="">
      <xdr:nvSpPr>
        <xdr:cNvPr id="691" name="テキスト ボックス 690"/>
        <xdr:cNvSpPr txBox="1"/>
      </xdr:nvSpPr>
      <xdr:spPr>
        <a:xfrm>
          <a:off x="12547111" y="168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2" name="直線コネクタ 70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3" name="テキスト ボックス 70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4" name="直線コネクタ 70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5" name="テキスト ボックス 70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6" name="直線コネクタ 70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7" name="テキスト ボックス 70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8" name="直線コネクタ 70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9" name="テキスト ボックス 70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0" name="直線コネクタ 70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1" name="テキスト ボックス 71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15" name="直線コネクタ 714"/>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7" name="直線コネクタ 71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8"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9" name="直線コネクタ 718"/>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44323</xdr:rowOff>
    </xdr:from>
    <xdr:to>
      <xdr:col>32</xdr:col>
      <xdr:colOff>187325</xdr:colOff>
      <xdr:row>39</xdr:row>
      <xdr:rowOff>44323</xdr:rowOff>
    </xdr:to>
    <xdr:cxnSp macro="">
      <xdr:nvCxnSpPr>
        <xdr:cNvPr id="720" name="直線コネクタ 719"/>
        <xdr:cNvCxnSpPr/>
      </xdr:nvCxnSpPr>
      <xdr:spPr>
        <a:xfrm>
          <a:off x="21323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21"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22" name="フローチャート : 判断 721"/>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42545</xdr:rowOff>
    </xdr:from>
    <xdr:to>
      <xdr:col>31</xdr:col>
      <xdr:colOff>34925</xdr:colOff>
      <xdr:row>39</xdr:row>
      <xdr:rowOff>44323</xdr:rowOff>
    </xdr:to>
    <xdr:cxnSp macro="">
      <xdr:nvCxnSpPr>
        <xdr:cNvPr id="723" name="直線コネクタ 722"/>
        <xdr:cNvCxnSpPr/>
      </xdr:nvCxnSpPr>
      <xdr:spPr>
        <a:xfrm>
          <a:off x="20434300" y="6729095"/>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24" name="フローチャート : 判断 723"/>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25" name="テキスト ボックス 724"/>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42545</xdr:rowOff>
    </xdr:from>
    <xdr:to>
      <xdr:col>29</xdr:col>
      <xdr:colOff>517525</xdr:colOff>
      <xdr:row>39</xdr:row>
      <xdr:rowOff>42545</xdr:rowOff>
    </xdr:to>
    <xdr:cxnSp macro="">
      <xdr:nvCxnSpPr>
        <xdr:cNvPr id="726" name="直線コネクタ 725"/>
        <xdr:cNvCxnSpPr/>
      </xdr:nvCxnSpPr>
      <xdr:spPr>
        <a:xfrm>
          <a:off x="19545300" y="6729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27" name="フローチャート : 判断 726"/>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28" name="テキスト ボックス 727"/>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42418</xdr:rowOff>
    </xdr:from>
    <xdr:to>
      <xdr:col>28</xdr:col>
      <xdr:colOff>314325</xdr:colOff>
      <xdr:row>39</xdr:row>
      <xdr:rowOff>42545</xdr:rowOff>
    </xdr:to>
    <xdr:cxnSp macro="">
      <xdr:nvCxnSpPr>
        <xdr:cNvPr id="729" name="直線コネクタ 728"/>
        <xdr:cNvCxnSpPr/>
      </xdr:nvCxnSpPr>
      <xdr:spPr>
        <a:xfrm>
          <a:off x="18656300" y="672896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0" name="フローチャート : 判断 729"/>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31" name="テキスト ボックス 730"/>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32" name="フローチャート : 判断 731"/>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33" name="テキスト ボックス 732"/>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164973</xdr:rowOff>
    </xdr:from>
    <xdr:to>
      <xdr:col>32</xdr:col>
      <xdr:colOff>238125</xdr:colOff>
      <xdr:row>39</xdr:row>
      <xdr:rowOff>95123</xdr:rowOff>
    </xdr:to>
    <xdr:sp macro="" textlink="">
      <xdr:nvSpPr>
        <xdr:cNvPr id="739" name="円/楕円 738"/>
        <xdr:cNvSpPr/>
      </xdr:nvSpPr>
      <xdr:spPr>
        <a:xfrm>
          <a:off x="22110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79900</xdr:rowOff>
    </xdr:from>
    <xdr:ext cx="249299" cy="259045"/>
    <xdr:sp macro="" textlink="">
      <xdr:nvSpPr>
        <xdr:cNvPr id="740" name="投資及び出資金該当値テキスト"/>
        <xdr:cNvSpPr txBox="1"/>
      </xdr:nvSpPr>
      <xdr:spPr>
        <a:xfrm>
          <a:off x="22212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164973</xdr:rowOff>
    </xdr:from>
    <xdr:to>
      <xdr:col>31</xdr:col>
      <xdr:colOff>85725</xdr:colOff>
      <xdr:row>39</xdr:row>
      <xdr:rowOff>95123</xdr:rowOff>
    </xdr:to>
    <xdr:sp macro="" textlink="">
      <xdr:nvSpPr>
        <xdr:cNvPr id="741" name="円/楕円 740"/>
        <xdr:cNvSpPr/>
      </xdr:nvSpPr>
      <xdr:spPr>
        <a:xfrm>
          <a:off x="21272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86250</xdr:rowOff>
    </xdr:from>
    <xdr:ext cx="249299" cy="259045"/>
    <xdr:sp macro="" textlink="">
      <xdr:nvSpPr>
        <xdr:cNvPr id="742" name="テキスト ボックス 741"/>
        <xdr:cNvSpPr txBox="1"/>
      </xdr:nvSpPr>
      <xdr:spPr>
        <a:xfrm>
          <a:off x="21198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163195</xdr:rowOff>
    </xdr:from>
    <xdr:to>
      <xdr:col>29</xdr:col>
      <xdr:colOff>568325</xdr:colOff>
      <xdr:row>39</xdr:row>
      <xdr:rowOff>93345</xdr:rowOff>
    </xdr:to>
    <xdr:sp macro="" textlink="">
      <xdr:nvSpPr>
        <xdr:cNvPr id="743" name="円/楕円 742"/>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84472</xdr:rowOff>
    </xdr:from>
    <xdr:ext cx="313932" cy="259045"/>
    <xdr:sp macro="" textlink="">
      <xdr:nvSpPr>
        <xdr:cNvPr id="744" name="テキスト ボックス 743"/>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163195</xdr:rowOff>
    </xdr:from>
    <xdr:to>
      <xdr:col>28</xdr:col>
      <xdr:colOff>365125</xdr:colOff>
      <xdr:row>39</xdr:row>
      <xdr:rowOff>93345</xdr:rowOff>
    </xdr:to>
    <xdr:sp macro="" textlink="">
      <xdr:nvSpPr>
        <xdr:cNvPr id="745" name="円/楕円 744"/>
        <xdr:cNvSpPr/>
      </xdr:nvSpPr>
      <xdr:spPr>
        <a:xfrm>
          <a:off x="19494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84472</xdr:rowOff>
    </xdr:from>
    <xdr:ext cx="313932" cy="259045"/>
    <xdr:sp macro="" textlink="">
      <xdr:nvSpPr>
        <xdr:cNvPr id="746" name="テキスト ボックス 745"/>
        <xdr:cNvSpPr txBox="1"/>
      </xdr:nvSpPr>
      <xdr:spPr>
        <a:xfrm>
          <a:off x="19388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163068</xdr:rowOff>
    </xdr:from>
    <xdr:to>
      <xdr:col>27</xdr:col>
      <xdr:colOff>161925</xdr:colOff>
      <xdr:row>39</xdr:row>
      <xdr:rowOff>93218</xdr:rowOff>
    </xdr:to>
    <xdr:sp macro="" textlink="">
      <xdr:nvSpPr>
        <xdr:cNvPr id="747" name="円/楕円 746"/>
        <xdr:cNvSpPr/>
      </xdr:nvSpPr>
      <xdr:spPr>
        <a:xfrm>
          <a:off x="18605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84345</xdr:rowOff>
    </xdr:from>
    <xdr:ext cx="313932" cy="259045"/>
    <xdr:sp macro="" textlink="">
      <xdr:nvSpPr>
        <xdr:cNvPr id="748" name="テキスト ボックス 747"/>
        <xdr:cNvSpPr txBox="1"/>
      </xdr:nvSpPr>
      <xdr:spPr>
        <a:xfrm>
          <a:off x="18499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2" name="テキスト ボックス 76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4" name="テキスト ボックス 76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6" name="テキスト ボックス 76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8" name="テキスト ボックス 76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0" name="テキスト ボックス 76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74" name="直線コネクタ 773"/>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7"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8" name="直線コネクタ 777"/>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140026</xdr:rowOff>
    </xdr:from>
    <xdr:to>
      <xdr:col>32</xdr:col>
      <xdr:colOff>187325</xdr:colOff>
      <xdr:row>57</xdr:row>
      <xdr:rowOff>111125</xdr:rowOff>
    </xdr:to>
    <xdr:cxnSp macro="">
      <xdr:nvCxnSpPr>
        <xdr:cNvPr id="779" name="直線コネクタ 778"/>
        <xdr:cNvCxnSpPr/>
      </xdr:nvCxnSpPr>
      <xdr:spPr>
        <a:xfrm flipV="1">
          <a:off x="21323300" y="8712526"/>
          <a:ext cx="838200" cy="117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80"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81" name="フローチャート : 判断 780"/>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111125</xdr:rowOff>
    </xdr:from>
    <xdr:to>
      <xdr:col>31</xdr:col>
      <xdr:colOff>34925</xdr:colOff>
      <xdr:row>59</xdr:row>
      <xdr:rowOff>98878</xdr:rowOff>
    </xdr:to>
    <xdr:cxnSp macro="">
      <xdr:nvCxnSpPr>
        <xdr:cNvPr id="782" name="直線コネクタ 781"/>
        <xdr:cNvCxnSpPr/>
      </xdr:nvCxnSpPr>
      <xdr:spPr>
        <a:xfrm flipV="1">
          <a:off x="20434300" y="9883775"/>
          <a:ext cx="889000" cy="33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83" name="フローチャート : 判断 782"/>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84" name="テキスト ボックス 783"/>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5" name="直線コネクタ 78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6" name="フローチャート : 判断 785"/>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108566</xdr:rowOff>
    </xdr:from>
    <xdr:ext cx="469744" cy="259045"/>
    <xdr:sp macro="" textlink="">
      <xdr:nvSpPr>
        <xdr:cNvPr id="787" name="テキスト ボックス 786"/>
        <xdr:cNvSpPr txBox="1"/>
      </xdr:nvSpPr>
      <xdr:spPr>
        <a:xfrm>
          <a:off x="20199427"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97899</xdr:rowOff>
    </xdr:from>
    <xdr:to>
      <xdr:col>28</xdr:col>
      <xdr:colOff>314325</xdr:colOff>
      <xdr:row>59</xdr:row>
      <xdr:rowOff>98878</xdr:rowOff>
    </xdr:to>
    <xdr:cxnSp macro="">
      <xdr:nvCxnSpPr>
        <xdr:cNvPr id="788" name="直線コネクタ 787"/>
        <xdr:cNvCxnSpPr/>
      </xdr:nvCxnSpPr>
      <xdr:spPr>
        <a:xfrm>
          <a:off x="18656300" y="10213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89" name="フローチャート : 判断 788"/>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39986</xdr:rowOff>
    </xdr:from>
    <xdr:ext cx="469744" cy="259045"/>
    <xdr:sp macro="" textlink="">
      <xdr:nvSpPr>
        <xdr:cNvPr id="790" name="テキスト ボックス 789"/>
        <xdr:cNvSpPr txBox="1"/>
      </xdr:nvSpPr>
      <xdr:spPr>
        <a:xfrm>
          <a:off x="19310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1" name="フローチャート : 判断 790"/>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79174</xdr:rowOff>
    </xdr:from>
    <xdr:ext cx="469744" cy="259045"/>
    <xdr:sp macro="" textlink="">
      <xdr:nvSpPr>
        <xdr:cNvPr id="792" name="テキスト ボックス 791"/>
        <xdr:cNvSpPr txBox="1"/>
      </xdr:nvSpPr>
      <xdr:spPr>
        <a:xfrm>
          <a:off x="18421427" y="98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50</xdr:row>
      <xdr:rowOff>89226</xdr:rowOff>
    </xdr:from>
    <xdr:to>
      <xdr:col>32</xdr:col>
      <xdr:colOff>238125</xdr:colOff>
      <xdr:row>51</xdr:row>
      <xdr:rowOff>19376</xdr:rowOff>
    </xdr:to>
    <xdr:sp macro="" textlink="">
      <xdr:nvSpPr>
        <xdr:cNvPr id="798" name="円/楕円 797"/>
        <xdr:cNvSpPr/>
      </xdr:nvSpPr>
      <xdr:spPr>
        <a:xfrm>
          <a:off x="22110700" y="86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42253</xdr:rowOff>
    </xdr:from>
    <xdr:ext cx="534377" cy="259045"/>
    <xdr:sp macro="" textlink="">
      <xdr:nvSpPr>
        <xdr:cNvPr id="799" name="貸付金該当値テキスト"/>
        <xdr:cNvSpPr txBox="1"/>
      </xdr:nvSpPr>
      <xdr:spPr>
        <a:xfrm>
          <a:off x="22212300" y="86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60325</xdr:rowOff>
    </xdr:from>
    <xdr:to>
      <xdr:col>31</xdr:col>
      <xdr:colOff>85725</xdr:colOff>
      <xdr:row>57</xdr:row>
      <xdr:rowOff>161925</xdr:rowOff>
    </xdr:to>
    <xdr:sp macro="" textlink="">
      <xdr:nvSpPr>
        <xdr:cNvPr id="800" name="円/楕円 799"/>
        <xdr:cNvSpPr/>
      </xdr:nvSpPr>
      <xdr:spPr>
        <a:xfrm>
          <a:off x="21272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7002</xdr:rowOff>
    </xdr:from>
    <xdr:ext cx="534377" cy="259045"/>
    <xdr:sp macro="" textlink="">
      <xdr:nvSpPr>
        <xdr:cNvPr id="801" name="テキスト ボックス 800"/>
        <xdr:cNvSpPr txBox="1"/>
      </xdr:nvSpPr>
      <xdr:spPr>
        <a:xfrm>
          <a:off x="21056111" y="96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2" name="円/楕円 80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3" name="テキスト ボックス 80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4" name="円/楕円 80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47099</xdr:rowOff>
    </xdr:from>
    <xdr:to>
      <xdr:col>27</xdr:col>
      <xdr:colOff>161925</xdr:colOff>
      <xdr:row>59</xdr:row>
      <xdr:rowOff>148699</xdr:rowOff>
    </xdr:to>
    <xdr:sp macro="" textlink="">
      <xdr:nvSpPr>
        <xdr:cNvPr id="806" name="円/楕円 805"/>
        <xdr:cNvSpPr/>
      </xdr:nvSpPr>
      <xdr:spPr>
        <a:xfrm>
          <a:off x="18605500" y="101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139826</xdr:rowOff>
    </xdr:from>
    <xdr:ext cx="313932" cy="259045"/>
    <xdr:sp macro="" textlink="">
      <xdr:nvSpPr>
        <xdr:cNvPr id="807" name="テキスト ボックス 806"/>
        <xdr:cNvSpPr txBox="1"/>
      </xdr:nvSpPr>
      <xdr:spPr>
        <a:xfrm>
          <a:off x="18499333" y="10255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9" name="テキスト ボックス 81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3" name="テキスト ボックス 82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5" name="テキスト ボックス 82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31" name="直線コネクタ 830"/>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32"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33" name="直線コネクタ 832"/>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34"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35" name="直線コネクタ 834"/>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14129</xdr:rowOff>
    </xdr:from>
    <xdr:to>
      <xdr:col>32</xdr:col>
      <xdr:colOff>187325</xdr:colOff>
      <xdr:row>77</xdr:row>
      <xdr:rowOff>46462</xdr:rowOff>
    </xdr:to>
    <xdr:cxnSp macro="">
      <xdr:nvCxnSpPr>
        <xdr:cNvPr id="836" name="直線コネクタ 835"/>
        <xdr:cNvCxnSpPr/>
      </xdr:nvCxnSpPr>
      <xdr:spPr>
        <a:xfrm flipV="1">
          <a:off x="21323300" y="13215779"/>
          <a:ext cx="8382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37"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8" name="フローチャート : 判断 837"/>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46462</xdr:rowOff>
    </xdr:from>
    <xdr:to>
      <xdr:col>31</xdr:col>
      <xdr:colOff>34925</xdr:colOff>
      <xdr:row>77</xdr:row>
      <xdr:rowOff>68399</xdr:rowOff>
    </xdr:to>
    <xdr:cxnSp macro="">
      <xdr:nvCxnSpPr>
        <xdr:cNvPr id="839" name="直線コネクタ 838"/>
        <xdr:cNvCxnSpPr/>
      </xdr:nvCxnSpPr>
      <xdr:spPr>
        <a:xfrm flipV="1">
          <a:off x="20434300" y="13248112"/>
          <a:ext cx="889000" cy="2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40" name="フローチャート : 判断 839"/>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41" name="テキスト ボックス 840"/>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52801</xdr:rowOff>
    </xdr:from>
    <xdr:to>
      <xdr:col>29</xdr:col>
      <xdr:colOff>517525</xdr:colOff>
      <xdr:row>77</xdr:row>
      <xdr:rowOff>68399</xdr:rowOff>
    </xdr:to>
    <xdr:cxnSp macro="">
      <xdr:nvCxnSpPr>
        <xdr:cNvPr id="842" name="直線コネクタ 841"/>
        <xdr:cNvCxnSpPr/>
      </xdr:nvCxnSpPr>
      <xdr:spPr>
        <a:xfrm>
          <a:off x="19545300" y="13254451"/>
          <a:ext cx="889000" cy="1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73577</xdr:rowOff>
    </xdr:from>
    <xdr:to>
      <xdr:col>29</xdr:col>
      <xdr:colOff>568325</xdr:colOff>
      <xdr:row>77</xdr:row>
      <xdr:rowOff>3727</xdr:rowOff>
    </xdr:to>
    <xdr:sp macro="" textlink="">
      <xdr:nvSpPr>
        <xdr:cNvPr id="843" name="フローチャート : 判断 842"/>
        <xdr:cNvSpPr/>
      </xdr:nvSpPr>
      <xdr:spPr>
        <a:xfrm>
          <a:off x="20383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20253</xdr:rowOff>
    </xdr:from>
    <xdr:ext cx="534377" cy="259045"/>
    <xdr:sp macro="" textlink="">
      <xdr:nvSpPr>
        <xdr:cNvPr id="844" name="テキスト ボックス 843"/>
        <xdr:cNvSpPr txBox="1"/>
      </xdr:nvSpPr>
      <xdr:spPr>
        <a:xfrm>
          <a:off x="20167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52801</xdr:rowOff>
    </xdr:from>
    <xdr:to>
      <xdr:col>28</xdr:col>
      <xdr:colOff>314325</xdr:colOff>
      <xdr:row>77</xdr:row>
      <xdr:rowOff>71120</xdr:rowOff>
    </xdr:to>
    <xdr:cxnSp macro="">
      <xdr:nvCxnSpPr>
        <xdr:cNvPr id="845" name="直線コネクタ 844"/>
        <xdr:cNvCxnSpPr/>
      </xdr:nvCxnSpPr>
      <xdr:spPr>
        <a:xfrm flipV="1">
          <a:off x="18656300" y="13254451"/>
          <a:ext cx="889000" cy="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94607</xdr:rowOff>
    </xdr:from>
    <xdr:to>
      <xdr:col>28</xdr:col>
      <xdr:colOff>365125</xdr:colOff>
      <xdr:row>77</xdr:row>
      <xdr:rowOff>24757</xdr:rowOff>
    </xdr:to>
    <xdr:sp macro="" textlink="">
      <xdr:nvSpPr>
        <xdr:cNvPr id="846" name="フローチャート : 判断 845"/>
        <xdr:cNvSpPr/>
      </xdr:nvSpPr>
      <xdr:spPr>
        <a:xfrm>
          <a:off x="19494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41284</xdr:rowOff>
    </xdr:from>
    <xdr:ext cx="534377" cy="259045"/>
    <xdr:sp macro="" textlink="">
      <xdr:nvSpPr>
        <xdr:cNvPr id="847" name="テキスト ボックス 846"/>
        <xdr:cNvSpPr txBox="1"/>
      </xdr:nvSpPr>
      <xdr:spPr>
        <a:xfrm>
          <a:off x="19278111" y="12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91506</xdr:rowOff>
    </xdr:from>
    <xdr:to>
      <xdr:col>27</xdr:col>
      <xdr:colOff>161925</xdr:colOff>
      <xdr:row>77</xdr:row>
      <xdr:rowOff>21656</xdr:rowOff>
    </xdr:to>
    <xdr:sp macro="" textlink="">
      <xdr:nvSpPr>
        <xdr:cNvPr id="848" name="フローチャート : 判断 847"/>
        <xdr:cNvSpPr/>
      </xdr:nvSpPr>
      <xdr:spPr>
        <a:xfrm>
          <a:off x="18605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38183</xdr:rowOff>
    </xdr:from>
    <xdr:ext cx="534377" cy="259045"/>
    <xdr:sp macro="" textlink="">
      <xdr:nvSpPr>
        <xdr:cNvPr id="849" name="テキスト ボックス 848"/>
        <xdr:cNvSpPr txBox="1"/>
      </xdr:nvSpPr>
      <xdr:spPr>
        <a:xfrm>
          <a:off x="18389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134779</xdr:rowOff>
    </xdr:from>
    <xdr:to>
      <xdr:col>32</xdr:col>
      <xdr:colOff>238125</xdr:colOff>
      <xdr:row>77</xdr:row>
      <xdr:rowOff>64929</xdr:rowOff>
    </xdr:to>
    <xdr:sp macro="" textlink="">
      <xdr:nvSpPr>
        <xdr:cNvPr id="855" name="円/楕円 854"/>
        <xdr:cNvSpPr/>
      </xdr:nvSpPr>
      <xdr:spPr>
        <a:xfrm>
          <a:off x="22110700" y="131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113206</xdr:rowOff>
    </xdr:from>
    <xdr:ext cx="534377" cy="259045"/>
    <xdr:sp macro="" textlink="">
      <xdr:nvSpPr>
        <xdr:cNvPr id="856" name="繰出金該当値テキスト"/>
        <xdr:cNvSpPr txBox="1"/>
      </xdr:nvSpPr>
      <xdr:spPr>
        <a:xfrm>
          <a:off x="22212300" y="13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167112</xdr:rowOff>
    </xdr:from>
    <xdr:to>
      <xdr:col>31</xdr:col>
      <xdr:colOff>85725</xdr:colOff>
      <xdr:row>77</xdr:row>
      <xdr:rowOff>97262</xdr:rowOff>
    </xdr:to>
    <xdr:sp macro="" textlink="">
      <xdr:nvSpPr>
        <xdr:cNvPr id="857" name="円/楕円 856"/>
        <xdr:cNvSpPr/>
      </xdr:nvSpPr>
      <xdr:spPr>
        <a:xfrm>
          <a:off x="21272500" y="131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88389</xdr:rowOff>
    </xdr:from>
    <xdr:ext cx="534377" cy="259045"/>
    <xdr:sp macro="" textlink="">
      <xdr:nvSpPr>
        <xdr:cNvPr id="858" name="テキスト ボックス 857"/>
        <xdr:cNvSpPr txBox="1"/>
      </xdr:nvSpPr>
      <xdr:spPr>
        <a:xfrm>
          <a:off x="21056111" y="132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17599</xdr:rowOff>
    </xdr:from>
    <xdr:to>
      <xdr:col>29</xdr:col>
      <xdr:colOff>568325</xdr:colOff>
      <xdr:row>77</xdr:row>
      <xdr:rowOff>119199</xdr:rowOff>
    </xdr:to>
    <xdr:sp macro="" textlink="">
      <xdr:nvSpPr>
        <xdr:cNvPr id="859" name="円/楕円 858"/>
        <xdr:cNvSpPr/>
      </xdr:nvSpPr>
      <xdr:spPr>
        <a:xfrm>
          <a:off x="20383500" y="132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110326</xdr:rowOff>
    </xdr:from>
    <xdr:ext cx="534377" cy="259045"/>
    <xdr:sp macro="" textlink="">
      <xdr:nvSpPr>
        <xdr:cNvPr id="860" name="テキスト ボックス 859"/>
        <xdr:cNvSpPr txBox="1"/>
      </xdr:nvSpPr>
      <xdr:spPr>
        <a:xfrm>
          <a:off x="20167111" y="1331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2001</xdr:rowOff>
    </xdr:from>
    <xdr:to>
      <xdr:col>28</xdr:col>
      <xdr:colOff>365125</xdr:colOff>
      <xdr:row>77</xdr:row>
      <xdr:rowOff>103601</xdr:rowOff>
    </xdr:to>
    <xdr:sp macro="" textlink="">
      <xdr:nvSpPr>
        <xdr:cNvPr id="861" name="円/楕円 860"/>
        <xdr:cNvSpPr/>
      </xdr:nvSpPr>
      <xdr:spPr>
        <a:xfrm>
          <a:off x="19494500" y="132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94728</xdr:rowOff>
    </xdr:from>
    <xdr:ext cx="534377" cy="259045"/>
    <xdr:sp macro="" textlink="">
      <xdr:nvSpPr>
        <xdr:cNvPr id="862" name="テキスト ボックス 861"/>
        <xdr:cNvSpPr txBox="1"/>
      </xdr:nvSpPr>
      <xdr:spPr>
        <a:xfrm>
          <a:off x="19278111" y="132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20320</xdr:rowOff>
    </xdr:from>
    <xdr:to>
      <xdr:col>27</xdr:col>
      <xdr:colOff>161925</xdr:colOff>
      <xdr:row>77</xdr:row>
      <xdr:rowOff>121920</xdr:rowOff>
    </xdr:to>
    <xdr:sp macro="" textlink="">
      <xdr:nvSpPr>
        <xdr:cNvPr id="863" name="円/楕円 862"/>
        <xdr:cNvSpPr/>
      </xdr:nvSpPr>
      <xdr:spPr>
        <a:xfrm>
          <a:off x="18605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113047</xdr:rowOff>
    </xdr:from>
    <xdr:ext cx="534377" cy="259045"/>
    <xdr:sp macro="" textlink="">
      <xdr:nvSpPr>
        <xdr:cNvPr id="864" name="テキスト ボックス 863"/>
        <xdr:cNvSpPr txBox="1"/>
      </xdr:nvSpPr>
      <xdr:spPr>
        <a:xfrm>
          <a:off x="18389111" y="133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物件費、扶助費、普通建設事業費は、類似団体と比較して一人当たりのコストが高い状況となっている。</a:t>
          </a:r>
          <a:endParaRPr kumimoji="1" lang="en-US" altLang="ja-JP" sz="1300">
            <a:latin typeface="ＭＳ Ｐゴシック"/>
          </a:endParaRPr>
        </a:p>
        <a:p>
          <a:r>
            <a:rPr kumimoji="1" lang="ja-JP" altLang="en-US" sz="1300">
              <a:latin typeface="ＭＳ Ｐゴシック"/>
            </a:rPr>
            <a:t>　また、貸付金について、病院の地方独立行政法人化に伴い、病院に係る地方債を貸し付けることとなったため、平成</a:t>
          </a:r>
          <a:r>
            <a:rPr kumimoji="1" lang="en-US" altLang="ja-JP" sz="1300">
              <a:latin typeface="ＭＳ Ｐゴシック"/>
            </a:rPr>
            <a:t>27</a:t>
          </a:r>
          <a:r>
            <a:rPr kumimoji="1" lang="ja-JP" altLang="en-US" sz="1300">
              <a:latin typeface="ＭＳ Ｐゴシック"/>
            </a:rPr>
            <a:t>年度より計上されている。</a:t>
          </a:r>
          <a:endParaRPr kumimoji="1" lang="en-US" altLang="ja-JP" sz="1300">
            <a:latin typeface="ＭＳ Ｐゴシック"/>
          </a:endParaRPr>
        </a:p>
        <a:p>
          <a:r>
            <a:rPr kumimoji="1" lang="ja-JP" altLang="en-US" sz="1300">
              <a:latin typeface="ＭＳ Ｐゴシック"/>
            </a:rPr>
            <a:t>①物件費：当町の公共施設の多さにある。各施設の維持管理費が計上されるほか、指定管理料等が物件費として計上されているためである。</a:t>
          </a:r>
          <a:endParaRPr kumimoji="1" lang="en-US" altLang="ja-JP" sz="1300">
            <a:latin typeface="ＭＳ Ｐゴシック"/>
          </a:endParaRPr>
        </a:p>
        <a:p>
          <a:r>
            <a:rPr kumimoji="1" lang="ja-JP" altLang="en-US" sz="1300">
              <a:latin typeface="ＭＳ Ｐゴシック"/>
            </a:rPr>
            <a:t>②扶助費：</a:t>
          </a:r>
          <a:r>
            <a:rPr kumimoji="1" lang="ja-JP" altLang="ja-JP" sz="1300">
              <a:solidFill>
                <a:schemeClr val="dk1"/>
              </a:solidFill>
              <a:effectLst/>
              <a:latin typeface="+mn-lt"/>
              <a:ea typeface="+mn-ea"/>
              <a:cs typeface="+mn-cs"/>
            </a:rPr>
            <a:t>町独自の子ども医療費の助成を行っているため例年高い水準にある。また、近年は障害者自立支援事業費が増額傾向となっている。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③普通建設事業費：中央公園整備事業、小学校空調設備整備事業等の大型事業の実施によるものである。</a:t>
          </a:r>
          <a:endParaRPr kumimoji="1" lang="en-US" altLang="ja-JP" sz="1300">
            <a:solidFill>
              <a:schemeClr val="dk1"/>
            </a:solidFill>
            <a:effectLst/>
            <a:latin typeface="+mn-lt"/>
            <a:ea typeface="+mn-ea"/>
            <a:cs typeface="+mn-cs"/>
          </a:endParaRPr>
        </a:p>
        <a:p>
          <a:r>
            <a:rPr kumimoji="1" lang="ja-JP" altLang="en-US" sz="1300">
              <a:latin typeface="ＭＳ Ｐゴシック"/>
            </a:rPr>
            <a:t>④貸付金：病院建設事業に係る地方債の借入額の増額によるものである。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福岡県芦屋町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14,353
14,275
11.60
8,719,634
8,441,538
180,608
3,660,084
8,772,078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110172</xdr:rowOff>
    </xdr:from>
    <xdr:to>
      <xdr:col>6</xdr:col>
      <xdr:colOff>511175</xdr:colOff>
      <xdr:row>35</xdr:row>
      <xdr:rowOff>47117</xdr:rowOff>
    </xdr:to>
    <xdr:cxnSp macro="">
      <xdr:nvCxnSpPr>
        <xdr:cNvPr id="61" name="直線コネクタ 60"/>
        <xdr:cNvCxnSpPr/>
      </xdr:nvCxnSpPr>
      <xdr:spPr>
        <a:xfrm>
          <a:off x="3797300" y="5939472"/>
          <a:ext cx="8382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110172</xdr:rowOff>
    </xdr:from>
    <xdr:to>
      <xdr:col>5</xdr:col>
      <xdr:colOff>358775</xdr:colOff>
      <xdr:row>34</xdr:row>
      <xdr:rowOff>119316</xdr:rowOff>
    </xdr:to>
    <xdr:cxnSp macro="">
      <xdr:nvCxnSpPr>
        <xdr:cNvPr id="64" name="直線コネクタ 63"/>
        <xdr:cNvCxnSpPr/>
      </xdr:nvCxnSpPr>
      <xdr:spPr>
        <a:xfrm flipV="1">
          <a:off x="2908300" y="593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119316</xdr:rowOff>
    </xdr:from>
    <xdr:to>
      <xdr:col>4</xdr:col>
      <xdr:colOff>155575</xdr:colOff>
      <xdr:row>35</xdr:row>
      <xdr:rowOff>2540</xdr:rowOff>
    </xdr:to>
    <xdr:cxnSp macro="">
      <xdr:nvCxnSpPr>
        <xdr:cNvPr id="67" name="直線コネクタ 66"/>
        <xdr:cNvCxnSpPr/>
      </xdr:nvCxnSpPr>
      <xdr:spPr>
        <a:xfrm flipV="1">
          <a:off x="2019300" y="5948616"/>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132715</xdr:rowOff>
    </xdr:from>
    <xdr:to>
      <xdr:col>4</xdr:col>
      <xdr:colOff>206375</xdr:colOff>
      <xdr:row>37</xdr:row>
      <xdr:rowOff>62865</xdr:rowOff>
    </xdr:to>
    <xdr:sp macro="" textlink="">
      <xdr:nvSpPr>
        <xdr:cNvPr id="68" name="フローチャート : 判断 67"/>
        <xdr:cNvSpPr/>
      </xdr:nvSpPr>
      <xdr:spPr>
        <a:xfrm>
          <a:off x="2857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53992</xdr:rowOff>
    </xdr:from>
    <xdr:ext cx="469744" cy="259045"/>
    <xdr:sp macro="" textlink="">
      <xdr:nvSpPr>
        <xdr:cNvPr id="69" name="テキスト ボックス 68"/>
        <xdr:cNvSpPr txBox="1"/>
      </xdr:nvSpPr>
      <xdr:spPr>
        <a:xfrm>
          <a:off x="2673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155321</xdr:rowOff>
    </xdr:from>
    <xdr:to>
      <xdr:col>2</xdr:col>
      <xdr:colOff>638175</xdr:colOff>
      <xdr:row>35</xdr:row>
      <xdr:rowOff>2540</xdr:rowOff>
    </xdr:to>
    <xdr:cxnSp macro="">
      <xdr:nvCxnSpPr>
        <xdr:cNvPr id="70" name="直線コネクタ 69"/>
        <xdr:cNvCxnSpPr/>
      </xdr:nvCxnSpPr>
      <xdr:spPr>
        <a:xfrm>
          <a:off x="1130300" y="5984621"/>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142621</xdr:rowOff>
    </xdr:from>
    <xdr:to>
      <xdr:col>3</xdr:col>
      <xdr:colOff>3175</xdr:colOff>
      <xdr:row>37</xdr:row>
      <xdr:rowOff>72771</xdr:rowOff>
    </xdr:to>
    <xdr:sp macro="" textlink="">
      <xdr:nvSpPr>
        <xdr:cNvPr id="71" name="フローチャート : 判断 70"/>
        <xdr:cNvSpPr/>
      </xdr:nvSpPr>
      <xdr:spPr>
        <a:xfrm>
          <a:off x="1968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63898</xdr:rowOff>
    </xdr:from>
    <xdr:ext cx="469744" cy="259045"/>
    <xdr:sp macro="" textlink="">
      <xdr:nvSpPr>
        <xdr:cNvPr id="72" name="テキスト ボックス 71"/>
        <xdr:cNvSpPr txBox="1"/>
      </xdr:nvSpPr>
      <xdr:spPr>
        <a:xfrm>
          <a:off x="1784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95377</xdr:rowOff>
    </xdr:from>
    <xdr:to>
      <xdr:col>1</xdr:col>
      <xdr:colOff>485775</xdr:colOff>
      <xdr:row>37</xdr:row>
      <xdr:rowOff>25527</xdr:rowOff>
    </xdr:to>
    <xdr:sp macro="" textlink="">
      <xdr:nvSpPr>
        <xdr:cNvPr id="73" name="フローチャート : 判断 72"/>
        <xdr:cNvSpPr/>
      </xdr:nvSpPr>
      <xdr:spPr>
        <a:xfrm>
          <a:off x="1079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16654</xdr:rowOff>
    </xdr:from>
    <xdr:ext cx="469744" cy="259045"/>
    <xdr:sp macro="" textlink="">
      <xdr:nvSpPr>
        <xdr:cNvPr id="74" name="テキスト ボックス 73"/>
        <xdr:cNvSpPr txBox="1"/>
      </xdr:nvSpPr>
      <xdr:spPr>
        <a:xfrm>
          <a:off x="895427"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167767</xdr:rowOff>
    </xdr:from>
    <xdr:to>
      <xdr:col>6</xdr:col>
      <xdr:colOff>561975</xdr:colOff>
      <xdr:row>35</xdr:row>
      <xdr:rowOff>97917</xdr:rowOff>
    </xdr:to>
    <xdr:sp macro="" textlink="">
      <xdr:nvSpPr>
        <xdr:cNvPr id="80" name="円/楕円 79"/>
        <xdr:cNvSpPr/>
      </xdr:nvSpPr>
      <xdr:spPr>
        <a:xfrm>
          <a:off x="45847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19194</xdr:rowOff>
    </xdr:from>
    <xdr:ext cx="469744" cy="259045"/>
    <xdr:sp macro="" textlink="">
      <xdr:nvSpPr>
        <xdr:cNvPr id="81" name="議会費該当値テキスト"/>
        <xdr:cNvSpPr txBox="1"/>
      </xdr:nvSpPr>
      <xdr:spPr>
        <a:xfrm>
          <a:off x="4686300"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59372</xdr:rowOff>
    </xdr:from>
    <xdr:to>
      <xdr:col>5</xdr:col>
      <xdr:colOff>409575</xdr:colOff>
      <xdr:row>34</xdr:row>
      <xdr:rowOff>160972</xdr:rowOff>
    </xdr:to>
    <xdr:sp macro="" textlink="">
      <xdr:nvSpPr>
        <xdr:cNvPr id="82" name="円/楕円 81"/>
        <xdr:cNvSpPr/>
      </xdr:nvSpPr>
      <xdr:spPr>
        <a:xfrm>
          <a:off x="37465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6049</xdr:rowOff>
    </xdr:from>
    <xdr:ext cx="469744" cy="259045"/>
    <xdr:sp macro="" textlink="">
      <xdr:nvSpPr>
        <xdr:cNvPr id="83" name="テキスト ボックス 82"/>
        <xdr:cNvSpPr txBox="1"/>
      </xdr:nvSpPr>
      <xdr:spPr>
        <a:xfrm>
          <a:off x="3562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68516</xdr:rowOff>
    </xdr:from>
    <xdr:to>
      <xdr:col>4</xdr:col>
      <xdr:colOff>206375</xdr:colOff>
      <xdr:row>34</xdr:row>
      <xdr:rowOff>170116</xdr:rowOff>
    </xdr:to>
    <xdr:sp macro="" textlink="">
      <xdr:nvSpPr>
        <xdr:cNvPr id="84" name="円/楕円 83"/>
        <xdr:cNvSpPr/>
      </xdr:nvSpPr>
      <xdr:spPr>
        <a:xfrm>
          <a:off x="2857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15193</xdr:rowOff>
    </xdr:from>
    <xdr:ext cx="469744" cy="259045"/>
    <xdr:sp macro="" textlink="">
      <xdr:nvSpPr>
        <xdr:cNvPr id="85" name="テキスト ボックス 84"/>
        <xdr:cNvSpPr txBox="1"/>
      </xdr:nvSpPr>
      <xdr:spPr>
        <a:xfrm>
          <a:off x="2673427" y="56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123190</xdr:rowOff>
    </xdr:from>
    <xdr:to>
      <xdr:col>3</xdr:col>
      <xdr:colOff>3175</xdr:colOff>
      <xdr:row>35</xdr:row>
      <xdr:rowOff>53340</xdr:rowOff>
    </xdr:to>
    <xdr:sp macro="" textlink="">
      <xdr:nvSpPr>
        <xdr:cNvPr id="86" name="円/楕円 85"/>
        <xdr:cNvSpPr/>
      </xdr:nvSpPr>
      <xdr:spPr>
        <a:xfrm>
          <a:off x="1968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69867</xdr:rowOff>
    </xdr:from>
    <xdr:ext cx="469744" cy="259045"/>
    <xdr:sp macro="" textlink="">
      <xdr:nvSpPr>
        <xdr:cNvPr id="87" name="テキスト ボックス 86"/>
        <xdr:cNvSpPr txBox="1"/>
      </xdr:nvSpPr>
      <xdr:spPr>
        <a:xfrm>
          <a:off x="1784427"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104521</xdr:rowOff>
    </xdr:from>
    <xdr:to>
      <xdr:col>1</xdr:col>
      <xdr:colOff>485775</xdr:colOff>
      <xdr:row>35</xdr:row>
      <xdr:rowOff>34671</xdr:rowOff>
    </xdr:to>
    <xdr:sp macro="" textlink="">
      <xdr:nvSpPr>
        <xdr:cNvPr id="88" name="円/楕円 87"/>
        <xdr:cNvSpPr/>
      </xdr:nvSpPr>
      <xdr:spPr>
        <a:xfrm>
          <a:off x="1079500" y="59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51198</xdr:rowOff>
    </xdr:from>
    <xdr:ext cx="469744" cy="259045"/>
    <xdr:sp macro="" textlink="">
      <xdr:nvSpPr>
        <xdr:cNvPr id="89" name="テキスト ボックス 88"/>
        <xdr:cNvSpPr txBox="1"/>
      </xdr:nvSpPr>
      <xdr:spPr>
        <a:xfrm>
          <a:off x="895427" y="570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84123</xdr:rowOff>
    </xdr:from>
    <xdr:to>
      <xdr:col>6</xdr:col>
      <xdr:colOff>511175</xdr:colOff>
      <xdr:row>56</xdr:row>
      <xdr:rowOff>86971</xdr:rowOff>
    </xdr:to>
    <xdr:cxnSp macro="">
      <xdr:nvCxnSpPr>
        <xdr:cNvPr id="116" name="直線コネクタ 115"/>
        <xdr:cNvCxnSpPr/>
      </xdr:nvCxnSpPr>
      <xdr:spPr>
        <a:xfrm flipV="1">
          <a:off x="3797300" y="9685323"/>
          <a:ext cx="8382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45969</xdr:rowOff>
    </xdr:from>
    <xdr:to>
      <xdr:col>5</xdr:col>
      <xdr:colOff>358775</xdr:colOff>
      <xdr:row>56</xdr:row>
      <xdr:rowOff>86971</xdr:rowOff>
    </xdr:to>
    <xdr:cxnSp macro="">
      <xdr:nvCxnSpPr>
        <xdr:cNvPr id="119" name="直線コネクタ 118"/>
        <xdr:cNvCxnSpPr/>
      </xdr:nvCxnSpPr>
      <xdr:spPr>
        <a:xfrm>
          <a:off x="2908300" y="9647169"/>
          <a:ext cx="889000" cy="4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112136</xdr:rowOff>
    </xdr:from>
    <xdr:to>
      <xdr:col>4</xdr:col>
      <xdr:colOff>155575</xdr:colOff>
      <xdr:row>56</xdr:row>
      <xdr:rowOff>45969</xdr:rowOff>
    </xdr:to>
    <xdr:cxnSp macro="">
      <xdr:nvCxnSpPr>
        <xdr:cNvPr id="122" name="直線コネクタ 121"/>
        <xdr:cNvCxnSpPr/>
      </xdr:nvCxnSpPr>
      <xdr:spPr>
        <a:xfrm>
          <a:off x="2019300" y="9541886"/>
          <a:ext cx="8890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70292</xdr:rowOff>
    </xdr:from>
    <xdr:to>
      <xdr:col>4</xdr:col>
      <xdr:colOff>206375</xdr:colOff>
      <xdr:row>57</xdr:row>
      <xdr:rowOff>442</xdr:rowOff>
    </xdr:to>
    <xdr:sp macro="" textlink="">
      <xdr:nvSpPr>
        <xdr:cNvPr id="123" name="フローチャート : 判断 122"/>
        <xdr:cNvSpPr/>
      </xdr:nvSpPr>
      <xdr:spPr>
        <a:xfrm>
          <a:off x="2857500" y="967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163019</xdr:rowOff>
    </xdr:from>
    <xdr:ext cx="534377" cy="259045"/>
    <xdr:sp macro="" textlink="">
      <xdr:nvSpPr>
        <xdr:cNvPr id="124" name="テキスト ボックス 123"/>
        <xdr:cNvSpPr txBox="1"/>
      </xdr:nvSpPr>
      <xdr:spPr>
        <a:xfrm>
          <a:off x="2641111" y="976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112136</xdr:rowOff>
    </xdr:from>
    <xdr:to>
      <xdr:col>2</xdr:col>
      <xdr:colOff>638175</xdr:colOff>
      <xdr:row>56</xdr:row>
      <xdr:rowOff>162377</xdr:rowOff>
    </xdr:to>
    <xdr:cxnSp macro="">
      <xdr:nvCxnSpPr>
        <xdr:cNvPr id="125" name="直線コネクタ 124"/>
        <xdr:cNvCxnSpPr/>
      </xdr:nvCxnSpPr>
      <xdr:spPr>
        <a:xfrm flipV="1">
          <a:off x="1130300" y="9541886"/>
          <a:ext cx="889000" cy="2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76912</xdr:rowOff>
    </xdr:from>
    <xdr:to>
      <xdr:col>3</xdr:col>
      <xdr:colOff>3175</xdr:colOff>
      <xdr:row>57</xdr:row>
      <xdr:rowOff>7062</xdr:rowOff>
    </xdr:to>
    <xdr:sp macro="" textlink="">
      <xdr:nvSpPr>
        <xdr:cNvPr id="126" name="フローチャート : 判断 125"/>
        <xdr:cNvSpPr/>
      </xdr:nvSpPr>
      <xdr:spPr>
        <a:xfrm>
          <a:off x="1968500" y="967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169639</xdr:rowOff>
    </xdr:from>
    <xdr:ext cx="534377" cy="259045"/>
    <xdr:sp macro="" textlink="">
      <xdr:nvSpPr>
        <xdr:cNvPr id="127" name="テキスト ボックス 126"/>
        <xdr:cNvSpPr txBox="1"/>
      </xdr:nvSpPr>
      <xdr:spPr>
        <a:xfrm>
          <a:off x="1752111" y="97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54180</xdr:rowOff>
    </xdr:from>
    <xdr:to>
      <xdr:col>1</xdr:col>
      <xdr:colOff>485775</xdr:colOff>
      <xdr:row>54</xdr:row>
      <xdr:rowOff>155780</xdr:rowOff>
    </xdr:to>
    <xdr:sp macro="" textlink="">
      <xdr:nvSpPr>
        <xdr:cNvPr id="128" name="フローチャート : 判断 127"/>
        <xdr:cNvSpPr/>
      </xdr:nvSpPr>
      <xdr:spPr>
        <a:xfrm>
          <a:off x="1079500" y="93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857</xdr:rowOff>
    </xdr:from>
    <xdr:ext cx="599010" cy="259045"/>
    <xdr:sp macro="" textlink="">
      <xdr:nvSpPr>
        <xdr:cNvPr id="129" name="テキスト ボックス 128"/>
        <xdr:cNvSpPr txBox="1"/>
      </xdr:nvSpPr>
      <xdr:spPr>
        <a:xfrm>
          <a:off x="830794" y="908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33323</xdr:rowOff>
    </xdr:from>
    <xdr:to>
      <xdr:col>6</xdr:col>
      <xdr:colOff>561975</xdr:colOff>
      <xdr:row>56</xdr:row>
      <xdr:rowOff>134923</xdr:rowOff>
    </xdr:to>
    <xdr:sp macro="" textlink="">
      <xdr:nvSpPr>
        <xdr:cNvPr id="135" name="円/楕円 134"/>
        <xdr:cNvSpPr/>
      </xdr:nvSpPr>
      <xdr:spPr>
        <a:xfrm>
          <a:off x="4584700" y="96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11750</xdr:rowOff>
    </xdr:from>
    <xdr:ext cx="534377" cy="259045"/>
    <xdr:sp macro="" textlink="">
      <xdr:nvSpPr>
        <xdr:cNvPr id="136" name="総務費該当値テキスト"/>
        <xdr:cNvSpPr txBox="1"/>
      </xdr:nvSpPr>
      <xdr:spPr>
        <a:xfrm>
          <a:off x="4686300" y="96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36171</xdr:rowOff>
    </xdr:from>
    <xdr:to>
      <xdr:col>5</xdr:col>
      <xdr:colOff>409575</xdr:colOff>
      <xdr:row>56</xdr:row>
      <xdr:rowOff>137771</xdr:rowOff>
    </xdr:to>
    <xdr:sp macro="" textlink="">
      <xdr:nvSpPr>
        <xdr:cNvPr id="137" name="円/楕円 136"/>
        <xdr:cNvSpPr/>
      </xdr:nvSpPr>
      <xdr:spPr>
        <a:xfrm>
          <a:off x="3746500" y="963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128898</xdr:rowOff>
    </xdr:from>
    <xdr:ext cx="534377" cy="259045"/>
    <xdr:sp macro="" textlink="">
      <xdr:nvSpPr>
        <xdr:cNvPr id="138" name="テキスト ボックス 137"/>
        <xdr:cNvSpPr txBox="1"/>
      </xdr:nvSpPr>
      <xdr:spPr>
        <a:xfrm>
          <a:off x="3530111" y="97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86,533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166619</xdr:rowOff>
    </xdr:from>
    <xdr:to>
      <xdr:col>4</xdr:col>
      <xdr:colOff>206375</xdr:colOff>
      <xdr:row>56</xdr:row>
      <xdr:rowOff>96769</xdr:rowOff>
    </xdr:to>
    <xdr:sp macro="" textlink="">
      <xdr:nvSpPr>
        <xdr:cNvPr id="139" name="円/楕円 138"/>
        <xdr:cNvSpPr/>
      </xdr:nvSpPr>
      <xdr:spPr>
        <a:xfrm>
          <a:off x="2857500" y="95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113296</xdr:rowOff>
    </xdr:from>
    <xdr:ext cx="534377" cy="259045"/>
    <xdr:sp macro="" textlink="">
      <xdr:nvSpPr>
        <xdr:cNvPr id="140" name="テキスト ボックス 139"/>
        <xdr:cNvSpPr txBox="1"/>
      </xdr:nvSpPr>
      <xdr:spPr>
        <a:xfrm>
          <a:off x="2641111" y="937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61336</xdr:rowOff>
    </xdr:from>
    <xdr:to>
      <xdr:col>3</xdr:col>
      <xdr:colOff>3175</xdr:colOff>
      <xdr:row>55</xdr:row>
      <xdr:rowOff>162936</xdr:rowOff>
    </xdr:to>
    <xdr:sp macro="" textlink="">
      <xdr:nvSpPr>
        <xdr:cNvPr id="141" name="円/楕円 140"/>
        <xdr:cNvSpPr/>
      </xdr:nvSpPr>
      <xdr:spPr>
        <a:xfrm>
          <a:off x="1968500" y="94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8013</xdr:rowOff>
    </xdr:from>
    <xdr:ext cx="599010" cy="259045"/>
    <xdr:sp macro="" textlink="">
      <xdr:nvSpPr>
        <xdr:cNvPr id="142" name="テキスト ボックス 141"/>
        <xdr:cNvSpPr txBox="1"/>
      </xdr:nvSpPr>
      <xdr:spPr>
        <a:xfrm>
          <a:off x="1719794" y="926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111577</xdr:rowOff>
    </xdr:from>
    <xdr:to>
      <xdr:col>1</xdr:col>
      <xdr:colOff>485775</xdr:colOff>
      <xdr:row>57</xdr:row>
      <xdr:rowOff>41727</xdr:rowOff>
    </xdr:to>
    <xdr:sp macro="" textlink="">
      <xdr:nvSpPr>
        <xdr:cNvPr id="143" name="円/楕円 142"/>
        <xdr:cNvSpPr/>
      </xdr:nvSpPr>
      <xdr:spPr>
        <a:xfrm>
          <a:off x="1079500" y="97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32854</xdr:rowOff>
    </xdr:from>
    <xdr:ext cx="534377" cy="259045"/>
    <xdr:sp macro="" textlink="">
      <xdr:nvSpPr>
        <xdr:cNvPr id="144" name="テキスト ボックス 143"/>
        <xdr:cNvSpPr txBox="1"/>
      </xdr:nvSpPr>
      <xdr:spPr>
        <a:xfrm>
          <a:off x="863111" y="98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113978</xdr:rowOff>
    </xdr:from>
    <xdr:to>
      <xdr:col>6</xdr:col>
      <xdr:colOff>511175</xdr:colOff>
      <xdr:row>77</xdr:row>
      <xdr:rowOff>15452</xdr:rowOff>
    </xdr:to>
    <xdr:cxnSp macro="">
      <xdr:nvCxnSpPr>
        <xdr:cNvPr id="172" name="直線コネクタ 171"/>
        <xdr:cNvCxnSpPr/>
      </xdr:nvCxnSpPr>
      <xdr:spPr>
        <a:xfrm flipV="1">
          <a:off x="3797300" y="13144178"/>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144098</xdr:rowOff>
    </xdr:from>
    <xdr:to>
      <xdr:col>5</xdr:col>
      <xdr:colOff>358775</xdr:colOff>
      <xdr:row>77</xdr:row>
      <xdr:rowOff>15452</xdr:rowOff>
    </xdr:to>
    <xdr:cxnSp macro="">
      <xdr:nvCxnSpPr>
        <xdr:cNvPr id="175" name="直線コネクタ 174"/>
        <xdr:cNvCxnSpPr/>
      </xdr:nvCxnSpPr>
      <xdr:spPr>
        <a:xfrm>
          <a:off x="2908300" y="13174298"/>
          <a:ext cx="889000" cy="4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144098</xdr:rowOff>
    </xdr:from>
    <xdr:to>
      <xdr:col>4</xdr:col>
      <xdr:colOff>155575</xdr:colOff>
      <xdr:row>77</xdr:row>
      <xdr:rowOff>129304</xdr:rowOff>
    </xdr:to>
    <xdr:cxnSp macro="">
      <xdr:nvCxnSpPr>
        <xdr:cNvPr id="178" name="直線コネクタ 177"/>
        <xdr:cNvCxnSpPr/>
      </xdr:nvCxnSpPr>
      <xdr:spPr>
        <a:xfrm flipV="1">
          <a:off x="2019300" y="13174298"/>
          <a:ext cx="889000" cy="15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104015</xdr:rowOff>
    </xdr:from>
    <xdr:to>
      <xdr:col>4</xdr:col>
      <xdr:colOff>206375</xdr:colOff>
      <xdr:row>77</xdr:row>
      <xdr:rowOff>34165</xdr:rowOff>
    </xdr:to>
    <xdr:sp macro="" textlink="">
      <xdr:nvSpPr>
        <xdr:cNvPr id="179" name="フローチャート : 判断 178"/>
        <xdr:cNvSpPr/>
      </xdr:nvSpPr>
      <xdr:spPr>
        <a:xfrm>
          <a:off x="2857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25292</xdr:rowOff>
    </xdr:from>
    <xdr:ext cx="599010" cy="259045"/>
    <xdr:sp macro="" textlink="">
      <xdr:nvSpPr>
        <xdr:cNvPr id="180" name="テキスト ボックス 179"/>
        <xdr:cNvSpPr txBox="1"/>
      </xdr:nvSpPr>
      <xdr:spPr>
        <a:xfrm>
          <a:off x="2608794" y="1322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96340</xdr:rowOff>
    </xdr:from>
    <xdr:to>
      <xdr:col>2</xdr:col>
      <xdr:colOff>638175</xdr:colOff>
      <xdr:row>77</xdr:row>
      <xdr:rowOff>129304</xdr:rowOff>
    </xdr:to>
    <xdr:cxnSp macro="">
      <xdr:nvCxnSpPr>
        <xdr:cNvPr id="181" name="直線コネクタ 180"/>
        <xdr:cNvCxnSpPr/>
      </xdr:nvCxnSpPr>
      <xdr:spPr>
        <a:xfrm>
          <a:off x="1130300" y="13297990"/>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60618</xdr:rowOff>
    </xdr:from>
    <xdr:to>
      <xdr:col>3</xdr:col>
      <xdr:colOff>3175</xdr:colOff>
      <xdr:row>77</xdr:row>
      <xdr:rowOff>162218</xdr:rowOff>
    </xdr:to>
    <xdr:sp macro="" textlink="">
      <xdr:nvSpPr>
        <xdr:cNvPr id="182" name="フローチャート : 判断 181"/>
        <xdr:cNvSpPr/>
      </xdr:nvSpPr>
      <xdr:spPr>
        <a:xfrm>
          <a:off x="1968500" y="132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7295</xdr:rowOff>
    </xdr:from>
    <xdr:ext cx="599010" cy="259045"/>
    <xdr:sp macro="" textlink="">
      <xdr:nvSpPr>
        <xdr:cNvPr id="183" name="テキスト ボックス 182"/>
        <xdr:cNvSpPr txBox="1"/>
      </xdr:nvSpPr>
      <xdr:spPr>
        <a:xfrm>
          <a:off x="1719794" y="1303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116935</xdr:rowOff>
    </xdr:from>
    <xdr:to>
      <xdr:col>1</xdr:col>
      <xdr:colOff>485775</xdr:colOff>
      <xdr:row>77</xdr:row>
      <xdr:rowOff>47085</xdr:rowOff>
    </xdr:to>
    <xdr:sp macro="" textlink="">
      <xdr:nvSpPr>
        <xdr:cNvPr id="184" name="フローチャート : 判断 183"/>
        <xdr:cNvSpPr/>
      </xdr:nvSpPr>
      <xdr:spPr>
        <a:xfrm>
          <a:off x="1079500" y="131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63612</xdr:rowOff>
    </xdr:from>
    <xdr:ext cx="599010" cy="259045"/>
    <xdr:sp macro="" textlink="">
      <xdr:nvSpPr>
        <xdr:cNvPr id="185" name="テキスト ボックス 184"/>
        <xdr:cNvSpPr txBox="1"/>
      </xdr:nvSpPr>
      <xdr:spPr>
        <a:xfrm>
          <a:off x="830794" y="1292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63178</xdr:rowOff>
    </xdr:from>
    <xdr:to>
      <xdr:col>6</xdr:col>
      <xdr:colOff>561975</xdr:colOff>
      <xdr:row>76</xdr:row>
      <xdr:rowOff>164778</xdr:rowOff>
    </xdr:to>
    <xdr:sp macro="" textlink="">
      <xdr:nvSpPr>
        <xdr:cNvPr id="191" name="円/楕円 190"/>
        <xdr:cNvSpPr/>
      </xdr:nvSpPr>
      <xdr:spPr>
        <a:xfrm>
          <a:off x="4584700" y="130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41605</xdr:rowOff>
    </xdr:from>
    <xdr:ext cx="599010" cy="259045"/>
    <xdr:sp macro="" textlink="">
      <xdr:nvSpPr>
        <xdr:cNvPr id="192" name="民生費該当値テキスト"/>
        <xdr:cNvSpPr txBox="1"/>
      </xdr:nvSpPr>
      <xdr:spPr>
        <a:xfrm>
          <a:off x="4686300" y="1307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136102</xdr:rowOff>
    </xdr:from>
    <xdr:to>
      <xdr:col>5</xdr:col>
      <xdr:colOff>409575</xdr:colOff>
      <xdr:row>77</xdr:row>
      <xdr:rowOff>66252</xdr:rowOff>
    </xdr:to>
    <xdr:sp macro="" textlink="">
      <xdr:nvSpPr>
        <xdr:cNvPr id="193" name="円/楕円 192"/>
        <xdr:cNvSpPr/>
      </xdr:nvSpPr>
      <xdr:spPr>
        <a:xfrm>
          <a:off x="3746500" y="131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57379</xdr:rowOff>
    </xdr:from>
    <xdr:ext cx="599010" cy="259045"/>
    <xdr:sp macro="" textlink="">
      <xdr:nvSpPr>
        <xdr:cNvPr id="194" name="テキスト ボックス 193"/>
        <xdr:cNvSpPr txBox="1"/>
      </xdr:nvSpPr>
      <xdr:spPr>
        <a:xfrm>
          <a:off x="3497794" y="1325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132,338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93298</xdr:rowOff>
    </xdr:from>
    <xdr:to>
      <xdr:col>4</xdr:col>
      <xdr:colOff>206375</xdr:colOff>
      <xdr:row>77</xdr:row>
      <xdr:rowOff>23448</xdr:rowOff>
    </xdr:to>
    <xdr:sp macro="" textlink="">
      <xdr:nvSpPr>
        <xdr:cNvPr id="195" name="円/楕円 194"/>
        <xdr:cNvSpPr/>
      </xdr:nvSpPr>
      <xdr:spPr>
        <a:xfrm>
          <a:off x="2857500" y="131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39975</xdr:rowOff>
    </xdr:from>
    <xdr:ext cx="599010" cy="259045"/>
    <xdr:sp macro="" textlink="">
      <xdr:nvSpPr>
        <xdr:cNvPr id="196" name="テキスト ボックス 195"/>
        <xdr:cNvSpPr txBox="1"/>
      </xdr:nvSpPr>
      <xdr:spPr>
        <a:xfrm>
          <a:off x="2608794" y="1289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78504</xdr:rowOff>
    </xdr:from>
    <xdr:to>
      <xdr:col>3</xdr:col>
      <xdr:colOff>3175</xdr:colOff>
      <xdr:row>78</xdr:row>
      <xdr:rowOff>8654</xdr:rowOff>
    </xdr:to>
    <xdr:sp macro="" textlink="">
      <xdr:nvSpPr>
        <xdr:cNvPr id="197" name="円/楕円 196"/>
        <xdr:cNvSpPr/>
      </xdr:nvSpPr>
      <xdr:spPr>
        <a:xfrm>
          <a:off x="1968500" y="132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171231</xdr:rowOff>
    </xdr:from>
    <xdr:ext cx="599010" cy="259045"/>
    <xdr:sp macro="" textlink="">
      <xdr:nvSpPr>
        <xdr:cNvPr id="198" name="テキスト ボックス 197"/>
        <xdr:cNvSpPr txBox="1"/>
      </xdr:nvSpPr>
      <xdr:spPr>
        <a:xfrm>
          <a:off x="1719794" y="1337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45540</xdr:rowOff>
    </xdr:from>
    <xdr:to>
      <xdr:col>1</xdr:col>
      <xdr:colOff>485775</xdr:colOff>
      <xdr:row>77</xdr:row>
      <xdr:rowOff>147140</xdr:rowOff>
    </xdr:to>
    <xdr:sp macro="" textlink="">
      <xdr:nvSpPr>
        <xdr:cNvPr id="199" name="円/楕円 198"/>
        <xdr:cNvSpPr/>
      </xdr:nvSpPr>
      <xdr:spPr>
        <a:xfrm>
          <a:off x="1079500" y="132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138267</xdr:rowOff>
    </xdr:from>
    <xdr:ext cx="599010" cy="259045"/>
    <xdr:sp macro="" textlink="">
      <xdr:nvSpPr>
        <xdr:cNvPr id="200" name="テキスト ボックス 199"/>
        <xdr:cNvSpPr txBox="1"/>
      </xdr:nvSpPr>
      <xdr:spPr>
        <a:xfrm>
          <a:off x="830794" y="1333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72262</xdr:rowOff>
    </xdr:from>
    <xdr:to>
      <xdr:col>6</xdr:col>
      <xdr:colOff>511175</xdr:colOff>
      <xdr:row>97</xdr:row>
      <xdr:rowOff>65816</xdr:rowOff>
    </xdr:to>
    <xdr:cxnSp macro="">
      <xdr:nvCxnSpPr>
        <xdr:cNvPr id="227" name="直線コネクタ 226"/>
        <xdr:cNvCxnSpPr/>
      </xdr:nvCxnSpPr>
      <xdr:spPr>
        <a:xfrm flipV="1">
          <a:off x="3797300" y="16360012"/>
          <a:ext cx="838200" cy="33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65816</xdr:rowOff>
    </xdr:from>
    <xdr:to>
      <xdr:col>5</xdr:col>
      <xdr:colOff>358775</xdr:colOff>
      <xdr:row>97</xdr:row>
      <xdr:rowOff>121371</xdr:rowOff>
    </xdr:to>
    <xdr:cxnSp macro="">
      <xdr:nvCxnSpPr>
        <xdr:cNvPr id="230" name="直線コネクタ 229"/>
        <xdr:cNvCxnSpPr/>
      </xdr:nvCxnSpPr>
      <xdr:spPr>
        <a:xfrm flipV="1">
          <a:off x="2908300" y="16696466"/>
          <a:ext cx="889000" cy="5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121371</xdr:rowOff>
    </xdr:from>
    <xdr:to>
      <xdr:col>4</xdr:col>
      <xdr:colOff>155575</xdr:colOff>
      <xdr:row>97</xdr:row>
      <xdr:rowOff>130634</xdr:rowOff>
    </xdr:to>
    <xdr:cxnSp macro="">
      <xdr:nvCxnSpPr>
        <xdr:cNvPr id="233" name="直線コネクタ 232"/>
        <xdr:cNvCxnSpPr/>
      </xdr:nvCxnSpPr>
      <xdr:spPr>
        <a:xfrm flipV="1">
          <a:off x="2019300" y="16752021"/>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70484</xdr:rowOff>
    </xdr:from>
    <xdr:to>
      <xdr:col>4</xdr:col>
      <xdr:colOff>206375</xdr:colOff>
      <xdr:row>98</xdr:row>
      <xdr:rowOff>634</xdr:rowOff>
    </xdr:to>
    <xdr:sp macro="" textlink="">
      <xdr:nvSpPr>
        <xdr:cNvPr id="234" name="フローチャート : 判断 233"/>
        <xdr:cNvSpPr/>
      </xdr:nvSpPr>
      <xdr:spPr>
        <a:xfrm>
          <a:off x="2857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17161</xdr:rowOff>
    </xdr:from>
    <xdr:ext cx="534377" cy="259045"/>
    <xdr:sp macro="" textlink="">
      <xdr:nvSpPr>
        <xdr:cNvPr id="235" name="テキスト ボックス 234"/>
        <xdr:cNvSpPr txBox="1"/>
      </xdr:nvSpPr>
      <xdr:spPr>
        <a:xfrm>
          <a:off x="2641111" y="16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130634</xdr:rowOff>
    </xdr:from>
    <xdr:to>
      <xdr:col>2</xdr:col>
      <xdr:colOff>638175</xdr:colOff>
      <xdr:row>97</xdr:row>
      <xdr:rowOff>144509</xdr:rowOff>
    </xdr:to>
    <xdr:cxnSp macro="">
      <xdr:nvCxnSpPr>
        <xdr:cNvPr id="236" name="直線コネクタ 235"/>
        <xdr:cNvCxnSpPr/>
      </xdr:nvCxnSpPr>
      <xdr:spPr>
        <a:xfrm flipV="1">
          <a:off x="1130300" y="16761284"/>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63168</xdr:rowOff>
    </xdr:from>
    <xdr:to>
      <xdr:col>3</xdr:col>
      <xdr:colOff>3175</xdr:colOff>
      <xdr:row>97</xdr:row>
      <xdr:rowOff>164768</xdr:rowOff>
    </xdr:to>
    <xdr:sp macro="" textlink="">
      <xdr:nvSpPr>
        <xdr:cNvPr id="237" name="フローチャート : 判断 236"/>
        <xdr:cNvSpPr/>
      </xdr:nvSpPr>
      <xdr:spPr>
        <a:xfrm>
          <a:off x="1968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9845</xdr:rowOff>
    </xdr:from>
    <xdr:ext cx="534377" cy="259045"/>
    <xdr:sp macro="" textlink="">
      <xdr:nvSpPr>
        <xdr:cNvPr id="238" name="テキスト ボックス 237"/>
        <xdr:cNvSpPr txBox="1"/>
      </xdr:nvSpPr>
      <xdr:spPr>
        <a:xfrm>
          <a:off x="1752111" y="164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71019</xdr:rowOff>
    </xdr:from>
    <xdr:to>
      <xdr:col>1</xdr:col>
      <xdr:colOff>485775</xdr:colOff>
      <xdr:row>98</xdr:row>
      <xdr:rowOff>1169</xdr:rowOff>
    </xdr:to>
    <xdr:sp macro="" textlink="">
      <xdr:nvSpPr>
        <xdr:cNvPr id="239" name="フローチャート : 判断 238"/>
        <xdr:cNvSpPr/>
      </xdr:nvSpPr>
      <xdr:spPr>
        <a:xfrm>
          <a:off x="1079500" y="1670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17696</xdr:rowOff>
    </xdr:from>
    <xdr:ext cx="534377" cy="259045"/>
    <xdr:sp macro="" textlink="">
      <xdr:nvSpPr>
        <xdr:cNvPr id="240" name="テキスト ボックス 239"/>
        <xdr:cNvSpPr txBox="1"/>
      </xdr:nvSpPr>
      <xdr:spPr>
        <a:xfrm>
          <a:off x="863111" y="164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21462</xdr:rowOff>
    </xdr:from>
    <xdr:to>
      <xdr:col>6</xdr:col>
      <xdr:colOff>561975</xdr:colOff>
      <xdr:row>95</xdr:row>
      <xdr:rowOff>123062</xdr:rowOff>
    </xdr:to>
    <xdr:sp macro="" textlink="">
      <xdr:nvSpPr>
        <xdr:cNvPr id="246" name="円/楕円 245"/>
        <xdr:cNvSpPr/>
      </xdr:nvSpPr>
      <xdr:spPr>
        <a:xfrm>
          <a:off x="4584700" y="163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44339</xdr:rowOff>
    </xdr:from>
    <xdr:ext cx="599010" cy="259045"/>
    <xdr:sp macro="" textlink="">
      <xdr:nvSpPr>
        <xdr:cNvPr id="247" name="衛生費該当値テキスト"/>
        <xdr:cNvSpPr txBox="1"/>
      </xdr:nvSpPr>
      <xdr:spPr>
        <a:xfrm>
          <a:off x="4686300" y="1616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15016</xdr:rowOff>
    </xdr:from>
    <xdr:to>
      <xdr:col>5</xdr:col>
      <xdr:colOff>409575</xdr:colOff>
      <xdr:row>97</xdr:row>
      <xdr:rowOff>116616</xdr:rowOff>
    </xdr:to>
    <xdr:sp macro="" textlink="">
      <xdr:nvSpPr>
        <xdr:cNvPr id="248" name="円/楕円 247"/>
        <xdr:cNvSpPr/>
      </xdr:nvSpPr>
      <xdr:spPr>
        <a:xfrm>
          <a:off x="3746500" y="166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133143</xdr:rowOff>
    </xdr:from>
    <xdr:ext cx="534377" cy="259045"/>
    <xdr:sp macro="" textlink="">
      <xdr:nvSpPr>
        <xdr:cNvPr id="249" name="テキスト ボックス 248"/>
        <xdr:cNvSpPr txBox="1"/>
      </xdr:nvSpPr>
      <xdr:spPr>
        <a:xfrm>
          <a:off x="3530111" y="164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70571</xdr:rowOff>
    </xdr:from>
    <xdr:to>
      <xdr:col>4</xdr:col>
      <xdr:colOff>206375</xdr:colOff>
      <xdr:row>98</xdr:row>
      <xdr:rowOff>721</xdr:rowOff>
    </xdr:to>
    <xdr:sp macro="" textlink="">
      <xdr:nvSpPr>
        <xdr:cNvPr id="250" name="円/楕円 249"/>
        <xdr:cNvSpPr/>
      </xdr:nvSpPr>
      <xdr:spPr>
        <a:xfrm>
          <a:off x="2857500" y="16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163298</xdr:rowOff>
    </xdr:from>
    <xdr:ext cx="534377" cy="259045"/>
    <xdr:sp macro="" textlink="">
      <xdr:nvSpPr>
        <xdr:cNvPr id="251" name="テキスト ボックス 250"/>
        <xdr:cNvSpPr txBox="1"/>
      </xdr:nvSpPr>
      <xdr:spPr>
        <a:xfrm>
          <a:off x="2641111" y="167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79834</xdr:rowOff>
    </xdr:from>
    <xdr:to>
      <xdr:col>3</xdr:col>
      <xdr:colOff>3175</xdr:colOff>
      <xdr:row>98</xdr:row>
      <xdr:rowOff>9984</xdr:rowOff>
    </xdr:to>
    <xdr:sp macro="" textlink="">
      <xdr:nvSpPr>
        <xdr:cNvPr id="252" name="円/楕円 251"/>
        <xdr:cNvSpPr/>
      </xdr:nvSpPr>
      <xdr:spPr>
        <a:xfrm>
          <a:off x="1968500" y="167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1111</xdr:rowOff>
    </xdr:from>
    <xdr:ext cx="534377" cy="259045"/>
    <xdr:sp macro="" textlink="">
      <xdr:nvSpPr>
        <xdr:cNvPr id="253" name="テキスト ボックス 252"/>
        <xdr:cNvSpPr txBox="1"/>
      </xdr:nvSpPr>
      <xdr:spPr>
        <a:xfrm>
          <a:off x="1752111" y="1680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93709</xdr:rowOff>
    </xdr:from>
    <xdr:to>
      <xdr:col>1</xdr:col>
      <xdr:colOff>485775</xdr:colOff>
      <xdr:row>98</xdr:row>
      <xdr:rowOff>23859</xdr:rowOff>
    </xdr:to>
    <xdr:sp macro="" textlink="">
      <xdr:nvSpPr>
        <xdr:cNvPr id="254" name="円/楕円 253"/>
        <xdr:cNvSpPr/>
      </xdr:nvSpPr>
      <xdr:spPr>
        <a:xfrm>
          <a:off x="1079500" y="167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14986</xdr:rowOff>
    </xdr:from>
    <xdr:ext cx="534377" cy="259045"/>
    <xdr:sp macro="" textlink="">
      <xdr:nvSpPr>
        <xdr:cNvPr id="255" name="テキスト ボックス 254"/>
        <xdr:cNvSpPr txBox="1"/>
      </xdr:nvSpPr>
      <xdr:spPr>
        <a:xfrm>
          <a:off x="863111" y="1681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23440</xdr:rowOff>
    </xdr:from>
    <xdr:to>
      <xdr:col>14</xdr:col>
      <xdr:colOff>28575</xdr:colOff>
      <xdr:row>39</xdr:row>
      <xdr:rowOff>98878</xdr:rowOff>
    </xdr:to>
    <xdr:cxnSp macro="">
      <xdr:nvCxnSpPr>
        <xdr:cNvPr id="289" name="直線コネクタ 288"/>
        <xdr:cNvCxnSpPr/>
      </xdr:nvCxnSpPr>
      <xdr:spPr>
        <a:xfrm>
          <a:off x="8750300" y="670999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114881</xdr:rowOff>
    </xdr:from>
    <xdr:to>
      <xdr:col>12</xdr:col>
      <xdr:colOff>511175</xdr:colOff>
      <xdr:row>39</xdr:row>
      <xdr:rowOff>23440</xdr:rowOff>
    </xdr:to>
    <xdr:cxnSp macro="">
      <xdr:nvCxnSpPr>
        <xdr:cNvPr id="292" name="直線コネクタ 291"/>
        <xdr:cNvCxnSpPr/>
      </xdr:nvCxnSpPr>
      <xdr:spPr>
        <a:xfrm>
          <a:off x="7861300" y="662998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293" name="フローチャート : 判断 292"/>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294" name="テキスト ボックス 293"/>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9072</xdr:rowOff>
    </xdr:from>
    <xdr:to>
      <xdr:col>11</xdr:col>
      <xdr:colOff>307975</xdr:colOff>
      <xdr:row>38</xdr:row>
      <xdr:rowOff>114881</xdr:rowOff>
    </xdr:to>
    <xdr:cxnSp macro="">
      <xdr:nvCxnSpPr>
        <xdr:cNvPr id="295" name="直線コネクタ 294"/>
        <xdr:cNvCxnSpPr/>
      </xdr:nvCxnSpPr>
      <xdr:spPr>
        <a:xfrm>
          <a:off x="6972300" y="6524172"/>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296" name="フローチャート : 判断 295"/>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297" name="テキスト ボックス 296"/>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298" name="フローチャート : 判断 297"/>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299" name="テキスト ボックス 298"/>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144090</xdr:rowOff>
    </xdr:from>
    <xdr:to>
      <xdr:col>12</xdr:col>
      <xdr:colOff>561975</xdr:colOff>
      <xdr:row>39</xdr:row>
      <xdr:rowOff>74240</xdr:rowOff>
    </xdr:to>
    <xdr:sp macro="" textlink="">
      <xdr:nvSpPr>
        <xdr:cNvPr id="309" name="円/楕円 308"/>
        <xdr:cNvSpPr/>
      </xdr:nvSpPr>
      <xdr:spPr>
        <a:xfrm>
          <a:off x="8699500" y="665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65367</xdr:rowOff>
    </xdr:from>
    <xdr:ext cx="378565" cy="259045"/>
    <xdr:sp macro="" textlink="">
      <xdr:nvSpPr>
        <xdr:cNvPr id="310" name="テキスト ボックス 309"/>
        <xdr:cNvSpPr txBox="1"/>
      </xdr:nvSpPr>
      <xdr:spPr>
        <a:xfrm>
          <a:off x="8561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64081</xdr:rowOff>
    </xdr:from>
    <xdr:to>
      <xdr:col>11</xdr:col>
      <xdr:colOff>358775</xdr:colOff>
      <xdr:row>38</xdr:row>
      <xdr:rowOff>165681</xdr:rowOff>
    </xdr:to>
    <xdr:sp macro="" textlink="">
      <xdr:nvSpPr>
        <xdr:cNvPr id="311" name="円/楕円 310"/>
        <xdr:cNvSpPr/>
      </xdr:nvSpPr>
      <xdr:spPr>
        <a:xfrm>
          <a:off x="7810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156808</xdr:rowOff>
    </xdr:from>
    <xdr:ext cx="378565" cy="259045"/>
    <xdr:sp macro="" textlink="">
      <xdr:nvSpPr>
        <xdr:cNvPr id="312" name="テキスト ボックス 311"/>
        <xdr:cNvSpPr txBox="1"/>
      </xdr:nvSpPr>
      <xdr:spPr>
        <a:xfrm>
          <a:off x="7672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129722</xdr:rowOff>
    </xdr:from>
    <xdr:to>
      <xdr:col>10</xdr:col>
      <xdr:colOff>155575</xdr:colOff>
      <xdr:row>38</xdr:row>
      <xdr:rowOff>59872</xdr:rowOff>
    </xdr:to>
    <xdr:sp macro="" textlink="">
      <xdr:nvSpPr>
        <xdr:cNvPr id="313" name="円/楕円 312"/>
        <xdr:cNvSpPr/>
      </xdr:nvSpPr>
      <xdr:spPr>
        <a:xfrm>
          <a:off x="6921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50999</xdr:rowOff>
    </xdr:from>
    <xdr:ext cx="378565" cy="259045"/>
    <xdr:sp macro="" textlink="">
      <xdr:nvSpPr>
        <xdr:cNvPr id="314" name="テキスト ボックス 313"/>
        <xdr:cNvSpPr txBox="1"/>
      </xdr:nvSpPr>
      <xdr:spPr>
        <a:xfrm>
          <a:off x="6783017" y="6566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120063</xdr:rowOff>
    </xdr:from>
    <xdr:to>
      <xdr:col>15</xdr:col>
      <xdr:colOff>180975</xdr:colOff>
      <xdr:row>58</xdr:row>
      <xdr:rowOff>129276</xdr:rowOff>
    </xdr:to>
    <xdr:cxnSp macro="">
      <xdr:nvCxnSpPr>
        <xdr:cNvPr id="343" name="直線コネクタ 342"/>
        <xdr:cNvCxnSpPr/>
      </xdr:nvCxnSpPr>
      <xdr:spPr>
        <a:xfrm flipV="1">
          <a:off x="9639300" y="10064163"/>
          <a:ext cx="8382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129276</xdr:rowOff>
    </xdr:from>
    <xdr:to>
      <xdr:col>14</xdr:col>
      <xdr:colOff>28575</xdr:colOff>
      <xdr:row>58</xdr:row>
      <xdr:rowOff>166819</xdr:rowOff>
    </xdr:to>
    <xdr:cxnSp macro="">
      <xdr:nvCxnSpPr>
        <xdr:cNvPr id="346" name="直線コネクタ 345"/>
        <xdr:cNvCxnSpPr/>
      </xdr:nvCxnSpPr>
      <xdr:spPr>
        <a:xfrm flipV="1">
          <a:off x="8750300" y="10073376"/>
          <a:ext cx="8890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158376</xdr:rowOff>
    </xdr:from>
    <xdr:to>
      <xdr:col>12</xdr:col>
      <xdr:colOff>511175</xdr:colOff>
      <xdr:row>58</xdr:row>
      <xdr:rowOff>166819</xdr:rowOff>
    </xdr:to>
    <xdr:cxnSp macro="">
      <xdr:nvCxnSpPr>
        <xdr:cNvPr id="349" name="直線コネクタ 348"/>
        <xdr:cNvCxnSpPr/>
      </xdr:nvCxnSpPr>
      <xdr:spPr>
        <a:xfrm>
          <a:off x="7861300" y="10102476"/>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160650</xdr:rowOff>
    </xdr:from>
    <xdr:to>
      <xdr:col>12</xdr:col>
      <xdr:colOff>561975</xdr:colOff>
      <xdr:row>58</xdr:row>
      <xdr:rowOff>90800</xdr:rowOff>
    </xdr:to>
    <xdr:sp macro="" textlink="">
      <xdr:nvSpPr>
        <xdr:cNvPr id="350" name="フローチャート : 判断 349"/>
        <xdr:cNvSpPr/>
      </xdr:nvSpPr>
      <xdr:spPr>
        <a:xfrm>
          <a:off x="8699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107327</xdr:rowOff>
    </xdr:from>
    <xdr:ext cx="534377" cy="259045"/>
    <xdr:sp macro="" textlink="">
      <xdr:nvSpPr>
        <xdr:cNvPr id="351" name="テキスト ボックス 350"/>
        <xdr:cNvSpPr txBox="1"/>
      </xdr:nvSpPr>
      <xdr:spPr>
        <a:xfrm>
          <a:off x="8483111" y="97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158376</xdr:rowOff>
    </xdr:from>
    <xdr:to>
      <xdr:col>11</xdr:col>
      <xdr:colOff>307975</xdr:colOff>
      <xdr:row>58</xdr:row>
      <xdr:rowOff>171217</xdr:rowOff>
    </xdr:to>
    <xdr:cxnSp macro="">
      <xdr:nvCxnSpPr>
        <xdr:cNvPr id="352" name="直線コネクタ 351"/>
        <xdr:cNvCxnSpPr/>
      </xdr:nvCxnSpPr>
      <xdr:spPr>
        <a:xfrm flipV="1">
          <a:off x="6972300" y="10102476"/>
          <a:ext cx="8890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163911</xdr:rowOff>
    </xdr:from>
    <xdr:to>
      <xdr:col>11</xdr:col>
      <xdr:colOff>358775</xdr:colOff>
      <xdr:row>58</xdr:row>
      <xdr:rowOff>94061</xdr:rowOff>
    </xdr:to>
    <xdr:sp macro="" textlink="">
      <xdr:nvSpPr>
        <xdr:cNvPr id="353" name="フローチャート : 判断 352"/>
        <xdr:cNvSpPr/>
      </xdr:nvSpPr>
      <xdr:spPr>
        <a:xfrm>
          <a:off x="7810500" y="993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110588</xdr:rowOff>
    </xdr:from>
    <xdr:ext cx="534377" cy="259045"/>
    <xdr:sp macro="" textlink="">
      <xdr:nvSpPr>
        <xdr:cNvPr id="354" name="テキスト ボックス 353"/>
        <xdr:cNvSpPr txBox="1"/>
      </xdr:nvSpPr>
      <xdr:spPr>
        <a:xfrm>
          <a:off x="7594111" y="971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154935</xdr:rowOff>
    </xdr:from>
    <xdr:to>
      <xdr:col>10</xdr:col>
      <xdr:colOff>155575</xdr:colOff>
      <xdr:row>58</xdr:row>
      <xdr:rowOff>85085</xdr:rowOff>
    </xdr:to>
    <xdr:sp macro="" textlink="">
      <xdr:nvSpPr>
        <xdr:cNvPr id="355" name="フローチャート : 判断 354"/>
        <xdr:cNvSpPr/>
      </xdr:nvSpPr>
      <xdr:spPr>
        <a:xfrm>
          <a:off x="6921500" y="9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101612</xdr:rowOff>
    </xdr:from>
    <xdr:ext cx="534377" cy="259045"/>
    <xdr:sp macro="" textlink="">
      <xdr:nvSpPr>
        <xdr:cNvPr id="356" name="テキスト ボックス 355"/>
        <xdr:cNvSpPr txBox="1"/>
      </xdr:nvSpPr>
      <xdr:spPr>
        <a:xfrm>
          <a:off x="6705111" y="97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69263</xdr:rowOff>
    </xdr:from>
    <xdr:to>
      <xdr:col>15</xdr:col>
      <xdr:colOff>231775</xdr:colOff>
      <xdr:row>58</xdr:row>
      <xdr:rowOff>170863</xdr:rowOff>
    </xdr:to>
    <xdr:sp macro="" textlink="">
      <xdr:nvSpPr>
        <xdr:cNvPr id="362" name="円/楕円 361"/>
        <xdr:cNvSpPr/>
      </xdr:nvSpPr>
      <xdr:spPr>
        <a:xfrm>
          <a:off x="10426700" y="10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155640</xdr:rowOff>
    </xdr:from>
    <xdr:ext cx="534377" cy="259045"/>
    <xdr:sp macro="" textlink="">
      <xdr:nvSpPr>
        <xdr:cNvPr id="363" name="農林水産業費該当値テキスト"/>
        <xdr:cNvSpPr txBox="1"/>
      </xdr:nvSpPr>
      <xdr:spPr>
        <a:xfrm>
          <a:off x="10528300" y="992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78476</xdr:rowOff>
    </xdr:from>
    <xdr:to>
      <xdr:col>14</xdr:col>
      <xdr:colOff>79375</xdr:colOff>
      <xdr:row>59</xdr:row>
      <xdr:rowOff>8626</xdr:rowOff>
    </xdr:to>
    <xdr:sp macro="" textlink="">
      <xdr:nvSpPr>
        <xdr:cNvPr id="364" name="円/楕円 363"/>
        <xdr:cNvSpPr/>
      </xdr:nvSpPr>
      <xdr:spPr>
        <a:xfrm>
          <a:off x="9588500" y="100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171203</xdr:rowOff>
    </xdr:from>
    <xdr:ext cx="534377" cy="259045"/>
    <xdr:sp macro="" textlink="">
      <xdr:nvSpPr>
        <xdr:cNvPr id="365" name="テキスト ボックス 364"/>
        <xdr:cNvSpPr txBox="1"/>
      </xdr:nvSpPr>
      <xdr:spPr>
        <a:xfrm>
          <a:off x="9372111" y="10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116019</xdr:rowOff>
    </xdr:from>
    <xdr:to>
      <xdr:col>12</xdr:col>
      <xdr:colOff>561975</xdr:colOff>
      <xdr:row>59</xdr:row>
      <xdr:rowOff>46169</xdr:rowOff>
    </xdr:to>
    <xdr:sp macro="" textlink="">
      <xdr:nvSpPr>
        <xdr:cNvPr id="366" name="円/楕円 365"/>
        <xdr:cNvSpPr/>
      </xdr:nvSpPr>
      <xdr:spPr>
        <a:xfrm>
          <a:off x="8699500" y="100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37296</xdr:rowOff>
    </xdr:from>
    <xdr:ext cx="469744" cy="259045"/>
    <xdr:sp macro="" textlink="">
      <xdr:nvSpPr>
        <xdr:cNvPr id="367" name="テキスト ボックス 366"/>
        <xdr:cNvSpPr txBox="1"/>
      </xdr:nvSpPr>
      <xdr:spPr>
        <a:xfrm>
          <a:off x="8515427" y="101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107576</xdr:rowOff>
    </xdr:from>
    <xdr:to>
      <xdr:col>11</xdr:col>
      <xdr:colOff>358775</xdr:colOff>
      <xdr:row>59</xdr:row>
      <xdr:rowOff>37726</xdr:rowOff>
    </xdr:to>
    <xdr:sp macro="" textlink="">
      <xdr:nvSpPr>
        <xdr:cNvPr id="368" name="円/楕円 367"/>
        <xdr:cNvSpPr/>
      </xdr:nvSpPr>
      <xdr:spPr>
        <a:xfrm>
          <a:off x="7810500" y="100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28853</xdr:rowOff>
    </xdr:from>
    <xdr:ext cx="469744" cy="259045"/>
    <xdr:sp macro="" textlink="">
      <xdr:nvSpPr>
        <xdr:cNvPr id="369" name="テキスト ボックス 368"/>
        <xdr:cNvSpPr txBox="1"/>
      </xdr:nvSpPr>
      <xdr:spPr>
        <a:xfrm>
          <a:off x="7626427" y="1014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120417</xdr:rowOff>
    </xdr:from>
    <xdr:to>
      <xdr:col>10</xdr:col>
      <xdr:colOff>155575</xdr:colOff>
      <xdr:row>59</xdr:row>
      <xdr:rowOff>50567</xdr:rowOff>
    </xdr:to>
    <xdr:sp macro="" textlink="">
      <xdr:nvSpPr>
        <xdr:cNvPr id="370" name="円/楕円 369"/>
        <xdr:cNvSpPr/>
      </xdr:nvSpPr>
      <xdr:spPr>
        <a:xfrm>
          <a:off x="6921500" y="100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41694</xdr:rowOff>
    </xdr:from>
    <xdr:ext cx="469744" cy="259045"/>
    <xdr:sp macro="" textlink="">
      <xdr:nvSpPr>
        <xdr:cNvPr id="371" name="テキスト ボックス 370"/>
        <xdr:cNvSpPr txBox="1"/>
      </xdr:nvSpPr>
      <xdr:spPr>
        <a:xfrm>
          <a:off x="6737427" y="101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73681</xdr:rowOff>
    </xdr:from>
    <xdr:to>
      <xdr:col>15</xdr:col>
      <xdr:colOff>180975</xdr:colOff>
      <xdr:row>76</xdr:row>
      <xdr:rowOff>167886</xdr:rowOff>
    </xdr:to>
    <xdr:cxnSp macro="">
      <xdr:nvCxnSpPr>
        <xdr:cNvPr id="398" name="直線コネクタ 397"/>
        <xdr:cNvCxnSpPr/>
      </xdr:nvCxnSpPr>
      <xdr:spPr>
        <a:xfrm flipV="1">
          <a:off x="9639300" y="13103881"/>
          <a:ext cx="838200" cy="9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167886</xdr:rowOff>
    </xdr:from>
    <xdr:to>
      <xdr:col>14</xdr:col>
      <xdr:colOff>28575</xdr:colOff>
      <xdr:row>77</xdr:row>
      <xdr:rowOff>76104</xdr:rowOff>
    </xdr:to>
    <xdr:cxnSp macro="">
      <xdr:nvCxnSpPr>
        <xdr:cNvPr id="401" name="直線コネクタ 400"/>
        <xdr:cNvCxnSpPr/>
      </xdr:nvCxnSpPr>
      <xdr:spPr>
        <a:xfrm flipV="1">
          <a:off x="8750300" y="13198086"/>
          <a:ext cx="889000" cy="7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19707</xdr:rowOff>
    </xdr:from>
    <xdr:to>
      <xdr:col>12</xdr:col>
      <xdr:colOff>511175</xdr:colOff>
      <xdr:row>77</xdr:row>
      <xdr:rowOff>76104</xdr:rowOff>
    </xdr:to>
    <xdr:cxnSp macro="">
      <xdr:nvCxnSpPr>
        <xdr:cNvPr id="404" name="直線コネクタ 403"/>
        <xdr:cNvCxnSpPr/>
      </xdr:nvCxnSpPr>
      <xdr:spPr>
        <a:xfrm>
          <a:off x="7861300" y="13221357"/>
          <a:ext cx="889000" cy="5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05" name="フローチャート : 判断 404"/>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06" name="テキスト ボックス 405"/>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19707</xdr:rowOff>
    </xdr:from>
    <xdr:to>
      <xdr:col>11</xdr:col>
      <xdr:colOff>307975</xdr:colOff>
      <xdr:row>77</xdr:row>
      <xdr:rowOff>117205</xdr:rowOff>
    </xdr:to>
    <xdr:cxnSp macro="">
      <xdr:nvCxnSpPr>
        <xdr:cNvPr id="407" name="直線コネクタ 406"/>
        <xdr:cNvCxnSpPr/>
      </xdr:nvCxnSpPr>
      <xdr:spPr>
        <a:xfrm flipV="1">
          <a:off x="6972300" y="13221357"/>
          <a:ext cx="8890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08" name="フローチャート : 判断 407"/>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09" name="テキスト ボックス 408"/>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10" name="フローチャート : 判断 409"/>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11" name="テキスト ボックス 410"/>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22881</xdr:rowOff>
    </xdr:from>
    <xdr:to>
      <xdr:col>15</xdr:col>
      <xdr:colOff>231775</xdr:colOff>
      <xdr:row>76</xdr:row>
      <xdr:rowOff>124481</xdr:rowOff>
    </xdr:to>
    <xdr:sp macro="" textlink="">
      <xdr:nvSpPr>
        <xdr:cNvPr id="417" name="円/楕円 416"/>
        <xdr:cNvSpPr/>
      </xdr:nvSpPr>
      <xdr:spPr>
        <a:xfrm>
          <a:off x="10426700" y="130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45757</xdr:rowOff>
    </xdr:from>
    <xdr:ext cx="534377" cy="259045"/>
    <xdr:sp macro="" textlink="">
      <xdr:nvSpPr>
        <xdr:cNvPr id="418" name="商工費該当値テキスト"/>
        <xdr:cNvSpPr txBox="1"/>
      </xdr:nvSpPr>
      <xdr:spPr>
        <a:xfrm>
          <a:off x="10528300" y="12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117086</xdr:rowOff>
    </xdr:from>
    <xdr:to>
      <xdr:col>14</xdr:col>
      <xdr:colOff>79375</xdr:colOff>
      <xdr:row>77</xdr:row>
      <xdr:rowOff>47236</xdr:rowOff>
    </xdr:to>
    <xdr:sp macro="" textlink="">
      <xdr:nvSpPr>
        <xdr:cNvPr id="419" name="円/楕円 418"/>
        <xdr:cNvSpPr/>
      </xdr:nvSpPr>
      <xdr:spPr>
        <a:xfrm>
          <a:off x="9588500" y="131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38363</xdr:rowOff>
    </xdr:from>
    <xdr:ext cx="534377" cy="259045"/>
    <xdr:sp macro="" textlink="">
      <xdr:nvSpPr>
        <xdr:cNvPr id="420" name="テキスト ボックス 419"/>
        <xdr:cNvSpPr txBox="1"/>
      </xdr:nvSpPr>
      <xdr:spPr>
        <a:xfrm>
          <a:off x="9372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25304</xdr:rowOff>
    </xdr:from>
    <xdr:to>
      <xdr:col>12</xdr:col>
      <xdr:colOff>561975</xdr:colOff>
      <xdr:row>77</xdr:row>
      <xdr:rowOff>126904</xdr:rowOff>
    </xdr:to>
    <xdr:sp macro="" textlink="">
      <xdr:nvSpPr>
        <xdr:cNvPr id="421" name="円/楕円 420"/>
        <xdr:cNvSpPr/>
      </xdr:nvSpPr>
      <xdr:spPr>
        <a:xfrm>
          <a:off x="8699500" y="132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143431</xdr:rowOff>
    </xdr:from>
    <xdr:ext cx="534377" cy="259045"/>
    <xdr:sp macro="" textlink="">
      <xdr:nvSpPr>
        <xdr:cNvPr id="422" name="テキスト ボックス 421"/>
        <xdr:cNvSpPr txBox="1"/>
      </xdr:nvSpPr>
      <xdr:spPr>
        <a:xfrm>
          <a:off x="8483111" y="130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140357</xdr:rowOff>
    </xdr:from>
    <xdr:to>
      <xdr:col>11</xdr:col>
      <xdr:colOff>358775</xdr:colOff>
      <xdr:row>77</xdr:row>
      <xdr:rowOff>70507</xdr:rowOff>
    </xdr:to>
    <xdr:sp macro="" textlink="">
      <xdr:nvSpPr>
        <xdr:cNvPr id="423" name="円/楕円 422"/>
        <xdr:cNvSpPr/>
      </xdr:nvSpPr>
      <xdr:spPr>
        <a:xfrm>
          <a:off x="7810500" y="131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87035</xdr:rowOff>
    </xdr:from>
    <xdr:ext cx="534377" cy="259045"/>
    <xdr:sp macro="" textlink="">
      <xdr:nvSpPr>
        <xdr:cNvPr id="424" name="テキスト ボックス 423"/>
        <xdr:cNvSpPr txBox="1"/>
      </xdr:nvSpPr>
      <xdr:spPr>
        <a:xfrm>
          <a:off x="7594111" y="129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66405</xdr:rowOff>
    </xdr:from>
    <xdr:to>
      <xdr:col>10</xdr:col>
      <xdr:colOff>155575</xdr:colOff>
      <xdr:row>77</xdr:row>
      <xdr:rowOff>168005</xdr:rowOff>
    </xdr:to>
    <xdr:sp macro="" textlink="">
      <xdr:nvSpPr>
        <xdr:cNvPr id="425" name="円/楕円 424"/>
        <xdr:cNvSpPr/>
      </xdr:nvSpPr>
      <xdr:spPr>
        <a:xfrm>
          <a:off x="6921500" y="132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159132</xdr:rowOff>
    </xdr:from>
    <xdr:ext cx="469744" cy="259045"/>
    <xdr:sp macro="" textlink="">
      <xdr:nvSpPr>
        <xdr:cNvPr id="426" name="テキスト ボックス 425"/>
        <xdr:cNvSpPr txBox="1"/>
      </xdr:nvSpPr>
      <xdr:spPr>
        <a:xfrm>
          <a:off x="6737427" y="1336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155995</xdr:rowOff>
    </xdr:from>
    <xdr:to>
      <xdr:col>15</xdr:col>
      <xdr:colOff>180975</xdr:colOff>
      <xdr:row>97</xdr:row>
      <xdr:rowOff>13824</xdr:rowOff>
    </xdr:to>
    <xdr:cxnSp macro="">
      <xdr:nvCxnSpPr>
        <xdr:cNvPr id="453" name="直線コネクタ 452"/>
        <xdr:cNvCxnSpPr/>
      </xdr:nvCxnSpPr>
      <xdr:spPr>
        <a:xfrm flipV="1">
          <a:off x="9639300" y="16615195"/>
          <a:ext cx="838200" cy="2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13824</xdr:rowOff>
    </xdr:from>
    <xdr:to>
      <xdr:col>14</xdr:col>
      <xdr:colOff>28575</xdr:colOff>
      <xdr:row>97</xdr:row>
      <xdr:rowOff>120625</xdr:rowOff>
    </xdr:to>
    <xdr:cxnSp macro="">
      <xdr:nvCxnSpPr>
        <xdr:cNvPr id="456" name="直線コネクタ 455"/>
        <xdr:cNvCxnSpPr/>
      </xdr:nvCxnSpPr>
      <xdr:spPr>
        <a:xfrm flipV="1">
          <a:off x="8750300" y="16644474"/>
          <a:ext cx="889000" cy="10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120625</xdr:rowOff>
    </xdr:from>
    <xdr:to>
      <xdr:col>12</xdr:col>
      <xdr:colOff>511175</xdr:colOff>
      <xdr:row>97</xdr:row>
      <xdr:rowOff>169221</xdr:rowOff>
    </xdr:to>
    <xdr:cxnSp macro="">
      <xdr:nvCxnSpPr>
        <xdr:cNvPr id="459" name="直線コネクタ 458"/>
        <xdr:cNvCxnSpPr/>
      </xdr:nvCxnSpPr>
      <xdr:spPr>
        <a:xfrm flipV="1">
          <a:off x="7861300" y="16751275"/>
          <a:ext cx="889000" cy="4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152538</xdr:rowOff>
    </xdr:from>
    <xdr:to>
      <xdr:col>12</xdr:col>
      <xdr:colOff>561975</xdr:colOff>
      <xdr:row>97</xdr:row>
      <xdr:rowOff>82688</xdr:rowOff>
    </xdr:to>
    <xdr:sp macro="" textlink="">
      <xdr:nvSpPr>
        <xdr:cNvPr id="460" name="フローチャート : 判断 459"/>
        <xdr:cNvSpPr/>
      </xdr:nvSpPr>
      <xdr:spPr>
        <a:xfrm>
          <a:off x="8699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99215</xdr:rowOff>
    </xdr:from>
    <xdr:ext cx="534377" cy="259045"/>
    <xdr:sp macro="" textlink="">
      <xdr:nvSpPr>
        <xdr:cNvPr id="461" name="テキスト ボックス 460"/>
        <xdr:cNvSpPr txBox="1"/>
      </xdr:nvSpPr>
      <xdr:spPr>
        <a:xfrm>
          <a:off x="8483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98254</xdr:rowOff>
    </xdr:from>
    <xdr:to>
      <xdr:col>11</xdr:col>
      <xdr:colOff>307975</xdr:colOff>
      <xdr:row>97</xdr:row>
      <xdr:rowOff>169221</xdr:rowOff>
    </xdr:to>
    <xdr:cxnSp macro="">
      <xdr:nvCxnSpPr>
        <xdr:cNvPr id="462" name="直線コネクタ 461"/>
        <xdr:cNvCxnSpPr/>
      </xdr:nvCxnSpPr>
      <xdr:spPr>
        <a:xfrm>
          <a:off x="6972300" y="16728904"/>
          <a:ext cx="889000" cy="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17329</xdr:rowOff>
    </xdr:from>
    <xdr:to>
      <xdr:col>11</xdr:col>
      <xdr:colOff>358775</xdr:colOff>
      <xdr:row>97</xdr:row>
      <xdr:rowOff>118929</xdr:rowOff>
    </xdr:to>
    <xdr:sp macro="" textlink="">
      <xdr:nvSpPr>
        <xdr:cNvPr id="463" name="フローチャート : 判断 462"/>
        <xdr:cNvSpPr/>
      </xdr:nvSpPr>
      <xdr:spPr>
        <a:xfrm>
          <a:off x="7810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135456</xdr:rowOff>
    </xdr:from>
    <xdr:ext cx="534377" cy="259045"/>
    <xdr:sp macro="" textlink="">
      <xdr:nvSpPr>
        <xdr:cNvPr id="464" name="テキスト ボックス 463"/>
        <xdr:cNvSpPr txBox="1"/>
      </xdr:nvSpPr>
      <xdr:spPr>
        <a:xfrm>
          <a:off x="7594111" y="164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33190</xdr:rowOff>
    </xdr:from>
    <xdr:to>
      <xdr:col>10</xdr:col>
      <xdr:colOff>155575</xdr:colOff>
      <xdr:row>97</xdr:row>
      <xdr:rowOff>134790</xdr:rowOff>
    </xdr:to>
    <xdr:sp macro="" textlink="">
      <xdr:nvSpPr>
        <xdr:cNvPr id="465" name="フローチャート : 判断 464"/>
        <xdr:cNvSpPr/>
      </xdr:nvSpPr>
      <xdr:spPr>
        <a:xfrm>
          <a:off x="6921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151317</xdr:rowOff>
    </xdr:from>
    <xdr:ext cx="534377" cy="259045"/>
    <xdr:sp macro="" textlink="">
      <xdr:nvSpPr>
        <xdr:cNvPr id="466" name="テキスト ボックス 465"/>
        <xdr:cNvSpPr txBox="1"/>
      </xdr:nvSpPr>
      <xdr:spPr>
        <a:xfrm>
          <a:off x="6705111" y="164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105195</xdr:rowOff>
    </xdr:from>
    <xdr:to>
      <xdr:col>15</xdr:col>
      <xdr:colOff>231775</xdr:colOff>
      <xdr:row>97</xdr:row>
      <xdr:rowOff>35345</xdr:rowOff>
    </xdr:to>
    <xdr:sp macro="" textlink="">
      <xdr:nvSpPr>
        <xdr:cNvPr id="472" name="円/楕円 471"/>
        <xdr:cNvSpPr/>
      </xdr:nvSpPr>
      <xdr:spPr>
        <a:xfrm>
          <a:off x="10426700" y="165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128072</xdr:rowOff>
    </xdr:from>
    <xdr:ext cx="534377" cy="259045"/>
    <xdr:sp macro="" textlink="">
      <xdr:nvSpPr>
        <xdr:cNvPr id="473" name="土木費該当値テキスト"/>
        <xdr:cNvSpPr txBox="1"/>
      </xdr:nvSpPr>
      <xdr:spPr>
        <a:xfrm>
          <a:off x="10528300" y="164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134474</xdr:rowOff>
    </xdr:from>
    <xdr:to>
      <xdr:col>14</xdr:col>
      <xdr:colOff>79375</xdr:colOff>
      <xdr:row>97</xdr:row>
      <xdr:rowOff>64624</xdr:rowOff>
    </xdr:to>
    <xdr:sp macro="" textlink="">
      <xdr:nvSpPr>
        <xdr:cNvPr id="474" name="円/楕円 473"/>
        <xdr:cNvSpPr/>
      </xdr:nvSpPr>
      <xdr:spPr>
        <a:xfrm>
          <a:off x="9588500" y="165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81151</xdr:rowOff>
    </xdr:from>
    <xdr:ext cx="534377" cy="259045"/>
    <xdr:sp macro="" textlink="">
      <xdr:nvSpPr>
        <xdr:cNvPr id="475" name="テキスト ボックス 474"/>
        <xdr:cNvSpPr txBox="1"/>
      </xdr:nvSpPr>
      <xdr:spPr>
        <a:xfrm>
          <a:off x="9372111" y="163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69825</xdr:rowOff>
    </xdr:from>
    <xdr:to>
      <xdr:col>12</xdr:col>
      <xdr:colOff>561975</xdr:colOff>
      <xdr:row>97</xdr:row>
      <xdr:rowOff>171425</xdr:rowOff>
    </xdr:to>
    <xdr:sp macro="" textlink="">
      <xdr:nvSpPr>
        <xdr:cNvPr id="476" name="円/楕円 475"/>
        <xdr:cNvSpPr/>
      </xdr:nvSpPr>
      <xdr:spPr>
        <a:xfrm>
          <a:off x="8699500" y="167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162552</xdr:rowOff>
    </xdr:from>
    <xdr:ext cx="534377" cy="259045"/>
    <xdr:sp macro="" textlink="">
      <xdr:nvSpPr>
        <xdr:cNvPr id="477" name="テキスト ボックス 476"/>
        <xdr:cNvSpPr txBox="1"/>
      </xdr:nvSpPr>
      <xdr:spPr>
        <a:xfrm>
          <a:off x="8483111" y="1679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118421</xdr:rowOff>
    </xdr:from>
    <xdr:to>
      <xdr:col>11</xdr:col>
      <xdr:colOff>358775</xdr:colOff>
      <xdr:row>98</xdr:row>
      <xdr:rowOff>48571</xdr:rowOff>
    </xdr:to>
    <xdr:sp macro="" textlink="">
      <xdr:nvSpPr>
        <xdr:cNvPr id="478" name="円/楕円 477"/>
        <xdr:cNvSpPr/>
      </xdr:nvSpPr>
      <xdr:spPr>
        <a:xfrm>
          <a:off x="7810500" y="167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39698</xdr:rowOff>
    </xdr:from>
    <xdr:ext cx="534377" cy="259045"/>
    <xdr:sp macro="" textlink="">
      <xdr:nvSpPr>
        <xdr:cNvPr id="479" name="テキスト ボックス 478"/>
        <xdr:cNvSpPr txBox="1"/>
      </xdr:nvSpPr>
      <xdr:spPr>
        <a:xfrm>
          <a:off x="7594111" y="1684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47454</xdr:rowOff>
    </xdr:from>
    <xdr:to>
      <xdr:col>10</xdr:col>
      <xdr:colOff>155575</xdr:colOff>
      <xdr:row>97</xdr:row>
      <xdr:rowOff>149054</xdr:rowOff>
    </xdr:to>
    <xdr:sp macro="" textlink="">
      <xdr:nvSpPr>
        <xdr:cNvPr id="480" name="円/楕円 479"/>
        <xdr:cNvSpPr/>
      </xdr:nvSpPr>
      <xdr:spPr>
        <a:xfrm>
          <a:off x="6921500" y="16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140181</xdr:rowOff>
    </xdr:from>
    <xdr:ext cx="534377" cy="259045"/>
    <xdr:sp macro="" textlink="">
      <xdr:nvSpPr>
        <xdr:cNvPr id="481" name="テキスト ボックス 480"/>
        <xdr:cNvSpPr txBox="1"/>
      </xdr:nvSpPr>
      <xdr:spPr>
        <a:xfrm>
          <a:off x="6705111" y="167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14574</xdr:rowOff>
    </xdr:from>
    <xdr:to>
      <xdr:col>23</xdr:col>
      <xdr:colOff>517525</xdr:colOff>
      <xdr:row>38</xdr:row>
      <xdr:rowOff>19701</xdr:rowOff>
    </xdr:to>
    <xdr:cxnSp macro="">
      <xdr:nvCxnSpPr>
        <xdr:cNvPr id="512" name="直線コネクタ 511"/>
        <xdr:cNvCxnSpPr/>
      </xdr:nvCxnSpPr>
      <xdr:spPr>
        <a:xfrm flipV="1">
          <a:off x="15481300" y="6529674"/>
          <a:ext cx="8382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168275</xdr:rowOff>
    </xdr:from>
    <xdr:to>
      <xdr:col>22</xdr:col>
      <xdr:colOff>365125</xdr:colOff>
      <xdr:row>38</xdr:row>
      <xdr:rowOff>19701</xdr:rowOff>
    </xdr:to>
    <xdr:cxnSp macro="">
      <xdr:nvCxnSpPr>
        <xdr:cNvPr id="515" name="直線コネクタ 514"/>
        <xdr:cNvCxnSpPr/>
      </xdr:nvCxnSpPr>
      <xdr:spPr>
        <a:xfrm>
          <a:off x="14592300" y="6511925"/>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168275</xdr:rowOff>
    </xdr:from>
    <xdr:to>
      <xdr:col>21</xdr:col>
      <xdr:colOff>161925</xdr:colOff>
      <xdr:row>38</xdr:row>
      <xdr:rowOff>48195</xdr:rowOff>
    </xdr:to>
    <xdr:cxnSp macro="">
      <xdr:nvCxnSpPr>
        <xdr:cNvPr id="518" name="直線コネクタ 517"/>
        <xdr:cNvCxnSpPr/>
      </xdr:nvCxnSpPr>
      <xdr:spPr>
        <a:xfrm flipV="1">
          <a:off x="13703300" y="6511925"/>
          <a:ext cx="8890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19" name="フローチャート : 判断 518"/>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120698</xdr:rowOff>
    </xdr:from>
    <xdr:ext cx="534377" cy="259045"/>
    <xdr:sp macro="" textlink="">
      <xdr:nvSpPr>
        <xdr:cNvPr id="520" name="テキスト ボックス 519"/>
        <xdr:cNvSpPr txBox="1"/>
      </xdr:nvSpPr>
      <xdr:spPr>
        <a:xfrm>
          <a:off x="14325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164960</xdr:rowOff>
    </xdr:from>
    <xdr:to>
      <xdr:col>19</xdr:col>
      <xdr:colOff>644525</xdr:colOff>
      <xdr:row>38</xdr:row>
      <xdr:rowOff>48195</xdr:rowOff>
    </xdr:to>
    <xdr:cxnSp macro="">
      <xdr:nvCxnSpPr>
        <xdr:cNvPr id="521" name="直線コネクタ 520"/>
        <xdr:cNvCxnSpPr/>
      </xdr:nvCxnSpPr>
      <xdr:spPr>
        <a:xfrm>
          <a:off x="12814300" y="6508610"/>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22" name="フローチャート : 判断 521"/>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137320</xdr:rowOff>
    </xdr:from>
    <xdr:ext cx="534377" cy="259045"/>
    <xdr:sp macro="" textlink="">
      <xdr:nvSpPr>
        <xdr:cNvPr id="523" name="テキスト ボックス 522"/>
        <xdr:cNvSpPr txBox="1"/>
      </xdr:nvSpPr>
      <xdr:spPr>
        <a:xfrm>
          <a:off x="13436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24" name="フローチャート : 判断 523"/>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139737</xdr:rowOff>
    </xdr:from>
    <xdr:ext cx="534377" cy="259045"/>
    <xdr:sp macro="" textlink="">
      <xdr:nvSpPr>
        <xdr:cNvPr id="525" name="テキスト ボックス 524"/>
        <xdr:cNvSpPr txBox="1"/>
      </xdr:nvSpPr>
      <xdr:spPr>
        <a:xfrm>
          <a:off x="12547111" y="6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135224</xdr:rowOff>
    </xdr:from>
    <xdr:to>
      <xdr:col>23</xdr:col>
      <xdr:colOff>568325</xdr:colOff>
      <xdr:row>38</xdr:row>
      <xdr:rowOff>65374</xdr:rowOff>
    </xdr:to>
    <xdr:sp macro="" textlink="">
      <xdr:nvSpPr>
        <xdr:cNvPr id="531" name="円/楕円 530"/>
        <xdr:cNvSpPr/>
      </xdr:nvSpPr>
      <xdr:spPr>
        <a:xfrm>
          <a:off x="16268700" y="64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50151</xdr:rowOff>
    </xdr:from>
    <xdr:ext cx="534377" cy="259045"/>
    <xdr:sp macro="" textlink="">
      <xdr:nvSpPr>
        <xdr:cNvPr id="532" name="消防費該当値テキスト"/>
        <xdr:cNvSpPr txBox="1"/>
      </xdr:nvSpPr>
      <xdr:spPr>
        <a:xfrm>
          <a:off x="16370300" y="63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140352</xdr:rowOff>
    </xdr:from>
    <xdr:to>
      <xdr:col>22</xdr:col>
      <xdr:colOff>415925</xdr:colOff>
      <xdr:row>38</xdr:row>
      <xdr:rowOff>70501</xdr:rowOff>
    </xdr:to>
    <xdr:sp macro="" textlink="">
      <xdr:nvSpPr>
        <xdr:cNvPr id="533" name="円/楕円 532"/>
        <xdr:cNvSpPr/>
      </xdr:nvSpPr>
      <xdr:spPr>
        <a:xfrm>
          <a:off x="15430500" y="64840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61628</xdr:rowOff>
    </xdr:from>
    <xdr:ext cx="534377" cy="259045"/>
    <xdr:sp macro="" textlink="">
      <xdr:nvSpPr>
        <xdr:cNvPr id="534" name="テキスト ボックス 533"/>
        <xdr:cNvSpPr txBox="1"/>
      </xdr:nvSpPr>
      <xdr:spPr>
        <a:xfrm>
          <a:off x="15214111" y="65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117475</xdr:rowOff>
    </xdr:from>
    <xdr:to>
      <xdr:col>21</xdr:col>
      <xdr:colOff>212725</xdr:colOff>
      <xdr:row>38</xdr:row>
      <xdr:rowOff>47625</xdr:rowOff>
    </xdr:to>
    <xdr:sp macro="" textlink="">
      <xdr:nvSpPr>
        <xdr:cNvPr id="535" name="円/楕円 534"/>
        <xdr:cNvSpPr/>
      </xdr:nvSpPr>
      <xdr:spPr>
        <a:xfrm>
          <a:off x="14541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38752</xdr:rowOff>
    </xdr:from>
    <xdr:ext cx="534377" cy="259045"/>
    <xdr:sp macro="" textlink="">
      <xdr:nvSpPr>
        <xdr:cNvPr id="536" name="テキスト ボックス 535"/>
        <xdr:cNvSpPr txBox="1"/>
      </xdr:nvSpPr>
      <xdr:spPr>
        <a:xfrm>
          <a:off x="14325111" y="65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168845</xdr:rowOff>
    </xdr:from>
    <xdr:to>
      <xdr:col>20</xdr:col>
      <xdr:colOff>9525</xdr:colOff>
      <xdr:row>38</xdr:row>
      <xdr:rowOff>98995</xdr:rowOff>
    </xdr:to>
    <xdr:sp macro="" textlink="">
      <xdr:nvSpPr>
        <xdr:cNvPr id="537" name="円/楕円 536"/>
        <xdr:cNvSpPr/>
      </xdr:nvSpPr>
      <xdr:spPr>
        <a:xfrm>
          <a:off x="13652500" y="65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90122</xdr:rowOff>
    </xdr:from>
    <xdr:ext cx="534377" cy="259045"/>
    <xdr:sp macro="" textlink="">
      <xdr:nvSpPr>
        <xdr:cNvPr id="538" name="テキスト ボックス 537"/>
        <xdr:cNvSpPr txBox="1"/>
      </xdr:nvSpPr>
      <xdr:spPr>
        <a:xfrm>
          <a:off x="13436111" y="660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114160</xdr:rowOff>
    </xdr:from>
    <xdr:to>
      <xdr:col>18</xdr:col>
      <xdr:colOff>492125</xdr:colOff>
      <xdr:row>38</xdr:row>
      <xdr:rowOff>44310</xdr:rowOff>
    </xdr:to>
    <xdr:sp macro="" textlink="">
      <xdr:nvSpPr>
        <xdr:cNvPr id="539" name="円/楕円 538"/>
        <xdr:cNvSpPr/>
      </xdr:nvSpPr>
      <xdr:spPr>
        <a:xfrm>
          <a:off x="12763500" y="6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35437</xdr:rowOff>
    </xdr:from>
    <xdr:ext cx="534377" cy="259045"/>
    <xdr:sp macro="" textlink="">
      <xdr:nvSpPr>
        <xdr:cNvPr id="540" name="テキスト ボックス 539"/>
        <xdr:cNvSpPr txBox="1"/>
      </xdr:nvSpPr>
      <xdr:spPr>
        <a:xfrm>
          <a:off x="12547111" y="655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55205</xdr:rowOff>
    </xdr:from>
    <xdr:to>
      <xdr:col>23</xdr:col>
      <xdr:colOff>517525</xdr:colOff>
      <xdr:row>57</xdr:row>
      <xdr:rowOff>3894</xdr:rowOff>
    </xdr:to>
    <xdr:cxnSp macro="">
      <xdr:nvCxnSpPr>
        <xdr:cNvPr id="567" name="直線コネクタ 566"/>
        <xdr:cNvCxnSpPr/>
      </xdr:nvCxnSpPr>
      <xdr:spPr>
        <a:xfrm>
          <a:off x="15481300" y="9656405"/>
          <a:ext cx="838200" cy="1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55205</xdr:rowOff>
    </xdr:from>
    <xdr:to>
      <xdr:col>22</xdr:col>
      <xdr:colOff>365125</xdr:colOff>
      <xdr:row>56</xdr:row>
      <xdr:rowOff>124324</xdr:rowOff>
    </xdr:to>
    <xdr:cxnSp macro="">
      <xdr:nvCxnSpPr>
        <xdr:cNvPr id="570" name="直線コネクタ 569"/>
        <xdr:cNvCxnSpPr/>
      </xdr:nvCxnSpPr>
      <xdr:spPr>
        <a:xfrm flipV="1">
          <a:off x="14592300" y="9656405"/>
          <a:ext cx="889000" cy="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124324</xdr:rowOff>
    </xdr:from>
    <xdr:to>
      <xdr:col>21</xdr:col>
      <xdr:colOff>161925</xdr:colOff>
      <xdr:row>57</xdr:row>
      <xdr:rowOff>15209</xdr:rowOff>
    </xdr:to>
    <xdr:cxnSp macro="">
      <xdr:nvCxnSpPr>
        <xdr:cNvPr id="573" name="直線コネクタ 572"/>
        <xdr:cNvCxnSpPr/>
      </xdr:nvCxnSpPr>
      <xdr:spPr>
        <a:xfrm flipV="1">
          <a:off x="13703300" y="9725524"/>
          <a:ext cx="889000" cy="6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74" name="フローチャート : 判断 573"/>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80330</xdr:rowOff>
    </xdr:from>
    <xdr:ext cx="534377" cy="259045"/>
    <xdr:sp macro="" textlink="">
      <xdr:nvSpPr>
        <xdr:cNvPr id="575" name="テキスト ボックス 574"/>
        <xdr:cNvSpPr txBox="1"/>
      </xdr:nvSpPr>
      <xdr:spPr>
        <a:xfrm>
          <a:off x="14325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15209</xdr:rowOff>
    </xdr:from>
    <xdr:to>
      <xdr:col>19</xdr:col>
      <xdr:colOff>644525</xdr:colOff>
      <xdr:row>57</xdr:row>
      <xdr:rowOff>22739</xdr:rowOff>
    </xdr:to>
    <xdr:cxnSp macro="">
      <xdr:nvCxnSpPr>
        <xdr:cNvPr id="576" name="直線コネクタ 575"/>
        <xdr:cNvCxnSpPr/>
      </xdr:nvCxnSpPr>
      <xdr:spPr>
        <a:xfrm flipV="1">
          <a:off x="12814300" y="9787859"/>
          <a:ext cx="8890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77" name="フローチャート : 判断 576"/>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78" name="テキスト ボックス 577"/>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79" name="フローチャート : 判断 578"/>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91559</xdr:rowOff>
    </xdr:from>
    <xdr:ext cx="534377" cy="259045"/>
    <xdr:sp macro="" textlink="">
      <xdr:nvSpPr>
        <xdr:cNvPr id="580" name="テキスト ボックス 579"/>
        <xdr:cNvSpPr txBox="1"/>
      </xdr:nvSpPr>
      <xdr:spPr>
        <a:xfrm>
          <a:off x="12547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124544</xdr:rowOff>
    </xdr:from>
    <xdr:to>
      <xdr:col>23</xdr:col>
      <xdr:colOff>568325</xdr:colOff>
      <xdr:row>57</xdr:row>
      <xdr:rowOff>54694</xdr:rowOff>
    </xdr:to>
    <xdr:sp macro="" textlink="">
      <xdr:nvSpPr>
        <xdr:cNvPr id="586" name="円/楕円 585"/>
        <xdr:cNvSpPr/>
      </xdr:nvSpPr>
      <xdr:spPr>
        <a:xfrm>
          <a:off x="16268700" y="972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147421</xdr:rowOff>
    </xdr:from>
    <xdr:ext cx="534377" cy="259045"/>
    <xdr:sp macro="" textlink="">
      <xdr:nvSpPr>
        <xdr:cNvPr id="587" name="教育費該当値テキスト"/>
        <xdr:cNvSpPr txBox="1"/>
      </xdr:nvSpPr>
      <xdr:spPr>
        <a:xfrm>
          <a:off x="16370300" y="957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67,204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4405</xdr:rowOff>
    </xdr:from>
    <xdr:to>
      <xdr:col>22</xdr:col>
      <xdr:colOff>415925</xdr:colOff>
      <xdr:row>56</xdr:row>
      <xdr:rowOff>106005</xdr:rowOff>
    </xdr:to>
    <xdr:sp macro="" textlink="">
      <xdr:nvSpPr>
        <xdr:cNvPr id="588" name="円/楕円 587"/>
        <xdr:cNvSpPr/>
      </xdr:nvSpPr>
      <xdr:spPr>
        <a:xfrm>
          <a:off x="15430500" y="96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122532</xdr:rowOff>
    </xdr:from>
    <xdr:ext cx="534377" cy="259045"/>
    <xdr:sp macro="" textlink="">
      <xdr:nvSpPr>
        <xdr:cNvPr id="589" name="テキスト ボックス 588"/>
        <xdr:cNvSpPr txBox="1"/>
      </xdr:nvSpPr>
      <xdr:spPr>
        <a:xfrm>
          <a:off x="15214111" y="93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73524</xdr:rowOff>
    </xdr:from>
    <xdr:to>
      <xdr:col>21</xdr:col>
      <xdr:colOff>212725</xdr:colOff>
      <xdr:row>57</xdr:row>
      <xdr:rowOff>3674</xdr:rowOff>
    </xdr:to>
    <xdr:sp macro="" textlink="">
      <xdr:nvSpPr>
        <xdr:cNvPr id="590" name="円/楕円 589"/>
        <xdr:cNvSpPr/>
      </xdr:nvSpPr>
      <xdr:spPr>
        <a:xfrm>
          <a:off x="14541500" y="967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20201</xdr:rowOff>
    </xdr:from>
    <xdr:ext cx="534377" cy="259045"/>
    <xdr:sp macro="" textlink="">
      <xdr:nvSpPr>
        <xdr:cNvPr id="591" name="テキスト ボックス 590"/>
        <xdr:cNvSpPr txBox="1"/>
      </xdr:nvSpPr>
      <xdr:spPr>
        <a:xfrm>
          <a:off x="14325111" y="94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135859</xdr:rowOff>
    </xdr:from>
    <xdr:to>
      <xdr:col>20</xdr:col>
      <xdr:colOff>9525</xdr:colOff>
      <xdr:row>57</xdr:row>
      <xdr:rowOff>66009</xdr:rowOff>
    </xdr:to>
    <xdr:sp macro="" textlink="">
      <xdr:nvSpPr>
        <xdr:cNvPr id="592" name="円/楕円 591"/>
        <xdr:cNvSpPr/>
      </xdr:nvSpPr>
      <xdr:spPr>
        <a:xfrm>
          <a:off x="13652500" y="97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82536</xdr:rowOff>
    </xdr:from>
    <xdr:ext cx="534377" cy="259045"/>
    <xdr:sp macro="" textlink="">
      <xdr:nvSpPr>
        <xdr:cNvPr id="593" name="テキスト ボックス 592"/>
        <xdr:cNvSpPr txBox="1"/>
      </xdr:nvSpPr>
      <xdr:spPr>
        <a:xfrm>
          <a:off x="13436111" y="951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143389</xdr:rowOff>
    </xdr:from>
    <xdr:to>
      <xdr:col>18</xdr:col>
      <xdr:colOff>492125</xdr:colOff>
      <xdr:row>57</xdr:row>
      <xdr:rowOff>73539</xdr:rowOff>
    </xdr:to>
    <xdr:sp macro="" textlink="">
      <xdr:nvSpPr>
        <xdr:cNvPr id="594" name="円/楕円 593"/>
        <xdr:cNvSpPr/>
      </xdr:nvSpPr>
      <xdr:spPr>
        <a:xfrm>
          <a:off x="12763500" y="97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90066</xdr:rowOff>
    </xdr:from>
    <xdr:ext cx="534377" cy="259045"/>
    <xdr:sp macro="" textlink="">
      <xdr:nvSpPr>
        <xdr:cNvPr id="595" name="テキスト ボックス 594"/>
        <xdr:cNvSpPr txBox="1"/>
      </xdr:nvSpPr>
      <xdr:spPr>
        <a:xfrm>
          <a:off x="12547111" y="95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42011</xdr:rowOff>
    </xdr:from>
    <xdr:to>
      <xdr:col>23</xdr:col>
      <xdr:colOff>517525</xdr:colOff>
      <xdr:row>79</xdr:row>
      <xdr:rowOff>44450</xdr:rowOff>
    </xdr:to>
    <xdr:cxnSp macro="">
      <xdr:nvCxnSpPr>
        <xdr:cNvPr id="624" name="直線コネクタ 623"/>
        <xdr:cNvCxnSpPr/>
      </xdr:nvCxnSpPr>
      <xdr:spPr>
        <a:xfrm>
          <a:off x="15481300" y="13586561"/>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42011</xdr:rowOff>
    </xdr:from>
    <xdr:to>
      <xdr:col>22</xdr:col>
      <xdr:colOff>365125</xdr:colOff>
      <xdr:row>79</xdr:row>
      <xdr:rowOff>44450</xdr:rowOff>
    </xdr:to>
    <xdr:cxnSp macro="">
      <xdr:nvCxnSpPr>
        <xdr:cNvPr id="627" name="直線コネクタ 626"/>
        <xdr:cNvCxnSpPr/>
      </xdr:nvCxnSpPr>
      <xdr:spPr>
        <a:xfrm flipV="1">
          <a:off x="14592300" y="13586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43593</xdr:rowOff>
    </xdr:from>
    <xdr:to>
      <xdr:col>21</xdr:col>
      <xdr:colOff>161925</xdr:colOff>
      <xdr:row>79</xdr:row>
      <xdr:rowOff>44450</xdr:rowOff>
    </xdr:to>
    <xdr:cxnSp macro="">
      <xdr:nvCxnSpPr>
        <xdr:cNvPr id="630" name="直線コネクタ 629"/>
        <xdr:cNvCxnSpPr/>
      </xdr:nvCxnSpPr>
      <xdr:spPr>
        <a:xfrm>
          <a:off x="13703300" y="1358814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97853</xdr:rowOff>
    </xdr:from>
    <xdr:to>
      <xdr:col>21</xdr:col>
      <xdr:colOff>212725</xdr:colOff>
      <xdr:row>79</xdr:row>
      <xdr:rowOff>28003</xdr:rowOff>
    </xdr:to>
    <xdr:sp macro="" textlink="">
      <xdr:nvSpPr>
        <xdr:cNvPr id="631" name="フローチャート : 判断 630"/>
        <xdr:cNvSpPr/>
      </xdr:nvSpPr>
      <xdr:spPr>
        <a:xfrm>
          <a:off x="14541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44530</xdr:rowOff>
    </xdr:from>
    <xdr:ext cx="469744" cy="259045"/>
    <xdr:sp macro="" textlink="">
      <xdr:nvSpPr>
        <xdr:cNvPr id="632" name="テキスト ボックス 631"/>
        <xdr:cNvSpPr txBox="1"/>
      </xdr:nvSpPr>
      <xdr:spPr>
        <a:xfrm>
          <a:off x="14357427"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28715</xdr:rowOff>
    </xdr:from>
    <xdr:to>
      <xdr:col>19</xdr:col>
      <xdr:colOff>644525</xdr:colOff>
      <xdr:row>79</xdr:row>
      <xdr:rowOff>43593</xdr:rowOff>
    </xdr:to>
    <xdr:cxnSp macro="">
      <xdr:nvCxnSpPr>
        <xdr:cNvPr id="633" name="直線コネクタ 632"/>
        <xdr:cNvCxnSpPr/>
      </xdr:nvCxnSpPr>
      <xdr:spPr>
        <a:xfrm>
          <a:off x="12814300" y="13573265"/>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101416</xdr:rowOff>
    </xdr:from>
    <xdr:to>
      <xdr:col>20</xdr:col>
      <xdr:colOff>9525</xdr:colOff>
      <xdr:row>79</xdr:row>
      <xdr:rowOff>31566</xdr:rowOff>
    </xdr:to>
    <xdr:sp macro="" textlink="">
      <xdr:nvSpPr>
        <xdr:cNvPr id="634" name="フローチャート : 判断 633"/>
        <xdr:cNvSpPr/>
      </xdr:nvSpPr>
      <xdr:spPr>
        <a:xfrm>
          <a:off x="13652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48093</xdr:rowOff>
    </xdr:from>
    <xdr:ext cx="469744" cy="259045"/>
    <xdr:sp macro="" textlink="">
      <xdr:nvSpPr>
        <xdr:cNvPr id="635" name="テキスト ボックス 634"/>
        <xdr:cNvSpPr txBox="1"/>
      </xdr:nvSpPr>
      <xdr:spPr>
        <a:xfrm>
          <a:off x="13468427" y="13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45486</xdr:rowOff>
    </xdr:from>
    <xdr:to>
      <xdr:col>18</xdr:col>
      <xdr:colOff>492125</xdr:colOff>
      <xdr:row>77</xdr:row>
      <xdr:rowOff>147086</xdr:rowOff>
    </xdr:to>
    <xdr:sp macro="" textlink="">
      <xdr:nvSpPr>
        <xdr:cNvPr id="636" name="フローチャート : 判断 635"/>
        <xdr:cNvSpPr/>
      </xdr:nvSpPr>
      <xdr:spPr>
        <a:xfrm>
          <a:off x="12763500" y="132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163613</xdr:rowOff>
    </xdr:from>
    <xdr:ext cx="534377" cy="259045"/>
    <xdr:sp macro="" textlink="">
      <xdr:nvSpPr>
        <xdr:cNvPr id="637" name="テキスト ボックス 636"/>
        <xdr:cNvSpPr txBox="1"/>
      </xdr:nvSpPr>
      <xdr:spPr>
        <a:xfrm>
          <a:off x="12547111" y="130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3" name="円/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4"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162661</xdr:rowOff>
    </xdr:from>
    <xdr:to>
      <xdr:col>22</xdr:col>
      <xdr:colOff>415925</xdr:colOff>
      <xdr:row>79</xdr:row>
      <xdr:rowOff>92811</xdr:rowOff>
    </xdr:to>
    <xdr:sp macro="" textlink="">
      <xdr:nvSpPr>
        <xdr:cNvPr id="645" name="円/楕円 644"/>
        <xdr:cNvSpPr/>
      </xdr:nvSpPr>
      <xdr:spPr>
        <a:xfrm>
          <a:off x="154305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83938</xdr:rowOff>
    </xdr:from>
    <xdr:ext cx="378565" cy="259045"/>
    <xdr:sp macro="" textlink="">
      <xdr:nvSpPr>
        <xdr:cNvPr id="646" name="テキスト ボックス 645"/>
        <xdr:cNvSpPr txBox="1"/>
      </xdr:nvSpPr>
      <xdr:spPr>
        <a:xfrm>
          <a:off x="15292017" y="13628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164243</xdr:rowOff>
    </xdr:from>
    <xdr:to>
      <xdr:col>20</xdr:col>
      <xdr:colOff>9525</xdr:colOff>
      <xdr:row>79</xdr:row>
      <xdr:rowOff>94393</xdr:rowOff>
    </xdr:to>
    <xdr:sp macro="" textlink="">
      <xdr:nvSpPr>
        <xdr:cNvPr id="649" name="円/楕円 648"/>
        <xdr:cNvSpPr/>
      </xdr:nvSpPr>
      <xdr:spPr>
        <a:xfrm>
          <a:off x="13652500" y="135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85520</xdr:rowOff>
    </xdr:from>
    <xdr:ext cx="313932" cy="259045"/>
    <xdr:sp macro="" textlink="">
      <xdr:nvSpPr>
        <xdr:cNvPr id="650" name="テキスト ボックス 649"/>
        <xdr:cNvSpPr txBox="1"/>
      </xdr:nvSpPr>
      <xdr:spPr>
        <a:xfrm>
          <a:off x="13546333" y="1363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149365</xdr:rowOff>
    </xdr:from>
    <xdr:to>
      <xdr:col>18</xdr:col>
      <xdr:colOff>492125</xdr:colOff>
      <xdr:row>79</xdr:row>
      <xdr:rowOff>79515</xdr:rowOff>
    </xdr:to>
    <xdr:sp macro="" textlink="">
      <xdr:nvSpPr>
        <xdr:cNvPr id="651" name="円/楕円 650"/>
        <xdr:cNvSpPr/>
      </xdr:nvSpPr>
      <xdr:spPr>
        <a:xfrm>
          <a:off x="12763500" y="135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70642</xdr:rowOff>
    </xdr:from>
    <xdr:ext cx="378565" cy="259045"/>
    <xdr:sp macro="" textlink="">
      <xdr:nvSpPr>
        <xdr:cNvPr id="652" name="テキスト ボックス 651"/>
        <xdr:cNvSpPr txBox="1"/>
      </xdr:nvSpPr>
      <xdr:spPr>
        <a:xfrm>
          <a:off x="12625017" y="1361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55164</xdr:rowOff>
    </xdr:from>
    <xdr:to>
      <xdr:col>23</xdr:col>
      <xdr:colOff>517525</xdr:colOff>
      <xdr:row>97</xdr:row>
      <xdr:rowOff>74442</xdr:rowOff>
    </xdr:to>
    <xdr:cxnSp macro="">
      <xdr:nvCxnSpPr>
        <xdr:cNvPr id="681" name="直線コネクタ 680"/>
        <xdr:cNvCxnSpPr/>
      </xdr:nvCxnSpPr>
      <xdr:spPr>
        <a:xfrm>
          <a:off x="15481300" y="16342914"/>
          <a:ext cx="838200" cy="36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55164</xdr:rowOff>
    </xdr:from>
    <xdr:to>
      <xdr:col>22</xdr:col>
      <xdr:colOff>365125</xdr:colOff>
      <xdr:row>97</xdr:row>
      <xdr:rowOff>4125</xdr:rowOff>
    </xdr:to>
    <xdr:cxnSp macro="">
      <xdr:nvCxnSpPr>
        <xdr:cNvPr id="684" name="直線コネクタ 683"/>
        <xdr:cNvCxnSpPr/>
      </xdr:nvCxnSpPr>
      <xdr:spPr>
        <a:xfrm flipV="1">
          <a:off x="14592300" y="16342914"/>
          <a:ext cx="889000" cy="29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6" name="テキスト ボックス 685"/>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4125</xdr:rowOff>
    </xdr:from>
    <xdr:to>
      <xdr:col>21</xdr:col>
      <xdr:colOff>161925</xdr:colOff>
      <xdr:row>97</xdr:row>
      <xdr:rowOff>29766</xdr:rowOff>
    </xdr:to>
    <xdr:cxnSp macro="">
      <xdr:nvCxnSpPr>
        <xdr:cNvPr id="687" name="直線コネクタ 686"/>
        <xdr:cNvCxnSpPr/>
      </xdr:nvCxnSpPr>
      <xdr:spPr>
        <a:xfrm flipV="1">
          <a:off x="13703300" y="16634775"/>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88" name="フローチャート : 判断 687"/>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689" name="テキスト ボックス 688"/>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29766</xdr:rowOff>
    </xdr:from>
    <xdr:to>
      <xdr:col>19</xdr:col>
      <xdr:colOff>644525</xdr:colOff>
      <xdr:row>97</xdr:row>
      <xdr:rowOff>83525</xdr:rowOff>
    </xdr:to>
    <xdr:cxnSp macro="">
      <xdr:nvCxnSpPr>
        <xdr:cNvPr id="690" name="直線コネクタ 689"/>
        <xdr:cNvCxnSpPr/>
      </xdr:nvCxnSpPr>
      <xdr:spPr>
        <a:xfrm flipV="1">
          <a:off x="12814300" y="16660416"/>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691" name="フローチャート : 判断 690"/>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692" name="テキスト ボックス 691"/>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693" name="フローチャート : 判断 692"/>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694" name="テキスト ボックス 693"/>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23642</xdr:rowOff>
    </xdr:from>
    <xdr:to>
      <xdr:col>23</xdr:col>
      <xdr:colOff>568325</xdr:colOff>
      <xdr:row>97</xdr:row>
      <xdr:rowOff>125242</xdr:rowOff>
    </xdr:to>
    <xdr:sp macro="" textlink="">
      <xdr:nvSpPr>
        <xdr:cNvPr id="700" name="円/楕円 699"/>
        <xdr:cNvSpPr/>
      </xdr:nvSpPr>
      <xdr:spPr>
        <a:xfrm>
          <a:off x="16268700" y="1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2069</xdr:rowOff>
    </xdr:from>
    <xdr:ext cx="534377" cy="259045"/>
    <xdr:sp macro="" textlink="">
      <xdr:nvSpPr>
        <xdr:cNvPr id="701" name="公債費該当値テキスト"/>
        <xdr:cNvSpPr txBox="1"/>
      </xdr:nvSpPr>
      <xdr:spPr>
        <a:xfrm>
          <a:off x="16370300" y="166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4364</xdr:rowOff>
    </xdr:from>
    <xdr:to>
      <xdr:col>22</xdr:col>
      <xdr:colOff>415925</xdr:colOff>
      <xdr:row>95</xdr:row>
      <xdr:rowOff>105964</xdr:rowOff>
    </xdr:to>
    <xdr:sp macro="" textlink="">
      <xdr:nvSpPr>
        <xdr:cNvPr id="702" name="円/楕円 701"/>
        <xdr:cNvSpPr/>
      </xdr:nvSpPr>
      <xdr:spPr>
        <a:xfrm>
          <a:off x="15430500" y="162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122491</xdr:rowOff>
    </xdr:from>
    <xdr:ext cx="534377" cy="259045"/>
    <xdr:sp macro="" textlink="">
      <xdr:nvSpPr>
        <xdr:cNvPr id="703" name="テキスト ボックス 702"/>
        <xdr:cNvSpPr txBox="1"/>
      </xdr:nvSpPr>
      <xdr:spPr>
        <a:xfrm>
          <a:off x="15214111" y="1606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88,594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124775</xdr:rowOff>
    </xdr:from>
    <xdr:to>
      <xdr:col>21</xdr:col>
      <xdr:colOff>212725</xdr:colOff>
      <xdr:row>97</xdr:row>
      <xdr:rowOff>54925</xdr:rowOff>
    </xdr:to>
    <xdr:sp macro="" textlink="">
      <xdr:nvSpPr>
        <xdr:cNvPr id="704" name="円/楕円 703"/>
        <xdr:cNvSpPr/>
      </xdr:nvSpPr>
      <xdr:spPr>
        <a:xfrm>
          <a:off x="14541500" y="165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46052</xdr:rowOff>
    </xdr:from>
    <xdr:ext cx="534377" cy="259045"/>
    <xdr:sp macro="" textlink="">
      <xdr:nvSpPr>
        <xdr:cNvPr id="705" name="テキスト ボックス 704"/>
        <xdr:cNvSpPr txBox="1"/>
      </xdr:nvSpPr>
      <xdr:spPr>
        <a:xfrm>
          <a:off x="14325111" y="166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150416</xdr:rowOff>
    </xdr:from>
    <xdr:to>
      <xdr:col>20</xdr:col>
      <xdr:colOff>9525</xdr:colOff>
      <xdr:row>97</xdr:row>
      <xdr:rowOff>80566</xdr:rowOff>
    </xdr:to>
    <xdr:sp macro="" textlink="">
      <xdr:nvSpPr>
        <xdr:cNvPr id="706" name="円/楕円 705"/>
        <xdr:cNvSpPr/>
      </xdr:nvSpPr>
      <xdr:spPr>
        <a:xfrm>
          <a:off x="13652500" y="1660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71693</xdr:rowOff>
    </xdr:from>
    <xdr:ext cx="534377" cy="259045"/>
    <xdr:sp macro="" textlink="">
      <xdr:nvSpPr>
        <xdr:cNvPr id="707" name="テキスト ボックス 706"/>
        <xdr:cNvSpPr txBox="1"/>
      </xdr:nvSpPr>
      <xdr:spPr>
        <a:xfrm>
          <a:off x="13436111" y="1670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32725</xdr:rowOff>
    </xdr:from>
    <xdr:to>
      <xdr:col>18</xdr:col>
      <xdr:colOff>492125</xdr:colOff>
      <xdr:row>97</xdr:row>
      <xdr:rowOff>134325</xdr:rowOff>
    </xdr:to>
    <xdr:sp macro="" textlink="">
      <xdr:nvSpPr>
        <xdr:cNvPr id="708" name="円/楕円 707"/>
        <xdr:cNvSpPr/>
      </xdr:nvSpPr>
      <xdr:spPr>
        <a:xfrm>
          <a:off x="12763500" y="166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125452</xdr:rowOff>
    </xdr:from>
    <xdr:ext cx="534377" cy="259045"/>
    <xdr:sp macro="" textlink="">
      <xdr:nvSpPr>
        <xdr:cNvPr id="709" name="テキスト ボックス 708"/>
        <xdr:cNvSpPr txBox="1"/>
      </xdr:nvSpPr>
      <xdr:spPr>
        <a:xfrm>
          <a:off x="12547111" y="167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148336</xdr:rowOff>
    </xdr:from>
    <xdr:to>
      <xdr:col>29</xdr:col>
      <xdr:colOff>568325</xdr:colOff>
      <xdr:row>39</xdr:row>
      <xdr:rowOff>78486</xdr:rowOff>
    </xdr:to>
    <xdr:sp macro="" textlink="">
      <xdr:nvSpPr>
        <xdr:cNvPr id="747" name="フローチャート : 判断 746"/>
        <xdr:cNvSpPr/>
      </xdr:nvSpPr>
      <xdr:spPr>
        <a:xfrm>
          <a:off x="20383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95013</xdr:rowOff>
    </xdr:from>
    <xdr:ext cx="378565" cy="259045"/>
    <xdr:sp macro="" textlink="">
      <xdr:nvSpPr>
        <xdr:cNvPr id="748" name="テキスト ボックス 747"/>
        <xdr:cNvSpPr txBox="1"/>
      </xdr:nvSpPr>
      <xdr:spPr>
        <a:xfrm>
          <a:off x="20245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21299</xdr:rowOff>
    </xdr:from>
    <xdr:to>
      <xdr:col>28</xdr:col>
      <xdr:colOff>365125</xdr:colOff>
      <xdr:row>39</xdr:row>
      <xdr:rowOff>122899</xdr:rowOff>
    </xdr:to>
    <xdr:sp macro="" textlink="">
      <xdr:nvSpPr>
        <xdr:cNvPr id="750" name="フローチャート : 判断 749"/>
        <xdr:cNvSpPr/>
      </xdr:nvSpPr>
      <xdr:spPr>
        <a:xfrm>
          <a:off x="19494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139426</xdr:rowOff>
    </xdr:from>
    <xdr:ext cx="313932" cy="259045"/>
    <xdr:sp macro="" textlink="">
      <xdr:nvSpPr>
        <xdr:cNvPr id="751" name="テキスト ボックス 750"/>
        <xdr:cNvSpPr txBox="1"/>
      </xdr:nvSpPr>
      <xdr:spPr>
        <a:xfrm>
          <a:off x="19388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33710</xdr:rowOff>
    </xdr:from>
    <xdr:to>
      <xdr:col>27</xdr:col>
      <xdr:colOff>161925</xdr:colOff>
      <xdr:row>39</xdr:row>
      <xdr:rowOff>135310</xdr:rowOff>
    </xdr:to>
    <xdr:sp macro="" textlink="">
      <xdr:nvSpPr>
        <xdr:cNvPr id="752" name="フローチャート : 判断 751"/>
        <xdr:cNvSpPr/>
      </xdr:nvSpPr>
      <xdr:spPr>
        <a:xfrm>
          <a:off x="18605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151837</xdr:rowOff>
    </xdr:from>
    <xdr:ext cx="313932" cy="259045"/>
    <xdr:sp macro="" textlink="">
      <xdr:nvSpPr>
        <xdr:cNvPr id="753" name="テキスト ボックス 752"/>
        <xdr:cNvSpPr txBox="1"/>
      </xdr:nvSpPr>
      <xdr:spPr>
        <a:xfrm>
          <a:off x="18499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衛生費、土木費は、類似団体と比較して一人当たりのコストが</a:t>
          </a:r>
          <a:r>
            <a:rPr kumimoji="1" lang="ja-JP" altLang="en-US" sz="1300">
              <a:solidFill>
                <a:srgbClr val="FF0000"/>
              </a:solidFill>
              <a:latin typeface="ＭＳ Ｐゴシック"/>
            </a:rPr>
            <a:t>特に</a:t>
          </a:r>
          <a:r>
            <a:rPr kumimoji="1" lang="ja-JP" altLang="en-US" sz="1300">
              <a:latin typeface="ＭＳ Ｐゴシック"/>
            </a:rPr>
            <a:t>高い状況となっている。</a:t>
          </a:r>
          <a:endParaRPr kumimoji="1" lang="en-US" altLang="ja-JP" sz="1300">
            <a:latin typeface="ＭＳ Ｐゴシック"/>
          </a:endParaRPr>
        </a:p>
        <a:p>
          <a:r>
            <a:rPr kumimoji="1" lang="ja-JP" altLang="en-US" sz="1300">
              <a:latin typeface="ＭＳ Ｐゴシック"/>
            </a:rPr>
            <a:t>①衛生費</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年度より</a:t>
          </a:r>
          <a:r>
            <a:rPr kumimoji="1" lang="ja-JP" altLang="en-US" sz="1300">
              <a:solidFill>
                <a:srgbClr val="FF0000"/>
              </a:solidFill>
              <a:latin typeface="ＭＳ Ｐゴシック"/>
            </a:rPr>
            <a:t>急激に</a:t>
          </a:r>
          <a:r>
            <a:rPr kumimoji="1" lang="ja-JP" altLang="en-US" sz="1300">
              <a:latin typeface="ＭＳ Ｐゴシック"/>
            </a:rPr>
            <a:t>数値が伸びている。これは、病院の地方独立行政法人化に伴い、地方債を貸し付けることとなったためである。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また、</a:t>
          </a:r>
          <a:r>
            <a:rPr kumimoji="1" lang="ja-JP" altLang="ja-JP" sz="1300">
              <a:solidFill>
                <a:schemeClr val="dk1"/>
              </a:solidFill>
              <a:effectLst/>
              <a:latin typeface="+mn-lt"/>
              <a:ea typeface="+mn-ea"/>
              <a:cs typeface="+mn-cs"/>
            </a:rPr>
            <a:t>病院建設事業に</a:t>
          </a:r>
          <a:r>
            <a:rPr kumimoji="1" lang="ja-JP" altLang="en-US" sz="1300">
              <a:solidFill>
                <a:schemeClr val="dk1"/>
              </a:solidFill>
              <a:effectLst/>
              <a:latin typeface="+mn-lt"/>
              <a:ea typeface="+mn-ea"/>
              <a:cs typeface="+mn-cs"/>
            </a:rPr>
            <a:t>係る</a:t>
          </a:r>
          <a:r>
            <a:rPr kumimoji="1" lang="ja-JP" altLang="ja-JP" sz="1300">
              <a:solidFill>
                <a:schemeClr val="dk1"/>
              </a:solidFill>
              <a:effectLst/>
              <a:latin typeface="+mn-lt"/>
              <a:ea typeface="+mn-ea"/>
              <a:cs typeface="+mn-cs"/>
            </a:rPr>
            <a:t>地方債の借入額の増額によ</a:t>
          </a:r>
          <a:r>
            <a:rPr kumimoji="1" lang="ja-JP" altLang="en-US" sz="1300">
              <a:solidFill>
                <a:schemeClr val="dk1"/>
              </a:solidFill>
              <a:effectLst/>
              <a:latin typeface="+mn-lt"/>
              <a:ea typeface="+mn-ea"/>
              <a:cs typeface="+mn-cs"/>
            </a:rPr>
            <a:t>り、大幅増となっている。</a:t>
          </a:r>
          <a:endParaRPr kumimoji="1" lang="en-US" altLang="ja-JP" sz="1300">
            <a:latin typeface="ＭＳ Ｐゴシック"/>
          </a:endParaRPr>
        </a:p>
        <a:p>
          <a:r>
            <a:rPr kumimoji="1" lang="ja-JP" altLang="en-US" sz="1300">
              <a:latin typeface="ＭＳ Ｐゴシック"/>
            </a:rPr>
            <a:t>②土木費</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中央公園整備事業、</a:t>
          </a:r>
          <a:r>
            <a:rPr kumimoji="1" lang="ja-JP" altLang="en-US" sz="1300">
              <a:solidFill>
                <a:schemeClr val="dk1"/>
              </a:solidFill>
              <a:effectLst/>
              <a:latin typeface="+mn-lt"/>
              <a:ea typeface="+mn-ea"/>
              <a:cs typeface="+mn-cs"/>
            </a:rPr>
            <a:t>新病院外周道路整備事業</a:t>
          </a:r>
          <a:r>
            <a:rPr kumimoji="1" lang="ja-JP" altLang="ja-JP" sz="1300">
              <a:solidFill>
                <a:schemeClr val="dk1"/>
              </a:solidFill>
              <a:effectLst/>
              <a:latin typeface="+mn-lt"/>
              <a:ea typeface="+mn-ea"/>
              <a:cs typeface="+mn-cs"/>
            </a:rPr>
            <a:t>等の大型事業の実施によ</a:t>
          </a:r>
          <a:r>
            <a:rPr kumimoji="1" lang="ja-JP" altLang="en-US" sz="1300">
              <a:solidFill>
                <a:schemeClr val="dk1"/>
              </a:solidFill>
              <a:effectLst/>
              <a:latin typeface="+mn-lt"/>
              <a:ea typeface="+mn-ea"/>
              <a:cs typeface="+mn-cs"/>
            </a:rPr>
            <a:t>り増となっている。</a:t>
          </a:r>
          <a:endParaRPr lang="ja-JP" altLang="ja-JP" sz="13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財政調整基金残高の標準財政規模比は年々減少しているものの、近隣自治体と比較すると依然として高い水準にある。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また、実質単年度収支は、財政調整基金の取崩し額が大きかったため、マイナスに転じている。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連結実質赤字比率については毎年黒字を維持している。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しかしながら、国民健康保険特別会計への赤字補填財源繰出として、平成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千万円と一般会計からの繰出が多額になっているため、国保会計の赤字対策が今後の課題となる。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また、モーターボート競走事業会計は、モーニングレースが好調であり、標準財政規模比は良好な値となっている。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8719634</v>
      </c>
      <c r="BO4" s="381"/>
      <c r="BP4" s="381"/>
      <c r="BQ4" s="381"/>
      <c r="BR4" s="381"/>
      <c r="BS4" s="381"/>
      <c r="BT4" s="381"/>
      <c r="BU4" s="382"/>
      <c r="BV4" s="380">
        <v>8469375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4.9000000000000004</v>
      </c>
      <c r="CU4" s="387"/>
      <c r="CV4" s="387"/>
      <c r="CW4" s="387"/>
      <c r="CX4" s="387"/>
      <c r="CY4" s="387"/>
      <c r="CZ4" s="387"/>
      <c r="DA4" s="388"/>
      <c r="DB4" s="386">
        <v>6.9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8441538</v>
      </c>
      <c r="BO5" s="418"/>
      <c r="BP5" s="418"/>
      <c r="BQ5" s="418"/>
      <c r="BR5" s="418"/>
      <c r="BS5" s="418"/>
      <c r="BT5" s="418"/>
      <c r="BU5" s="419"/>
      <c r="BV5" s="417">
        <v>8201487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95.6</v>
      </c>
      <c r="CU5" s="415"/>
      <c r="CV5" s="415"/>
      <c r="CW5" s="415"/>
      <c r="CX5" s="415"/>
      <c r="CY5" s="415"/>
      <c r="CZ5" s="415"/>
      <c r="DA5" s="416"/>
      <c r="DB5" s="414">
        <v>94.3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278096</v>
      </c>
      <c r="BO6" s="418"/>
      <c r="BP6" s="418"/>
      <c r="BQ6" s="418"/>
      <c r="BR6" s="418"/>
      <c r="BS6" s="418"/>
      <c r="BT6" s="418"/>
      <c r="BU6" s="419"/>
      <c r="BV6" s="417">
        <v>267888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100.2</v>
      </c>
      <c r="CU6" s="455"/>
      <c r="CV6" s="455"/>
      <c r="CW6" s="455"/>
      <c r="CX6" s="455"/>
      <c r="CY6" s="455"/>
      <c r="CZ6" s="455"/>
      <c r="DA6" s="456"/>
      <c r="DB6" s="454">
        <v>99.9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97488</v>
      </c>
      <c r="BO7" s="418"/>
      <c r="BP7" s="418"/>
      <c r="BQ7" s="418"/>
      <c r="BR7" s="418"/>
      <c r="BS7" s="418"/>
      <c r="BT7" s="418"/>
      <c r="BU7" s="419"/>
      <c r="BV7" s="417">
        <v>12338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3660084</v>
      </c>
      <c r="CU7" s="418"/>
      <c r="CV7" s="418"/>
      <c r="CW7" s="418"/>
      <c r="CX7" s="418"/>
      <c r="CY7" s="418"/>
      <c r="CZ7" s="418"/>
      <c r="DA7" s="419"/>
      <c r="DB7" s="417">
        <v>3723178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180608</v>
      </c>
      <c r="BO8" s="418"/>
      <c r="BP8" s="418"/>
      <c r="BQ8" s="418"/>
      <c r="BR8" s="418"/>
      <c r="BS8" s="418"/>
      <c r="BT8" s="418"/>
      <c r="BU8" s="419"/>
      <c r="BV8" s="417">
        <v>255550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0.38</v>
      </c>
      <c r="CU8" s="458"/>
      <c r="CV8" s="458"/>
      <c r="CW8" s="458"/>
      <c r="CX8" s="458"/>
      <c r="CY8" s="458"/>
      <c r="CZ8" s="458"/>
      <c r="DA8" s="459"/>
      <c r="DB8" s="457">
        <v>0.37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14208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-74942</v>
      </c>
      <c r="BO9" s="418"/>
      <c r="BP9" s="418"/>
      <c r="BQ9" s="418"/>
      <c r="BR9" s="418"/>
      <c r="BS9" s="418"/>
      <c r="BT9" s="418"/>
      <c r="BU9" s="419"/>
      <c r="BV9" s="417">
        <v>45164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10.6</v>
      </c>
      <c r="CU9" s="415"/>
      <c r="CV9" s="415"/>
      <c r="CW9" s="415"/>
      <c r="CX9" s="415"/>
      <c r="CY9" s="415"/>
      <c r="CZ9" s="415"/>
      <c r="DA9" s="416"/>
      <c r="DB9" s="414">
        <v>21.5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15369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1211</v>
      </c>
      <c r="BO10" s="418"/>
      <c r="BP10" s="418"/>
      <c r="BQ10" s="418"/>
      <c r="BR10" s="418"/>
      <c r="BS10" s="418"/>
      <c r="BT10" s="418"/>
      <c r="BU10" s="419"/>
      <c r="BV10" s="417">
        <v>3179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v>535961</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14353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553608</v>
      </c>
      <c r="BO12" s="418"/>
      <c r="BP12" s="418"/>
      <c r="BQ12" s="418"/>
      <c r="BR12" s="418"/>
      <c r="BS12" s="418"/>
      <c r="BT12" s="418"/>
      <c r="BU12" s="419"/>
      <c r="BV12" s="417">
        <v>436452</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14275</v>
      </c>
      <c r="S13" s="499"/>
      <c r="T13" s="499"/>
      <c r="U13" s="499"/>
      <c r="V13" s="500"/>
      <c r="W13" s="433" t="s">
        <v>124</v>
      </c>
      <c r="X13" s="434"/>
      <c r="Y13" s="434"/>
      <c r="Z13" s="434"/>
      <c r="AA13" s="434"/>
      <c r="AB13" s="424"/>
      <c r="AC13" s="468">
        <v>200</v>
      </c>
      <c r="AD13" s="469"/>
      <c r="AE13" s="469"/>
      <c r="AF13" s="469"/>
      <c r="AG13" s="508"/>
      <c r="AH13" s="468">
        <v>208</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-627339</v>
      </c>
      <c r="BO13" s="418"/>
      <c r="BP13" s="418"/>
      <c r="BQ13" s="418"/>
      <c r="BR13" s="418"/>
      <c r="BS13" s="418"/>
      <c r="BT13" s="418"/>
      <c r="BU13" s="419"/>
      <c r="BV13" s="417">
        <v>147852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10.6</v>
      </c>
      <c r="CU13" s="415"/>
      <c r="CV13" s="415"/>
      <c r="CW13" s="415"/>
      <c r="CX13" s="415"/>
      <c r="CY13" s="415"/>
      <c r="CZ13" s="415"/>
      <c r="DA13" s="416"/>
      <c r="DB13" s="414">
        <v>12.5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14429</v>
      </c>
      <c r="S14" s="499"/>
      <c r="T14" s="499"/>
      <c r="U14" s="499"/>
      <c r="V14" s="500"/>
      <c r="W14" s="407"/>
      <c r="X14" s="408"/>
      <c r="Y14" s="408"/>
      <c r="Z14" s="408"/>
      <c r="AA14" s="408"/>
      <c r="AB14" s="397"/>
      <c r="AC14" s="501">
        <v>3.2</v>
      </c>
      <c r="AD14" s="502"/>
      <c r="AE14" s="502"/>
      <c r="AF14" s="502"/>
      <c r="AG14" s="503"/>
      <c r="AH14" s="501">
        <v>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14356</v>
      </c>
      <c r="S15" s="499"/>
      <c r="T15" s="499"/>
      <c r="U15" s="499"/>
      <c r="V15" s="500"/>
      <c r="W15" s="433" t="s">
        <v>130</v>
      </c>
      <c r="X15" s="434"/>
      <c r="Y15" s="434"/>
      <c r="Z15" s="434"/>
      <c r="AA15" s="434"/>
      <c r="AB15" s="424"/>
      <c r="AC15" s="468">
        <v>1427</v>
      </c>
      <c r="AD15" s="469"/>
      <c r="AE15" s="469"/>
      <c r="AF15" s="469"/>
      <c r="AG15" s="508"/>
      <c r="AH15" s="468">
        <v>1519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1234230</v>
      </c>
      <c r="BO15" s="381"/>
      <c r="BP15" s="381"/>
      <c r="BQ15" s="381"/>
      <c r="BR15" s="381"/>
      <c r="BS15" s="381"/>
      <c r="BT15" s="381"/>
      <c r="BU15" s="382"/>
      <c r="BV15" s="380">
        <v>1195185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22.8</v>
      </c>
      <c r="AD16" s="502"/>
      <c r="AE16" s="502"/>
      <c r="AF16" s="502"/>
      <c r="AG16" s="503"/>
      <c r="AH16" s="501">
        <v>23.3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3167315</v>
      </c>
      <c r="BO16" s="418"/>
      <c r="BP16" s="418"/>
      <c r="BQ16" s="418"/>
      <c r="BR16" s="418"/>
      <c r="BS16" s="418"/>
      <c r="BT16" s="418"/>
      <c r="BU16" s="419"/>
      <c r="BV16" s="417">
        <v>3204602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4636</v>
      </c>
      <c r="AD17" s="469"/>
      <c r="AE17" s="469"/>
      <c r="AF17" s="469"/>
      <c r="AG17" s="508"/>
      <c r="AH17" s="468">
        <v>4787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1550217</v>
      </c>
      <c r="BO17" s="418"/>
      <c r="BP17" s="418"/>
      <c r="BQ17" s="418"/>
      <c r="BR17" s="418"/>
      <c r="BS17" s="418"/>
      <c r="BT17" s="418"/>
      <c r="BU17" s="419"/>
      <c r="BV17" s="417">
        <v>1490211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11.6</v>
      </c>
      <c r="M18" s="530"/>
      <c r="N18" s="530"/>
      <c r="O18" s="530"/>
      <c r="P18" s="530"/>
      <c r="Q18" s="530"/>
      <c r="R18" s="531"/>
      <c r="S18" s="531"/>
      <c r="T18" s="531"/>
      <c r="U18" s="531"/>
      <c r="V18" s="532"/>
      <c r="W18" s="435"/>
      <c r="X18" s="436"/>
      <c r="Y18" s="436"/>
      <c r="Z18" s="436"/>
      <c r="AA18" s="436"/>
      <c r="AB18" s="427"/>
      <c r="AC18" s="533">
        <v>74</v>
      </c>
      <c r="AD18" s="534"/>
      <c r="AE18" s="534"/>
      <c r="AF18" s="534"/>
      <c r="AG18" s="535"/>
      <c r="AH18" s="533">
        <v>73.5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3721825</v>
      </c>
      <c r="BO18" s="418"/>
      <c r="BP18" s="418"/>
      <c r="BQ18" s="418"/>
      <c r="BR18" s="418"/>
      <c r="BS18" s="418"/>
      <c r="BT18" s="418"/>
      <c r="BU18" s="419"/>
      <c r="BV18" s="417">
        <v>3804006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1225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5067835</v>
      </c>
      <c r="BO19" s="418"/>
      <c r="BP19" s="418"/>
      <c r="BQ19" s="418"/>
      <c r="BR19" s="418"/>
      <c r="BS19" s="418"/>
      <c r="BT19" s="418"/>
      <c r="BU19" s="419"/>
      <c r="BV19" s="417">
        <v>5738437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5573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8772078</v>
      </c>
      <c r="BO23" s="418"/>
      <c r="BP23" s="418"/>
      <c r="BQ23" s="418"/>
      <c r="BR23" s="418"/>
      <c r="BS23" s="418"/>
      <c r="BT23" s="418"/>
      <c r="BU23" s="419"/>
      <c r="BV23" s="417">
        <v>7200259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7440</v>
      </c>
      <c r="R24" s="469"/>
      <c r="S24" s="469"/>
      <c r="T24" s="469"/>
      <c r="U24" s="469"/>
      <c r="V24" s="508"/>
      <c r="W24" s="563"/>
      <c r="X24" s="551"/>
      <c r="Y24" s="552"/>
      <c r="Z24" s="467" t="s">
        <v>154</v>
      </c>
      <c r="AA24" s="447"/>
      <c r="AB24" s="447"/>
      <c r="AC24" s="447"/>
      <c r="AD24" s="447"/>
      <c r="AE24" s="447"/>
      <c r="AF24" s="447"/>
      <c r="AG24" s="448"/>
      <c r="AH24" s="468">
        <v>140</v>
      </c>
      <c r="AI24" s="469"/>
      <c r="AJ24" s="469"/>
      <c r="AK24" s="469"/>
      <c r="AL24" s="508"/>
      <c r="AM24" s="468">
        <v>409640</v>
      </c>
      <c r="AN24" s="469"/>
      <c r="AO24" s="469"/>
      <c r="AP24" s="469"/>
      <c r="AQ24" s="469"/>
      <c r="AR24" s="508"/>
      <c r="AS24" s="468">
        <v>2926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8361716</v>
      </c>
      <c r="BO24" s="418"/>
      <c r="BP24" s="418"/>
      <c r="BQ24" s="418"/>
      <c r="BR24" s="418"/>
      <c r="BS24" s="418"/>
      <c r="BT24" s="418"/>
      <c r="BU24" s="419"/>
      <c r="BV24" s="417">
        <v>6716807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6210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12853</v>
      </c>
      <c r="BO25" s="381"/>
      <c r="BP25" s="381"/>
      <c r="BQ25" s="381"/>
      <c r="BR25" s="381"/>
      <c r="BS25" s="381"/>
      <c r="BT25" s="381"/>
      <c r="BU25" s="382"/>
      <c r="BV25" s="380">
        <v>87159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5810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400000</v>
      </c>
      <c r="BO26" s="418"/>
      <c r="BP26" s="418"/>
      <c r="BQ26" s="418"/>
      <c r="BR26" s="418"/>
      <c r="BS26" s="418"/>
      <c r="BT26" s="418"/>
      <c r="BU26" s="419"/>
      <c r="BV26" s="417">
        <v>400000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3450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386135</v>
      </c>
      <c r="BO27" s="587"/>
      <c r="BP27" s="587"/>
      <c r="BQ27" s="587"/>
      <c r="BR27" s="587"/>
      <c r="BS27" s="587"/>
      <c r="BT27" s="587"/>
      <c r="BU27" s="588"/>
      <c r="BV27" s="586">
        <v>386133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3180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1539998</v>
      </c>
      <c r="BO28" s="381"/>
      <c r="BP28" s="381"/>
      <c r="BQ28" s="381"/>
      <c r="BR28" s="381"/>
      <c r="BS28" s="381"/>
      <c r="BT28" s="381"/>
      <c r="BU28" s="382"/>
      <c r="BV28" s="380">
        <v>1888885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2980</v>
      </c>
      <c r="R29" s="469"/>
      <c r="S29" s="469"/>
      <c r="T29" s="469"/>
      <c r="U29" s="469"/>
      <c r="V29" s="508"/>
      <c r="W29" s="564"/>
      <c r="X29" s="565"/>
      <c r="Y29" s="566"/>
      <c r="Z29" s="467" t="s">
        <v>171</v>
      </c>
      <c r="AA29" s="447"/>
      <c r="AB29" s="447"/>
      <c r="AC29" s="447"/>
      <c r="AD29" s="447"/>
      <c r="AE29" s="447"/>
      <c r="AF29" s="447"/>
      <c r="AG29" s="448"/>
      <c r="AH29" s="468">
        <v>140</v>
      </c>
      <c r="AI29" s="469"/>
      <c r="AJ29" s="469"/>
      <c r="AK29" s="469"/>
      <c r="AL29" s="508"/>
      <c r="AM29" s="468">
        <v>409640</v>
      </c>
      <c r="AN29" s="469"/>
      <c r="AO29" s="469"/>
      <c r="AP29" s="469"/>
      <c r="AQ29" s="469"/>
      <c r="AR29" s="508"/>
      <c r="AS29" s="468">
        <v>2926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95288</v>
      </c>
      <c r="BO29" s="418"/>
      <c r="BP29" s="418"/>
      <c r="BQ29" s="418"/>
      <c r="BR29" s="418"/>
      <c r="BS29" s="418"/>
      <c r="BT29" s="418"/>
      <c r="BU29" s="419"/>
      <c r="BV29" s="417">
        <v>95135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2537907</v>
      </c>
      <c r="BO30" s="587"/>
      <c r="BP30" s="587"/>
      <c r="BQ30" s="587"/>
      <c r="BR30" s="587"/>
      <c r="BS30" s="587"/>
      <c r="BT30" s="587"/>
      <c r="BU30" s="588"/>
      <c r="BV30" s="586">
        <v>2343781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IF('各会計、関係団体の財政状況及び健全化判断比率'!B30="","",'各会計、関係団体の財政状況及び健全化判断比率'!B30)</f>
        <v>下水道事業会計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国民宿舎特別会計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福岡県市町村消防団員等公務災害補償組合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芦屋中央病院</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給食センター特別会計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IF('各会計、関係団体の財政状況及び健全化判断比率'!B31="","",'各会計、関係団体の財政状況及び健全化判断比率'!B31)</f>
        <v>モーターボート競走事業会計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福岡県自治会館管理組合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地方独立行政法人芦屋中央病院貸付金特別会計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遠賀・中間地域広域行政事務組合（一般会計）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遠賀・中間地域広域行政事務組合
（公共用地先行取得事業特別会計）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福岡県自治振興組合（一般会計）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福岡県自治振興組合（公文書館事業特別会計）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福岡県介護保険広域連合（一般会計）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福岡県介護保険広域連合（介護保険事業特別会計）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福岡県後期高齢者医療広域連合（一般会計）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福岡県後期高齢者医療広域連合
（後期高齢者医療特別会計）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6"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5" t="s">
        <v>530</v>
      </c>
      <c r="D34" s="1185"/>
      <c r="E34" s="1186"/>
      <c r="F34" s="32">
        <v>78.760000000000005</v>
      </c>
      <c r="G34" s="33">
        <v>99.11</v>
      </c>
      <c r="H34" s="33">
        <v>98.2</v>
      </c>
      <c r="I34" s="33">
        <v>141.30000000000001</v>
      </c>
      <c r="J34" s="34">
        <v>195.73</v>
      </c>
      <c r="K34" s="22"/>
      <c r="L34" s="22"/>
      <c r="M34" s="22"/>
      <c r="N34" s="22"/>
      <c r="O34" s="22"/>
      <c r="P34" s="22"/>
    </row>
    <row r="35" spans="1:16" ht="39" customHeight="1" x14ac:dyDescent="0.15">
      <c r="A35" s="22"/>
      <c r="B35" s="35"/>
      <c r="C35" s="1179" t="s">
        <v>531</v>
      </c>
      <c r="D35" s="1180"/>
      <c r="E35" s="1181"/>
      <c r="F35" s="36">
        <v>11.12</v>
      </c>
      <c r="G35" s="37">
        <v>11.4</v>
      </c>
      <c r="H35" s="37">
        <v>12.05</v>
      </c>
      <c r="I35" s="37">
        <v>11.24</v>
      </c>
      <c r="J35" s="38">
        <v>13.08</v>
      </c>
      <c r="K35" s="22"/>
      <c r="L35" s="22"/>
      <c r="M35" s="22"/>
      <c r="N35" s="22"/>
      <c r="O35" s="22"/>
      <c r="P35" s="22"/>
    </row>
    <row r="36" spans="1:16" ht="39" customHeight="1" x14ac:dyDescent="0.15">
      <c r="A36" s="22"/>
      <c r="B36" s="35"/>
      <c r="C36" s="1179" t="s">
        <v>532</v>
      </c>
      <c r="D36" s="1180"/>
      <c r="E36" s="1181"/>
      <c r="F36" s="36">
        <v>5.17</v>
      </c>
      <c r="G36" s="37">
        <v>5.47</v>
      </c>
      <c r="H36" s="37">
        <v>5.75</v>
      </c>
      <c r="I36" s="37">
        <v>6.8</v>
      </c>
      <c r="J36" s="38">
        <v>4.88</v>
      </c>
      <c r="K36" s="22"/>
      <c r="L36" s="22"/>
      <c r="M36" s="22"/>
      <c r="N36" s="22"/>
      <c r="O36" s="22"/>
      <c r="P36" s="22"/>
    </row>
    <row r="37" spans="1:16" ht="39" customHeight="1" x14ac:dyDescent="0.15">
      <c r="A37" s="22"/>
      <c r="B37" s="35"/>
      <c r="C37" s="1179" t="s">
        <v>533</v>
      </c>
      <c r="D37" s="1180"/>
      <c r="E37" s="1181"/>
      <c r="F37" s="36">
        <v>1.29</v>
      </c>
      <c r="G37" s="37">
        <v>1.94</v>
      </c>
      <c r="H37" s="37">
        <v>1.96</v>
      </c>
      <c r="I37" s="37">
        <v>1.99</v>
      </c>
      <c r="J37" s="38">
        <v>2.29</v>
      </c>
      <c r="K37" s="22"/>
      <c r="L37" s="22"/>
      <c r="M37" s="22"/>
      <c r="N37" s="22"/>
      <c r="O37" s="22"/>
      <c r="P37" s="22"/>
    </row>
    <row r="38" spans="1:16" ht="39" customHeight="1" x14ac:dyDescent="0.15">
      <c r="A38" s="22"/>
      <c r="B38" s="35"/>
      <c r="C38" s="1179" t="s">
        <v>534</v>
      </c>
      <c r="D38" s="1180"/>
      <c r="E38" s="1181"/>
      <c r="F38" s="36">
        <v>0.12</v>
      </c>
      <c r="G38" s="37">
        <v>0.14000000000000001</v>
      </c>
      <c r="H38" s="37">
        <v>0.17</v>
      </c>
      <c r="I38" s="37">
        <v>0.18</v>
      </c>
      <c r="J38" s="38">
        <v>0.15</v>
      </c>
      <c r="K38" s="22"/>
      <c r="L38" s="22"/>
      <c r="M38" s="22"/>
      <c r="N38" s="22"/>
      <c r="O38" s="22"/>
      <c r="P38" s="22"/>
    </row>
    <row r="39" spans="1:16" ht="39" customHeight="1" x14ac:dyDescent="0.15">
      <c r="A39" s="22"/>
      <c r="B39" s="35"/>
      <c r="C39" s="1179" t="s">
        <v>535</v>
      </c>
      <c r="D39" s="1180"/>
      <c r="E39" s="1181"/>
      <c r="F39" s="36">
        <v>0.31</v>
      </c>
      <c r="G39" s="37">
        <v>0.1</v>
      </c>
      <c r="H39" s="37">
        <v>0.23</v>
      </c>
      <c r="I39" s="37">
        <v>0.05</v>
      </c>
      <c r="J39" s="38">
        <v>0.14000000000000001</v>
      </c>
      <c r="K39" s="22"/>
      <c r="L39" s="22"/>
      <c r="M39" s="22"/>
      <c r="N39" s="22"/>
      <c r="O39" s="22"/>
      <c r="P39" s="22"/>
    </row>
    <row r="40" spans="1:16" ht="39" customHeight="1" x14ac:dyDescent="0.15">
      <c r="A40" s="22"/>
      <c r="B40" s="35"/>
      <c r="C40" s="1179" t="s">
        <v>536</v>
      </c>
      <c r="D40" s="1180"/>
      <c r="E40" s="1181"/>
      <c r="F40" s="36">
        <v>0.08</v>
      </c>
      <c r="G40" s="37">
        <v>0.08</v>
      </c>
      <c r="H40" s="37">
        <v>0.05</v>
      </c>
      <c r="I40" s="37">
        <v>0.05</v>
      </c>
      <c r="J40" s="38">
        <v>0.05</v>
      </c>
      <c r="K40" s="22"/>
      <c r="L40" s="22"/>
      <c r="M40" s="22"/>
      <c r="N40" s="22"/>
      <c r="O40" s="22"/>
      <c r="P40" s="22"/>
    </row>
    <row r="41" spans="1:16" ht="39" customHeight="1" x14ac:dyDescent="0.15">
      <c r="A41" s="22"/>
      <c r="B41" s="35"/>
      <c r="C41" s="1179" t="s">
        <v>537</v>
      </c>
      <c r="D41" s="1180"/>
      <c r="E41" s="1181"/>
      <c r="F41" s="36" t="s">
        <v>484</v>
      </c>
      <c r="G41" s="37" t="s">
        <v>484</v>
      </c>
      <c r="H41" s="37" t="s">
        <v>484</v>
      </c>
      <c r="I41" s="37">
        <v>0</v>
      </c>
      <c r="J41" s="38">
        <v>0</v>
      </c>
      <c r="K41" s="22"/>
      <c r="L41" s="22"/>
      <c r="M41" s="22"/>
      <c r="N41" s="22"/>
      <c r="O41" s="22"/>
      <c r="P41" s="22"/>
    </row>
    <row r="42" spans="1:16" ht="39" customHeight="1" x14ac:dyDescent="0.15">
      <c r="A42" s="22"/>
      <c r="B42" s="39"/>
      <c r="C42" s="1179" t="s">
        <v>538</v>
      </c>
      <c r="D42" s="1180"/>
      <c r="E42" s="1181"/>
      <c r="F42" s="36" t="s">
        <v>484</v>
      </c>
      <c r="G42" s="37" t="s">
        <v>484</v>
      </c>
      <c r="H42" s="37" t="s">
        <v>484</v>
      </c>
      <c r="I42" s="37" t="s">
        <v>484</v>
      </c>
      <c r="J42" s="38" t="s">
        <v>484</v>
      </c>
      <c r="K42" s="22"/>
      <c r="L42" s="22"/>
      <c r="M42" s="22"/>
      <c r="N42" s="22"/>
      <c r="O42" s="22"/>
      <c r="P42" s="22"/>
    </row>
    <row r="43" spans="1:16" ht="39" customHeight="1" thickBot="1" x14ac:dyDescent="0.2">
      <c r="A43" s="22"/>
      <c r="B43" s="40"/>
      <c r="C43" s="1182" t="s">
        <v>539</v>
      </c>
      <c r="D43" s="1183"/>
      <c r="E43" s="1184"/>
      <c r="F43" s="41">
        <v>88.8</v>
      </c>
      <c r="G43" s="42">
        <v>86.02</v>
      </c>
      <c r="H43" s="42">
        <v>89.91</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1"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601</v>
      </c>
      <c r="L45" s="60">
        <v>700</v>
      </c>
      <c r="M45" s="60">
        <v>738</v>
      </c>
      <c r="N45" s="60">
        <v>823</v>
      </c>
      <c r="O45" s="61">
        <v>659</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484</v>
      </c>
      <c r="L46" s="64" t="s">
        <v>484</v>
      </c>
      <c r="M46" s="64" t="s">
        <v>484</v>
      </c>
      <c r="N46" s="64" t="s">
        <v>484</v>
      </c>
      <c r="O46" s="65" t="s">
        <v>484</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484</v>
      </c>
      <c r="L47" s="64" t="s">
        <v>484</v>
      </c>
      <c r="M47" s="64" t="s">
        <v>484</v>
      </c>
      <c r="N47" s="64" t="s">
        <v>484</v>
      </c>
      <c r="O47" s="65" t="s">
        <v>484</v>
      </c>
      <c r="P47" s="48"/>
      <c r="Q47" s="48"/>
      <c r="R47" s="48"/>
      <c r="S47" s="48"/>
      <c r="T47" s="48"/>
      <c r="U47" s="48"/>
    </row>
    <row r="48" spans="1:21" ht="30.75" customHeight="1" x14ac:dyDescent="0.15">
      <c r="A48" s="48"/>
      <c r="B48" s="1197"/>
      <c r="C48" s="1198"/>
      <c r="D48" s="62"/>
      <c r="E48" s="1189" t="s">
        <v>15</v>
      </c>
      <c r="F48" s="1189"/>
      <c r="G48" s="1189"/>
      <c r="H48" s="1189"/>
      <c r="I48" s="1189"/>
      <c r="J48" s="1190"/>
      <c r="K48" s="63">
        <v>251</v>
      </c>
      <c r="L48" s="64">
        <v>267</v>
      </c>
      <c r="M48" s="64">
        <v>247</v>
      </c>
      <c r="N48" s="64">
        <v>194</v>
      </c>
      <c r="O48" s="65">
        <v>224</v>
      </c>
      <c r="P48" s="48"/>
      <c r="Q48" s="48"/>
      <c r="R48" s="48"/>
      <c r="S48" s="48"/>
      <c r="T48" s="48"/>
      <c r="U48" s="48"/>
    </row>
    <row r="49" spans="1:21" ht="30.75" customHeight="1" x14ac:dyDescent="0.15">
      <c r="A49" s="48"/>
      <c r="B49" s="1197"/>
      <c r="C49" s="1198"/>
      <c r="D49" s="62"/>
      <c r="E49" s="1189" t="s">
        <v>16</v>
      </c>
      <c r="F49" s="1189"/>
      <c r="G49" s="1189"/>
      <c r="H49" s="1189"/>
      <c r="I49" s="1189"/>
      <c r="J49" s="1190"/>
      <c r="K49" s="63">
        <v>58</v>
      </c>
      <c r="L49" s="64">
        <v>62</v>
      </c>
      <c r="M49" s="64">
        <v>57</v>
      </c>
      <c r="N49" s="64">
        <v>57</v>
      </c>
      <c r="O49" s="65">
        <v>58</v>
      </c>
      <c r="P49" s="48"/>
      <c r="Q49" s="48"/>
      <c r="R49" s="48"/>
      <c r="S49" s="48"/>
      <c r="T49" s="48"/>
      <c r="U49" s="48"/>
    </row>
    <row r="50" spans="1:21" ht="30.75" customHeight="1" x14ac:dyDescent="0.15">
      <c r="A50" s="48"/>
      <c r="B50" s="1197"/>
      <c r="C50" s="1198"/>
      <c r="D50" s="62"/>
      <c r="E50" s="1189" t="s">
        <v>17</v>
      </c>
      <c r="F50" s="1189"/>
      <c r="G50" s="1189"/>
      <c r="H50" s="1189"/>
      <c r="I50" s="1189"/>
      <c r="J50" s="1190"/>
      <c r="K50" s="63" t="s">
        <v>484</v>
      </c>
      <c r="L50" s="64" t="s">
        <v>484</v>
      </c>
      <c r="M50" s="64" t="s">
        <v>484</v>
      </c>
      <c r="N50" s="64" t="s">
        <v>484</v>
      </c>
      <c r="O50" s="65" t="s">
        <v>484</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484</v>
      </c>
      <c r="L51" s="64" t="s">
        <v>484</v>
      </c>
      <c r="M51" s="64" t="s">
        <v>484</v>
      </c>
      <c r="N51" s="64" t="s">
        <v>484</v>
      </c>
      <c r="O51" s="65" t="s">
        <v>484</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564</v>
      </c>
      <c r="L52" s="64">
        <v>619</v>
      </c>
      <c r="M52" s="64">
        <v>644</v>
      </c>
      <c r="N52" s="64">
        <v>722</v>
      </c>
      <c r="O52" s="65">
        <v>711</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346</v>
      </c>
      <c r="L53" s="69">
        <v>410</v>
      </c>
      <c r="M53" s="69">
        <v>398</v>
      </c>
      <c r="N53" s="69">
        <v>352</v>
      </c>
      <c r="O53" s="70">
        <v>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3" t="s">
        <v>24</v>
      </c>
      <c r="C41" s="1204"/>
      <c r="D41" s="81"/>
      <c r="E41" s="1209" t="s">
        <v>25</v>
      </c>
      <c r="F41" s="1209"/>
      <c r="G41" s="1209"/>
      <c r="H41" s="1210"/>
      <c r="I41" s="82">
        <v>6993</v>
      </c>
      <c r="J41" s="83">
        <v>6833</v>
      </c>
      <c r="K41" s="83">
        <v>7111</v>
      </c>
      <c r="L41" s="83">
        <v>7588</v>
      </c>
      <c r="M41" s="84">
        <v>9095</v>
      </c>
    </row>
    <row r="42" spans="2:13" ht="27.75" customHeight="1" x14ac:dyDescent="0.15">
      <c r="B42" s="1205"/>
      <c r="C42" s="1206"/>
      <c r="D42" s="85"/>
      <c r="E42" s="1211" t="s">
        <v>26</v>
      </c>
      <c r="F42" s="1211"/>
      <c r="G42" s="1211"/>
      <c r="H42" s="1212"/>
      <c r="I42" s="86" t="s">
        <v>484</v>
      </c>
      <c r="J42" s="87" t="s">
        <v>484</v>
      </c>
      <c r="K42" s="87" t="s">
        <v>484</v>
      </c>
      <c r="L42" s="87" t="s">
        <v>484</v>
      </c>
      <c r="M42" s="88" t="s">
        <v>484</v>
      </c>
    </row>
    <row r="43" spans="2:13" ht="27.75" customHeight="1" x14ac:dyDescent="0.15">
      <c r="B43" s="1205"/>
      <c r="C43" s="1206"/>
      <c r="D43" s="85"/>
      <c r="E43" s="1211" t="s">
        <v>27</v>
      </c>
      <c r="F43" s="1211"/>
      <c r="G43" s="1211"/>
      <c r="H43" s="1212"/>
      <c r="I43" s="86">
        <v>2130</v>
      </c>
      <c r="J43" s="87">
        <v>1907</v>
      </c>
      <c r="K43" s="87">
        <v>1664</v>
      </c>
      <c r="L43" s="87">
        <v>1055</v>
      </c>
      <c r="M43" s="88">
        <v>962</v>
      </c>
    </row>
    <row r="44" spans="2:13" ht="27.75" customHeight="1" x14ac:dyDescent="0.15">
      <c r="B44" s="1205"/>
      <c r="C44" s="1206"/>
      <c r="D44" s="85"/>
      <c r="E44" s="1211" t="s">
        <v>28</v>
      </c>
      <c r="F44" s="1211"/>
      <c r="G44" s="1211"/>
      <c r="H44" s="1212"/>
      <c r="I44" s="86">
        <v>477</v>
      </c>
      <c r="J44" s="87">
        <v>542</v>
      </c>
      <c r="K44" s="87">
        <v>502</v>
      </c>
      <c r="L44" s="87">
        <v>464</v>
      </c>
      <c r="M44" s="88">
        <v>405</v>
      </c>
    </row>
    <row r="45" spans="2:13" ht="27.75" customHeight="1" x14ac:dyDescent="0.15">
      <c r="B45" s="1205"/>
      <c r="C45" s="1206"/>
      <c r="D45" s="85"/>
      <c r="E45" s="1211" t="s">
        <v>29</v>
      </c>
      <c r="F45" s="1211"/>
      <c r="G45" s="1211"/>
      <c r="H45" s="1212"/>
      <c r="I45" s="86">
        <v>886</v>
      </c>
      <c r="J45" s="87">
        <v>759</v>
      </c>
      <c r="K45" s="87">
        <v>724</v>
      </c>
      <c r="L45" s="87">
        <v>763</v>
      </c>
      <c r="M45" s="88">
        <v>779</v>
      </c>
    </row>
    <row r="46" spans="2:13" ht="27.75" customHeight="1" x14ac:dyDescent="0.15">
      <c r="B46" s="1205"/>
      <c r="C46" s="1206"/>
      <c r="D46" s="89"/>
      <c r="E46" s="1211" t="s">
        <v>30</v>
      </c>
      <c r="F46" s="1211"/>
      <c r="G46" s="1211"/>
      <c r="H46" s="1212"/>
      <c r="I46" s="86" t="s">
        <v>484</v>
      </c>
      <c r="J46" s="87" t="s">
        <v>484</v>
      </c>
      <c r="K46" s="87" t="s">
        <v>484</v>
      </c>
      <c r="L46" s="87" t="s">
        <v>484</v>
      </c>
      <c r="M46" s="88" t="s">
        <v>484</v>
      </c>
    </row>
    <row r="47" spans="2:13" ht="27.75" customHeight="1" x14ac:dyDescent="0.15">
      <c r="B47" s="1205"/>
      <c r="C47" s="1206"/>
      <c r="D47" s="90"/>
      <c r="E47" s="1213" t="s">
        <v>31</v>
      </c>
      <c r="F47" s="1214"/>
      <c r="G47" s="1214"/>
      <c r="H47" s="1215"/>
      <c r="I47" s="86" t="s">
        <v>484</v>
      </c>
      <c r="J47" s="87" t="s">
        <v>484</v>
      </c>
      <c r="K47" s="87" t="s">
        <v>484</v>
      </c>
      <c r="L47" s="87" t="s">
        <v>484</v>
      </c>
      <c r="M47" s="88" t="s">
        <v>484</v>
      </c>
    </row>
    <row r="48" spans="2:13" ht="27.75" customHeight="1" x14ac:dyDescent="0.15">
      <c r="B48" s="1205"/>
      <c r="C48" s="1206"/>
      <c r="D48" s="85"/>
      <c r="E48" s="1211" t="s">
        <v>32</v>
      </c>
      <c r="F48" s="1211"/>
      <c r="G48" s="1211"/>
      <c r="H48" s="1212"/>
      <c r="I48" s="86" t="s">
        <v>484</v>
      </c>
      <c r="J48" s="87" t="s">
        <v>484</v>
      </c>
      <c r="K48" s="87" t="s">
        <v>484</v>
      </c>
      <c r="L48" s="87" t="s">
        <v>484</v>
      </c>
      <c r="M48" s="88" t="s">
        <v>484</v>
      </c>
    </row>
    <row r="49" spans="2:13" ht="27.75" customHeight="1" x14ac:dyDescent="0.15">
      <c r="B49" s="1207"/>
      <c r="C49" s="1208"/>
      <c r="D49" s="85"/>
      <c r="E49" s="1211" t="s">
        <v>33</v>
      </c>
      <c r="F49" s="1211"/>
      <c r="G49" s="1211"/>
      <c r="H49" s="1212"/>
      <c r="I49" s="86" t="s">
        <v>484</v>
      </c>
      <c r="J49" s="87" t="s">
        <v>484</v>
      </c>
      <c r="K49" s="87" t="s">
        <v>484</v>
      </c>
      <c r="L49" s="87" t="s">
        <v>484</v>
      </c>
      <c r="M49" s="88" t="s">
        <v>484</v>
      </c>
    </row>
    <row r="50" spans="2:13" ht="27.75" customHeight="1" x14ac:dyDescent="0.15">
      <c r="B50" s="1216" t="s">
        <v>34</v>
      </c>
      <c r="C50" s="1217"/>
      <c r="D50" s="91"/>
      <c r="E50" s="1211" t="s">
        <v>35</v>
      </c>
      <c r="F50" s="1211"/>
      <c r="G50" s="1211"/>
      <c r="H50" s="1212"/>
      <c r="I50" s="86">
        <v>4523</v>
      </c>
      <c r="J50" s="87">
        <v>4914</v>
      </c>
      <c r="K50" s="87">
        <v>5149</v>
      </c>
      <c r="L50" s="87">
        <v>4583</v>
      </c>
      <c r="M50" s="88">
        <v>4435</v>
      </c>
    </row>
    <row r="51" spans="2:13" ht="27.75" customHeight="1" x14ac:dyDescent="0.15">
      <c r="B51" s="1205"/>
      <c r="C51" s="1206"/>
      <c r="D51" s="85"/>
      <c r="E51" s="1211" t="s">
        <v>36</v>
      </c>
      <c r="F51" s="1211"/>
      <c r="G51" s="1211"/>
      <c r="H51" s="1212"/>
      <c r="I51" s="86">
        <v>723</v>
      </c>
      <c r="J51" s="87">
        <v>709</v>
      </c>
      <c r="K51" s="87">
        <v>713</v>
      </c>
      <c r="L51" s="87">
        <v>757</v>
      </c>
      <c r="M51" s="88">
        <v>722</v>
      </c>
    </row>
    <row r="52" spans="2:13" ht="27.75" customHeight="1" x14ac:dyDescent="0.15">
      <c r="B52" s="1207"/>
      <c r="C52" s="1208"/>
      <c r="D52" s="85"/>
      <c r="E52" s="1211" t="s">
        <v>37</v>
      </c>
      <c r="F52" s="1211"/>
      <c r="G52" s="1211"/>
      <c r="H52" s="1212"/>
      <c r="I52" s="86">
        <v>5849</v>
      </c>
      <c r="J52" s="87">
        <v>6002</v>
      </c>
      <c r="K52" s="87">
        <v>5932</v>
      </c>
      <c r="L52" s="87">
        <v>6554</v>
      </c>
      <c r="M52" s="88">
        <v>7316</v>
      </c>
    </row>
    <row r="53" spans="2:13" ht="27.75" customHeight="1" thickBot="1" x14ac:dyDescent="0.2">
      <c r="B53" s="1218" t="s">
        <v>21</v>
      </c>
      <c r="C53" s="1219"/>
      <c r="D53" s="92"/>
      <c r="E53" s="1220" t="s">
        <v>38</v>
      </c>
      <c r="F53" s="1220"/>
      <c r="G53" s="1220"/>
      <c r="H53" s="1221"/>
      <c r="I53" s="93">
        <v>-611</v>
      </c>
      <c r="J53" s="94">
        <v>-1584</v>
      </c>
      <c r="K53" s="94">
        <v>-1792</v>
      </c>
      <c r="L53" s="94">
        <v>-2026</v>
      </c>
      <c r="M53" s="95">
        <v>-1231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6"/>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5"/>
      <c r="H50" s="1246"/>
      <c r="I50" s="1246"/>
      <c r="J50" s="1247"/>
      <c r="K50" s="356" t="s">
        <v>523</v>
      </c>
      <c r="L50" s="356" t="s">
        <v>524</v>
      </c>
      <c r="M50" s="356" t="s">
        <v>525</v>
      </c>
      <c r="N50" s="356" t="s">
        <v>526</v>
      </c>
      <c r="O50" s="356" t="s">
        <v>527</v>
      </c>
    </row>
    <row r="51" spans="1:17" x14ac:dyDescent="0.15">
      <c r="B51" s="250"/>
      <c r="C51" s="246"/>
      <c r="D51" s="246"/>
      <c r="E51" s="246"/>
      <c r="F51" s="246"/>
      <c r="G51" s="1248" t="s">
        <v>561</v>
      </c>
      <c r="H51" s="1249"/>
      <c r="I51" s="1254" t="s">
        <v>562</v>
      </c>
      <c r="J51" s="1254"/>
      <c r="K51" s="1256"/>
      <c r="L51" s="1256"/>
      <c r="M51" s="1256"/>
      <c r="N51" s="1256"/>
      <c r="O51" s="1256"/>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563</v>
      </c>
      <c r="J53" s="1234"/>
      <c r="K53" s="1257"/>
      <c r="L53" s="1257"/>
      <c r="M53" s="1257"/>
      <c r="N53" s="1257"/>
      <c r="O53" s="1257"/>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564</v>
      </c>
      <c r="H55" s="1229"/>
      <c r="I55" s="1234" t="s">
        <v>562</v>
      </c>
      <c r="J55" s="1234"/>
      <c r="K55" s="1256"/>
      <c r="L55" s="1256"/>
      <c r="M55" s="1256"/>
      <c r="N55" s="1256"/>
      <c r="O55" s="1256"/>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563</v>
      </c>
      <c r="J57" s="1224"/>
      <c r="K57" s="1257"/>
      <c r="L57" s="1257"/>
      <c r="M57" s="1257"/>
      <c r="N57" s="1257"/>
      <c r="O57" s="1257"/>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6" t="s">
        <v>568</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5"/>
      <c r="H72" s="1246"/>
      <c r="I72" s="1246"/>
      <c r="J72" s="1247"/>
      <c r="K72" s="356" t="s">
        <v>523</v>
      </c>
      <c r="L72" s="356" t="s">
        <v>524</v>
      </c>
      <c r="M72" s="356" t="s">
        <v>525</v>
      </c>
      <c r="N72" s="356" t="s">
        <v>526</v>
      </c>
      <c r="O72" s="356" t="s">
        <v>527</v>
      </c>
    </row>
    <row r="73" spans="2:30" x14ac:dyDescent="0.15">
      <c r="B73" s="250"/>
      <c r="C73" s="246"/>
      <c r="D73" s="246"/>
      <c r="E73" s="246"/>
      <c r="F73" s="246"/>
      <c r="G73" s="1248" t="s">
        <v>561</v>
      </c>
      <c r="H73" s="1249"/>
      <c r="I73" s="1254" t="s">
        <v>562</v>
      </c>
      <c r="J73" s="1254"/>
      <c r="K73" s="1235"/>
      <c r="L73" s="1235"/>
      <c r="M73" s="1222"/>
      <c r="N73" s="1222"/>
      <c r="O73" s="1222"/>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567</v>
      </c>
      <c r="J75" s="1234"/>
      <c r="K75" s="1226">
        <v>10.9</v>
      </c>
      <c r="L75" s="1226">
        <v>12</v>
      </c>
      <c r="M75" s="1226">
        <v>12.5</v>
      </c>
      <c r="N75" s="1226">
        <v>12.5</v>
      </c>
      <c r="O75" s="1226">
        <v>10.6</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564</v>
      </c>
      <c r="H77" s="1229"/>
      <c r="I77" s="1234" t="s">
        <v>562</v>
      </c>
      <c r="J77" s="1234"/>
      <c r="K77" s="1235">
        <v>61.3</v>
      </c>
      <c r="L77" s="1235">
        <v>54.6</v>
      </c>
      <c r="M77" s="1222">
        <v>48.7</v>
      </c>
      <c r="N77" s="1222">
        <v>13.1</v>
      </c>
      <c r="O77" s="1222">
        <v>0</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567</v>
      </c>
      <c r="J79" s="1224"/>
      <c r="K79" s="1225">
        <v>11.7</v>
      </c>
      <c r="L79" s="1225">
        <v>11.2</v>
      </c>
      <c r="M79" s="1225">
        <v>10.4</v>
      </c>
      <c r="N79" s="1225">
        <v>8.9</v>
      </c>
      <c r="O79" s="1225">
        <v>7.9</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55316</v>
      </c>
      <c r="E3" s="118"/>
      <c r="F3" s="119">
        <v>69806</v>
      </c>
      <c r="G3" s="120"/>
      <c r="H3" s="121"/>
    </row>
    <row r="4" spans="1:8" x14ac:dyDescent="0.15">
      <c r="A4" s="122"/>
      <c r="B4" s="123"/>
      <c r="C4" s="124"/>
      <c r="D4" s="125">
        <v>46122</v>
      </c>
      <c r="E4" s="126"/>
      <c r="F4" s="127">
        <v>32823</v>
      </c>
      <c r="G4" s="128"/>
      <c r="H4" s="129"/>
    </row>
    <row r="5" spans="1:8" x14ac:dyDescent="0.15">
      <c r="A5" s="110" t="s">
        <v>517</v>
      </c>
      <c r="B5" s="115"/>
      <c r="C5" s="116"/>
      <c r="D5" s="117">
        <v>53230</v>
      </c>
      <c r="E5" s="118"/>
      <c r="F5" s="119">
        <v>74444</v>
      </c>
      <c r="G5" s="120"/>
      <c r="H5" s="121"/>
    </row>
    <row r="6" spans="1:8" x14ac:dyDescent="0.15">
      <c r="A6" s="122"/>
      <c r="B6" s="123"/>
      <c r="C6" s="124"/>
      <c r="D6" s="125">
        <v>42631</v>
      </c>
      <c r="E6" s="126"/>
      <c r="F6" s="127">
        <v>34175</v>
      </c>
      <c r="G6" s="128"/>
      <c r="H6" s="129"/>
    </row>
    <row r="7" spans="1:8" x14ac:dyDescent="0.15">
      <c r="A7" s="110" t="s">
        <v>518</v>
      </c>
      <c r="B7" s="115"/>
      <c r="C7" s="116"/>
      <c r="D7" s="117">
        <v>69832</v>
      </c>
      <c r="E7" s="118"/>
      <c r="F7" s="119">
        <v>85205</v>
      </c>
      <c r="G7" s="120"/>
      <c r="H7" s="121"/>
    </row>
    <row r="8" spans="1:8" x14ac:dyDescent="0.15">
      <c r="A8" s="122"/>
      <c r="B8" s="123"/>
      <c r="C8" s="124"/>
      <c r="D8" s="125">
        <v>51478</v>
      </c>
      <c r="E8" s="126"/>
      <c r="F8" s="127">
        <v>38847</v>
      </c>
      <c r="G8" s="128"/>
      <c r="H8" s="129"/>
    </row>
    <row r="9" spans="1:8" x14ac:dyDescent="0.15">
      <c r="A9" s="110" t="s">
        <v>519</v>
      </c>
      <c r="B9" s="115"/>
      <c r="C9" s="116"/>
      <c r="D9" s="117">
        <v>99273</v>
      </c>
      <c r="E9" s="118"/>
      <c r="F9" s="119">
        <v>75972</v>
      </c>
      <c r="G9" s="120"/>
      <c r="H9" s="121"/>
    </row>
    <row r="10" spans="1:8" x14ac:dyDescent="0.15">
      <c r="A10" s="122"/>
      <c r="B10" s="123"/>
      <c r="C10" s="124"/>
      <c r="D10" s="125">
        <v>76055</v>
      </c>
      <c r="E10" s="126"/>
      <c r="F10" s="127">
        <v>40712</v>
      </c>
      <c r="G10" s="128"/>
      <c r="H10" s="129"/>
    </row>
    <row r="11" spans="1:8" x14ac:dyDescent="0.15">
      <c r="A11" s="110" t="s">
        <v>520</v>
      </c>
      <c r="B11" s="115"/>
      <c r="C11" s="116"/>
      <c r="D11" s="117">
        <v>121971</v>
      </c>
      <c r="E11" s="118"/>
      <c r="F11" s="119">
        <v>79466</v>
      </c>
      <c r="G11" s="120"/>
      <c r="H11" s="121"/>
    </row>
    <row r="12" spans="1:8" x14ac:dyDescent="0.15">
      <c r="A12" s="122"/>
      <c r="B12" s="123"/>
      <c r="C12" s="130"/>
      <c r="D12" s="125">
        <v>87696</v>
      </c>
      <c r="E12" s="126"/>
      <c r="F12" s="127">
        <v>44645</v>
      </c>
      <c r="G12" s="128"/>
      <c r="H12" s="129"/>
    </row>
    <row r="13" spans="1:8" x14ac:dyDescent="0.15">
      <c r="A13" s="110"/>
      <c r="B13" s="115"/>
      <c r="C13" s="131"/>
      <c r="D13" s="132">
        <v>79924</v>
      </c>
      <c r="E13" s="133"/>
      <c r="F13" s="134">
        <v>76979</v>
      </c>
      <c r="G13" s="135"/>
      <c r="H13" s="121"/>
    </row>
    <row r="14" spans="1:8" x14ac:dyDescent="0.15">
      <c r="A14" s="122"/>
      <c r="B14" s="123"/>
      <c r="C14" s="124"/>
      <c r="D14" s="125">
        <v>60796</v>
      </c>
      <c r="E14" s="126"/>
      <c r="F14" s="127">
        <v>38240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5.26</v>
      </c>
      <c r="C19" s="136">
        <f>ROUND(VALUE(SUBSTITUTE(実質収支比率等に係る経年分析!G$48,"▲","-")),2)</f>
        <v>5.56</v>
      </c>
      <c r="D19" s="136">
        <f>ROUND(VALUE(SUBSTITUTE(実質収支比率等に係る経年分析!H$48,"▲","-")),2)</f>
        <v>5.82</v>
      </c>
      <c r="E19" s="136">
        <f>ROUND(VALUE(SUBSTITUTE(実質収支比率等に係る経年分析!I$48,"▲","-")),2)</f>
        <v>6.86</v>
      </c>
      <c r="F19" s="136">
        <f>ROUND(VALUE(SUBSTITUTE(実質収支比率等に係る経年分析!J$48,"▲","-")),2)</f>
        <v>4.93</v>
      </c>
    </row>
    <row r="20" spans="1:11" x14ac:dyDescent="0.15">
      <c r="A20" s="136" t="s">
        <v>43</v>
      </c>
      <c r="B20" s="136">
        <f>ROUND(VALUE(SUBSTITUTE(実質収支比率等に係る経年分析!F$47,"▲","-")),2)</f>
        <v>57.88</v>
      </c>
      <c r="C20" s="136">
        <f>ROUND(VALUE(SUBSTITUTE(実質収支比率等に係る経年分析!G$47,"▲","-")),2)</f>
        <v>60.54</v>
      </c>
      <c r="D20" s="136">
        <f>ROUND(VALUE(SUBSTITUTE(実質収支比率等に係る経年分析!H$47,"▲","-")),2)</f>
        <v>59.82</v>
      </c>
      <c r="E20" s="136">
        <f>ROUND(VALUE(SUBSTITUTE(実質収支比率等に係る経年分析!I$47,"▲","-")),2)</f>
        <v>50.73</v>
      </c>
      <c r="F20" s="136">
        <f>ROUND(VALUE(SUBSTITUTE(実質収支比率等に係る経年分析!J$47,"▲","-")),2)</f>
        <v>42.08</v>
      </c>
    </row>
    <row r="21" spans="1:11" x14ac:dyDescent="0.15">
      <c r="A21" s="136" t="s">
        <v>44</v>
      </c>
      <c r="B21" s="136">
        <f>IF(ISNUMBER(VALUE(SUBSTITUTE(実質収支比率等に係る経年分析!F$49,"▲","-"))),ROUND(VALUE(SUBSTITUTE(実質収支比率等に係る経年分析!F$49,"▲","-")),2),NA())</f>
        <v>4.71</v>
      </c>
      <c r="C21" s="136">
        <f>IF(ISNUMBER(VALUE(SUBSTITUTE(実質収支比率等に係る経年分析!G$49,"▲","-"))),ROUND(VALUE(SUBSTITUTE(実質収支比率等に係る経年分析!G$49,"▲","-")),2),NA())</f>
        <v>7.0000000000000007E-2</v>
      </c>
      <c r="D21" s="136">
        <f>IF(ISNUMBER(VALUE(SUBSTITUTE(実質収支比率等に係る経年分析!H$49,"▲","-"))),ROUND(VALUE(SUBSTITUTE(実質収支比率等に係る経年分析!H$49,"▲","-")),2),NA())</f>
        <v>-5.94</v>
      </c>
      <c r="E21" s="136">
        <f>IF(ISNUMBER(VALUE(SUBSTITUTE(実質収支比率等に係る経年分析!I$49,"▲","-"))),ROUND(VALUE(SUBSTITUTE(実質収支比率等に係る経年分析!I$49,"▲","-")),2),NA())</f>
        <v>3.97</v>
      </c>
      <c r="F21" s="136">
        <f>IF(ISNUMBER(VALUE(SUBSTITUTE(実質収支比率等に係る経年分析!J$49,"▲","-"))),ROUND(VALUE(SUBSTITUTE(実質収支比率等に係る経年分析!J$49,"▲","-")),2),NA())</f>
        <v>-17.14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88.8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86.02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89.91</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地方独立行政法人芦屋中央病院貸付金特別会計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給食センター特別会計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国民宿舎特別会計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0.14000000000000001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5.17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5.47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4.88</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13.08</v>
      </c>
    </row>
    <row r="36" spans="1:16" x14ac:dyDescent="0.15">
      <c r="A36" s="137" t="str">
        <f>IF(連結実質赤字比率に係る赤字・黒字の構成分析!C$34="",NA(),連結実質赤字比率に係る赤字・黒字の構成分析!C$34)</f>
        <v>モーターボート競走事業会計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78.760000000000005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99.11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98.2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141.30000000000001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195.73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564</v>
      </c>
      <c r="E42" s="138"/>
      <c r="F42" s="138"/>
      <c r="G42" s="138">
        <f>'実質公債費比率（分子）の構造'!L$52</f>
        <v>619</v>
      </c>
      <c r="H42" s="138"/>
      <c r="I42" s="138"/>
      <c r="J42" s="138">
        <f>'実質公債費比率（分子）の構造'!M$52</f>
        <v>644</v>
      </c>
      <c r="K42" s="138"/>
      <c r="L42" s="138"/>
      <c r="M42" s="138">
        <f>'実質公債費比率（分子）の構造'!N$52</f>
        <v>722</v>
      </c>
      <c r="N42" s="138"/>
      <c r="O42" s="138"/>
      <c r="P42" s="138">
        <f>'実質公債費比率（分子）の構造'!O$52</f>
        <v>711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58</v>
      </c>
      <c r="C45" s="138"/>
      <c r="D45" s="138"/>
      <c r="E45" s="138">
        <f>'実質公債費比率（分子）の構造'!L$49</f>
        <v>62</v>
      </c>
      <c r="F45" s="138"/>
      <c r="G45" s="138"/>
      <c r="H45" s="138">
        <f>'実質公債費比率（分子）の構造'!M$49</f>
        <v>57</v>
      </c>
      <c r="I45" s="138"/>
      <c r="J45" s="138"/>
      <c r="K45" s="138">
        <f>'実質公債費比率（分子）の構造'!N$49</f>
        <v>57</v>
      </c>
      <c r="L45" s="138"/>
      <c r="M45" s="138"/>
      <c r="N45" s="138">
        <f>'実質公債費比率（分子）の構造'!O$49</f>
        <v>58</v>
      </c>
      <c r="O45" s="138"/>
      <c r="P45" s="138"/>
    </row>
    <row r="46" spans="1:16" x14ac:dyDescent="0.15">
      <c r="A46" s="138" t="s">
        <v>55</v>
      </c>
      <c r="B46" s="138">
        <f>'実質公債費比率（分子）の構造'!K$48</f>
        <v>251</v>
      </c>
      <c r="C46" s="138"/>
      <c r="D46" s="138"/>
      <c r="E46" s="138">
        <f>'実質公債費比率（分子）の構造'!L$48</f>
        <v>267</v>
      </c>
      <c r="F46" s="138"/>
      <c r="G46" s="138"/>
      <c r="H46" s="138">
        <f>'実質公債費比率（分子）の構造'!M$48</f>
        <v>247</v>
      </c>
      <c r="I46" s="138"/>
      <c r="J46" s="138"/>
      <c r="K46" s="138">
        <f>'実質公債費比率（分子）の構造'!N$48</f>
        <v>194</v>
      </c>
      <c r="L46" s="138"/>
      <c r="M46" s="138"/>
      <c r="N46" s="138">
        <f>'実質公債費比率（分子）の構造'!O$48</f>
        <v>224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601</v>
      </c>
      <c r="C49" s="138"/>
      <c r="D49" s="138"/>
      <c r="E49" s="138">
        <f>'実質公債費比率（分子）の構造'!L$45</f>
        <v>700</v>
      </c>
      <c r="F49" s="138"/>
      <c r="G49" s="138"/>
      <c r="H49" s="138">
        <f>'実質公債費比率（分子）の構造'!M$45</f>
        <v>738</v>
      </c>
      <c r="I49" s="138"/>
      <c r="J49" s="138"/>
      <c r="K49" s="138">
        <f>'実質公債費比率（分子）の構造'!N$45</f>
        <v>823</v>
      </c>
      <c r="L49" s="138"/>
      <c r="M49" s="138"/>
      <c r="N49" s="138">
        <f>'実質公債費比率（分子）の構造'!O$45</f>
        <v>659</v>
      </c>
      <c r="O49" s="138"/>
      <c r="P49" s="138"/>
    </row>
    <row r="50" spans="1:16" x14ac:dyDescent="0.15">
      <c r="A50" s="138" t="s">
        <v>59</v>
      </c>
      <c r="B50" s="138" t="e">
        <f>NA()</f>
        <v>#N/A</v>
      </c>
      <c r="C50" s="138">
        <f>IF(ISNUMBER('実質公債費比率（分子）の構造'!K$53),'実質公債費比率（分子）の構造'!K$53,NA())</f>
        <v>346</v>
      </c>
      <c r="D50" s="138" t="e">
        <f>NA()</f>
        <v>#N/A</v>
      </c>
      <c r="E50" s="138" t="e">
        <f>NA()</f>
        <v>#N/A</v>
      </c>
      <c r="F50" s="138">
        <f>IF(ISNUMBER('実質公債費比率（分子）の構造'!L$53),'実質公債費比率（分子）の構造'!L$53,NA())</f>
        <v>410</v>
      </c>
      <c r="G50" s="138" t="e">
        <f>NA()</f>
        <v>#N/A</v>
      </c>
      <c r="H50" s="138" t="e">
        <f>NA()</f>
        <v>#N/A</v>
      </c>
      <c r="I50" s="138">
        <f>IF(ISNUMBER('実質公債費比率（分子）の構造'!M$53),'実質公債費比率（分子）の構造'!M$53,NA())</f>
        <v>398</v>
      </c>
      <c r="J50" s="138" t="e">
        <f>NA()</f>
        <v>#N/A</v>
      </c>
      <c r="K50" s="138" t="e">
        <f>NA()</f>
        <v>#N/A</v>
      </c>
      <c r="L50" s="138">
        <f>IF(ISNUMBER('実質公債費比率（分子）の構造'!N$53),'実質公債費比率（分子）の構造'!N$53,NA())</f>
        <v>352</v>
      </c>
      <c r="M50" s="138" t="e">
        <f>NA()</f>
        <v>#N/A</v>
      </c>
      <c r="N50" s="138" t="e">
        <f>NA()</f>
        <v>#N/A</v>
      </c>
      <c r="O50" s="138">
        <f>IF(ISNUMBER('実質公債費比率（分子）の構造'!O$53),'実質公債費比率（分子）の構造'!O$53,NA())</f>
        <v>230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5849</v>
      </c>
      <c r="E56" s="137"/>
      <c r="F56" s="137"/>
      <c r="G56" s="137">
        <f>'将来負担比率（分子）の構造'!J$52</f>
        <v>6002</v>
      </c>
      <c r="H56" s="137"/>
      <c r="I56" s="137"/>
      <c r="J56" s="137">
        <f>'将来負担比率（分子）の構造'!K$52</f>
        <v>5932</v>
      </c>
      <c r="K56" s="137"/>
      <c r="L56" s="137"/>
      <c r="M56" s="137">
        <f>'将来負担比率（分子）の構造'!L$52</f>
        <v>6554</v>
      </c>
      <c r="N56" s="137"/>
      <c r="O56" s="137"/>
      <c r="P56" s="137">
        <f>'将来負担比率（分子）の構造'!M$52</f>
        <v>7316</v>
      </c>
    </row>
    <row r="57" spans="1:16" x14ac:dyDescent="0.15">
      <c r="A57" s="137" t="s">
        <v>36</v>
      </c>
      <c r="B57" s="137"/>
      <c r="C57" s="137"/>
      <c r="D57" s="137">
        <f>'将来負担比率（分子）の構造'!I$51</f>
        <v>723</v>
      </c>
      <c r="E57" s="137"/>
      <c r="F57" s="137"/>
      <c r="G57" s="137">
        <f>'将来負担比率（分子）の構造'!J$51</f>
        <v>709</v>
      </c>
      <c r="H57" s="137"/>
      <c r="I57" s="137"/>
      <c r="J57" s="137">
        <f>'将来負担比率（分子）の構造'!K$51</f>
        <v>713</v>
      </c>
      <c r="K57" s="137"/>
      <c r="L57" s="137"/>
      <c r="M57" s="137">
        <f>'将来負担比率（分子）の構造'!L$51</f>
        <v>757</v>
      </c>
      <c r="N57" s="137"/>
      <c r="O57" s="137"/>
      <c r="P57" s="137">
        <f>'将来負担比率（分子）の構造'!M$51</f>
        <v>722</v>
      </c>
    </row>
    <row r="58" spans="1:16" x14ac:dyDescent="0.15">
      <c r="A58" s="137" t="s">
        <v>35</v>
      </c>
      <c r="B58" s="137"/>
      <c r="C58" s="137"/>
      <c r="D58" s="137">
        <f>'将来負担比率（分子）の構造'!I$50</f>
        <v>4523</v>
      </c>
      <c r="E58" s="137"/>
      <c r="F58" s="137"/>
      <c r="G58" s="137">
        <f>'将来負担比率（分子）の構造'!J$50</f>
        <v>4914</v>
      </c>
      <c r="H58" s="137"/>
      <c r="I58" s="137"/>
      <c r="J58" s="137">
        <f>'将来負担比率（分子）の構造'!K$50</f>
        <v>5149</v>
      </c>
      <c r="K58" s="137"/>
      <c r="L58" s="137"/>
      <c r="M58" s="137">
        <f>'将来負担比率（分子）の構造'!L$50</f>
        <v>4583</v>
      </c>
      <c r="N58" s="137"/>
      <c r="O58" s="137"/>
      <c r="P58" s="137">
        <f>'将来負担比率（分子）の構造'!M$50</f>
        <v>4435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886</v>
      </c>
      <c r="C62" s="137"/>
      <c r="D62" s="137"/>
      <c r="E62" s="137">
        <f>'将来負担比率（分子）の構造'!J$45</f>
        <v>759</v>
      </c>
      <c r="F62" s="137"/>
      <c r="G62" s="137"/>
      <c r="H62" s="137">
        <f>'将来負担比率（分子）の構造'!K$45</f>
        <v>724</v>
      </c>
      <c r="I62" s="137"/>
      <c r="J62" s="137"/>
      <c r="K62" s="137">
        <f>'将来負担比率（分子）の構造'!L$45</f>
        <v>763</v>
      </c>
      <c r="L62" s="137"/>
      <c r="M62" s="137"/>
      <c r="N62" s="137">
        <f>'将来負担比率（分子）の構造'!M$45</f>
        <v>779</v>
      </c>
      <c r="O62" s="137"/>
      <c r="P62" s="137"/>
    </row>
    <row r="63" spans="1:16" x14ac:dyDescent="0.15">
      <c r="A63" s="137" t="s">
        <v>28</v>
      </c>
      <c r="B63" s="137">
        <f>'将来負担比率（分子）の構造'!I$44</f>
        <v>477</v>
      </c>
      <c r="C63" s="137"/>
      <c r="D63" s="137"/>
      <c r="E63" s="137">
        <f>'将来負担比率（分子）の構造'!J$44</f>
        <v>542</v>
      </c>
      <c r="F63" s="137"/>
      <c r="G63" s="137"/>
      <c r="H63" s="137">
        <f>'将来負担比率（分子）の構造'!K$44</f>
        <v>502</v>
      </c>
      <c r="I63" s="137"/>
      <c r="J63" s="137"/>
      <c r="K63" s="137">
        <f>'将来負担比率（分子）の構造'!L$44</f>
        <v>464</v>
      </c>
      <c r="L63" s="137"/>
      <c r="M63" s="137"/>
      <c r="N63" s="137">
        <f>'将来負担比率（分子）の構造'!M$44</f>
        <v>405</v>
      </c>
      <c r="O63" s="137"/>
      <c r="P63" s="137"/>
    </row>
    <row r="64" spans="1:16" x14ac:dyDescent="0.15">
      <c r="A64" s="137" t="s">
        <v>27</v>
      </c>
      <c r="B64" s="137">
        <f>'将来負担比率（分子）の構造'!I$43</f>
        <v>2130</v>
      </c>
      <c r="C64" s="137"/>
      <c r="D64" s="137"/>
      <c r="E64" s="137">
        <f>'将来負担比率（分子）の構造'!J$43</f>
        <v>1907</v>
      </c>
      <c r="F64" s="137"/>
      <c r="G64" s="137"/>
      <c r="H64" s="137">
        <f>'将来負担比率（分子）の構造'!K$43</f>
        <v>1664</v>
      </c>
      <c r="I64" s="137"/>
      <c r="J64" s="137"/>
      <c r="K64" s="137">
        <f>'将来負担比率（分子）の構造'!L$43</f>
        <v>1055</v>
      </c>
      <c r="L64" s="137"/>
      <c r="M64" s="137"/>
      <c r="N64" s="137">
        <f>'将来負担比率（分子）の構造'!M$43</f>
        <v>962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6993</v>
      </c>
      <c r="C66" s="137"/>
      <c r="D66" s="137"/>
      <c r="E66" s="137">
        <f>'将来負担比率（分子）の構造'!J$41</f>
        <v>6833</v>
      </c>
      <c r="F66" s="137"/>
      <c r="G66" s="137"/>
      <c r="H66" s="137">
        <f>'将来負担比率（分子）の構造'!K$41</f>
        <v>7111</v>
      </c>
      <c r="I66" s="137"/>
      <c r="J66" s="137"/>
      <c r="K66" s="137">
        <f>'将来負担比率（分子）の構造'!L$41</f>
        <v>7588</v>
      </c>
      <c r="L66" s="137"/>
      <c r="M66" s="137"/>
      <c r="N66" s="137">
        <f>'将来負担比率（分子）の構造'!M$41</f>
        <v>9095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1237858</v>
      </c>
      <c r="S5" s="615"/>
      <c r="T5" s="615"/>
      <c r="U5" s="615"/>
      <c r="V5" s="615"/>
      <c r="W5" s="615"/>
      <c r="X5" s="615"/>
      <c r="Y5" s="616"/>
      <c r="Z5" s="617">
        <v>14.2</v>
      </c>
      <c r="AA5" s="617"/>
      <c r="AB5" s="617"/>
      <c r="AC5" s="617"/>
      <c r="AD5" s="618">
        <v>1237858</v>
      </c>
      <c r="AE5" s="618"/>
      <c r="AF5" s="618"/>
      <c r="AG5" s="618"/>
      <c r="AH5" s="618"/>
      <c r="AI5" s="618"/>
      <c r="AJ5" s="618"/>
      <c r="AK5" s="618"/>
      <c r="AL5" s="619">
        <v>33.299999999999997</v>
      </c>
      <c r="AM5" s="620"/>
      <c r="AN5" s="620"/>
      <c r="AO5" s="621"/>
      <c r="AP5" s="611" t="s">
        <v>210</v>
      </c>
      <c r="AQ5" s="612"/>
      <c r="AR5" s="612"/>
      <c r="AS5" s="612"/>
      <c r="AT5" s="612"/>
      <c r="AU5" s="612"/>
      <c r="AV5" s="612"/>
      <c r="AW5" s="612"/>
      <c r="AX5" s="612"/>
      <c r="AY5" s="612"/>
      <c r="AZ5" s="612"/>
      <c r="BA5" s="612"/>
      <c r="BB5" s="612"/>
      <c r="BC5" s="612"/>
      <c r="BD5" s="612"/>
      <c r="BE5" s="612"/>
      <c r="BF5" s="613"/>
      <c r="BG5" s="625">
        <v>1237858</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33815</v>
      </c>
      <c r="S6" s="626"/>
      <c r="T6" s="626"/>
      <c r="U6" s="626"/>
      <c r="V6" s="626"/>
      <c r="W6" s="626"/>
      <c r="X6" s="626"/>
      <c r="Y6" s="627"/>
      <c r="Z6" s="628">
        <v>0.4</v>
      </c>
      <c r="AA6" s="628"/>
      <c r="AB6" s="628"/>
      <c r="AC6" s="628"/>
      <c r="AD6" s="629">
        <v>33815</v>
      </c>
      <c r="AE6" s="629"/>
      <c r="AF6" s="629"/>
      <c r="AG6" s="629"/>
      <c r="AH6" s="629"/>
      <c r="AI6" s="629"/>
      <c r="AJ6" s="629"/>
      <c r="AK6" s="629"/>
      <c r="AL6" s="630">
        <v>0.9</v>
      </c>
      <c r="AM6" s="631"/>
      <c r="AN6" s="631"/>
      <c r="AO6" s="632"/>
      <c r="AP6" s="622" t="s">
        <v>216</v>
      </c>
      <c r="AQ6" s="623"/>
      <c r="AR6" s="623"/>
      <c r="AS6" s="623"/>
      <c r="AT6" s="623"/>
      <c r="AU6" s="623"/>
      <c r="AV6" s="623"/>
      <c r="AW6" s="623"/>
      <c r="AX6" s="623"/>
      <c r="AY6" s="623"/>
      <c r="AZ6" s="623"/>
      <c r="BA6" s="623"/>
      <c r="BB6" s="623"/>
      <c r="BC6" s="623"/>
      <c r="BD6" s="623"/>
      <c r="BE6" s="623"/>
      <c r="BF6" s="624"/>
      <c r="BG6" s="625">
        <v>1237858</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108881</v>
      </c>
      <c r="CS6" s="626"/>
      <c r="CT6" s="626"/>
      <c r="CU6" s="626"/>
      <c r="CV6" s="626"/>
      <c r="CW6" s="626"/>
      <c r="CX6" s="626"/>
      <c r="CY6" s="627"/>
      <c r="CZ6" s="628">
        <v>1.3</v>
      </c>
      <c r="DA6" s="628"/>
      <c r="DB6" s="628"/>
      <c r="DC6" s="628"/>
      <c r="DD6" s="634" t="s">
        <v>211</v>
      </c>
      <c r="DE6" s="626"/>
      <c r="DF6" s="626"/>
      <c r="DG6" s="626"/>
      <c r="DH6" s="626"/>
      <c r="DI6" s="626"/>
      <c r="DJ6" s="626"/>
      <c r="DK6" s="626"/>
      <c r="DL6" s="626"/>
      <c r="DM6" s="626"/>
      <c r="DN6" s="626"/>
      <c r="DO6" s="626"/>
      <c r="DP6" s="627"/>
      <c r="DQ6" s="634">
        <v>108881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1479</v>
      </c>
      <c r="S7" s="626"/>
      <c r="T7" s="626"/>
      <c r="U7" s="626"/>
      <c r="V7" s="626"/>
      <c r="W7" s="626"/>
      <c r="X7" s="626"/>
      <c r="Y7" s="627"/>
      <c r="Z7" s="628">
        <v>0</v>
      </c>
      <c r="AA7" s="628"/>
      <c r="AB7" s="628"/>
      <c r="AC7" s="628"/>
      <c r="AD7" s="629">
        <v>1479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621056</v>
      </c>
      <c r="BH7" s="626"/>
      <c r="BI7" s="626"/>
      <c r="BJ7" s="626"/>
      <c r="BK7" s="626"/>
      <c r="BL7" s="626"/>
      <c r="BM7" s="626"/>
      <c r="BN7" s="627"/>
      <c r="BO7" s="628">
        <v>50.2</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1250957</v>
      </c>
      <c r="CS7" s="626"/>
      <c r="CT7" s="626"/>
      <c r="CU7" s="626"/>
      <c r="CV7" s="626"/>
      <c r="CW7" s="626"/>
      <c r="CX7" s="626"/>
      <c r="CY7" s="627"/>
      <c r="CZ7" s="628">
        <v>14.8</v>
      </c>
      <c r="DA7" s="628"/>
      <c r="DB7" s="628"/>
      <c r="DC7" s="628"/>
      <c r="DD7" s="634">
        <v>76147</v>
      </c>
      <c r="DE7" s="626"/>
      <c r="DF7" s="626"/>
      <c r="DG7" s="626"/>
      <c r="DH7" s="626"/>
      <c r="DI7" s="626"/>
      <c r="DJ7" s="626"/>
      <c r="DK7" s="626"/>
      <c r="DL7" s="626"/>
      <c r="DM7" s="626"/>
      <c r="DN7" s="626"/>
      <c r="DO7" s="626"/>
      <c r="DP7" s="627"/>
      <c r="DQ7" s="634">
        <v>1020533</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4825</v>
      </c>
      <c r="S8" s="626"/>
      <c r="T8" s="626"/>
      <c r="U8" s="626"/>
      <c r="V8" s="626"/>
      <c r="W8" s="626"/>
      <c r="X8" s="626"/>
      <c r="Y8" s="627"/>
      <c r="Z8" s="628">
        <v>0.1</v>
      </c>
      <c r="AA8" s="628"/>
      <c r="AB8" s="628"/>
      <c r="AC8" s="628"/>
      <c r="AD8" s="629">
        <v>4825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22020</v>
      </c>
      <c r="BH8" s="626"/>
      <c r="BI8" s="626"/>
      <c r="BJ8" s="626"/>
      <c r="BK8" s="626"/>
      <c r="BL8" s="626"/>
      <c r="BM8" s="626"/>
      <c r="BN8" s="627"/>
      <c r="BO8" s="628">
        <v>1.8</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2013908</v>
      </c>
      <c r="CS8" s="626"/>
      <c r="CT8" s="626"/>
      <c r="CU8" s="626"/>
      <c r="CV8" s="626"/>
      <c r="CW8" s="626"/>
      <c r="CX8" s="626"/>
      <c r="CY8" s="627"/>
      <c r="CZ8" s="628">
        <v>23.9</v>
      </c>
      <c r="DA8" s="628"/>
      <c r="DB8" s="628"/>
      <c r="DC8" s="628"/>
      <c r="DD8" s="634">
        <v>15634</v>
      </c>
      <c r="DE8" s="626"/>
      <c r="DF8" s="626"/>
      <c r="DG8" s="626"/>
      <c r="DH8" s="626"/>
      <c r="DI8" s="626"/>
      <c r="DJ8" s="626"/>
      <c r="DK8" s="626"/>
      <c r="DL8" s="626"/>
      <c r="DM8" s="626"/>
      <c r="DN8" s="626"/>
      <c r="DO8" s="626"/>
      <c r="DP8" s="627"/>
      <c r="DQ8" s="634">
        <v>1079860</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3195</v>
      </c>
      <c r="S9" s="626"/>
      <c r="T9" s="626"/>
      <c r="U9" s="626"/>
      <c r="V9" s="626"/>
      <c r="W9" s="626"/>
      <c r="X9" s="626"/>
      <c r="Y9" s="627"/>
      <c r="Z9" s="628">
        <v>0</v>
      </c>
      <c r="AA9" s="628"/>
      <c r="AB9" s="628"/>
      <c r="AC9" s="628"/>
      <c r="AD9" s="629">
        <v>3195</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557439</v>
      </c>
      <c r="BH9" s="626"/>
      <c r="BI9" s="626"/>
      <c r="BJ9" s="626"/>
      <c r="BK9" s="626"/>
      <c r="BL9" s="626"/>
      <c r="BM9" s="626"/>
      <c r="BN9" s="627"/>
      <c r="BO9" s="628">
        <v>45</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1826421</v>
      </c>
      <c r="CS9" s="626"/>
      <c r="CT9" s="626"/>
      <c r="CU9" s="626"/>
      <c r="CV9" s="626"/>
      <c r="CW9" s="626"/>
      <c r="CX9" s="626"/>
      <c r="CY9" s="627"/>
      <c r="CZ9" s="628">
        <v>21.6</v>
      </c>
      <c r="DA9" s="628"/>
      <c r="DB9" s="628"/>
      <c r="DC9" s="628"/>
      <c r="DD9" s="634">
        <v>565304</v>
      </c>
      <c r="DE9" s="626"/>
      <c r="DF9" s="626"/>
      <c r="DG9" s="626"/>
      <c r="DH9" s="626"/>
      <c r="DI9" s="626"/>
      <c r="DJ9" s="626"/>
      <c r="DK9" s="626"/>
      <c r="DL9" s="626"/>
      <c r="DM9" s="626"/>
      <c r="DN9" s="626"/>
      <c r="DO9" s="626"/>
      <c r="DP9" s="627"/>
      <c r="DQ9" s="634">
        <v>550721</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241321</v>
      </c>
      <c r="S10" s="626"/>
      <c r="T10" s="626"/>
      <c r="U10" s="626"/>
      <c r="V10" s="626"/>
      <c r="W10" s="626"/>
      <c r="X10" s="626"/>
      <c r="Y10" s="627"/>
      <c r="Z10" s="628">
        <v>2.8</v>
      </c>
      <c r="AA10" s="628"/>
      <c r="AB10" s="628"/>
      <c r="AC10" s="628"/>
      <c r="AD10" s="629">
        <v>241321</v>
      </c>
      <c r="AE10" s="629"/>
      <c r="AF10" s="629"/>
      <c r="AG10" s="629"/>
      <c r="AH10" s="629"/>
      <c r="AI10" s="629"/>
      <c r="AJ10" s="629"/>
      <c r="AK10" s="629"/>
      <c r="AL10" s="630">
        <v>6.5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20549</v>
      </c>
      <c r="BH10" s="626"/>
      <c r="BI10" s="626"/>
      <c r="BJ10" s="626"/>
      <c r="BK10" s="626"/>
      <c r="BL10" s="626"/>
      <c r="BM10" s="626"/>
      <c r="BN10" s="627"/>
      <c r="BO10" s="628">
        <v>1.7</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21048</v>
      </c>
      <c r="BH11" s="626"/>
      <c r="BI11" s="626"/>
      <c r="BJ11" s="626"/>
      <c r="BK11" s="626"/>
      <c r="BL11" s="626"/>
      <c r="BM11" s="626"/>
      <c r="BN11" s="627"/>
      <c r="BO11" s="628">
        <v>1.7</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180513</v>
      </c>
      <c r="CS11" s="626"/>
      <c r="CT11" s="626"/>
      <c r="CU11" s="626"/>
      <c r="CV11" s="626"/>
      <c r="CW11" s="626"/>
      <c r="CX11" s="626"/>
      <c r="CY11" s="627"/>
      <c r="CZ11" s="628">
        <v>2.1</v>
      </c>
      <c r="DA11" s="628"/>
      <c r="DB11" s="628"/>
      <c r="DC11" s="628"/>
      <c r="DD11" s="634">
        <v>110429</v>
      </c>
      <c r="DE11" s="626"/>
      <c r="DF11" s="626"/>
      <c r="DG11" s="626"/>
      <c r="DH11" s="626"/>
      <c r="DI11" s="626"/>
      <c r="DJ11" s="626"/>
      <c r="DK11" s="626"/>
      <c r="DL11" s="626"/>
      <c r="DM11" s="626"/>
      <c r="DN11" s="626"/>
      <c r="DO11" s="626"/>
      <c r="DP11" s="627"/>
      <c r="DQ11" s="634">
        <v>89893</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464164</v>
      </c>
      <c r="BH12" s="626"/>
      <c r="BI12" s="626"/>
      <c r="BJ12" s="626"/>
      <c r="BK12" s="626"/>
      <c r="BL12" s="626"/>
      <c r="BM12" s="626"/>
      <c r="BN12" s="627"/>
      <c r="BO12" s="628">
        <v>37.5</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256753</v>
      </c>
      <c r="CS12" s="626"/>
      <c r="CT12" s="626"/>
      <c r="CU12" s="626"/>
      <c r="CV12" s="626"/>
      <c r="CW12" s="626"/>
      <c r="CX12" s="626"/>
      <c r="CY12" s="627"/>
      <c r="CZ12" s="628">
        <v>3</v>
      </c>
      <c r="DA12" s="628"/>
      <c r="DB12" s="628"/>
      <c r="DC12" s="628"/>
      <c r="DD12" s="634">
        <v>8216</v>
      </c>
      <c r="DE12" s="626"/>
      <c r="DF12" s="626"/>
      <c r="DG12" s="626"/>
      <c r="DH12" s="626"/>
      <c r="DI12" s="626"/>
      <c r="DJ12" s="626"/>
      <c r="DK12" s="626"/>
      <c r="DL12" s="626"/>
      <c r="DM12" s="626"/>
      <c r="DN12" s="626"/>
      <c r="DO12" s="626"/>
      <c r="DP12" s="627"/>
      <c r="DQ12" s="634">
        <v>227456</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9001</v>
      </c>
      <c r="S13" s="626"/>
      <c r="T13" s="626"/>
      <c r="U13" s="626"/>
      <c r="V13" s="626"/>
      <c r="W13" s="626"/>
      <c r="X13" s="626"/>
      <c r="Y13" s="627"/>
      <c r="Z13" s="628">
        <v>0.1</v>
      </c>
      <c r="AA13" s="628"/>
      <c r="AB13" s="628"/>
      <c r="AC13" s="628"/>
      <c r="AD13" s="629">
        <v>9001</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439660</v>
      </c>
      <c r="BH13" s="626"/>
      <c r="BI13" s="626"/>
      <c r="BJ13" s="626"/>
      <c r="BK13" s="626"/>
      <c r="BL13" s="626"/>
      <c r="BM13" s="626"/>
      <c r="BN13" s="627"/>
      <c r="BO13" s="628">
        <v>35.5</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1025325</v>
      </c>
      <c r="CS13" s="626"/>
      <c r="CT13" s="626"/>
      <c r="CU13" s="626"/>
      <c r="CV13" s="626"/>
      <c r="CW13" s="626"/>
      <c r="CX13" s="626"/>
      <c r="CY13" s="627"/>
      <c r="CZ13" s="628">
        <v>12.1</v>
      </c>
      <c r="DA13" s="628"/>
      <c r="DB13" s="628"/>
      <c r="DC13" s="628"/>
      <c r="DD13" s="634">
        <v>617030</v>
      </c>
      <c r="DE13" s="626"/>
      <c r="DF13" s="626"/>
      <c r="DG13" s="626"/>
      <c r="DH13" s="626"/>
      <c r="DI13" s="626"/>
      <c r="DJ13" s="626"/>
      <c r="DK13" s="626"/>
      <c r="DL13" s="626"/>
      <c r="DM13" s="626"/>
      <c r="DN13" s="626"/>
      <c r="DO13" s="626"/>
      <c r="DP13" s="627"/>
      <c r="DQ13" s="634">
        <v>419117</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37654</v>
      </c>
      <c r="BH14" s="626"/>
      <c r="BI14" s="626"/>
      <c r="BJ14" s="626"/>
      <c r="BK14" s="626"/>
      <c r="BL14" s="626"/>
      <c r="BM14" s="626"/>
      <c r="BN14" s="627"/>
      <c r="BO14" s="628">
        <v>3</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224812</v>
      </c>
      <c r="CS14" s="626"/>
      <c r="CT14" s="626"/>
      <c r="CU14" s="626"/>
      <c r="CV14" s="626"/>
      <c r="CW14" s="626"/>
      <c r="CX14" s="626"/>
      <c r="CY14" s="627"/>
      <c r="CZ14" s="628">
        <v>2.7</v>
      </c>
      <c r="DA14" s="628"/>
      <c r="DB14" s="628"/>
      <c r="DC14" s="628"/>
      <c r="DD14" s="634">
        <v>4525</v>
      </c>
      <c r="DE14" s="626"/>
      <c r="DF14" s="626"/>
      <c r="DG14" s="626"/>
      <c r="DH14" s="626"/>
      <c r="DI14" s="626"/>
      <c r="DJ14" s="626"/>
      <c r="DK14" s="626"/>
      <c r="DL14" s="626"/>
      <c r="DM14" s="626"/>
      <c r="DN14" s="626"/>
      <c r="DO14" s="626"/>
      <c r="DP14" s="627"/>
      <c r="DQ14" s="634">
        <v>220139</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6444</v>
      </c>
      <c r="S15" s="626"/>
      <c r="T15" s="626"/>
      <c r="U15" s="626"/>
      <c r="V15" s="626"/>
      <c r="W15" s="626"/>
      <c r="X15" s="626"/>
      <c r="Y15" s="627"/>
      <c r="Z15" s="628">
        <v>0.1</v>
      </c>
      <c r="AA15" s="628"/>
      <c r="AB15" s="628"/>
      <c r="AC15" s="628"/>
      <c r="AD15" s="629">
        <v>6444</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114984</v>
      </c>
      <c r="BH15" s="626"/>
      <c r="BI15" s="626"/>
      <c r="BJ15" s="626"/>
      <c r="BK15" s="626"/>
      <c r="BL15" s="626"/>
      <c r="BM15" s="626"/>
      <c r="BN15" s="627"/>
      <c r="BO15" s="628">
        <v>9.3000000000000007</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964572</v>
      </c>
      <c r="CS15" s="626"/>
      <c r="CT15" s="626"/>
      <c r="CU15" s="626"/>
      <c r="CV15" s="626"/>
      <c r="CW15" s="626"/>
      <c r="CX15" s="626"/>
      <c r="CY15" s="627"/>
      <c r="CZ15" s="628">
        <v>11.4</v>
      </c>
      <c r="DA15" s="628"/>
      <c r="DB15" s="628"/>
      <c r="DC15" s="628"/>
      <c r="DD15" s="634">
        <v>353367</v>
      </c>
      <c r="DE15" s="626"/>
      <c r="DF15" s="626"/>
      <c r="DG15" s="626"/>
      <c r="DH15" s="626"/>
      <c r="DI15" s="626"/>
      <c r="DJ15" s="626"/>
      <c r="DK15" s="626"/>
      <c r="DL15" s="626"/>
      <c r="DM15" s="626"/>
      <c r="DN15" s="626"/>
      <c r="DO15" s="626"/>
      <c r="DP15" s="627"/>
      <c r="DQ15" s="634">
        <v>535871</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1968272</v>
      </c>
      <c r="S16" s="626"/>
      <c r="T16" s="626"/>
      <c r="U16" s="626"/>
      <c r="V16" s="626"/>
      <c r="W16" s="626"/>
      <c r="X16" s="626"/>
      <c r="Y16" s="627"/>
      <c r="Z16" s="628">
        <v>22.6</v>
      </c>
      <c r="AA16" s="628"/>
      <c r="AB16" s="628"/>
      <c r="AC16" s="628"/>
      <c r="AD16" s="629">
        <v>1930479</v>
      </c>
      <c r="AE16" s="629"/>
      <c r="AF16" s="629"/>
      <c r="AG16" s="629"/>
      <c r="AH16" s="629"/>
      <c r="AI16" s="629"/>
      <c r="AJ16" s="629"/>
      <c r="AK16" s="629"/>
      <c r="AL16" s="630">
        <v>52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1930479</v>
      </c>
      <c r="S17" s="626"/>
      <c r="T17" s="626"/>
      <c r="U17" s="626"/>
      <c r="V17" s="626"/>
      <c r="W17" s="626"/>
      <c r="X17" s="626"/>
      <c r="Y17" s="627"/>
      <c r="Z17" s="628">
        <v>22.1</v>
      </c>
      <c r="AA17" s="628"/>
      <c r="AB17" s="628"/>
      <c r="AC17" s="628"/>
      <c r="AD17" s="629">
        <v>1930479</v>
      </c>
      <c r="AE17" s="629"/>
      <c r="AF17" s="629"/>
      <c r="AG17" s="629"/>
      <c r="AH17" s="629"/>
      <c r="AI17" s="629"/>
      <c r="AJ17" s="629"/>
      <c r="AK17" s="629"/>
      <c r="AL17" s="630">
        <v>52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589396</v>
      </c>
      <c r="CS17" s="626"/>
      <c r="CT17" s="626"/>
      <c r="CU17" s="626"/>
      <c r="CV17" s="626"/>
      <c r="CW17" s="626"/>
      <c r="CX17" s="626"/>
      <c r="CY17" s="627"/>
      <c r="CZ17" s="628">
        <v>7</v>
      </c>
      <c r="DA17" s="628"/>
      <c r="DB17" s="628"/>
      <c r="DC17" s="628"/>
      <c r="DD17" s="634" t="s">
        <v>223</v>
      </c>
      <c r="DE17" s="626"/>
      <c r="DF17" s="626"/>
      <c r="DG17" s="626"/>
      <c r="DH17" s="626"/>
      <c r="DI17" s="626"/>
      <c r="DJ17" s="626"/>
      <c r="DK17" s="626"/>
      <c r="DL17" s="626"/>
      <c r="DM17" s="626"/>
      <c r="DN17" s="626"/>
      <c r="DO17" s="626"/>
      <c r="DP17" s="627"/>
      <c r="DQ17" s="634">
        <v>537268</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37793</v>
      </c>
      <c r="S18" s="626"/>
      <c r="T18" s="626"/>
      <c r="U18" s="626"/>
      <c r="V18" s="626"/>
      <c r="W18" s="626"/>
      <c r="X18" s="626"/>
      <c r="Y18" s="627"/>
      <c r="Z18" s="628">
        <v>0.4</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3506210</v>
      </c>
      <c r="S20" s="626"/>
      <c r="T20" s="626"/>
      <c r="U20" s="626"/>
      <c r="V20" s="626"/>
      <c r="W20" s="626"/>
      <c r="X20" s="626"/>
      <c r="Y20" s="627"/>
      <c r="Z20" s="628">
        <v>40.200000000000003</v>
      </c>
      <c r="AA20" s="628"/>
      <c r="AB20" s="628"/>
      <c r="AC20" s="628"/>
      <c r="AD20" s="629">
        <v>3468417</v>
      </c>
      <c r="AE20" s="629"/>
      <c r="AF20" s="629"/>
      <c r="AG20" s="629"/>
      <c r="AH20" s="629"/>
      <c r="AI20" s="629"/>
      <c r="AJ20" s="629"/>
      <c r="AK20" s="629"/>
      <c r="AL20" s="630">
        <v>93.4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8441538</v>
      </c>
      <c r="CS20" s="626"/>
      <c r="CT20" s="626"/>
      <c r="CU20" s="626"/>
      <c r="CV20" s="626"/>
      <c r="CW20" s="626"/>
      <c r="CX20" s="626"/>
      <c r="CY20" s="627"/>
      <c r="CZ20" s="628">
        <v>100</v>
      </c>
      <c r="DA20" s="628"/>
      <c r="DB20" s="628"/>
      <c r="DC20" s="628"/>
      <c r="DD20" s="634">
        <v>1750652</v>
      </c>
      <c r="DE20" s="626"/>
      <c r="DF20" s="626"/>
      <c r="DG20" s="626"/>
      <c r="DH20" s="626"/>
      <c r="DI20" s="626"/>
      <c r="DJ20" s="626"/>
      <c r="DK20" s="626"/>
      <c r="DL20" s="626"/>
      <c r="DM20" s="626"/>
      <c r="DN20" s="626"/>
      <c r="DO20" s="626"/>
      <c r="DP20" s="627"/>
      <c r="DQ20" s="634">
        <v>4789739</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2018</v>
      </c>
      <c r="S21" s="626"/>
      <c r="T21" s="626"/>
      <c r="U21" s="626"/>
      <c r="V21" s="626"/>
      <c r="W21" s="626"/>
      <c r="X21" s="626"/>
      <c r="Y21" s="627"/>
      <c r="Z21" s="628">
        <v>0</v>
      </c>
      <c r="AA21" s="628"/>
      <c r="AB21" s="628"/>
      <c r="AC21" s="628"/>
      <c r="AD21" s="629">
        <v>2018</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120992</v>
      </c>
      <c r="S22" s="626"/>
      <c r="T22" s="626"/>
      <c r="U22" s="626"/>
      <c r="V22" s="626"/>
      <c r="W22" s="626"/>
      <c r="X22" s="626"/>
      <c r="Y22" s="627"/>
      <c r="Z22" s="628">
        <v>1.4</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236149</v>
      </c>
      <c r="S23" s="626"/>
      <c r="T23" s="626"/>
      <c r="U23" s="626"/>
      <c r="V23" s="626"/>
      <c r="W23" s="626"/>
      <c r="X23" s="626"/>
      <c r="Y23" s="627"/>
      <c r="Z23" s="628">
        <v>2.7</v>
      </c>
      <c r="AA23" s="628"/>
      <c r="AB23" s="628"/>
      <c r="AC23" s="628"/>
      <c r="AD23" s="629" t="s">
        <v>223</v>
      </c>
      <c r="AE23" s="629"/>
      <c r="AF23" s="629"/>
      <c r="AG23" s="629"/>
      <c r="AH23" s="629"/>
      <c r="AI23" s="629"/>
      <c r="AJ23" s="629"/>
      <c r="AK23" s="629"/>
      <c r="AL23" s="630" t="s">
        <v>223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7198</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2640315</v>
      </c>
      <c r="CS24" s="615"/>
      <c r="CT24" s="615"/>
      <c r="CU24" s="615"/>
      <c r="CV24" s="615"/>
      <c r="CW24" s="615"/>
      <c r="CX24" s="615"/>
      <c r="CY24" s="616"/>
      <c r="CZ24" s="652">
        <v>31.3</v>
      </c>
      <c r="DA24" s="653"/>
      <c r="DB24" s="653"/>
      <c r="DC24" s="654"/>
      <c r="DD24" s="651">
        <v>1716396</v>
      </c>
      <c r="DE24" s="615"/>
      <c r="DF24" s="615"/>
      <c r="DG24" s="615"/>
      <c r="DH24" s="615"/>
      <c r="DI24" s="615"/>
      <c r="DJ24" s="615"/>
      <c r="DK24" s="616"/>
      <c r="DL24" s="651">
        <v>1683081</v>
      </c>
      <c r="DM24" s="615"/>
      <c r="DN24" s="615"/>
      <c r="DO24" s="615"/>
      <c r="DP24" s="615"/>
      <c r="DQ24" s="615"/>
      <c r="DR24" s="615"/>
      <c r="DS24" s="615"/>
      <c r="DT24" s="615"/>
      <c r="DU24" s="615"/>
      <c r="DV24" s="616"/>
      <c r="DW24" s="619">
        <v>43.2</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844805</v>
      </c>
      <c r="S25" s="626"/>
      <c r="T25" s="626"/>
      <c r="U25" s="626"/>
      <c r="V25" s="626"/>
      <c r="W25" s="626"/>
      <c r="X25" s="626"/>
      <c r="Y25" s="627"/>
      <c r="Z25" s="628">
        <v>9.6999999999999993</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1019316</v>
      </c>
      <c r="CS25" s="657"/>
      <c r="CT25" s="657"/>
      <c r="CU25" s="657"/>
      <c r="CV25" s="657"/>
      <c r="CW25" s="657"/>
      <c r="CX25" s="657"/>
      <c r="CY25" s="658"/>
      <c r="CZ25" s="659">
        <v>12.1</v>
      </c>
      <c r="DA25" s="660"/>
      <c r="DB25" s="660"/>
      <c r="DC25" s="661"/>
      <c r="DD25" s="634">
        <v>853767</v>
      </c>
      <c r="DE25" s="657"/>
      <c r="DF25" s="657"/>
      <c r="DG25" s="657"/>
      <c r="DH25" s="657"/>
      <c r="DI25" s="657"/>
      <c r="DJ25" s="657"/>
      <c r="DK25" s="658"/>
      <c r="DL25" s="634">
        <v>821023</v>
      </c>
      <c r="DM25" s="657"/>
      <c r="DN25" s="657"/>
      <c r="DO25" s="657"/>
      <c r="DP25" s="657"/>
      <c r="DQ25" s="657"/>
      <c r="DR25" s="657"/>
      <c r="DS25" s="657"/>
      <c r="DT25" s="657"/>
      <c r="DU25" s="657"/>
      <c r="DV25" s="658"/>
      <c r="DW25" s="630">
        <v>21.1</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v>226761</v>
      </c>
      <c r="S26" s="626"/>
      <c r="T26" s="626"/>
      <c r="U26" s="626"/>
      <c r="V26" s="626"/>
      <c r="W26" s="626"/>
      <c r="X26" s="626"/>
      <c r="Y26" s="627"/>
      <c r="Z26" s="628">
        <v>2.6</v>
      </c>
      <c r="AA26" s="628"/>
      <c r="AB26" s="628"/>
      <c r="AC26" s="628"/>
      <c r="AD26" s="629">
        <v>226761</v>
      </c>
      <c r="AE26" s="629"/>
      <c r="AF26" s="629"/>
      <c r="AG26" s="629"/>
      <c r="AH26" s="629"/>
      <c r="AI26" s="629"/>
      <c r="AJ26" s="629"/>
      <c r="AK26" s="629"/>
      <c r="AL26" s="630">
        <v>6.1</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695395</v>
      </c>
      <c r="CS26" s="626"/>
      <c r="CT26" s="626"/>
      <c r="CU26" s="626"/>
      <c r="CV26" s="626"/>
      <c r="CW26" s="626"/>
      <c r="CX26" s="626"/>
      <c r="CY26" s="627"/>
      <c r="CZ26" s="659">
        <v>8.1999999999999993</v>
      </c>
      <c r="DA26" s="660"/>
      <c r="DB26" s="660"/>
      <c r="DC26" s="661"/>
      <c r="DD26" s="634">
        <v>559216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333632</v>
      </c>
      <c r="S27" s="626"/>
      <c r="T27" s="626"/>
      <c r="U27" s="626"/>
      <c r="V27" s="626"/>
      <c r="W27" s="626"/>
      <c r="X27" s="626"/>
      <c r="Y27" s="627"/>
      <c r="Z27" s="628">
        <v>3.8</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1237858</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1031603</v>
      </c>
      <c r="CS27" s="657"/>
      <c r="CT27" s="657"/>
      <c r="CU27" s="657"/>
      <c r="CV27" s="657"/>
      <c r="CW27" s="657"/>
      <c r="CX27" s="657"/>
      <c r="CY27" s="658"/>
      <c r="CZ27" s="659">
        <v>12.2</v>
      </c>
      <c r="DA27" s="660"/>
      <c r="DB27" s="660"/>
      <c r="DC27" s="661"/>
      <c r="DD27" s="634">
        <v>325361</v>
      </c>
      <c r="DE27" s="657"/>
      <c r="DF27" s="657"/>
      <c r="DG27" s="657"/>
      <c r="DH27" s="657"/>
      <c r="DI27" s="657"/>
      <c r="DJ27" s="657"/>
      <c r="DK27" s="658"/>
      <c r="DL27" s="634">
        <v>324790</v>
      </c>
      <c r="DM27" s="657"/>
      <c r="DN27" s="657"/>
      <c r="DO27" s="657"/>
      <c r="DP27" s="657"/>
      <c r="DQ27" s="657"/>
      <c r="DR27" s="657"/>
      <c r="DS27" s="657"/>
      <c r="DT27" s="657"/>
      <c r="DU27" s="657"/>
      <c r="DV27" s="658"/>
      <c r="DW27" s="630">
        <v>8.3000000000000007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44314</v>
      </c>
      <c r="S28" s="626"/>
      <c r="T28" s="626"/>
      <c r="U28" s="626"/>
      <c r="V28" s="626"/>
      <c r="W28" s="626"/>
      <c r="X28" s="626"/>
      <c r="Y28" s="627"/>
      <c r="Z28" s="628">
        <v>0.5</v>
      </c>
      <c r="AA28" s="628"/>
      <c r="AB28" s="628"/>
      <c r="AC28" s="628"/>
      <c r="AD28" s="629">
        <v>16937</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589396</v>
      </c>
      <c r="CS28" s="626"/>
      <c r="CT28" s="626"/>
      <c r="CU28" s="626"/>
      <c r="CV28" s="626"/>
      <c r="CW28" s="626"/>
      <c r="CX28" s="626"/>
      <c r="CY28" s="627"/>
      <c r="CZ28" s="659">
        <v>7</v>
      </c>
      <c r="DA28" s="660"/>
      <c r="DB28" s="660"/>
      <c r="DC28" s="661"/>
      <c r="DD28" s="634">
        <v>537268</v>
      </c>
      <c r="DE28" s="626"/>
      <c r="DF28" s="626"/>
      <c r="DG28" s="626"/>
      <c r="DH28" s="626"/>
      <c r="DI28" s="626"/>
      <c r="DJ28" s="626"/>
      <c r="DK28" s="627"/>
      <c r="DL28" s="634">
        <v>537268</v>
      </c>
      <c r="DM28" s="626"/>
      <c r="DN28" s="626"/>
      <c r="DO28" s="626"/>
      <c r="DP28" s="626"/>
      <c r="DQ28" s="626"/>
      <c r="DR28" s="626"/>
      <c r="DS28" s="626"/>
      <c r="DT28" s="626"/>
      <c r="DU28" s="626"/>
      <c r="DV28" s="627"/>
      <c r="DW28" s="630">
        <v>13.8</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6379</v>
      </c>
      <c r="S29" s="626"/>
      <c r="T29" s="626"/>
      <c r="U29" s="626"/>
      <c r="V29" s="626"/>
      <c r="W29" s="626"/>
      <c r="X29" s="626"/>
      <c r="Y29" s="627"/>
      <c r="Z29" s="628">
        <v>0.1</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589396</v>
      </c>
      <c r="CS29" s="657"/>
      <c r="CT29" s="657"/>
      <c r="CU29" s="657"/>
      <c r="CV29" s="657"/>
      <c r="CW29" s="657"/>
      <c r="CX29" s="657"/>
      <c r="CY29" s="658"/>
      <c r="CZ29" s="659">
        <v>7</v>
      </c>
      <c r="DA29" s="660"/>
      <c r="DB29" s="660"/>
      <c r="DC29" s="661"/>
      <c r="DD29" s="634">
        <v>537268</v>
      </c>
      <c r="DE29" s="657"/>
      <c r="DF29" s="657"/>
      <c r="DG29" s="657"/>
      <c r="DH29" s="657"/>
      <c r="DI29" s="657"/>
      <c r="DJ29" s="657"/>
      <c r="DK29" s="658"/>
      <c r="DL29" s="634">
        <v>537268</v>
      </c>
      <c r="DM29" s="657"/>
      <c r="DN29" s="657"/>
      <c r="DO29" s="657"/>
      <c r="DP29" s="657"/>
      <c r="DQ29" s="657"/>
      <c r="DR29" s="657"/>
      <c r="DS29" s="657"/>
      <c r="DT29" s="657"/>
      <c r="DU29" s="657"/>
      <c r="DV29" s="658"/>
      <c r="DW29" s="630">
        <v>13.8</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619479</v>
      </c>
      <c r="S30" s="626"/>
      <c r="T30" s="626"/>
      <c r="U30" s="626"/>
      <c r="V30" s="626"/>
      <c r="W30" s="626"/>
      <c r="X30" s="626"/>
      <c r="Y30" s="627"/>
      <c r="Z30" s="628">
        <v>7.1</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98.9</v>
      </c>
      <c r="BH30" s="684"/>
      <c r="BI30" s="684"/>
      <c r="BJ30" s="684"/>
      <c r="BK30" s="684"/>
      <c r="BL30" s="684"/>
      <c r="BM30" s="620">
        <v>95</v>
      </c>
      <c r="BN30" s="684"/>
      <c r="BO30" s="684"/>
      <c r="BP30" s="684"/>
      <c r="BQ30" s="685"/>
      <c r="BR30" s="683">
        <v>99.2</v>
      </c>
      <c r="BS30" s="684"/>
      <c r="BT30" s="684"/>
      <c r="BU30" s="684"/>
      <c r="BV30" s="684"/>
      <c r="BW30" s="684"/>
      <c r="BX30" s="620">
        <v>94.5</v>
      </c>
      <c r="BY30" s="684"/>
      <c r="BZ30" s="684"/>
      <c r="CA30" s="684"/>
      <c r="CB30" s="685"/>
      <c r="CD30" s="688"/>
      <c r="CE30" s="689"/>
      <c r="CF30" s="639" t="s">
        <v>294</v>
      </c>
      <c r="CG30" s="640"/>
      <c r="CH30" s="640"/>
      <c r="CI30" s="640"/>
      <c r="CJ30" s="640"/>
      <c r="CK30" s="640"/>
      <c r="CL30" s="640"/>
      <c r="CM30" s="640"/>
      <c r="CN30" s="640"/>
      <c r="CO30" s="640"/>
      <c r="CP30" s="640"/>
      <c r="CQ30" s="641"/>
      <c r="CR30" s="625">
        <v>532369</v>
      </c>
      <c r="CS30" s="626"/>
      <c r="CT30" s="626"/>
      <c r="CU30" s="626"/>
      <c r="CV30" s="626"/>
      <c r="CW30" s="626"/>
      <c r="CX30" s="626"/>
      <c r="CY30" s="627"/>
      <c r="CZ30" s="659">
        <v>6.3</v>
      </c>
      <c r="DA30" s="660"/>
      <c r="DB30" s="660"/>
      <c r="DC30" s="661"/>
      <c r="DD30" s="634">
        <v>492050</v>
      </c>
      <c r="DE30" s="626"/>
      <c r="DF30" s="626"/>
      <c r="DG30" s="626"/>
      <c r="DH30" s="626"/>
      <c r="DI30" s="626"/>
      <c r="DJ30" s="626"/>
      <c r="DK30" s="627"/>
      <c r="DL30" s="634">
        <v>492050</v>
      </c>
      <c r="DM30" s="626"/>
      <c r="DN30" s="626"/>
      <c r="DO30" s="626"/>
      <c r="DP30" s="626"/>
      <c r="DQ30" s="626"/>
      <c r="DR30" s="626"/>
      <c r="DS30" s="626"/>
      <c r="DT30" s="626"/>
      <c r="DU30" s="626"/>
      <c r="DV30" s="627"/>
      <c r="DW30" s="630">
        <v>12.6</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64378</v>
      </c>
      <c r="S31" s="626"/>
      <c r="T31" s="626"/>
      <c r="U31" s="626"/>
      <c r="V31" s="626"/>
      <c r="W31" s="626"/>
      <c r="X31" s="626"/>
      <c r="Y31" s="627"/>
      <c r="Z31" s="628">
        <v>0.7</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98.7</v>
      </c>
      <c r="BH31" s="657"/>
      <c r="BI31" s="657"/>
      <c r="BJ31" s="657"/>
      <c r="BK31" s="657"/>
      <c r="BL31" s="657"/>
      <c r="BM31" s="631">
        <v>95.5</v>
      </c>
      <c r="BN31" s="681"/>
      <c r="BO31" s="681"/>
      <c r="BP31" s="681"/>
      <c r="BQ31" s="682"/>
      <c r="BR31" s="680">
        <v>99.1</v>
      </c>
      <c r="BS31" s="657"/>
      <c r="BT31" s="657"/>
      <c r="BU31" s="657"/>
      <c r="BV31" s="657"/>
      <c r="BW31" s="657"/>
      <c r="BX31" s="631">
        <v>95.5</v>
      </c>
      <c r="BY31" s="681"/>
      <c r="BZ31" s="681"/>
      <c r="CA31" s="681"/>
      <c r="CB31" s="682"/>
      <c r="CD31" s="688"/>
      <c r="CE31" s="689"/>
      <c r="CF31" s="639" t="s">
        <v>298</v>
      </c>
      <c r="CG31" s="640"/>
      <c r="CH31" s="640"/>
      <c r="CI31" s="640"/>
      <c r="CJ31" s="640"/>
      <c r="CK31" s="640"/>
      <c r="CL31" s="640"/>
      <c r="CM31" s="640"/>
      <c r="CN31" s="640"/>
      <c r="CO31" s="640"/>
      <c r="CP31" s="640"/>
      <c r="CQ31" s="641"/>
      <c r="CR31" s="625">
        <v>57027</v>
      </c>
      <c r="CS31" s="657"/>
      <c r="CT31" s="657"/>
      <c r="CU31" s="657"/>
      <c r="CV31" s="657"/>
      <c r="CW31" s="657"/>
      <c r="CX31" s="657"/>
      <c r="CY31" s="658"/>
      <c r="CZ31" s="659">
        <v>0.7</v>
      </c>
      <c r="DA31" s="660"/>
      <c r="DB31" s="660"/>
      <c r="DC31" s="661"/>
      <c r="DD31" s="634">
        <v>45218</v>
      </c>
      <c r="DE31" s="657"/>
      <c r="DF31" s="657"/>
      <c r="DG31" s="657"/>
      <c r="DH31" s="657"/>
      <c r="DI31" s="657"/>
      <c r="DJ31" s="657"/>
      <c r="DK31" s="658"/>
      <c r="DL31" s="634">
        <v>45218</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603131</v>
      </c>
      <c r="S32" s="626"/>
      <c r="T32" s="626"/>
      <c r="U32" s="626"/>
      <c r="V32" s="626"/>
      <c r="W32" s="626"/>
      <c r="X32" s="626"/>
      <c r="Y32" s="627"/>
      <c r="Z32" s="628">
        <v>6.9</v>
      </c>
      <c r="AA32" s="628"/>
      <c r="AB32" s="628"/>
      <c r="AC32" s="628"/>
      <c r="AD32" s="629">
        <v>110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99.2</v>
      </c>
      <c r="BH32" s="693"/>
      <c r="BI32" s="693"/>
      <c r="BJ32" s="693"/>
      <c r="BK32" s="693"/>
      <c r="BL32" s="693"/>
      <c r="BM32" s="694">
        <v>92.9</v>
      </c>
      <c r="BN32" s="693"/>
      <c r="BO32" s="693"/>
      <c r="BP32" s="693"/>
      <c r="BQ32" s="695"/>
      <c r="BR32" s="692">
        <v>99</v>
      </c>
      <c r="BS32" s="693"/>
      <c r="BT32" s="693"/>
      <c r="BU32" s="693"/>
      <c r="BV32" s="693"/>
      <c r="BW32" s="693"/>
      <c r="BX32" s="694">
        <v>91.6</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2104188</v>
      </c>
      <c r="S33" s="626"/>
      <c r="T33" s="626"/>
      <c r="U33" s="626"/>
      <c r="V33" s="626"/>
      <c r="W33" s="626"/>
      <c r="X33" s="626"/>
      <c r="Y33" s="627"/>
      <c r="Z33" s="628">
        <v>24.1</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4050571</v>
      </c>
      <c r="CS33" s="657"/>
      <c r="CT33" s="657"/>
      <c r="CU33" s="657"/>
      <c r="CV33" s="657"/>
      <c r="CW33" s="657"/>
      <c r="CX33" s="657"/>
      <c r="CY33" s="658"/>
      <c r="CZ33" s="659">
        <v>48</v>
      </c>
      <c r="DA33" s="660"/>
      <c r="DB33" s="660"/>
      <c r="DC33" s="661"/>
      <c r="DD33" s="634">
        <v>2796269</v>
      </c>
      <c r="DE33" s="657"/>
      <c r="DF33" s="657"/>
      <c r="DG33" s="657"/>
      <c r="DH33" s="657"/>
      <c r="DI33" s="657"/>
      <c r="DJ33" s="657"/>
      <c r="DK33" s="658"/>
      <c r="DL33" s="634">
        <v>2038744</v>
      </c>
      <c r="DM33" s="657"/>
      <c r="DN33" s="657"/>
      <c r="DO33" s="657"/>
      <c r="DP33" s="657"/>
      <c r="DQ33" s="657"/>
      <c r="DR33" s="657"/>
      <c r="DS33" s="657"/>
      <c r="DT33" s="657"/>
      <c r="DU33" s="657"/>
      <c r="DV33" s="658"/>
      <c r="DW33" s="630">
        <v>52.4</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1300566</v>
      </c>
      <c r="CS34" s="626"/>
      <c r="CT34" s="626"/>
      <c r="CU34" s="626"/>
      <c r="CV34" s="626"/>
      <c r="CW34" s="626"/>
      <c r="CX34" s="626"/>
      <c r="CY34" s="627"/>
      <c r="CZ34" s="659">
        <v>15.4</v>
      </c>
      <c r="DA34" s="660"/>
      <c r="DB34" s="660"/>
      <c r="DC34" s="661"/>
      <c r="DD34" s="634">
        <v>850178</v>
      </c>
      <c r="DE34" s="626"/>
      <c r="DF34" s="626"/>
      <c r="DG34" s="626"/>
      <c r="DH34" s="626"/>
      <c r="DI34" s="626"/>
      <c r="DJ34" s="626"/>
      <c r="DK34" s="627"/>
      <c r="DL34" s="634">
        <v>655346</v>
      </c>
      <c r="DM34" s="626"/>
      <c r="DN34" s="626"/>
      <c r="DO34" s="626"/>
      <c r="DP34" s="626"/>
      <c r="DQ34" s="626"/>
      <c r="DR34" s="626"/>
      <c r="DS34" s="626"/>
      <c r="DT34" s="626"/>
      <c r="DU34" s="626"/>
      <c r="DV34" s="627"/>
      <c r="DW34" s="630">
        <v>16.8</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179388</v>
      </c>
      <c r="S35" s="626"/>
      <c r="T35" s="626"/>
      <c r="U35" s="626"/>
      <c r="V35" s="626"/>
      <c r="W35" s="626"/>
      <c r="X35" s="626"/>
      <c r="Y35" s="627"/>
      <c r="Z35" s="628">
        <v>2.1</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892391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83860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35405</v>
      </c>
      <c r="CS35" s="657"/>
      <c r="CT35" s="657"/>
      <c r="CU35" s="657"/>
      <c r="CV35" s="657"/>
      <c r="CW35" s="657"/>
      <c r="CX35" s="657"/>
      <c r="CY35" s="658"/>
      <c r="CZ35" s="659">
        <v>0.4</v>
      </c>
      <c r="DA35" s="660"/>
      <c r="DB35" s="660"/>
      <c r="DC35" s="661"/>
      <c r="DD35" s="634">
        <v>22847</v>
      </c>
      <c r="DE35" s="657"/>
      <c r="DF35" s="657"/>
      <c r="DG35" s="657"/>
      <c r="DH35" s="657"/>
      <c r="DI35" s="657"/>
      <c r="DJ35" s="657"/>
      <c r="DK35" s="658"/>
      <c r="DL35" s="634">
        <v>22847</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8719634</v>
      </c>
      <c r="S36" s="698"/>
      <c r="T36" s="698"/>
      <c r="U36" s="698"/>
      <c r="V36" s="698"/>
      <c r="W36" s="698"/>
      <c r="X36" s="698"/>
      <c r="Y36" s="699"/>
      <c r="Z36" s="700">
        <v>100</v>
      </c>
      <c r="AA36" s="700"/>
      <c r="AB36" s="700"/>
      <c r="AC36" s="700"/>
      <c r="AD36" s="701">
        <v>3714243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189395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-5407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1090125</v>
      </c>
      <c r="CS36" s="626"/>
      <c r="CT36" s="626"/>
      <c r="CU36" s="626"/>
      <c r="CV36" s="626"/>
      <c r="CW36" s="626"/>
      <c r="CX36" s="626"/>
      <c r="CY36" s="627"/>
      <c r="CZ36" s="659">
        <v>12.9</v>
      </c>
      <c r="DA36" s="660"/>
      <c r="DB36" s="660"/>
      <c r="DC36" s="661"/>
      <c r="DD36" s="634">
        <v>1054069</v>
      </c>
      <c r="DE36" s="626"/>
      <c r="DF36" s="626"/>
      <c r="DG36" s="626"/>
      <c r="DH36" s="626"/>
      <c r="DI36" s="626"/>
      <c r="DJ36" s="626"/>
      <c r="DK36" s="627"/>
      <c r="DL36" s="634">
        <v>933114</v>
      </c>
      <c r="DM36" s="626"/>
      <c r="DN36" s="626"/>
      <c r="DO36" s="626"/>
      <c r="DP36" s="626"/>
      <c r="DQ36" s="626"/>
      <c r="DR36" s="626"/>
      <c r="DS36" s="626"/>
      <c r="DT36" s="626"/>
      <c r="DU36" s="626"/>
      <c r="DV36" s="627"/>
      <c r="DW36" s="630">
        <v>24</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102082</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2113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433088</v>
      </c>
      <c r="CS37" s="657"/>
      <c r="CT37" s="657"/>
      <c r="CU37" s="657"/>
      <c r="CV37" s="657"/>
      <c r="CW37" s="657"/>
      <c r="CX37" s="657"/>
      <c r="CY37" s="658"/>
      <c r="CZ37" s="659">
        <v>5.0999999999999996</v>
      </c>
      <c r="DA37" s="660"/>
      <c r="DB37" s="660"/>
      <c r="DC37" s="661"/>
      <c r="DD37" s="634">
        <v>433088</v>
      </c>
      <c r="DE37" s="657"/>
      <c r="DF37" s="657"/>
      <c r="DG37" s="657"/>
      <c r="DH37" s="657"/>
      <c r="DI37" s="657"/>
      <c r="DJ37" s="657"/>
      <c r="DK37" s="658"/>
      <c r="DL37" s="634">
        <v>411051</v>
      </c>
      <c r="DM37" s="657"/>
      <c r="DN37" s="657"/>
      <c r="DO37" s="657"/>
      <c r="DP37" s="657"/>
      <c r="DQ37" s="657"/>
      <c r="DR37" s="657"/>
      <c r="DS37" s="657"/>
      <c r="DT37" s="657"/>
      <c r="DU37" s="657"/>
      <c r="DV37" s="658"/>
      <c r="DW37" s="630">
        <v>10.6</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3504</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702996</v>
      </c>
      <c r="CS38" s="626"/>
      <c r="CT38" s="626"/>
      <c r="CU38" s="626"/>
      <c r="CV38" s="626"/>
      <c r="CW38" s="626"/>
      <c r="CX38" s="626"/>
      <c r="CY38" s="627"/>
      <c r="CZ38" s="659">
        <v>8.3000000000000007</v>
      </c>
      <c r="DA38" s="660"/>
      <c r="DB38" s="660"/>
      <c r="DC38" s="661"/>
      <c r="DD38" s="634">
        <v>614629</v>
      </c>
      <c r="DE38" s="626"/>
      <c r="DF38" s="626"/>
      <c r="DG38" s="626"/>
      <c r="DH38" s="626"/>
      <c r="DI38" s="626"/>
      <c r="DJ38" s="626"/>
      <c r="DK38" s="627"/>
      <c r="DL38" s="634">
        <v>427437</v>
      </c>
      <c r="DM38" s="626"/>
      <c r="DN38" s="626"/>
      <c r="DO38" s="626"/>
      <c r="DP38" s="626"/>
      <c r="DQ38" s="626"/>
      <c r="DR38" s="626"/>
      <c r="DS38" s="626"/>
      <c r="DT38" s="626"/>
      <c r="DU38" s="626"/>
      <c r="DV38" s="627"/>
      <c r="DW38" s="630">
        <v>11</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74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261361</v>
      </c>
      <c r="CS39" s="657"/>
      <c r="CT39" s="657"/>
      <c r="CU39" s="657"/>
      <c r="CV39" s="657"/>
      <c r="CW39" s="657"/>
      <c r="CX39" s="657"/>
      <c r="CY39" s="658"/>
      <c r="CZ39" s="659">
        <v>3.1</v>
      </c>
      <c r="DA39" s="660"/>
      <c r="DB39" s="660"/>
      <c r="DC39" s="661"/>
      <c r="DD39" s="634">
        <v>254528</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175900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131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660118</v>
      </c>
      <c r="CS40" s="626"/>
      <c r="CT40" s="626"/>
      <c r="CU40" s="626"/>
      <c r="CV40" s="626"/>
      <c r="CW40" s="626"/>
      <c r="CX40" s="626"/>
      <c r="CY40" s="627"/>
      <c r="CZ40" s="659">
        <v>7.8</v>
      </c>
      <c r="DA40" s="660"/>
      <c r="DB40" s="660"/>
      <c r="DC40" s="661"/>
      <c r="DD40" s="634">
        <v>18</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425014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334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1750652</v>
      </c>
      <c r="CS42" s="626"/>
      <c r="CT42" s="626"/>
      <c r="CU42" s="626"/>
      <c r="CV42" s="626"/>
      <c r="CW42" s="626"/>
      <c r="CX42" s="626"/>
      <c r="CY42" s="627"/>
      <c r="CZ42" s="659">
        <v>20.7</v>
      </c>
      <c r="DA42" s="708"/>
      <c r="DB42" s="708"/>
      <c r="DC42" s="709"/>
      <c r="DD42" s="634">
        <v>277074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29618</v>
      </c>
      <c r="CS43" s="657"/>
      <c r="CT43" s="657"/>
      <c r="CU43" s="657"/>
      <c r="CV43" s="657"/>
      <c r="CW43" s="657"/>
      <c r="CX43" s="657"/>
      <c r="CY43" s="658"/>
      <c r="CZ43" s="659">
        <v>0.4</v>
      </c>
      <c r="DA43" s="660"/>
      <c r="DB43" s="660"/>
      <c r="DC43" s="661"/>
      <c r="DD43" s="634">
        <v>28035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1750652</v>
      </c>
      <c r="CS44" s="626"/>
      <c r="CT44" s="626"/>
      <c r="CU44" s="626"/>
      <c r="CV44" s="626"/>
      <c r="CW44" s="626"/>
      <c r="CX44" s="626"/>
      <c r="CY44" s="627"/>
      <c r="CZ44" s="659">
        <v>20.7</v>
      </c>
      <c r="DA44" s="708"/>
      <c r="DB44" s="708"/>
      <c r="DC44" s="709"/>
      <c r="DD44" s="634">
        <v>277074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491947</v>
      </c>
      <c r="CS45" s="657"/>
      <c r="CT45" s="657"/>
      <c r="CU45" s="657"/>
      <c r="CV45" s="657"/>
      <c r="CW45" s="657"/>
      <c r="CX45" s="657"/>
      <c r="CY45" s="658"/>
      <c r="CZ45" s="659">
        <v>5.8</v>
      </c>
      <c r="DA45" s="660"/>
      <c r="DB45" s="660"/>
      <c r="DC45" s="661"/>
      <c r="DD45" s="634">
        <v>86173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1258705</v>
      </c>
      <c r="CS46" s="626"/>
      <c r="CT46" s="626"/>
      <c r="CU46" s="626"/>
      <c r="CV46" s="626"/>
      <c r="CW46" s="626"/>
      <c r="CX46" s="626"/>
      <c r="CY46" s="627"/>
      <c r="CZ46" s="659">
        <v>14.9</v>
      </c>
      <c r="DA46" s="708"/>
      <c r="DB46" s="708"/>
      <c r="DC46" s="709"/>
      <c r="DD46" s="634">
        <v>190901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223</v>
      </c>
      <c r="CS47" s="657"/>
      <c r="CT47" s="657"/>
      <c r="CU47" s="657"/>
      <c r="CV47" s="657"/>
      <c r="CW47" s="657"/>
      <c r="CX47" s="657"/>
      <c r="CY47" s="658"/>
      <c r="CZ47" s="659" t="s">
        <v>223</v>
      </c>
      <c r="DA47" s="660"/>
      <c r="DB47" s="660"/>
      <c r="DC47" s="661"/>
      <c r="DD47" s="634" t="s">
        <v>223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8441538</v>
      </c>
      <c r="CS49" s="693"/>
      <c r="CT49" s="693"/>
      <c r="CU49" s="693"/>
      <c r="CV49" s="693"/>
      <c r="CW49" s="693"/>
      <c r="CX49" s="693"/>
      <c r="CY49" s="720"/>
      <c r="CZ49" s="721">
        <v>100</v>
      </c>
      <c r="DA49" s="722"/>
      <c r="DB49" s="722"/>
      <c r="DC49" s="723"/>
      <c r="DD49" s="724">
        <v>4789739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E2"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7441</v>
      </c>
      <c r="R7" s="755"/>
      <c r="S7" s="755"/>
      <c r="T7" s="755"/>
      <c r="U7" s="755"/>
      <c r="V7" s="755">
        <v>7165</v>
      </c>
      <c r="W7" s="755"/>
      <c r="X7" s="755"/>
      <c r="Y7" s="755"/>
      <c r="Z7" s="755"/>
      <c r="AA7" s="755">
        <v>276</v>
      </c>
      <c r="AB7" s="755"/>
      <c r="AC7" s="755"/>
      <c r="AD7" s="755"/>
      <c r="AE7" s="756"/>
      <c r="AF7" s="757">
        <v>179</v>
      </c>
      <c r="AG7" s="758"/>
      <c r="AH7" s="758"/>
      <c r="AI7" s="758"/>
      <c r="AJ7" s="759"/>
      <c r="AK7" s="794">
        <v>619</v>
      </c>
      <c r="AL7" s="795"/>
      <c r="AM7" s="795"/>
      <c r="AN7" s="795"/>
      <c r="AO7" s="795"/>
      <c r="AP7" s="795">
        <v>7401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v>5</v>
      </c>
      <c r="CI7" s="792"/>
      <c r="CJ7" s="792"/>
      <c r="CK7" s="792"/>
      <c r="CL7" s="793"/>
      <c r="CM7" s="791">
        <v>3297</v>
      </c>
      <c r="CN7" s="792"/>
      <c r="CO7" s="792"/>
      <c r="CP7" s="792"/>
      <c r="CQ7" s="793"/>
      <c r="CR7" s="791">
        <v>3168</v>
      </c>
      <c r="CS7" s="792"/>
      <c r="CT7" s="792"/>
      <c r="CU7" s="792"/>
      <c r="CV7" s="793"/>
      <c r="CW7" s="791">
        <v>171</v>
      </c>
      <c r="CX7" s="792"/>
      <c r="CY7" s="792"/>
      <c r="CZ7" s="792"/>
      <c r="DA7" s="793"/>
      <c r="DB7" s="791">
        <v>1129</v>
      </c>
      <c r="DC7" s="792"/>
      <c r="DD7" s="792"/>
      <c r="DE7" s="792"/>
      <c r="DF7" s="793"/>
      <c r="DG7" s="791" t="s">
        <v>555</v>
      </c>
      <c r="DH7" s="792"/>
      <c r="DI7" s="792"/>
      <c r="DJ7" s="792"/>
      <c r="DK7" s="793"/>
      <c r="DL7" s="791" t="s">
        <v>555</v>
      </c>
      <c r="DM7" s="792"/>
      <c r="DN7" s="792"/>
      <c r="DO7" s="792"/>
      <c r="DP7" s="793"/>
      <c r="DQ7" s="791" t="s">
        <v>555</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134</v>
      </c>
      <c r="R8" s="779"/>
      <c r="S8" s="779"/>
      <c r="T8" s="779"/>
      <c r="U8" s="779"/>
      <c r="V8" s="779">
        <v>132</v>
      </c>
      <c r="W8" s="779"/>
      <c r="X8" s="779"/>
      <c r="Y8" s="779"/>
      <c r="Z8" s="779"/>
      <c r="AA8" s="779">
        <v>2</v>
      </c>
      <c r="AB8" s="779"/>
      <c r="AC8" s="779"/>
      <c r="AD8" s="779"/>
      <c r="AE8" s="780"/>
      <c r="AF8" s="781">
        <v>2</v>
      </c>
      <c r="AG8" s="782"/>
      <c r="AH8" s="782"/>
      <c r="AI8" s="782"/>
      <c r="AJ8" s="783"/>
      <c r="AK8" s="784">
        <v>67</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1295</v>
      </c>
      <c r="R9" s="779"/>
      <c r="S9" s="779"/>
      <c r="T9" s="779"/>
      <c r="U9" s="779"/>
      <c r="V9" s="779">
        <v>1295</v>
      </c>
      <c r="W9" s="779"/>
      <c r="X9" s="779"/>
      <c r="Y9" s="779"/>
      <c r="Z9" s="779"/>
      <c r="AA9" s="779" t="s">
        <v>540</v>
      </c>
      <c r="AB9" s="779"/>
      <c r="AC9" s="779"/>
      <c r="AD9" s="779"/>
      <c r="AE9" s="780"/>
      <c r="AF9" s="781" t="s">
        <v>223</v>
      </c>
      <c r="AG9" s="782"/>
      <c r="AH9" s="782"/>
      <c r="AI9" s="782"/>
      <c r="AJ9" s="783"/>
      <c r="AK9" s="784" t="s">
        <v>540</v>
      </c>
      <c r="AL9" s="785"/>
      <c r="AM9" s="785"/>
      <c r="AN9" s="785"/>
      <c r="AO9" s="785"/>
      <c r="AP9" s="785">
        <v>1694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8720</v>
      </c>
      <c r="R23" s="814"/>
      <c r="S23" s="814"/>
      <c r="T23" s="814"/>
      <c r="U23" s="814"/>
      <c r="V23" s="814">
        <v>8442</v>
      </c>
      <c r="W23" s="814"/>
      <c r="X23" s="814"/>
      <c r="Y23" s="814"/>
      <c r="Z23" s="814"/>
      <c r="AA23" s="814">
        <v>278</v>
      </c>
      <c r="AB23" s="814"/>
      <c r="AC23" s="814"/>
      <c r="AD23" s="814"/>
      <c r="AE23" s="815"/>
      <c r="AF23" s="816">
        <v>181</v>
      </c>
      <c r="AG23" s="814"/>
      <c r="AH23" s="814"/>
      <c r="AI23" s="814"/>
      <c r="AJ23" s="817"/>
      <c r="AK23" s="818"/>
      <c r="AL23" s="819"/>
      <c r="AM23" s="819"/>
      <c r="AN23" s="819"/>
      <c r="AO23" s="819"/>
      <c r="AP23" s="814">
        <v>9095</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1998</v>
      </c>
      <c r="R28" s="843"/>
      <c r="S28" s="843"/>
      <c r="T28" s="843"/>
      <c r="U28" s="843"/>
      <c r="V28" s="843">
        <v>1914</v>
      </c>
      <c r="W28" s="843"/>
      <c r="X28" s="843"/>
      <c r="Y28" s="843"/>
      <c r="Z28" s="843"/>
      <c r="AA28" s="843">
        <v>84</v>
      </c>
      <c r="AB28" s="843"/>
      <c r="AC28" s="843"/>
      <c r="AD28" s="843"/>
      <c r="AE28" s="844"/>
      <c r="AF28" s="845">
        <v>84</v>
      </c>
      <c r="AG28" s="843"/>
      <c r="AH28" s="843"/>
      <c r="AI28" s="843"/>
      <c r="AJ28" s="846"/>
      <c r="AK28" s="847">
        <v>176</v>
      </c>
      <c r="AL28" s="838"/>
      <c r="AM28" s="838"/>
      <c r="AN28" s="838"/>
      <c r="AO28" s="838"/>
      <c r="AP28" s="838" t="s">
        <v>540</v>
      </c>
      <c r="AQ28" s="838"/>
      <c r="AR28" s="838"/>
      <c r="AS28" s="838"/>
      <c r="AT28" s="838"/>
      <c r="AU28" s="838" t="s">
        <v>540</v>
      </c>
      <c r="AV28" s="838"/>
      <c r="AW28" s="838"/>
      <c r="AX28" s="838"/>
      <c r="AY28" s="838"/>
      <c r="AZ28" s="839" t="s">
        <v>540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214</v>
      </c>
      <c r="R29" s="779"/>
      <c r="S29" s="779"/>
      <c r="T29" s="779"/>
      <c r="U29" s="779"/>
      <c r="V29" s="779">
        <v>208</v>
      </c>
      <c r="W29" s="779"/>
      <c r="X29" s="779"/>
      <c r="Y29" s="779"/>
      <c r="Z29" s="779"/>
      <c r="AA29" s="779">
        <v>6</v>
      </c>
      <c r="AB29" s="779"/>
      <c r="AC29" s="779"/>
      <c r="AD29" s="779"/>
      <c r="AE29" s="780"/>
      <c r="AF29" s="781">
        <v>6</v>
      </c>
      <c r="AG29" s="782"/>
      <c r="AH29" s="782"/>
      <c r="AI29" s="782"/>
      <c r="AJ29" s="783"/>
      <c r="AK29" s="850">
        <v>61</v>
      </c>
      <c r="AL29" s="851"/>
      <c r="AM29" s="851"/>
      <c r="AN29" s="851"/>
      <c r="AO29" s="851"/>
      <c r="AP29" s="851" t="s">
        <v>541</v>
      </c>
      <c r="AQ29" s="851"/>
      <c r="AR29" s="851"/>
      <c r="AS29" s="851"/>
      <c r="AT29" s="851"/>
      <c r="AU29" s="851" t="s">
        <v>540</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702</v>
      </c>
      <c r="R30" s="779"/>
      <c r="S30" s="779"/>
      <c r="T30" s="779"/>
      <c r="U30" s="779"/>
      <c r="V30" s="779">
        <v>666</v>
      </c>
      <c r="W30" s="779"/>
      <c r="X30" s="779"/>
      <c r="Y30" s="779"/>
      <c r="Z30" s="779"/>
      <c r="AA30" s="779">
        <v>36</v>
      </c>
      <c r="AB30" s="779"/>
      <c r="AC30" s="779"/>
      <c r="AD30" s="779"/>
      <c r="AE30" s="780"/>
      <c r="AF30" s="781">
        <v>479</v>
      </c>
      <c r="AG30" s="782"/>
      <c r="AH30" s="782"/>
      <c r="AI30" s="782"/>
      <c r="AJ30" s="783"/>
      <c r="AK30" s="850">
        <v>190</v>
      </c>
      <c r="AL30" s="851"/>
      <c r="AM30" s="851"/>
      <c r="AN30" s="851"/>
      <c r="AO30" s="851"/>
      <c r="AP30" s="851">
        <v>1258</v>
      </c>
      <c r="AQ30" s="851"/>
      <c r="AR30" s="851"/>
      <c r="AS30" s="851"/>
      <c r="AT30" s="851"/>
      <c r="AU30" s="851">
        <v>803</v>
      </c>
      <c r="AV30" s="851"/>
      <c r="AW30" s="851"/>
      <c r="AX30" s="851"/>
      <c r="AY30" s="851"/>
      <c r="AZ30" s="852"/>
      <c r="BA30" s="852"/>
      <c r="BB30" s="852"/>
      <c r="BC30" s="852"/>
      <c r="BD30" s="852"/>
      <c r="BE30" s="848" t="s">
        <v>386</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87932</v>
      </c>
      <c r="R31" s="779"/>
      <c r="S31" s="779"/>
      <c r="T31" s="779"/>
      <c r="U31" s="779"/>
      <c r="V31" s="779">
        <v>85502</v>
      </c>
      <c r="W31" s="779"/>
      <c r="X31" s="779"/>
      <c r="Y31" s="779"/>
      <c r="Z31" s="779"/>
      <c r="AA31" s="779">
        <v>2430</v>
      </c>
      <c r="AB31" s="779"/>
      <c r="AC31" s="779"/>
      <c r="AD31" s="779"/>
      <c r="AE31" s="780"/>
      <c r="AF31" s="781">
        <v>7164</v>
      </c>
      <c r="AG31" s="782"/>
      <c r="AH31" s="782"/>
      <c r="AI31" s="782"/>
      <c r="AJ31" s="783"/>
      <c r="AK31" s="850" t="s">
        <v>541</v>
      </c>
      <c r="AL31" s="851"/>
      <c r="AM31" s="851"/>
      <c r="AN31" s="851"/>
      <c r="AO31" s="851"/>
      <c r="AP31" s="851">
        <v>1741</v>
      </c>
      <c r="AQ31" s="851"/>
      <c r="AR31" s="851"/>
      <c r="AS31" s="851"/>
      <c r="AT31" s="851"/>
      <c r="AU31" s="851" t="s">
        <v>540</v>
      </c>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131</v>
      </c>
      <c r="R32" s="779"/>
      <c r="S32" s="779"/>
      <c r="T32" s="779"/>
      <c r="U32" s="779"/>
      <c r="V32" s="779">
        <v>125</v>
      </c>
      <c r="W32" s="779"/>
      <c r="X32" s="779"/>
      <c r="Y32" s="779"/>
      <c r="Z32" s="779"/>
      <c r="AA32" s="779">
        <v>5</v>
      </c>
      <c r="AB32" s="779"/>
      <c r="AC32" s="779"/>
      <c r="AD32" s="779"/>
      <c r="AE32" s="780"/>
      <c r="AF32" s="781">
        <v>5</v>
      </c>
      <c r="AG32" s="782"/>
      <c r="AH32" s="782"/>
      <c r="AI32" s="782"/>
      <c r="AJ32" s="783"/>
      <c r="AK32" s="850">
        <v>102</v>
      </c>
      <c r="AL32" s="851"/>
      <c r="AM32" s="851"/>
      <c r="AN32" s="851"/>
      <c r="AO32" s="851"/>
      <c r="AP32" s="851">
        <v>267</v>
      </c>
      <c r="AQ32" s="851"/>
      <c r="AR32" s="851"/>
      <c r="AS32" s="851"/>
      <c r="AT32" s="851"/>
      <c r="AU32" s="851">
        <v>160</v>
      </c>
      <c r="AV32" s="851"/>
      <c r="AW32" s="851"/>
      <c r="AX32" s="851"/>
      <c r="AY32" s="851"/>
      <c r="AZ32" s="852"/>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7738</v>
      </c>
      <c r="AG63" s="862"/>
      <c r="AH63" s="862"/>
      <c r="AI63" s="862"/>
      <c r="AJ63" s="863"/>
      <c r="AK63" s="864"/>
      <c r="AL63" s="859"/>
      <c r="AM63" s="859"/>
      <c r="AN63" s="859"/>
      <c r="AO63" s="859"/>
      <c r="AP63" s="862">
        <v>3266</v>
      </c>
      <c r="AQ63" s="862"/>
      <c r="AR63" s="862"/>
      <c r="AS63" s="862"/>
      <c r="AT63" s="862"/>
      <c r="AU63" s="862">
        <v>963</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542</v>
      </c>
      <c r="C68" s="890"/>
      <c r="D68" s="890"/>
      <c r="E68" s="890"/>
      <c r="F68" s="890"/>
      <c r="G68" s="890"/>
      <c r="H68" s="890"/>
      <c r="I68" s="890"/>
      <c r="J68" s="890"/>
      <c r="K68" s="890"/>
      <c r="L68" s="890"/>
      <c r="M68" s="890"/>
      <c r="N68" s="890"/>
      <c r="O68" s="890"/>
      <c r="P68" s="891"/>
      <c r="Q68" s="892">
        <v>101</v>
      </c>
      <c r="R68" s="886"/>
      <c r="S68" s="886"/>
      <c r="T68" s="886"/>
      <c r="U68" s="886"/>
      <c r="V68" s="886">
        <v>101</v>
      </c>
      <c r="W68" s="886"/>
      <c r="X68" s="886"/>
      <c r="Y68" s="886"/>
      <c r="Z68" s="886"/>
      <c r="AA68" s="886">
        <v>1</v>
      </c>
      <c r="AB68" s="886"/>
      <c r="AC68" s="886"/>
      <c r="AD68" s="886"/>
      <c r="AE68" s="886"/>
      <c r="AF68" s="886">
        <v>1</v>
      </c>
      <c r="AG68" s="886"/>
      <c r="AH68" s="886"/>
      <c r="AI68" s="886"/>
      <c r="AJ68" s="886"/>
      <c r="AK68" s="886" t="s">
        <v>555</v>
      </c>
      <c r="AL68" s="886"/>
      <c r="AM68" s="886"/>
      <c r="AN68" s="886"/>
      <c r="AO68" s="886"/>
      <c r="AP68" s="886" t="s">
        <v>553</v>
      </c>
      <c r="AQ68" s="886"/>
      <c r="AR68" s="886"/>
      <c r="AS68" s="886"/>
      <c r="AT68" s="886"/>
      <c r="AU68" s="886" t="s">
        <v>552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6">
        <v>176</v>
      </c>
      <c r="R69" s="851"/>
      <c r="S69" s="851"/>
      <c r="T69" s="851"/>
      <c r="U69" s="851"/>
      <c r="V69" s="851">
        <v>165</v>
      </c>
      <c r="W69" s="851"/>
      <c r="X69" s="851"/>
      <c r="Y69" s="851"/>
      <c r="Z69" s="851"/>
      <c r="AA69" s="851">
        <v>11</v>
      </c>
      <c r="AB69" s="851"/>
      <c r="AC69" s="851"/>
      <c r="AD69" s="851"/>
      <c r="AE69" s="851"/>
      <c r="AF69" s="851">
        <v>11</v>
      </c>
      <c r="AG69" s="851"/>
      <c r="AH69" s="851"/>
      <c r="AI69" s="851"/>
      <c r="AJ69" s="851"/>
      <c r="AK69" s="851" t="s">
        <v>554</v>
      </c>
      <c r="AL69" s="851"/>
      <c r="AM69" s="851"/>
      <c r="AN69" s="851"/>
      <c r="AO69" s="851"/>
      <c r="AP69" s="851" t="s">
        <v>552</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6">
        <v>4291</v>
      </c>
      <c r="R70" s="851"/>
      <c r="S70" s="851"/>
      <c r="T70" s="851"/>
      <c r="U70" s="851"/>
      <c r="V70" s="851">
        <v>4247</v>
      </c>
      <c r="W70" s="851"/>
      <c r="X70" s="851"/>
      <c r="Y70" s="851"/>
      <c r="Z70" s="851"/>
      <c r="AA70" s="851">
        <v>45</v>
      </c>
      <c r="AB70" s="851"/>
      <c r="AC70" s="851"/>
      <c r="AD70" s="851"/>
      <c r="AE70" s="851"/>
      <c r="AF70" s="851">
        <v>44</v>
      </c>
      <c r="AG70" s="851"/>
      <c r="AH70" s="851"/>
      <c r="AI70" s="851"/>
      <c r="AJ70" s="851"/>
      <c r="AK70" s="851">
        <v>50</v>
      </c>
      <c r="AL70" s="851"/>
      <c r="AM70" s="851"/>
      <c r="AN70" s="851"/>
      <c r="AO70" s="851"/>
      <c r="AP70" s="851">
        <v>2789</v>
      </c>
      <c r="AQ70" s="851"/>
      <c r="AR70" s="851"/>
      <c r="AS70" s="851"/>
      <c r="AT70" s="851"/>
      <c r="AU70" s="851">
        <v>394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9" t="s">
        <v>545</v>
      </c>
      <c r="C71" s="894"/>
      <c r="D71" s="894"/>
      <c r="E71" s="894"/>
      <c r="F71" s="894"/>
      <c r="G71" s="894"/>
      <c r="H71" s="894"/>
      <c r="I71" s="894"/>
      <c r="J71" s="894"/>
      <c r="K71" s="894"/>
      <c r="L71" s="894"/>
      <c r="M71" s="894"/>
      <c r="N71" s="894"/>
      <c r="O71" s="894"/>
      <c r="P71" s="895"/>
      <c r="Q71" s="896" t="s">
        <v>552</v>
      </c>
      <c r="R71" s="851"/>
      <c r="S71" s="851"/>
      <c r="T71" s="851"/>
      <c r="U71" s="851"/>
      <c r="V71" s="851" t="s">
        <v>552</v>
      </c>
      <c r="W71" s="851"/>
      <c r="X71" s="851"/>
      <c r="Y71" s="851"/>
      <c r="Z71" s="851"/>
      <c r="AA71" s="851" t="s">
        <v>552</v>
      </c>
      <c r="AB71" s="851"/>
      <c r="AC71" s="851"/>
      <c r="AD71" s="851"/>
      <c r="AE71" s="851"/>
      <c r="AF71" s="851" t="s">
        <v>552</v>
      </c>
      <c r="AG71" s="851"/>
      <c r="AH71" s="851"/>
      <c r="AI71" s="851"/>
      <c r="AJ71" s="851"/>
      <c r="AK71" s="851" t="s">
        <v>552</v>
      </c>
      <c r="AL71" s="851"/>
      <c r="AM71" s="851"/>
      <c r="AN71" s="851"/>
      <c r="AO71" s="851"/>
      <c r="AP71" s="851">
        <v>65</v>
      </c>
      <c r="AQ71" s="851"/>
      <c r="AR71" s="851"/>
      <c r="AS71" s="851"/>
      <c r="AT71" s="851"/>
      <c r="AU71" s="851">
        <v>11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546</v>
      </c>
      <c r="C72" s="894"/>
      <c r="D72" s="894"/>
      <c r="E72" s="894"/>
      <c r="F72" s="894"/>
      <c r="G72" s="894"/>
      <c r="H72" s="894"/>
      <c r="I72" s="894"/>
      <c r="J72" s="894"/>
      <c r="K72" s="894"/>
      <c r="L72" s="894"/>
      <c r="M72" s="894"/>
      <c r="N72" s="894"/>
      <c r="O72" s="894"/>
      <c r="P72" s="895"/>
      <c r="Q72" s="896">
        <v>202</v>
      </c>
      <c r="R72" s="851"/>
      <c r="S72" s="851"/>
      <c r="T72" s="851"/>
      <c r="U72" s="851"/>
      <c r="V72" s="851">
        <v>197</v>
      </c>
      <c r="W72" s="851"/>
      <c r="X72" s="851"/>
      <c r="Y72" s="851"/>
      <c r="Z72" s="851"/>
      <c r="AA72" s="851">
        <v>5</v>
      </c>
      <c r="AB72" s="851"/>
      <c r="AC72" s="851"/>
      <c r="AD72" s="851"/>
      <c r="AE72" s="851"/>
      <c r="AF72" s="851">
        <v>5</v>
      </c>
      <c r="AG72" s="851"/>
      <c r="AH72" s="851"/>
      <c r="AI72" s="851"/>
      <c r="AJ72" s="851"/>
      <c r="AK72" s="851">
        <v>17</v>
      </c>
      <c r="AL72" s="851"/>
      <c r="AM72" s="851"/>
      <c r="AN72" s="851"/>
      <c r="AO72" s="851"/>
      <c r="AP72" s="851" t="s">
        <v>552</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547</v>
      </c>
      <c r="C73" s="894"/>
      <c r="D73" s="894"/>
      <c r="E73" s="894"/>
      <c r="F73" s="894"/>
      <c r="G73" s="894"/>
      <c r="H73" s="894"/>
      <c r="I73" s="894"/>
      <c r="J73" s="894"/>
      <c r="K73" s="894"/>
      <c r="L73" s="894"/>
      <c r="M73" s="894"/>
      <c r="N73" s="894"/>
      <c r="O73" s="894"/>
      <c r="P73" s="895"/>
      <c r="Q73" s="896">
        <v>64</v>
      </c>
      <c r="R73" s="851"/>
      <c r="S73" s="851"/>
      <c r="T73" s="851"/>
      <c r="U73" s="851"/>
      <c r="V73" s="851">
        <v>64</v>
      </c>
      <c r="W73" s="851"/>
      <c r="X73" s="851"/>
      <c r="Y73" s="851"/>
      <c r="Z73" s="851"/>
      <c r="AA73" s="851" t="s">
        <v>552</v>
      </c>
      <c r="AB73" s="851"/>
      <c r="AC73" s="851"/>
      <c r="AD73" s="851"/>
      <c r="AE73" s="851"/>
      <c r="AF73" s="851" t="s">
        <v>552</v>
      </c>
      <c r="AG73" s="851"/>
      <c r="AH73" s="851"/>
      <c r="AI73" s="851"/>
      <c r="AJ73" s="851"/>
      <c r="AK73" s="851" t="s">
        <v>552</v>
      </c>
      <c r="AL73" s="851"/>
      <c r="AM73" s="851"/>
      <c r="AN73" s="851"/>
      <c r="AO73" s="851"/>
      <c r="AP73" s="851" t="s">
        <v>552</v>
      </c>
      <c r="AQ73" s="851"/>
      <c r="AR73" s="851"/>
      <c r="AS73" s="851"/>
      <c r="AT73" s="851"/>
      <c r="AU73" s="851" t="s">
        <v>552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548</v>
      </c>
      <c r="C74" s="894"/>
      <c r="D74" s="894"/>
      <c r="E74" s="894"/>
      <c r="F74" s="894"/>
      <c r="G74" s="894"/>
      <c r="H74" s="894"/>
      <c r="I74" s="894"/>
      <c r="J74" s="894"/>
      <c r="K74" s="894"/>
      <c r="L74" s="894"/>
      <c r="M74" s="894"/>
      <c r="N74" s="894"/>
      <c r="O74" s="894"/>
      <c r="P74" s="895"/>
      <c r="Q74" s="896">
        <v>1049</v>
      </c>
      <c r="R74" s="851"/>
      <c r="S74" s="851"/>
      <c r="T74" s="851"/>
      <c r="U74" s="851"/>
      <c r="V74" s="851">
        <v>1014</v>
      </c>
      <c r="W74" s="851"/>
      <c r="X74" s="851"/>
      <c r="Y74" s="851"/>
      <c r="Z74" s="851"/>
      <c r="AA74" s="851">
        <v>36</v>
      </c>
      <c r="AB74" s="851"/>
      <c r="AC74" s="851"/>
      <c r="AD74" s="851"/>
      <c r="AE74" s="851"/>
      <c r="AF74" s="851">
        <v>36</v>
      </c>
      <c r="AG74" s="851"/>
      <c r="AH74" s="851"/>
      <c r="AI74" s="851"/>
      <c r="AJ74" s="851"/>
      <c r="AK74" s="851" t="s">
        <v>552</v>
      </c>
      <c r="AL74" s="851"/>
      <c r="AM74" s="851"/>
      <c r="AN74" s="851"/>
      <c r="AO74" s="851"/>
      <c r="AP74" s="851" t="s">
        <v>552</v>
      </c>
      <c r="AQ74" s="851"/>
      <c r="AR74" s="851"/>
      <c r="AS74" s="851"/>
      <c r="AT74" s="851"/>
      <c r="AU74" s="851" t="s">
        <v>552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549</v>
      </c>
      <c r="C75" s="894"/>
      <c r="D75" s="894"/>
      <c r="E75" s="894"/>
      <c r="F75" s="894"/>
      <c r="G75" s="894"/>
      <c r="H75" s="894"/>
      <c r="I75" s="894"/>
      <c r="J75" s="894"/>
      <c r="K75" s="894"/>
      <c r="L75" s="894"/>
      <c r="M75" s="894"/>
      <c r="N75" s="894"/>
      <c r="O75" s="894"/>
      <c r="P75" s="895"/>
      <c r="Q75" s="900">
        <v>66230</v>
      </c>
      <c r="R75" s="901"/>
      <c r="S75" s="901"/>
      <c r="T75" s="901"/>
      <c r="U75" s="850"/>
      <c r="V75" s="902">
        <v>64208</v>
      </c>
      <c r="W75" s="901"/>
      <c r="X75" s="901"/>
      <c r="Y75" s="901"/>
      <c r="Z75" s="850"/>
      <c r="AA75" s="902">
        <v>2022</v>
      </c>
      <c r="AB75" s="901"/>
      <c r="AC75" s="901"/>
      <c r="AD75" s="901"/>
      <c r="AE75" s="850"/>
      <c r="AF75" s="902">
        <v>2022</v>
      </c>
      <c r="AG75" s="901"/>
      <c r="AH75" s="901"/>
      <c r="AI75" s="901"/>
      <c r="AJ75" s="850"/>
      <c r="AK75" s="851">
        <v>160</v>
      </c>
      <c r="AL75" s="851"/>
      <c r="AM75" s="851"/>
      <c r="AN75" s="851"/>
      <c r="AO75" s="851"/>
      <c r="AP75" s="851" t="s">
        <v>552</v>
      </c>
      <c r="AQ75" s="851"/>
      <c r="AR75" s="851"/>
      <c r="AS75" s="851"/>
      <c r="AT75" s="851"/>
      <c r="AU75" s="851" t="s">
        <v>552</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550</v>
      </c>
      <c r="C76" s="894"/>
      <c r="D76" s="894"/>
      <c r="E76" s="894"/>
      <c r="F76" s="894"/>
      <c r="G76" s="894"/>
      <c r="H76" s="894"/>
      <c r="I76" s="894"/>
      <c r="J76" s="894"/>
      <c r="K76" s="894"/>
      <c r="L76" s="894"/>
      <c r="M76" s="894"/>
      <c r="N76" s="894"/>
      <c r="O76" s="894"/>
      <c r="P76" s="895"/>
      <c r="Q76" s="900">
        <v>489</v>
      </c>
      <c r="R76" s="901"/>
      <c r="S76" s="901"/>
      <c r="T76" s="901"/>
      <c r="U76" s="850"/>
      <c r="V76" s="902">
        <v>416</v>
      </c>
      <c r="W76" s="901"/>
      <c r="X76" s="901"/>
      <c r="Y76" s="901"/>
      <c r="Z76" s="850"/>
      <c r="AA76" s="902">
        <v>72</v>
      </c>
      <c r="AB76" s="901"/>
      <c r="AC76" s="901"/>
      <c r="AD76" s="901"/>
      <c r="AE76" s="850"/>
      <c r="AF76" s="902">
        <v>72</v>
      </c>
      <c r="AG76" s="901"/>
      <c r="AH76" s="901"/>
      <c r="AI76" s="901"/>
      <c r="AJ76" s="850"/>
      <c r="AK76" s="902">
        <v>61</v>
      </c>
      <c r="AL76" s="901"/>
      <c r="AM76" s="901"/>
      <c r="AN76" s="901"/>
      <c r="AO76" s="850"/>
      <c r="AP76" s="851" t="s">
        <v>552</v>
      </c>
      <c r="AQ76" s="851"/>
      <c r="AR76" s="851"/>
      <c r="AS76" s="851"/>
      <c r="AT76" s="851"/>
      <c r="AU76" s="851" t="s">
        <v>552</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9" t="s">
        <v>551</v>
      </c>
      <c r="C77" s="894"/>
      <c r="D77" s="894"/>
      <c r="E77" s="894"/>
      <c r="F77" s="894"/>
      <c r="G77" s="894"/>
      <c r="H77" s="894"/>
      <c r="I77" s="894"/>
      <c r="J77" s="894"/>
      <c r="K77" s="894"/>
      <c r="L77" s="894"/>
      <c r="M77" s="894"/>
      <c r="N77" s="894"/>
      <c r="O77" s="894"/>
      <c r="P77" s="895"/>
      <c r="Q77" s="900">
        <v>744266</v>
      </c>
      <c r="R77" s="901"/>
      <c r="S77" s="901"/>
      <c r="T77" s="901"/>
      <c r="U77" s="850"/>
      <c r="V77" s="902">
        <v>712499</v>
      </c>
      <c r="W77" s="901"/>
      <c r="X77" s="901"/>
      <c r="Y77" s="901"/>
      <c r="Z77" s="850"/>
      <c r="AA77" s="902">
        <v>31767</v>
      </c>
      <c r="AB77" s="901"/>
      <c r="AC77" s="901"/>
      <c r="AD77" s="901"/>
      <c r="AE77" s="850"/>
      <c r="AF77" s="902">
        <v>31767</v>
      </c>
      <c r="AG77" s="901"/>
      <c r="AH77" s="901"/>
      <c r="AI77" s="901"/>
      <c r="AJ77" s="850"/>
      <c r="AK77" s="851" t="s">
        <v>552</v>
      </c>
      <c r="AL77" s="851"/>
      <c r="AM77" s="851"/>
      <c r="AN77" s="851"/>
      <c r="AO77" s="851"/>
      <c r="AP77" s="851" t="s">
        <v>552</v>
      </c>
      <c r="AQ77" s="851"/>
      <c r="AR77" s="851"/>
      <c r="AS77" s="851"/>
      <c r="AT77" s="851"/>
      <c r="AU77" s="851" t="s">
        <v>552</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33958</v>
      </c>
      <c r="AG88" s="862"/>
      <c r="AH88" s="862"/>
      <c r="AI88" s="862"/>
      <c r="AJ88" s="862"/>
      <c r="AK88" s="859"/>
      <c r="AL88" s="859"/>
      <c r="AM88" s="859"/>
      <c r="AN88" s="859"/>
      <c r="AO88" s="859"/>
      <c r="AP88" s="862">
        <v>2854</v>
      </c>
      <c r="AQ88" s="862"/>
      <c r="AR88" s="862"/>
      <c r="AS88" s="862"/>
      <c r="AT88" s="862"/>
      <c r="AU88" s="862">
        <v>405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396</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3168</v>
      </c>
      <c r="CS102" s="870"/>
      <c r="CT102" s="870"/>
      <c r="CU102" s="870"/>
      <c r="CV102" s="914"/>
      <c r="CW102" s="913">
        <v>171</v>
      </c>
      <c r="CX102" s="870"/>
      <c r="CY102" s="870"/>
      <c r="CZ102" s="870"/>
      <c r="DA102" s="914"/>
      <c r="DB102" s="913">
        <v>1129</v>
      </c>
      <c r="DC102" s="870"/>
      <c r="DD102" s="870"/>
      <c r="DE102" s="870"/>
      <c r="DF102" s="914"/>
      <c r="DG102" s="913"/>
      <c r="DH102" s="870"/>
      <c r="DI102" s="870"/>
      <c r="DJ102" s="870"/>
      <c r="DK102" s="914"/>
      <c r="DL102" s="913"/>
      <c r="DM102" s="870"/>
      <c r="DN102" s="870"/>
      <c r="DO102" s="870"/>
      <c r="DP102" s="914"/>
      <c r="DQ102" s="913"/>
      <c r="DR102" s="870"/>
      <c r="DS102" s="870"/>
      <c r="DT102" s="870"/>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397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398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401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403</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404</v>
      </c>
      <c r="AB109" s="916"/>
      <c r="AC109" s="916"/>
      <c r="AD109" s="916"/>
      <c r="AE109" s="917"/>
      <c r="AF109" s="915" t="s">
        <v>289</v>
      </c>
      <c r="AG109" s="916"/>
      <c r="AH109" s="916"/>
      <c r="AI109" s="916"/>
      <c r="AJ109" s="917"/>
      <c r="AK109" s="915" t="s">
        <v>288</v>
      </c>
      <c r="AL109" s="916"/>
      <c r="AM109" s="916"/>
      <c r="AN109" s="916"/>
      <c r="AO109" s="917"/>
      <c r="AP109" s="915" t="s">
        <v>405</v>
      </c>
      <c r="AQ109" s="916"/>
      <c r="AR109" s="916"/>
      <c r="AS109" s="916"/>
      <c r="AT109" s="918"/>
      <c r="AU109" s="935" t="s">
        <v>403</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404</v>
      </c>
      <c r="BR109" s="916"/>
      <c r="BS109" s="916"/>
      <c r="BT109" s="916"/>
      <c r="BU109" s="917"/>
      <c r="BV109" s="915" t="s">
        <v>289</v>
      </c>
      <c r="BW109" s="916"/>
      <c r="BX109" s="916"/>
      <c r="BY109" s="916"/>
      <c r="BZ109" s="917"/>
      <c r="CA109" s="915" t="s">
        <v>288</v>
      </c>
      <c r="CB109" s="916"/>
      <c r="CC109" s="916"/>
      <c r="CD109" s="916"/>
      <c r="CE109" s="917"/>
      <c r="CF109" s="936" t="s">
        <v>405</v>
      </c>
      <c r="CG109" s="936"/>
      <c r="CH109" s="936"/>
      <c r="CI109" s="936"/>
      <c r="CJ109" s="936"/>
      <c r="CK109" s="915" t="s">
        <v>406</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404</v>
      </c>
      <c r="DH109" s="916"/>
      <c r="DI109" s="916"/>
      <c r="DJ109" s="916"/>
      <c r="DK109" s="917"/>
      <c r="DL109" s="915" t="s">
        <v>289</v>
      </c>
      <c r="DM109" s="916"/>
      <c r="DN109" s="916"/>
      <c r="DO109" s="916"/>
      <c r="DP109" s="917"/>
      <c r="DQ109" s="915" t="s">
        <v>288</v>
      </c>
      <c r="DR109" s="916"/>
      <c r="DS109" s="916"/>
      <c r="DT109" s="916"/>
      <c r="DU109" s="917"/>
      <c r="DV109" s="915" t="s">
        <v>405</v>
      </c>
      <c r="DW109" s="916"/>
      <c r="DX109" s="916"/>
      <c r="DY109" s="916"/>
      <c r="DZ109" s="918"/>
    </row>
    <row r="110" spans="1:131" s="199" customFormat="1" ht="26.25" customHeight="1" x14ac:dyDescent="0.15">
      <c r="A110" s="919" t="s">
        <v>407</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738384</v>
      </c>
      <c r="AB110" s="923"/>
      <c r="AC110" s="923"/>
      <c r="AD110" s="923"/>
      <c r="AE110" s="924"/>
      <c r="AF110" s="925">
        <v>823337</v>
      </c>
      <c r="AG110" s="923"/>
      <c r="AH110" s="923"/>
      <c r="AI110" s="923"/>
      <c r="AJ110" s="924"/>
      <c r="AK110" s="925">
        <v>659299</v>
      </c>
      <c r="AL110" s="923"/>
      <c r="AM110" s="923"/>
      <c r="AN110" s="923"/>
      <c r="AO110" s="924"/>
      <c r="AP110" s="926">
        <v>21.5</v>
      </c>
      <c r="AQ110" s="927"/>
      <c r="AR110" s="927"/>
      <c r="AS110" s="927"/>
      <c r="AT110" s="928"/>
      <c r="AU110" s="929" t="s">
        <v>61</v>
      </c>
      <c r="AV110" s="930"/>
      <c r="AW110" s="930"/>
      <c r="AX110" s="930"/>
      <c r="AY110" s="930"/>
      <c r="AZ110" s="971" t="s">
        <v>408</v>
      </c>
      <c r="BA110" s="920"/>
      <c r="BB110" s="920"/>
      <c r="BC110" s="920"/>
      <c r="BD110" s="920"/>
      <c r="BE110" s="920"/>
      <c r="BF110" s="920"/>
      <c r="BG110" s="920"/>
      <c r="BH110" s="920"/>
      <c r="BI110" s="920"/>
      <c r="BJ110" s="920"/>
      <c r="BK110" s="920"/>
      <c r="BL110" s="920"/>
      <c r="BM110" s="920"/>
      <c r="BN110" s="920"/>
      <c r="BO110" s="920"/>
      <c r="BP110" s="921"/>
      <c r="BQ110" s="957">
        <v>7110987</v>
      </c>
      <c r="BR110" s="958"/>
      <c r="BS110" s="958"/>
      <c r="BT110" s="958"/>
      <c r="BU110" s="958"/>
      <c r="BV110" s="958">
        <v>7587566</v>
      </c>
      <c r="BW110" s="958"/>
      <c r="BX110" s="958"/>
      <c r="BY110" s="958"/>
      <c r="BZ110" s="958"/>
      <c r="CA110" s="958">
        <v>9094510</v>
      </c>
      <c r="CB110" s="958"/>
      <c r="CC110" s="958"/>
      <c r="CD110" s="958"/>
      <c r="CE110" s="958"/>
      <c r="CF110" s="972">
        <v>296.2</v>
      </c>
      <c r="CG110" s="973"/>
      <c r="CH110" s="973"/>
      <c r="CI110" s="973"/>
      <c r="CJ110" s="973"/>
      <c r="CK110" s="974" t="s">
        <v>409</v>
      </c>
      <c r="CL110" s="975"/>
      <c r="CM110" s="954" t="s">
        <v>410</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223</v>
      </c>
      <c r="DH110" s="958"/>
      <c r="DI110" s="958"/>
      <c r="DJ110" s="958"/>
      <c r="DK110" s="958"/>
      <c r="DL110" s="958" t="s">
        <v>223</v>
      </c>
      <c r="DM110" s="958"/>
      <c r="DN110" s="958"/>
      <c r="DO110" s="958"/>
      <c r="DP110" s="958"/>
      <c r="DQ110" s="958" t="s">
        <v>223</v>
      </c>
      <c r="DR110" s="958"/>
      <c r="DS110" s="958"/>
      <c r="DT110" s="958"/>
      <c r="DU110" s="958"/>
      <c r="DV110" s="959" t="s">
        <v>223</v>
      </c>
      <c r="DW110" s="959"/>
      <c r="DX110" s="959"/>
      <c r="DY110" s="959"/>
      <c r="DZ110" s="960"/>
    </row>
    <row r="111" spans="1:131" s="199" customFormat="1" ht="26.25" customHeight="1" x14ac:dyDescent="0.15">
      <c r="A111" s="961" t="s">
        <v>411</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223</v>
      </c>
      <c r="AB111" s="965"/>
      <c r="AC111" s="965"/>
      <c r="AD111" s="965"/>
      <c r="AE111" s="966"/>
      <c r="AF111" s="967" t="s">
        <v>223</v>
      </c>
      <c r="AG111" s="965"/>
      <c r="AH111" s="965"/>
      <c r="AI111" s="965"/>
      <c r="AJ111" s="966"/>
      <c r="AK111" s="967" t="s">
        <v>223</v>
      </c>
      <c r="AL111" s="965"/>
      <c r="AM111" s="965"/>
      <c r="AN111" s="965"/>
      <c r="AO111" s="966"/>
      <c r="AP111" s="968" t="s">
        <v>223</v>
      </c>
      <c r="AQ111" s="969"/>
      <c r="AR111" s="969"/>
      <c r="AS111" s="969"/>
      <c r="AT111" s="970"/>
      <c r="AU111" s="931"/>
      <c r="AV111" s="932"/>
      <c r="AW111" s="932"/>
      <c r="AX111" s="932"/>
      <c r="AY111" s="932"/>
      <c r="AZ111" s="980" t="s">
        <v>412</v>
      </c>
      <c r="BA111" s="981"/>
      <c r="BB111" s="981"/>
      <c r="BC111" s="981"/>
      <c r="BD111" s="981"/>
      <c r="BE111" s="981"/>
      <c r="BF111" s="981"/>
      <c r="BG111" s="981"/>
      <c r="BH111" s="981"/>
      <c r="BI111" s="981"/>
      <c r="BJ111" s="981"/>
      <c r="BK111" s="981"/>
      <c r="BL111" s="981"/>
      <c r="BM111" s="981"/>
      <c r="BN111" s="981"/>
      <c r="BO111" s="981"/>
      <c r="BP111" s="982"/>
      <c r="BQ111" s="950" t="s">
        <v>223</v>
      </c>
      <c r="BR111" s="951"/>
      <c r="BS111" s="951"/>
      <c r="BT111" s="951"/>
      <c r="BU111" s="951"/>
      <c r="BV111" s="951" t="s">
        <v>223</v>
      </c>
      <c r="BW111" s="951"/>
      <c r="BX111" s="951"/>
      <c r="BY111" s="951"/>
      <c r="BZ111" s="951"/>
      <c r="CA111" s="951" t="s">
        <v>223</v>
      </c>
      <c r="CB111" s="951"/>
      <c r="CC111" s="951"/>
      <c r="CD111" s="951"/>
      <c r="CE111" s="951"/>
      <c r="CF111" s="945" t="s">
        <v>223</v>
      </c>
      <c r="CG111" s="946"/>
      <c r="CH111" s="946"/>
      <c r="CI111" s="946"/>
      <c r="CJ111" s="946"/>
      <c r="CK111" s="976"/>
      <c r="CL111" s="977"/>
      <c r="CM111" s="947" t="s">
        <v>413</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223</v>
      </c>
      <c r="DH111" s="951"/>
      <c r="DI111" s="951"/>
      <c r="DJ111" s="951"/>
      <c r="DK111" s="951"/>
      <c r="DL111" s="951" t="s">
        <v>223</v>
      </c>
      <c r="DM111" s="951"/>
      <c r="DN111" s="951"/>
      <c r="DO111" s="951"/>
      <c r="DP111" s="951"/>
      <c r="DQ111" s="951" t="s">
        <v>223</v>
      </c>
      <c r="DR111" s="951"/>
      <c r="DS111" s="951"/>
      <c r="DT111" s="951"/>
      <c r="DU111" s="951"/>
      <c r="DV111" s="952" t="s">
        <v>223</v>
      </c>
      <c r="DW111" s="952"/>
      <c r="DX111" s="952"/>
      <c r="DY111" s="952"/>
      <c r="DZ111" s="953"/>
    </row>
    <row r="112" spans="1:131" s="199" customFormat="1" ht="26.25" customHeight="1" x14ac:dyDescent="0.15">
      <c r="A112" s="983" t="s">
        <v>414</v>
      </c>
      <c r="B112" s="984"/>
      <c r="C112" s="981" t="s">
        <v>415</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223</v>
      </c>
      <c r="AB112" s="990"/>
      <c r="AC112" s="990"/>
      <c r="AD112" s="990"/>
      <c r="AE112" s="991"/>
      <c r="AF112" s="992" t="s">
        <v>223</v>
      </c>
      <c r="AG112" s="990"/>
      <c r="AH112" s="990"/>
      <c r="AI112" s="990"/>
      <c r="AJ112" s="991"/>
      <c r="AK112" s="992" t="s">
        <v>223</v>
      </c>
      <c r="AL112" s="990"/>
      <c r="AM112" s="990"/>
      <c r="AN112" s="990"/>
      <c r="AO112" s="991"/>
      <c r="AP112" s="993" t="s">
        <v>223</v>
      </c>
      <c r="AQ112" s="994"/>
      <c r="AR112" s="994"/>
      <c r="AS112" s="994"/>
      <c r="AT112" s="995"/>
      <c r="AU112" s="931"/>
      <c r="AV112" s="932"/>
      <c r="AW112" s="932"/>
      <c r="AX112" s="932"/>
      <c r="AY112" s="932"/>
      <c r="AZ112" s="980" t="s">
        <v>416</v>
      </c>
      <c r="BA112" s="981"/>
      <c r="BB112" s="981"/>
      <c r="BC112" s="981"/>
      <c r="BD112" s="981"/>
      <c r="BE112" s="981"/>
      <c r="BF112" s="981"/>
      <c r="BG112" s="981"/>
      <c r="BH112" s="981"/>
      <c r="BI112" s="981"/>
      <c r="BJ112" s="981"/>
      <c r="BK112" s="981"/>
      <c r="BL112" s="981"/>
      <c r="BM112" s="981"/>
      <c r="BN112" s="981"/>
      <c r="BO112" s="981"/>
      <c r="BP112" s="982"/>
      <c r="BQ112" s="950">
        <v>1664460</v>
      </c>
      <c r="BR112" s="951"/>
      <c r="BS112" s="951"/>
      <c r="BT112" s="951"/>
      <c r="BU112" s="951"/>
      <c r="BV112" s="951">
        <v>1054736</v>
      </c>
      <c r="BW112" s="951"/>
      <c r="BX112" s="951"/>
      <c r="BY112" s="951"/>
      <c r="BZ112" s="951"/>
      <c r="CA112" s="951">
        <v>962457</v>
      </c>
      <c r="CB112" s="951"/>
      <c r="CC112" s="951"/>
      <c r="CD112" s="951"/>
      <c r="CE112" s="951"/>
      <c r="CF112" s="945">
        <v>31.3</v>
      </c>
      <c r="CG112" s="946"/>
      <c r="CH112" s="946"/>
      <c r="CI112" s="946"/>
      <c r="CJ112" s="946"/>
      <c r="CK112" s="976"/>
      <c r="CL112" s="977"/>
      <c r="CM112" s="947" t="s">
        <v>417</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223</v>
      </c>
      <c r="DH112" s="951"/>
      <c r="DI112" s="951"/>
      <c r="DJ112" s="951"/>
      <c r="DK112" s="951"/>
      <c r="DL112" s="951" t="s">
        <v>223</v>
      </c>
      <c r="DM112" s="951"/>
      <c r="DN112" s="951"/>
      <c r="DO112" s="951"/>
      <c r="DP112" s="951"/>
      <c r="DQ112" s="951" t="s">
        <v>223</v>
      </c>
      <c r="DR112" s="951"/>
      <c r="DS112" s="951"/>
      <c r="DT112" s="951"/>
      <c r="DU112" s="951"/>
      <c r="DV112" s="952" t="s">
        <v>223</v>
      </c>
      <c r="DW112" s="952"/>
      <c r="DX112" s="952"/>
      <c r="DY112" s="952"/>
      <c r="DZ112" s="953"/>
    </row>
    <row r="113" spans="1:130" s="199" customFormat="1" ht="26.25" customHeight="1" x14ac:dyDescent="0.15">
      <c r="A113" s="985"/>
      <c r="B113" s="986"/>
      <c r="C113" s="981" t="s">
        <v>418</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247020</v>
      </c>
      <c r="AB113" s="965"/>
      <c r="AC113" s="965"/>
      <c r="AD113" s="965"/>
      <c r="AE113" s="966"/>
      <c r="AF113" s="967">
        <v>193907</v>
      </c>
      <c r="AG113" s="965"/>
      <c r="AH113" s="965"/>
      <c r="AI113" s="965"/>
      <c r="AJ113" s="966"/>
      <c r="AK113" s="967">
        <v>223753</v>
      </c>
      <c r="AL113" s="965"/>
      <c r="AM113" s="965"/>
      <c r="AN113" s="965"/>
      <c r="AO113" s="966"/>
      <c r="AP113" s="968">
        <v>7.3</v>
      </c>
      <c r="AQ113" s="969"/>
      <c r="AR113" s="969"/>
      <c r="AS113" s="969"/>
      <c r="AT113" s="970"/>
      <c r="AU113" s="931"/>
      <c r="AV113" s="932"/>
      <c r="AW113" s="932"/>
      <c r="AX113" s="932"/>
      <c r="AY113" s="932"/>
      <c r="AZ113" s="980" t="s">
        <v>419</v>
      </c>
      <c r="BA113" s="981"/>
      <c r="BB113" s="981"/>
      <c r="BC113" s="981"/>
      <c r="BD113" s="981"/>
      <c r="BE113" s="981"/>
      <c r="BF113" s="981"/>
      <c r="BG113" s="981"/>
      <c r="BH113" s="981"/>
      <c r="BI113" s="981"/>
      <c r="BJ113" s="981"/>
      <c r="BK113" s="981"/>
      <c r="BL113" s="981"/>
      <c r="BM113" s="981"/>
      <c r="BN113" s="981"/>
      <c r="BO113" s="981"/>
      <c r="BP113" s="982"/>
      <c r="BQ113" s="950">
        <v>502388</v>
      </c>
      <c r="BR113" s="951"/>
      <c r="BS113" s="951"/>
      <c r="BT113" s="951"/>
      <c r="BU113" s="951"/>
      <c r="BV113" s="951">
        <v>463587</v>
      </c>
      <c r="BW113" s="951"/>
      <c r="BX113" s="951"/>
      <c r="BY113" s="951"/>
      <c r="BZ113" s="951"/>
      <c r="CA113" s="951">
        <v>405029</v>
      </c>
      <c r="CB113" s="951"/>
      <c r="CC113" s="951"/>
      <c r="CD113" s="951"/>
      <c r="CE113" s="951"/>
      <c r="CF113" s="945">
        <v>13.2</v>
      </c>
      <c r="CG113" s="946"/>
      <c r="CH113" s="946"/>
      <c r="CI113" s="946"/>
      <c r="CJ113" s="946"/>
      <c r="CK113" s="976"/>
      <c r="CL113" s="977"/>
      <c r="CM113" s="947" t="s">
        <v>420</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223</v>
      </c>
      <c r="DH113" s="990"/>
      <c r="DI113" s="990"/>
      <c r="DJ113" s="990"/>
      <c r="DK113" s="991"/>
      <c r="DL113" s="992" t="s">
        <v>223</v>
      </c>
      <c r="DM113" s="990"/>
      <c r="DN113" s="990"/>
      <c r="DO113" s="990"/>
      <c r="DP113" s="991"/>
      <c r="DQ113" s="992" t="s">
        <v>223</v>
      </c>
      <c r="DR113" s="990"/>
      <c r="DS113" s="990"/>
      <c r="DT113" s="990"/>
      <c r="DU113" s="991"/>
      <c r="DV113" s="993" t="s">
        <v>223</v>
      </c>
      <c r="DW113" s="994"/>
      <c r="DX113" s="994"/>
      <c r="DY113" s="994"/>
      <c r="DZ113" s="995"/>
    </row>
    <row r="114" spans="1:130" s="199" customFormat="1" ht="26.25" customHeight="1" x14ac:dyDescent="0.15">
      <c r="A114" s="985"/>
      <c r="B114" s="986"/>
      <c r="C114" s="981" t="s">
        <v>421</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56903</v>
      </c>
      <c r="AB114" s="990"/>
      <c r="AC114" s="990"/>
      <c r="AD114" s="990"/>
      <c r="AE114" s="991"/>
      <c r="AF114" s="992">
        <v>57228</v>
      </c>
      <c r="AG114" s="990"/>
      <c r="AH114" s="990"/>
      <c r="AI114" s="990"/>
      <c r="AJ114" s="991"/>
      <c r="AK114" s="992">
        <v>57670</v>
      </c>
      <c r="AL114" s="990"/>
      <c r="AM114" s="990"/>
      <c r="AN114" s="990"/>
      <c r="AO114" s="991"/>
      <c r="AP114" s="993">
        <v>1.9</v>
      </c>
      <c r="AQ114" s="994"/>
      <c r="AR114" s="994"/>
      <c r="AS114" s="994"/>
      <c r="AT114" s="995"/>
      <c r="AU114" s="931"/>
      <c r="AV114" s="932"/>
      <c r="AW114" s="932"/>
      <c r="AX114" s="932"/>
      <c r="AY114" s="932"/>
      <c r="AZ114" s="980" t="s">
        <v>422</v>
      </c>
      <c r="BA114" s="981"/>
      <c r="BB114" s="981"/>
      <c r="BC114" s="981"/>
      <c r="BD114" s="981"/>
      <c r="BE114" s="981"/>
      <c r="BF114" s="981"/>
      <c r="BG114" s="981"/>
      <c r="BH114" s="981"/>
      <c r="BI114" s="981"/>
      <c r="BJ114" s="981"/>
      <c r="BK114" s="981"/>
      <c r="BL114" s="981"/>
      <c r="BM114" s="981"/>
      <c r="BN114" s="981"/>
      <c r="BO114" s="981"/>
      <c r="BP114" s="982"/>
      <c r="BQ114" s="950">
        <v>723824</v>
      </c>
      <c r="BR114" s="951"/>
      <c r="BS114" s="951"/>
      <c r="BT114" s="951"/>
      <c r="BU114" s="951"/>
      <c r="BV114" s="951">
        <v>763441</v>
      </c>
      <c r="BW114" s="951"/>
      <c r="BX114" s="951"/>
      <c r="BY114" s="951"/>
      <c r="BZ114" s="951"/>
      <c r="CA114" s="951">
        <v>779248</v>
      </c>
      <c r="CB114" s="951"/>
      <c r="CC114" s="951"/>
      <c r="CD114" s="951"/>
      <c r="CE114" s="951"/>
      <c r="CF114" s="945">
        <v>25.4</v>
      </c>
      <c r="CG114" s="946"/>
      <c r="CH114" s="946"/>
      <c r="CI114" s="946"/>
      <c r="CJ114" s="946"/>
      <c r="CK114" s="976"/>
      <c r="CL114" s="977"/>
      <c r="CM114" s="947" t="s">
        <v>423</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223</v>
      </c>
      <c r="DH114" s="990"/>
      <c r="DI114" s="990"/>
      <c r="DJ114" s="990"/>
      <c r="DK114" s="991"/>
      <c r="DL114" s="992" t="s">
        <v>223</v>
      </c>
      <c r="DM114" s="990"/>
      <c r="DN114" s="990"/>
      <c r="DO114" s="990"/>
      <c r="DP114" s="991"/>
      <c r="DQ114" s="992" t="s">
        <v>223</v>
      </c>
      <c r="DR114" s="990"/>
      <c r="DS114" s="990"/>
      <c r="DT114" s="990"/>
      <c r="DU114" s="991"/>
      <c r="DV114" s="993" t="s">
        <v>223</v>
      </c>
      <c r="DW114" s="994"/>
      <c r="DX114" s="994"/>
      <c r="DY114" s="994"/>
      <c r="DZ114" s="995"/>
    </row>
    <row r="115" spans="1:130" s="199" customFormat="1" ht="26.25" customHeight="1" x14ac:dyDescent="0.15">
      <c r="A115" s="985"/>
      <c r="B115" s="986"/>
      <c r="C115" s="981" t="s">
        <v>424</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223</v>
      </c>
      <c r="AB115" s="965"/>
      <c r="AC115" s="965"/>
      <c r="AD115" s="965"/>
      <c r="AE115" s="966"/>
      <c r="AF115" s="967" t="s">
        <v>223</v>
      </c>
      <c r="AG115" s="965"/>
      <c r="AH115" s="965"/>
      <c r="AI115" s="965"/>
      <c r="AJ115" s="966"/>
      <c r="AK115" s="967" t="s">
        <v>223</v>
      </c>
      <c r="AL115" s="965"/>
      <c r="AM115" s="965"/>
      <c r="AN115" s="965"/>
      <c r="AO115" s="966"/>
      <c r="AP115" s="968" t="s">
        <v>223</v>
      </c>
      <c r="AQ115" s="969"/>
      <c r="AR115" s="969"/>
      <c r="AS115" s="969"/>
      <c r="AT115" s="970"/>
      <c r="AU115" s="931"/>
      <c r="AV115" s="932"/>
      <c r="AW115" s="932"/>
      <c r="AX115" s="932"/>
      <c r="AY115" s="932"/>
      <c r="AZ115" s="980" t="s">
        <v>425</v>
      </c>
      <c r="BA115" s="981"/>
      <c r="BB115" s="981"/>
      <c r="BC115" s="981"/>
      <c r="BD115" s="981"/>
      <c r="BE115" s="981"/>
      <c r="BF115" s="981"/>
      <c r="BG115" s="981"/>
      <c r="BH115" s="981"/>
      <c r="BI115" s="981"/>
      <c r="BJ115" s="981"/>
      <c r="BK115" s="981"/>
      <c r="BL115" s="981"/>
      <c r="BM115" s="981"/>
      <c r="BN115" s="981"/>
      <c r="BO115" s="981"/>
      <c r="BP115" s="982"/>
      <c r="BQ115" s="950" t="s">
        <v>223</v>
      </c>
      <c r="BR115" s="951"/>
      <c r="BS115" s="951"/>
      <c r="BT115" s="951"/>
      <c r="BU115" s="951"/>
      <c r="BV115" s="951" t="s">
        <v>223</v>
      </c>
      <c r="BW115" s="951"/>
      <c r="BX115" s="951"/>
      <c r="BY115" s="951"/>
      <c r="BZ115" s="951"/>
      <c r="CA115" s="951" t="s">
        <v>223</v>
      </c>
      <c r="CB115" s="951"/>
      <c r="CC115" s="951"/>
      <c r="CD115" s="951"/>
      <c r="CE115" s="951"/>
      <c r="CF115" s="945" t="s">
        <v>223</v>
      </c>
      <c r="CG115" s="946"/>
      <c r="CH115" s="946"/>
      <c r="CI115" s="946"/>
      <c r="CJ115" s="946"/>
      <c r="CK115" s="976"/>
      <c r="CL115" s="977"/>
      <c r="CM115" s="980" t="s">
        <v>426</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223</v>
      </c>
      <c r="DH115" s="990"/>
      <c r="DI115" s="990"/>
      <c r="DJ115" s="990"/>
      <c r="DK115" s="991"/>
      <c r="DL115" s="992" t="s">
        <v>223</v>
      </c>
      <c r="DM115" s="990"/>
      <c r="DN115" s="990"/>
      <c r="DO115" s="990"/>
      <c r="DP115" s="991"/>
      <c r="DQ115" s="992" t="s">
        <v>223</v>
      </c>
      <c r="DR115" s="990"/>
      <c r="DS115" s="990"/>
      <c r="DT115" s="990"/>
      <c r="DU115" s="991"/>
      <c r="DV115" s="993" t="s">
        <v>223</v>
      </c>
      <c r="DW115" s="994"/>
      <c r="DX115" s="994"/>
      <c r="DY115" s="994"/>
      <c r="DZ115" s="995"/>
    </row>
    <row r="116" spans="1:130" s="199" customFormat="1" ht="26.25" customHeight="1" x14ac:dyDescent="0.15">
      <c r="A116" s="987"/>
      <c r="B116" s="988"/>
      <c r="C116" s="996" t="s">
        <v>427</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223</v>
      </c>
      <c r="AB116" s="990"/>
      <c r="AC116" s="990"/>
      <c r="AD116" s="990"/>
      <c r="AE116" s="991"/>
      <c r="AF116" s="992" t="s">
        <v>223</v>
      </c>
      <c r="AG116" s="990"/>
      <c r="AH116" s="990"/>
      <c r="AI116" s="990"/>
      <c r="AJ116" s="991"/>
      <c r="AK116" s="992" t="s">
        <v>223</v>
      </c>
      <c r="AL116" s="990"/>
      <c r="AM116" s="990"/>
      <c r="AN116" s="990"/>
      <c r="AO116" s="991"/>
      <c r="AP116" s="993" t="s">
        <v>223</v>
      </c>
      <c r="AQ116" s="994"/>
      <c r="AR116" s="994"/>
      <c r="AS116" s="994"/>
      <c r="AT116" s="995"/>
      <c r="AU116" s="931"/>
      <c r="AV116" s="932"/>
      <c r="AW116" s="932"/>
      <c r="AX116" s="932"/>
      <c r="AY116" s="932"/>
      <c r="AZ116" s="998" t="s">
        <v>428</v>
      </c>
      <c r="BA116" s="999"/>
      <c r="BB116" s="999"/>
      <c r="BC116" s="999"/>
      <c r="BD116" s="999"/>
      <c r="BE116" s="999"/>
      <c r="BF116" s="999"/>
      <c r="BG116" s="999"/>
      <c r="BH116" s="999"/>
      <c r="BI116" s="999"/>
      <c r="BJ116" s="999"/>
      <c r="BK116" s="999"/>
      <c r="BL116" s="999"/>
      <c r="BM116" s="999"/>
      <c r="BN116" s="999"/>
      <c r="BO116" s="999"/>
      <c r="BP116" s="1000"/>
      <c r="BQ116" s="950" t="s">
        <v>223</v>
      </c>
      <c r="BR116" s="951"/>
      <c r="BS116" s="951"/>
      <c r="BT116" s="951"/>
      <c r="BU116" s="951"/>
      <c r="BV116" s="951" t="s">
        <v>223</v>
      </c>
      <c r="BW116" s="951"/>
      <c r="BX116" s="951"/>
      <c r="BY116" s="951"/>
      <c r="BZ116" s="951"/>
      <c r="CA116" s="951" t="s">
        <v>223</v>
      </c>
      <c r="CB116" s="951"/>
      <c r="CC116" s="951"/>
      <c r="CD116" s="951"/>
      <c r="CE116" s="951"/>
      <c r="CF116" s="945" t="s">
        <v>223</v>
      </c>
      <c r="CG116" s="946"/>
      <c r="CH116" s="946"/>
      <c r="CI116" s="946"/>
      <c r="CJ116" s="946"/>
      <c r="CK116" s="976"/>
      <c r="CL116" s="977"/>
      <c r="CM116" s="947" t="s">
        <v>429</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223</v>
      </c>
      <c r="DH116" s="990"/>
      <c r="DI116" s="990"/>
      <c r="DJ116" s="990"/>
      <c r="DK116" s="991"/>
      <c r="DL116" s="992" t="s">
        <v>223</v>
      </c>
      <c r="DM116" s="990"/>
      <c r="DN116" s="990"/>
      <c r="DO116" s="990"/>
      <c r="DP116" s="991"/>
      <c r="DQ116" s="992" t="s">
        <v>223</v>
      </c>
      <c r="DR116" s="990"/>
      <c r="DS116" s="990"/>
      <c r="DT116" s="990"/>
      <c r="DU116" s="991"/>
      <c r="DV116" s="993" t="s">
        <v>223</v>
      </c>
      <c r="DW116" s="994"/>
      <c r="DX116" s="994"/>
      <c r="DY116" s="994"/>
      <c r="DZ116" s="995"/>
    </row>
    <row r="117" spans="1:130" s="199" customFormat="1" ht="26.25" customHeight="1" x14ac:dyDescent="0.15">
      <c r="A117" s="935" t="s">
        <v>171</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430</v>
      </c>
      <c r="Z117" s="917"/>
      <c r="AA117" s="1007">
        <v>1042307</v>
      </c>
      <c r="AB117" s="1008"/>
      <c r="AC117" s="1008"/>
      <c r="AD117" s="1008"/>
      <c r="AE117" s="1009"/>
      <c r="AF117" s="1010">
        <v>1074472</v>
      </c>
      <c r="AG117" s="1008"/>
      <c r="AH117" s="1008"/>
      <c r="AI117" s="1008"/>
      <c r="AJ117" s="1009"/>
      <c r="AK117" s="1010">
        <v>940722</v>
      </c>
      <c r="AL117" s="1008"/>
      <c r="AM117" s="1008"/>
      <c r="AN117" s="1008"/>
      <c r="AO117" s="1009"/>
      <c r="AP117" s="1011"/>
      <c r="AQ117" s="1012"/>
      <c r="AR117" s="1012"/>
      <c r="AS117" s="1012"/>
      <c r="AT117" s="1013"/>
      <c r="AU117" s="931"/>
      <c r="AV117" s="932"/>
      <c r="AW117" s="932"/>
      <c r="AX117" s="932"/>
      <c r="AY117" s="932"/>
      <c r="AZ117" s="998" t="s">
        <v>431</v>
      </c>
      <c r="BA117" s="999"/>
      <c r="BB117" s="999"/>
      <c r="BC117" s="999"/>
      <c r="BD117" s="999"/>
      <c r="BE117" s="999"/>
      <c r="BF117" s="999"/>
      <c r="BG117" s="999"/>
      <c r="BH117" s="999"/>
      <c r="BI117" s="999"/>
      <c r="BJ117" s="999"/>
      <c r="BK117" s="999"/>
      <c r="BL117" s="999"/>
      <c r="BM117" s="999"/>
      <c r="BN117" s="999"/>
      <c r="BO117" s="999"/>
      <c r="BP117" s="1000"/>
      <c r="BQ117" s="950" t="s">
        <v>223</v>
      </c>
      <c r="BR117" s="951"/>
      <c r="BS117" s="951"/>
      <c r="BT117" s="951"/>
      <c r="BU117" s="951"/>
      <c r="BV117" s="951" t="s">
        <v>223</v>
      </c>
      <c r="BW117" s="951"/>
      <c r="BX117" s="951"/>
      <c r="BY117" s="951"/>
      <c r="BZ117" s="951"/>
      <c r="CA117" s="951" t="s">
        <v>223</v>
      </c>
      <c r="CB117" s="951"/>
      <c r="CC117" s="951"/>
      <c r="CD117" s="951"/>
      <c r="CE117" s="951"/>
      <c r="CF117" s="945" t="s">
        <v>223</v>
      </c>
      <c r="CG117" s="946"/>
      <c r="CH117" s="946"/>
      <c r="CI117" s="946"/>
      <c r="CJ117" s="946"/>
      <c r="CK117" s="976"/>
      <c r="CL117" s="977"/>
      <c r="CM117" s="947" t="s">
        <v>432</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223</v>
      </c>
      <c r="DH117" s="990"/>
      <c r="DI117" s="990"/>
      <c r="DJ117" s="990"/>
      <c r="DK117" s="991"/>
      <c r="DL117" s="992" t="s">
        <v>223</v>
      </c>
      <c r="DM117" s="990"/>
      <c r="DN117" s="990"/>
      <c r="DO117" s="990"/>
      <c r="DP117" s="991"/>
      <c r="DQ117" s="992" t="s">
        <v>223</v>
      </c>
      <c r="DR117" s="990"/>
      <c r="DS117" s="990"/>
      <c r="DT117" s="990"/>
      <c r="DU117" s="991"/>
      <c r="DV117" s="993" t="s">
        <v>223</v>
      </c>
      <c r="DW117" s="994"/>
      <c r="DX117" s="994"/>
      <c r="DY117" s="994"/>
      <c r="DZ117" s="995"/>
    </row>
    <row r="118" spans="1:130" s="199" customFormat="1" ht="26.25" customHeight="1" x14ac:dyDescent="0.15">
      <c r="A118" s="935" t="s">
        <v>406</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404</v>
      </c>
      <c r="AB118" s="916"/>
      <c r="AC118" s="916"/>
      <c r="AD118" s="916"/>
      <c r="AE118" s="917"/>
      <c r="AF118" s="915" t="s">
        <v>289</v>
      </c>
      <c r="AG118" s="916"/>
      <c r="AH118" s="916"/>
      <c r="AI118" s="916"/>
      <c r="AJ118" s="917"/>
      <c r="AK118" s="915" t="s">
        <v>288</v>
      </c>
      <c r="AL118" s="916"/>
      <c r="AM118" s="916"/>
      <c r="AN118" s="916"/>
      <c r="AO118" s="917"/>
      <c r="AP118" s="1002" t="s">
        <v>405</v>
      </c>
      <c r="AQ118" s="1003"/>
      <c r="AR118" s="1003"/>
      <c r="AS118" s="1003"/>
      <c r="AT118" s="1004"/>
      <c r="AU118" s="931"/>
      <c r="AV118" s="932"/>
      <c r="AW118" s="932"/>
      <c r="AX118" s="932"/>
      <c r="AY118" s="932"/>
      <c r="AZ118" s="1005" t="s">
        <v>433</v>
      </c>
      <c r="BA118" s="996"/>
      <c r="BB118" s="996"/>
      <c r="BC118" s="996"/>
      <c r="BD118" s="996"/>
      <c r="BE118" s="996"/>
      <c r="BF118" s="996"/>
      <c r="BG118" s="996"/>
      <c r="BH118" s="996"/>
      <c r="BI118" s="996"/>
      <c r="BJ118" s="996"/>
      <c r="BK118" s="996"/>
      <c r="BL118" s="996"/>
      <c r="BM118" s="996"/>
      <c r="BN118" s="996"/>
      <c r="BO118" s="996"/>
      <c r="BP118" s="997"/>
      <c r="BQ118" s="1028" t="s">
        <v>223</v>
      </c>
      <c r="BR118" s="1029"/>
      <c r="BS118" s="1029"/>
      <c r="BT118" s="1029"/>
      <c r="BU118" s="1029"/>
      <c r="BV118" s="1029" t="s">
        <v>223</v>
      </c>
      <c r="BW118" s="1029"/>
      <c r="BX118" s="1029"/>
      <c r="BY118" s="1029"/>
      <c r="BZ118" s="1029"/>
      <c r="CA118" s="1029" t="s">
        <v>223</v>
      </c>
      <c r="CB118" s="1029"/>
      <c r="CC118" s="1029"/>
      <c r="CD118" s="1029"/>
      <c r="CE118" s="1029"/>
      <c r="CF118" s="945" t="s">
        <v>223</v>
      </c>
      <c r="CG118" s="946"/>
      <c r="CH118" s="946"/>
      <c r="CI118" s="946"/>
      <c r="CJ118" s="946"/>
      <c r="CK118" s="976"/>
      <c r="CL118" s="977"/>
      <c r="CM118" s="947" t="s">
        <v>434</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223</v>
      </c>
      <c r="DH118" s="990"/>
      <c r="DI118" s="990"/>
      <c r="DJ118" s="990"/>
      <c r="DK118" s="991"/>
      <c r="DL118" s="992" t="s">
        <v>223</v>
      </c>
      <c r="DM118" s="990"/>
      <c r="DN118" s="990"/>
      <c r="DO118" s="990"/>
      <c r="DP118" s="991"/>
      <c r="DQ118" s="992" t="s">
        <v>223</v>
      </c>
      <c r="DR118" s="990"/>
      <c r="DS118" s="990"/>
      <c r="DT118" s="990"/>
      <c r="DU118" s="991"/>
      <c r="DV118" s="993" t="s">
        <v>223</v>
      </c>
      <c r="DW118" s="994"/>
      <c r="DX118" s="994"/>
      <c r="DY118" s="994"/>
      <c r="DZ118" s="995"/>
    </row>
    <row r="119" spans="1:130" s="199" customFormat="1" ht="26.25" customHeight="1" x14ac:dyDescent="0.15">
      <c r="A119" s="1089" t="s">
        <v>409</v>
      </c>
      <c r="B119" s="975"/>
      <c r="C119" s="954" t="s">
        <v>410</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223</v>
      </c>
      <c r="AB119" s="923"/>
      <c r="AC119" s="923"/>
      <c r="AD119" s="923"/>
      <c r="AE119" s="924"/>
      <c r="AF119" s="925" t="s">
        <v>223</v>
      </c>
      <c r="AG119" s="923"/>
      <c r="AH119" s="923"/>
      <c r="AI119" s="923"/>
      <c r="AJ119" s="924"/>
      <c r="AK119" s="925" t="s">
        <v>223</v>
      </c>
      <c r="AL119" s="923"/>
      <c r="AM119" s="923"/>
      <c r="AN119" s="923"/>
      <c r="AO119" s="924"/>
      <c r="AP119" s="926" t="s">
        <v>223</v>
      </c>
      <c r="AQ119" s="927"/>
      <c r="AR119" s="927"/>
      <c r="AS119" s="927"/>
      <c r="AT119" s="928"/>
      <c r="AU119" s="933"/>
      <c r="AV119" s="934"/>
      <c r="AW119" s="934"/>
      <c r="AX119" s="934"/>
      <c r="AY119" s="934"/>
      <c r="AZ119" s="230" t="s">
        <v>171</v>
      </c>
      <c r="BA119" s="230"/>
      <c r="BB119" s="230"/>
      <c r="BC119" s="230"/>
      <c r="BD119" s="230"/>
      <c r="BE119" s="230"/>
      <c r="BF119" s="230"/>
      <c r="BG119" s="230"/>
      <c r="BH119" s="230"/>
      <c r="BI119" s="230"/>
      <c r="BJ119" s="230"/>
      <c r="BK119" s="230"/>
      <c r="BL119" s="230"/>
      <c r="BM119" s="230"/>
      <c r="BN119" s="230"/>
      <c r="BO119" s="1006" t="s">
        <v>435</v>
      </c>
      <c r="BP119" s="1037"/>
      <c r="BQ119" s="1028">
        <v>10001659</v>
      </c>
      <c r="BR119" s="1029"/>
      <c r="BS119" s="1029"/>
      <c r="BT119" s="1029"/>
      <c r="BU119" s="1029"/>
      <c r="BV119" s="1029">
        <v>9869330</v>
      </c>
      <c r="BW119" s="1029"/>
      <c r="BX119" s="1029"/>
      <c r="BY119" s="1029"/>
      <c r="BZ119" s="1029"/>
      <c r="CA119" s="1029">
        <v>11241244</v>
      </c>
      <c r="CB119" s="1029"/>
      <c r="CC119" s="1029"/>
      <c r="CD119" s="1029"/>
      <c r="CE119" s="1029"/>
      <c r="CF119" s="1030"/>
      <c r="CG119" s="1031"/>
      <c r="CH119" s="1031"/>
      <c r="CI119" s="1031"/>
      <c r="CJ119" s="1032"/>
      <c r="CK119" s="978"/>
      <c r="CL119" s="979"/>
      <c r="CM119" s="1033" t="s">
        <v>436</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223</v>
      </c>
      <c r="DH119" s="1015"/>
      <c r="DI119" s="1015"/>
      <c r="DJ119" s="1015"/>
      <c r="DK119" s="1016"/>
      <c r="DL119" s="1014" t="s">
        <v>223</v>
      </c>
      <c r="DM119" s="1015"/>
      <c r="DN119" s="1015"/>
      <c r="DO119" s="1015"/>
      <c r="DP119" s="1016"/>
      <c r="DQ119" s="1014" t="s">
        <v>223</v>
      </c>
      <c r="DR119" s="1015"/>
      <c r="DS119" s="1015"/>
      <c r="DT119" s="1015"/>
      <c r="DU119" s="1016"/>
      <c r="DV119" s="1017" t="s">
        <v>223</v>
      </c>
      <c r="DW119" s="1018"/>
      <c r="DX119" s="1018"/>
      <c r="DY119" s="1018"/>
      <c r="DZ119" s="1019"/>
    </row>
    <row r="120" spans="1:130" s="199" customFormat="1" ht="26.25" customHeight="1" x14ac:dyDescent="0.15">
      <c r="A120" s="1090"/>
      <c r="B120" s="977"/>
      <c r="C120" s="947" t="s">
        <v>413</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223</v>
      </c>
      <c r="AB120" s="990"/>
      <c r="AC120" s="990"/>
      <c r="AD120" s="990"/>
      <c r="AE120" s="991"/>
      <c r="AF120" s="992" t="s">
        <v>223</v>
      </c>
      <c r="AG120" s="990"/>
      <c r="AH120" s="990"/>
      <c r="AI120" s="990"/>
      <c r="AJ120" s="991"/>
      <c r="AK120" s="992" t="s">
        <v>223</v>
      </c>
      <c r="AL120" s="990"/>
      <c r="AM120" s="990"/>
      <c r="AN120" s="990"/>
      <c r="AO120" s="991"/>
      <c r="AP120" s="993" t="s">
        <v>223</v>
      </c>
      <c r="AQ120" s="994"/>
      <c r="AR120" s="994"/>
      <c r="AS120" s="994"/>
      <c r="AT120" s="995"/>
      <c r="AU120" s="1020" t="s">
        <v>437</v>
      </c>
      <c r="AV120" s="1021"/>
      <c r="AW120" s="1021"/>
      <c r="AX120" s="1021"/>
      <c r="AY120" s="1022"/>
      <c r="AZ120" s="971" t="s">
        <v>438</v>
      </c>
      <c r="BA120" s="920"/>
      <c r="BB120" s="920"/>
      <c r="BC120" s="920"/>
      <c r="BD120" s="920"/>
      <c r="BE120" s="920"/>
      <c r="BF120" s="920"/>
      <c r="BG120" s="920"/>
      <c r="BH120" s="920"/>
      <c r="BI120" s="920"/>
      <c r="BJ120" s="920"/>
      <c r="BK120" s="920"/>
      <c r="BL120" s="920"/>
      <c r="BM120" s="920"/>
      <c r="BN120" s="920"/>
      <c r="BO120" s="920"/>
      <c r="BP120" s="921"/>
      <c r="BQ120" s="957">
        <v>5148858</v>
      </c>
      <c r="BR120" s="958"/>
      <c r="BS120" s="958"/>
      <c r="BT120" s="958"/>
      <c r="BU120" s="958"/>
      <c r="BV120" s="958">
        <v>4583380</v>
      </c>
      <c r="BW120" s="958"/>
      <c r="BX120" s="958"/>
      <c r="BY120" s="958"/>
      <c r="BZ120" s="958"/>
      <c r="CA120" s="958">
        <v>4434503</v>
      </c>
      <c r="CB120" s="958"/>
      <c r="CC120" s="958"/>
      <c r="CD120" s="958"/>
      <c r="CE120" s="958"/>
      <c r="CF120" s="972">
        <v>144.4</v>
      </c>
      <c r="CG120" s="973"/>
      <c r="CH120" s="973"/>
      <c r="CI120" s="973"/>
      <c r="CJ120" s="973"/>
      <c r="CK120" s="1038" t="s">
        <v>439</v>
      </c>
      <c r="CL120" s="1039"/>
      <c r="CM120" s="1039"/>
      <c r="CN120" s="1039"/>
      <c r="CO120" s="1040"/>
      <c r="CP120" s="1046" t="s">
        <v>440</v>
      </c>
      <c r="CQ120" s="1047"/>
      <c r="CR120" s="1047"/>
      <c r="CS120" s="1047"/>
      <c r="CT120" s="1047"/>
      <c r="CU120" s="1047"/>
      <c r="CV120" s="1047"/>
      <c r="CW120" s="1047"/>
      <c r="CX120" s="1047"/>
      <c r="CY120" s="1047"/>
      <c r="CZ120" s="1047"/>
      <c r="DA120" s="1047"/>
      <c r="DB120" s="1047"/>
      <c r="DC120" s="1047"/>
      <c r="DD120" s="1047"/>
      <c r="DE120" s="1047"/>
      <c r="DF120" s="1048"/>
      <c r="DG120" s="957">
        <v>1002841</v>
      </c>
      <c r="DH120" s="958"/>
      <c r="DI120" s="958"/>
      <c r="DJ120" s="958"/>
      <c r="DK120" s="958"/>
      <c r="DL120" s="958">
        <v>863074</v>
      </c>
      <c r="DM120" s="958"/>
      <c r="DN120" s="958"/>
      <c r="DO120" s="958"/>
      <c r="DP120" s="958"/>
      <c r="DQ120" s="958">
        <v>802662</v>
      </c>
      <c r="DR120" s="958"/>
      <c r="DS120" s="958"/>
      <c r="DT120" s="958"/>
      <c r="DU120" s="958"/>
      <c r="DV120" s="959">
        <v>26.1</v>
      </c>
      <c r="DW120" s="959"/>
      <c r="DX120" s="959"/>
      <c r="DY120" s="959"/>
      <c r="DZ120" s="960"/>
    </row>
    <row r="121" spans="1:130" s="199" customFormat="1" ht="26.25" customHeight="1" x14ac:dyDescent="0.15">
      <c r="A121" s="1090"/>
      <c r="B121" s="977"/>
      <c r="C121" s="998" t="s">
        <v>441</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223</v>
      </c>
      <c r="AB121" s="990"/>
      <c r="AC121" s="990"/>
      <c r="AD121" s="990"/>
      <c r="AE121" s="991"/>
      <c r="AF121" s="992" t="s">
        <v>223</v>
      </c>
      <c r="AG121" s="990"/>
      <c r="AH121" s="990"/>
      <c r="AI121" s="990"/>
      <c r="AJ121" s="991"/>
      <c r="AK121" s="992" t="s">
        <v>223</v>
      </c>
      <c r="AL121" s="990"/>
      <c r="AM121" s="990"/>
      <c r="AN121" s="990"/>
      <c r="AO121" s="991"/>
      <c r="AP121" s="993" t="s">
        <v>223</v>
      </c>
      <c r="AQ121" s="994"/>
      <c r="AR121" s="994"/>
      <c r="AS121" s="994"/>
      <c r="AT121" s="995"/>
      <c r="AU121" s="1023"/>
      <c r="AV121" s="1024"/>
      <c r="AW121" s="1024"/>
      <c r="AX121" s="1024"/>
      <c r="AY121" s="1025"/>
      <c r="AZ121" s="980" t="s">
        <v>442</v>
      </c>
      <c r="BA121" s="981"/>
      <c r="BB121" s="981"/>
      <c r="BC121" s="981"/>
      <c r="BD121" s="981"/>
      <c r="BE121" s="981"/>
      <c r="BF121" s="981"/>
      <c r="BG121" s="981"/>
      <c r="BH121" s="981"/>
      <c r="BI121" s="981"/>
      <c r="BJ121" s="981"/>
      <c r="BK121" s="981"/>
      <c r="BL121" s="981"/>
      <c r="BM121" s="981"/>
      <c r="BN121" s="981"/>
      <c r="BO121" s="981"/>
      <c r="BP121" s="982"/>
      <c r="BQ121" s="950">
        <v>712743</v>
      </c>
      <c r="BR121" s="951"/>
      <c r="BS121" s="951"/>
      <c r="BT121" s="951"/>
      <c r="BU121" s="951"/>
      <c r="BV121" s="951">
        <v>757376</v>
      </c>
      <c r="BW121" s="951"/>
      <c r="BX121" s="951"/>
      <c r="BY121" s="951"/>
      <c r="BZ121" s="951"/>
      <c r="CA121" s="951">
        <v>721557</v>
      </c>
      <c r="CB121" s="951"/>
      <c r="CC121" s="951"/>
      <c r="CD121" s="951"/>
      <c r="CE121" s="951"/>
      <c r="CF121" s="945">
        <v>23.5</v>
      </c>
      <c r="CG121" s="946"/>
      <c r="CH121" s="946"/>
      <c r="CI121" s="946"/>
      <c r="CJ121" s="946"/>
      <c r="CK121" s="1041"/>
      <c r="CL121" s="1042"/>
      <c r="CM121" s="1042"/>
      <c r="CN121" s="1042"/>
      <c r="CO121" s="1043"/>
      <c r="CP121" s="1051" t="s">
        <v>443</v>
      </c>
      <c r="CQ121" s="1052"/>
      <c r="CR121" s="1052"/>
      <c r="CS121" s="1052"/>
      <c r="CT121" s="1052"/>
      <c r="CU121" s="1052"/>
      <c r="CV121" s="1052"/>
      <c r="CW121" s="1052"/>
      <c r="CX121" s="1052"/>
      <c r="CY121" s="1052"/>
      <c r="CZ121" s="1052"/>
      <c r="DA121" s="1052"/>
      <c r="DB121" s="1052"/>
      <c r="DC121" s="1052"/>
      <c r="DD121" s="1052"/>
      <c r="DE121" s="1052"/>
      <c r="DF121" s="1053"/>
      <c r="DG121" s="950">
        <v>207225</v>
      </c>
      <c r="DH121" s="951"/>
      <c r="DI121" s="951"/>
      <c r="DJ121" s="951"/>
      <c r="DK121" s="951"/>
      <c r="DL121" s="951">
        <v>191662</v>
      </c>
      <c r="DM121" s="951"/>
      <c r="DN121" s="951"/>
      <c r="DO121" s="951"/>
      <c r="DP121" s="951"/>
      <c r="DQ121" s="951">
        <v>159795</v>
      </c>
      <c r="DR121" s="951"/>
      <c r="DS121" s="951"/>
      <c r="DT121" s="951"/>
      <c r="DU121" s="951"/>
      <c r="DV121" s="952">
        <v>5.2</v>
      </c>
      <c r="DW121" s="952"/>
      <c r="DX121" s="952"/>
      <c r="DY121" s="952"/>
      <c r="DZ121" s="953"/>
    </row>
    <row r="122" spans="1:130" s="199" customFormat="1" ht="26.25" customHeight="1" x14ac:dyDescent="0.15">
      <c r="A122" s="1090"/>
      <c r="B122" s="977"/>
      <c r="C122" s="947" t="s">
        <v>423</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223</v>
      </c>
      <c r="AB122" s="990"/>
      <c r="AC122" s="990"/>
      <c r="AD122" s="990"/>
      <c r="AE122" s="991"/>
      <c r="AF122" s="992" t="s">
        <v>223</v>
      </c>
      <c r="AG122" s="990"/>
      <c r="AH122" s="990"/>
      <c r="AI122" s="990"/>
      <c r="AJ122" s="991"/>
      <c r="AK122" s="992" t="s">
        <v>223</v>
      </c>
      <c r="AL122" s="990"/>
      <c r="AM122" s="990"/>
      <c r="AN122" s="990"/>
      <c r="AO122" s="991"/>
      <c r="AP122" s="993" t="s">
        <v>223</v>
      </c>
      <c r="AQ122" s="994"/>
      <c r="AR122" s="994"/>
      <c r="AS122" s="994"/>
      <c r="AT122" s="995"/>
      <c r="AU122" s="1023"/>
      <c r="AV122" s="1024"/>
      <c r="AW122" s="1024"/>
      <c r="AX122" s="1024"/>
      <c r="AY122" s="1025"/>
      <c r="AZ122" s="1005" t="s">
        <v>444</v>
      </c>
      <c r="BA122" s="996"/>
      <c r="BB122" s="996"/>
      <c r="BC122" s="996"/>
      <c r="BD122" s="996"/>
      <c r="BE122" s="996"/>
      <c r="BF122" s="996"/>
      <c r="BG122" s="996"/>
      <c r="BH122" s="996"/>
      <c r="BI122" s="996"/>
      <c r="BJ122" s="996"/>
      <c r="BK122" s="996"/>
      <c r="BL122" s="996"/>
      <c r="BM122" s="996"/>
      <c r="BN122" s="996"/>
      <c r="BO122" s="996"/>
      <c r="BP122" s="997"/>
      <c r="BQ122" s="1028">
        <v>5932070</v>
      </c>
      <c r="BR122" s="1029"/>
      <c r="BS122" s="1029"/>
      <c r="BT122" s="1029"/>
      <c r="BU122" s="1029"/>
      <c r="BV122" s="1029">
        <v>6554294</v>
      </c>
      <c r="BW122" s="1029"/>
      <c r="BX122" s="1029"/>
      <c r="BY122" s="1029"/>
      <c r="BZ122" s="1029"/>
      <c r="CA122" s="1029">
        <v>7316042</v>
      </c>
      <c r="CB122" s="1029"/>
      <c r="CC122" s="1029"/>
      <c r="CD122" s="1029"/>
      <c r="CE122" s="1029"/>
      <c r="CF122" s="1049">
        <v>238.2</v>
      </c>
      <c r="CG122" s="1050"/>
      <c r="CH122" s="1050"/>
      <c r="CI122" s="1050"/>
      <c r="CJ122" s="1050"/>
      <c r="CK122" s="1041"/>
      <c r="CL122" s="1042"/>
      <c r="CM122" s="1042"/>
      <c r="CN122" s="1042"/>
      <c r="CO122" s="1043"/>
      <c r="CP122" s="1051" t="s">
        <v>445</v>
      </c>
      <c r="CQ122" s="1052"/>
      <c r="CR122" s="1052"/>
      <c r="CS122" s="1052"/>
      <c r="CT122" s="1052"/>
      <c r="CU122" s="1052"/>
      <c r="CV122" s="1052"/>
      <c r="CW122" s="1052"/>
      <c r="CX122" s="1052"/>
      <c r="CY122" s="1052"/>
      <c r="CZ122" s="1052"/>
      <c r="DA122" s="1052"/>
      <c r="DB122" s="1052"/>
      <c r="DC122" s="1052"/>
      <c r="DD122" s="1052"/>
      <c r="DE122" s="1052"/>
      <c r="DF122" s="1053"/>
      <c r="DG122" s="950" t="s">
        <v>223</v>
      </c>
      <c r="DH122" s="951"/>
      <c r="DI122" s="951"/>
      <c r="DJ122" s="951"/>
      <c r="DK122" s="951"/>
      <c r="DL122" s="951" t="s">
        <v>223</v>
      </c>
      <c r="DM122" s="951"/>
      <c r="DN122" s="951"/>
      <c r="DO122" s="951"/>
      <c r="DP122" s="951"/>
      <c r="DQ122" s="951" t="s">
        <v>223</v>
      </c>
      <c r="DR122" s="951"/>
      <c r="DS122" s="951"/>
      <c r="DT122" s="951"/>
      <c r="DU122" s="951"/>
      <c r="DV122" s="952" t="s">
        <v>223</v>
      </c>
      <c r="DW122" s="952"/>
      <c r="DX122" s="952"/>
      <c r="DY122" s="952"/>
      <c r="DZ122" s="953"/>
    </row>
    <row r="123" spans="1:130" s="199" customFormat="1" ht="26.25" customHeight="1" x14ac:dyDescent="0.15">
      <c r="A123" s="1090"/>
      <c r="B123" s="977"/>
      <c r="C123" s="947" t="s">
        <v>429</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223</v>
      </c>
      <c r="AB123" s="990"/>
      <c r="AC123" s="990"/>
      <c r="AD123" s="990"/>
      <c r="AE123" s="991"/>
      <c r="AF123" s="992" t="s">
        <v>223</v>
      </c>
      <c r="AG123" s="990"/>
      <c r="AH123" s="990"/>
      <c r="AI123" s="990"/>
      <c r="AJ123" s="991"/>
      <c r="AK123" s="992" t="s">
        <v>223</v>
      </c>
      <c r="AL123" s="990"/>
      <c r="AM123" s="990"/>
      <c r="AN123" s="990"/>
      <c r="AO123" s="991"/>
      <c r="AP123" s="993" t="s">
        <v>223</v>
      </c>
      <c r="AQ123" s="994"/>
      <c r="AR123" s="994"/>
      <c r="AS123" s="994"/>
      <c r="AT123" s="995"/>
      <c r="AU123" s="1026"/>
      <c r="AV123" s="1027"/>
      <c r="AW123" s="1027"/>
      <c r="AX123" s="1027"/>
      <c r="AY123" s="1027"/>
      <c r="AZ123" s="230" t="s">
        <v>171</v>
      </c>
      <c r="BA123" s="230"/>
      <c r="BB123" s="230"/>
      <c r="BC123" s="230"/>
      <c r="BD123" s="230"/>
      <c r="BE123" s="230"/>
      <c r="BF123" s="230"/>
      <c r="BG123" s="230"/>
      <c r="BH123" s="230"/>
      <c r="BI123" s="230"/>
      <c r="BJ123" s="230"/>
      <c r="BK123" s="230"/>
      <c r="BL123" s="230"/>
      <c r="BM123" s="230"/>
      <c r="BN123" s="230"/>
      <c r="BO123" s="1006" t="s">
        <v>446</v>
      </c>
      <c r="BP123" s="1037"/>
      <c r="BQ123" s="1096">
        <v>11793671</v>
      </c>
      <c r="BR123" s="1097"/>
      <c r="BS123" s="1097"/>
      <c r="BT123" s="1097"/>
      <c r="BU123" s="1097"/>
      <c r="BV123" s="1097">
        <v>11895050</v>
      </c>
      <c r="BW123" s="1097"/>
      <c r="BX123" s="1097"/>
      <c r="BY123" s="1097"/>
      <c r="BZ123" s="1097"/>
      <c r="CA123" s="1097">
        <v>12472102</v>
      </c>
      <c r="CB123" s="1097"/>
      <c r="CC123" s="1097"/>
      <c r="CD123" s="1097"/>
      <c r="CE123" s="1097"/>
      <c r="CF123" s="1030"/>
      <c r="CG123" s="1031"/>
      <c r="CH123" s="1031"/>
      <c r="CI123" s="1031"/>
      <c r="CJ123" s="1032"/>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199" customFormat="1" ht="26.25" customHeight="1" thickBot="1" x14ac:dyDescent="0.2">
      <c r="A124" s="1090"/>
      <c r="B124" s="977"/>
      <c r="C124" s="947" t="s">
        <v>432</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223</v>
      </c>
      <c r="AB124" s="990"/>
      <c r="AC124" s="990"/>
      <c r="AD124" s="990"/>
      <c r="AE124" s="991"/>
      <c r="AF124" s="992" t="s">
        <v>223</v>
      </c>
      <c r="AG124" s="990"/>
      <c r="AH124" s="990"/>
      <c r="AI124" s="990"/>
      <c r="AJ124" s="991"/>
      <c r="AK124" s="992" t="s">
        <v>223</v>
      </c>
      <c r="AL124" s="990"/>
      <c r="AM124" s="990"/>
      <c r="AN124" s="990"/>
      <c r="AO124" s="991"/>
      <c r="AP124" s="993" t="s">
        <v>223</v>
      </c>
      <c r="AQ124" s="994"/>
      <c r="AR124" s="994"/>
      <c r="AS124" s="994"/>
      <c r="AT124" s="995"/>
      <c r="AU124" s="1092" t="s">
        <v>447</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223</v>
      </c>
      <c r="BR124" s="1059"/>
      <c r="BS124" s="1059"/>
      <c r="BT124" s="1059"/>
      <c r="BU124" s="1059"/>
      <c r="BV124" s="1059" t="s">
        <v>223</v>
      </c>
      <c r="BW124" s="1059"/>
      <c r="BX124" s="1059"/>
      <c r="BY124" s="1059"/>
      <c r="BZ124" s="1059"/>
      <c r="CA124" s="1059" t="s">
        <v>223</v>
      </c>
      <c r="CB124" s="1059"/>
      <c r="CC124" s="1059"/>
      <c r="CD124" s="1059"/>
      <c r="CE124" s="1059"/>
      <c r="CF124" s="1060"/>
      <c r="CG124" s="1061"/>
      <c r="CH124" s="1061"/>
      <c r="CI124" s="1061"/>
      <c r="CJ124" s="1062"/>
      <c r="CK124" s="1044"/>
      <c r="CL124" s="1044"/>
      <c r="CM124" s="1044"/>
      <c r="CN124" s="1044"/>
      <c r="CO124" s="1045"/>
      <c r="CP124" s="1051" t="s">
        <v>448</v>
      </c>
      <c r="CQ124" s="1052"/>
      <c r="CR124" s="1052"/>
      <c r="CS124" s="1052"/>
      <c r="CT124" s="1052"/>
      <c r="CU124" s="1052"/>
      <c r="CV124" s="1052"/>
      <c r="CW124" s="1052"/>
      <c r="CX124" s="1052"/>
      <c r="CY124" s="1052"/>
      <c r="CZ124" s="1052"/>
      <c r="DA124" s="1052"/>
      <c r="DB124" s="1052"/>
      <c r="DC124" s="1052"/>
      <c r="DD124" s="1052"/>
      <c r="DE124" s="1052"/>
      <c r="DF124" s="1053"/>
      <c r="DG124" s="1036">
        <v>454394</v>
      </c>
      <c r="DH124" s="1015"/>
      <c r="DI124" s="1015"/>
      <c r="DJ124" s="1015"/>
      <c r="DK124" s="1016"/>
      <c r="DL124" s="1014" t="s">
        <v>223</v>
      </c>
      <c r="DM124" s="1015"/>
      <c r="DN124" s="1015"/>
      <c r="DO124" s="1015"/>
      <c r="DP124" s="1016"/>
      <c r="DQ124" s="1014" t="s">
        <v>223</v>
      </c>
      <c r="DR124" s="1015"/>
      <c r="DS124" s="1015"/>
      <c r="DT124" s="1015"/>
      <c r="DU124" s="1016"/>
      <c r="DV124" s="1017" t="s">
        <v>223</v>
      </c>
      <c r="DW124" s="1018"/>
      <c r="DX124" s="1018"/>
      <c r="DY124" s="1018"/>
      <c r="DZ124" s="1019"/>
    </row>
    <row r="125" spans="1:130" s="199" customFormat="1" ht="26.25" customHeight="1" x14ac:dyDescent="0.15">
      <c r="A125" s="1090"/>
      <c r="B125" s="977"/>
      <c r="C125" s="947" t="s">
        <v>434</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223</v>
      </c>
      <c r="AB125" s="990"/>
      <c r="AC125" s="990"/>
      <c r="AD125" s="990"/>
      <c r="AE125" s="991"/>
      <c r="AF125" s="992" t="s">
        <v>223</v>
      </c>
      <c r="AG125" s="990"/>
      <c r="AH125" s="990"/>
      <c r="AI125" s="990"/>
      <c r="AJ125" s="991"/>
      <c r="AK125" s="992" t="s">
        <v>223</v>
      </c>
      <c r="AL125" s="990"/>
      <c r="AM125" s="990"/>
      <c r="AN125" s="990"/>
      <c r="AO125" s="991"/>
      <c r="AP125" s="993" t="s">
        <v>223</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449</v>
      </c>
      <c r="CL125" s="1039"/>
      <c r="CM125" s="1039"/>
      <c r="CN125" s="1039"/>
      <c r="CO125" s="1040"/>
      <c r="CP125" s="971" t="s">
        <v>450</v>
      </c>
      <c r="CQ125" s="920"/>
      <c r="CR125" s="920"/>
      <c r="CS125" s="920"/>
      <c r="CT125" s="920"/>
      <c r="CU125" s="920"/>
      <c r="CV125" s="920"/>
      <c r="CW125" s="920"/>
      <c r="CX125" s="920"/>
      <c r="CY125" s="920"/>
      <c r="CZ125" s="920"/>
      <c r="DA125" s="920"/>
      <c r="DB125" s="920"/>
      <c r="DC125" s="920"/>
      <c r="DD125" s="920"/>
      <c r="DE125" s="920"/>
      <c r="DF125" s="921"/>
      <c r="DG125" s="957" t="s">
        <v>223</v>
      </c>
      <c r="DH125" s="958"/>
      <c r="DI125" s="958"/>
      <c r="DJ125" s="958"/>
      <c r="DK125" s="958"/>
      <c r="DL125" s="958" t="s">
        <v>223</v>
      </c>
      <c r="DM125" s="958"/>
      <c r="DN125" s="958"/>
      <c r="DO125" s="958"/>
      <c r="DP125" s="958"/>
      <c r="DQ125" s="958" t="s">
        <v>223</v>
      </c>
      <c r="DR125" s="958"/>
      <c r="DS125" s="958"/>
      <c r="DT125" s="958"/>
      <c r="DU125" s="958"/>
      <c r="DV125" s="959" t="s">
        <v>223</v>
      </c>
      <c r="DW125" s="959"/>
      <c r="DX125" s="959"/>
      <c r="DY125" s="959"/>
      <c r="DZ125" s="960"/>
    </row>
    <row r="126" spans="1:130" s="199" customFormat="1" ht="26.25" customHeight="1" thickBot="1" x14ac:dyDescent="0.2">
      <c r="A126" s="1090"/>
      <c r="B126" s="977"/>
      <c r="C126" s="947" t="s">
        <v>436</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223</v>
      </c>
      <c r="AB126" s="990"/>
      <c r="AC126" s="990"/>
      <c r="AD126" s="990"/>
      <c r="AE126" s="991"/>
      <c r="AF126" s="992" t="s">
        <v>223</v>
      </c>
      <c r="AG126" s="990"/>
      <c r="AH126" s="990"/>
      <c r="AI126" s="990"/>
      <c r="AJ126" s="991"/>
      <c r="AK126" s="992" t="s">
        <v>223</v>
      </c>
      <c r="AL126" s="990"/>
      <c r="AM126" s="990"/>
      <c r="AN126" s="990"/>
      <c r="AO126" s="991"/>
      <c r="AP126" s="993" t="s">
        <v>223</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451</v>
      </c>
      <c r="CQ126" s="981"/>
      <c r="CR126" s="981"/>
      <c r="CS126" s="981"/>
      <c r="CT126" s="981"/>
      <c r="CU126" s="981"/>
      <c r="CV126" s="981"/>
      <c r="CW126" s="981"/>
      <c r="CX126" s="981"/>
      <c r="CY126" s="981"/>
      <c r="CZ126" s="981"/>
      <c r="DA126" s="981"/>
      <c r="DB126" s="981"/>
      <c r="DC126" s="981"/>
      <c r="DD126" s="981"/>
      <c r="DE126" s="981"/>
      <c r="DF126" s="982"/>
      <c r="DG126" s="950" t="s">
        <v>223</v>
      </c>
      <c r="DH126" s="951"/>
      <c r="DI126" s="951"/>
      <c r="DJ126" s="951"/>
      <c r="DK126" s="951"/>
      <c r="DL126" s="951" t="s">
        <v>223</v>
      </c>
      <c r="DM126" s="951"/>
      <c r="DN126" s="951"/>
      <c r="DO126" s="951"/>
      <c r="DP126" s="951"/>
      <c r="DQ126" s="951" t="s">
        <v>223</v>
      </c>
      <c r="DR126" s="951"/>
      <c r="DS126" s="951"/>
      <c r="DT126" s="951"/>
      <c r="DU126" s="951"/>
      <c r="DV126" s="952" t="s">
        <v>223</v>
      </c>
      <c r="DW126" s="952"/>
      <c r="DX126" s="952"/>
      <c r="DY126" s="952"/>
      <c r="DZ126" s="953"/>
    </row>
    <row r="127" spans="1:130" s="199" customFormat="1" ht="26.25" customHeight="1" x14ac:dyDescent="0.15">
      <c r="A127" s="1091"/>
      <c r="B127" s="979"/>
      <c r="C127" s="1033" t="s">
        <v>452</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223</v>
      </c>
      <c r="AB127" s="990"/>
      <c r="AC127" s="990"/>
      <c r="AD127" s="990"/>
      <c r="AE127" s="991"/>
      <c r="AF127" s="992" t="s">
        <v>223</v>
      </c>
      <c r="AG127" s="990"/>
      <c r="AH127" s="990"/>
      <c r="AI127" s="990"/>
      <c r="AJ127" s="991"/>
      <c r="AK127" s="992" t="s">
        <v>223</v>
      </c>
      <c r="AL127" s="990"/>
      <c r="AM127" s="990"/>
      <c r="AN127" s="990"/>
      <c r="AO127" s="991"/>
      <c r="AP127" s="993" t="s">
        <v>223</v>
      </c>
      <c r="AQ127" s="994"/>
      <c r="AR127" s="994"/>
      <c r="AS127" s="994"/>
      <c r="AT127" s="995"/>
      <c r="AU127" s="235"/>
      <c r="AV127" s="235"/>
      <c r="AW127" s="235"/>
      <c r="AX127" s="1063" t="s">
        <v>453</v>
      </c>
      <c r="AY127" s="1064"/>
      <c r="AZ127" s="1064"/>
      <c r="BA127" s="1064"/>
      <c r="BB127" s="1064"/>
      <c r="BC127" s="1064"/>
      <c r="BD127" s="1064"/>
      <c r="BE127" s="1065"/>
      <c r="BF127" s="1066" t="s">
        <v>454</v>
      </c>
      <c r="BG127" s="1064"/>
      <c r="BH127" s="1064"/>
      <c r="BI127" s="1064"/>
      <c r="BJ127" s="1064"/>
      <c r="BK127" s="1064"/>
      <c r="BL127" s="1065"/>
      <c r="BM127" s="1066" t="s">
        <v>455</v>
      </c>
      <c r="BN127" s="1064"/>
      <c r="BO127" s="1064"/>
      <c r="BP127" s="1064"/>
      <c r="BQ127" s="1064"/>
      <c r="BR127" s="1064"/>
      <c r="BS127" s="1065"/>
      <c r="BT127" s="1066" t="s">
        <v>456</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457</v>
      </c>
      <c r="CQ127" s="981"/>
      <c r="CR127" s="981"/>
      <c r="CS127" s="981"/>
      <c r="CT127" s="981"/>
      <c r="CU127" s="981"/>
      <c r="CV127" s="981"/>
      <c r="CW127" s="981"/>
      <c r="CX127" s="981"/>
      <c r="CY127" s="981"/>
      <c r="CZ127" s="981"/>
      <c r="DA127" s="981"/>
      <c r="DB127" s="981"/>
      <c r="DC127" s="981"/>
      <c r="DD127" s="981"/>
      <c r="DE127" s="981"/>
      <c r="DF127" s="982"/>
      <c r="DG127" s="950" t="s">
        <v>223</v>
      </c>
      <c r="DH127" s="951"/>
      <c r="DI127" s="951"/>
      <c r="DJ127" s="951"/>
      <c r="DK127" s="951"/>
      <c r="DL127" s="951" t="s">
        <v>223</v>
      </c>
      <c r="DM127" s="951"/>
      <c r="DN127" s="951"/>
      <c r="DO127" s="951"/>
      <c r="DP127" s="951"/>
      <c r="DQ127" s="951" t="s">
        <v>223</v>
      </c>
      <c r="DR127" s="951"/>
      <c r="DS127" s="951"/>
      <c r="DT127" s="951"/>
      <c r="DU127" s="951"/>
      <c r="DV127" s="952" t="s">
        <v>223</v>
      </c>
      <c r="DW127" s="952"/>
      <c r="DX127" s="952"/>
      <c r="DY127" s="952"/>
      <c r="DZ127" s="953"/>
    </row>
    <row r="128" spans="1:130" s="199" customFormat="1" ht="26.25" customHeight="1" thickBot="1" x14ac:dyDescent="0.2">
      <c r="A128" s="1074" t="s">
        <v>458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459</v>
      </c>
      <c r="X128" s="1076"/>
      <c r="Y128" s="1076"/>
      <c r="Z128" s="1077"/>
      <c r="AA128" s="1078">
        <v>44527</v>
      </c>
      <c r="AB128" s="1079"/>
      <c r="AC128" s="1079"/>
      <c r="AD128" s="1079"/>
      <c r="AE128" s="1080"/>
      <c r="AF128" s="1081">
        <v>126649</v>
      </c>
      <c r="AG128" s="1079"/>
      <c r="AH128" s="1079"/>
      <c r="AI128" s="1079"/>
      <c r="AJ128" s="1080"/>
      <c r="AK128" s="1081">
        <v>122095</v>
      </c>
      <c r="AL128" s="1079"/>
      <c r="AM128" s="1079"/>
      <c r="AN128" s="1079"/>
      <c r="AO128" s="1080"/>
      <c r="AP128" s="1082"/>
      <c r="AQ128" s="1083"/>
      <c r="AR128" s="1083"/>
      <c r="AS128" s="1083"/>
      <c r="AT128" s="1084"/>
      <c r="AU128" s="235"/>
      <c r="AV128" s="235"/>
      <c r="AW128" s="235"/>
      <c r="AX128" s="919" t="s">
        <v>460</v>
      </c>
      <c r="AY128" s="920"/>
      <c r="AZ128" s="920"/>
      <c r="BA128" s="920"/>
      <c r="BB128" s="920"/>
      <c r="BC128" s="920"/>
      <c r="BD128" s="920"/>
      <c r="BE128" s="921"/>
      <c r="BF128" s="1085" t="s">
        <v>223</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461</v>
      </c>
      <c r="CQ128" s="1068"/>
      <c r="CR128" s="1068"/>
      <c r="CS128" s="1068"/>
      <c r="CT128" s="1068"/>
      <c r="CU128" s="1068"/>
      <c r="CV128" s="1068"/>
      <c r="CW128" s="1068"/>
      <c r="CX128" s="1068"/>
      <c r="CY128" s="1068"/>
      <c r="CZ128" s="1068"/>
      <c r="DA128" s="1068"/>
      <c r="DB128" s="1068"/>
      <c r="DC128" s="1068"/>
      <c r="DD128" s="1068"/>
      <c r="DE128" s="1068"/>
      <c r="DF128" s="1069"/>
      <c r="DG128" s="1070" t="s">
        <v>223</v>
      </c>
      <c r="DH128" s="1071"/>
      <c r="DI128" s="1071"/>
      <c r="DJ128" s="1071"/>
      <c r="DK128" s="1071"/>
      <c r="DL128" s="1071" t="s">
        <v>223</v>
      </c>
      <c r="DM128" s="1071"/>
      <c r="DN128" s="1071"/>
      <c r="DO128" s="1071"/>
      <c r="DP128" s="1071"/>
      <c r="DQ128" s="1071" t="s">
        <v>223</v>
      </c>
      <c r="DR128" s="1071"/>
      <c r="DS128" s="1071"/>
      <c r="DT128" s="1071"/>
      <c r="DU128" s="1071"/>
      <c r="DV128" s="1072" t="s">
        <v>223</v>
      </c>
      <c r="DW128" s="1072"/>
      <c r="DX128" s="1072"/>
      <c r="DY128" s="1072"/>
      <c r="DZ128" s="1073"/>
    </row>
    <row r="129" spans="1:131" s="199" customFormat="1" ht="26.25" customHeight="1" x14ac:dyDescent="0.15">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462</v>
      </c>
      <c r="X129" s="1105"/>
      <c r="Y129" s="1105"/>
      <c r="Z129" s="1106"/>
      <c r="AA129" s="989">
        <v>3617221</v>
      </c>
      <c r="AB129" s="990"/>
      <c r="AC129" s="990"/>
      <c r="AD129" s="990"/>
      <c r="AE129" s="991"/>
      <c r="AF129" s="992">
        <v>3723178</v>
      </c>
      <c r="AG129" s="990"/>
      <c r="AH129" s="990"/>
      <c r="AI129" s="990"/>
      <c r="AJ129" s="991"/>
      <c r="AK129" s="992">
        <v>3660084</v>
      </c>
      <c r="AL129" s="990"/>
      <c r="AM129" s="990"/>
      <c r="AN129" s="990"/>
      <c r="AO129" s="991"/>
      <c r="AP129" s="1107"/>
      <c r="AQ129" s="1108"/>
      <c r="AR129" s="1108"/>
      <c r="AS129" s="1108"/>
      <c r="AT129" s="1109"/>
      <c r="AU129" s="237"/>
      <c r="AV129" s="237"/>
      <c r="AW129" s="237"/>
      <c r="AX129" s="1098" t="s">
        <v>463</v>
      </c>
      <c r="AY129" s="981"/>
      <c r="AZ129" s="981"/>
      <c r="BA129" s="981"/>
      <c r="BB129" s="981"/>
      <c r="BC129" s="981"/>
      <c r="BD129" s="981"/>
      <c r="BE129" s="982"/>
      <c r="BF129" s="1099" t="s">
        <v>223</v>
      </c>
      <c r="BG129" s="1100"/>
      <c r="BH129" s="1100"/>
      <c r="BI129" s="1100"/>
      <c r="BJ129" s="1100"/>
      <c r="BK129" s="1100"/>
      <c r="BL129" s="1101"/>
      <c r="BM129" s="1099">
        <v>20</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464</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465</v>
      </c>
      <c r="X130" s="1105"/>
      <c r="Y130" s="1105"/>
      <c r="Z130" s="1106"/>
      <c r="AA130" s="989">
        <v>599427</v>
      </c>
      <c r="AB130" s="990"/>
      <c r="AC130" s="990"/>
      <c r="AD130" s="990"/>
      <c r="AE130" s="991"/>
      <c r="AF130" s="992">
        <v>595915</v>
      </c>
      <c r="AG130" s="990"/>
      <c r="AH130" s="990"/>
      <c r="AI130" s="990"/>
      <c r="AJ130" s="991"/>
      <c r="AK130" s="992">
        <v>589226</v>
      </c>
      <c r="AL130" s="990"/>
      <c r="AM130" s="990"/>
      <c r="AN130" s="990"/>
      <c r="AO130" s="991"/>
      <c r="AP130" s="1107"/>
      <c r="AQ130" s="1108"/>
      <c r="AR130" s="1108"/>
      <c r="AS130" s="1108"/>
      <c r="AT130" s="1109"/>
      <c r="AU130" s="237"/>
      <c r="AV130" s="237"/>
      <c r="AW130" s="237"/>
      <c r="AX130" s="1098" t="s">
        <v>466</v>
      </c>
      <c r="AY130" s="981"/>
      <c r="AZ130" s="981"/>
      <c r="BA130" s="981"/>
      <c r="BB130" s="981"/>
      <c r="BC130" s="981"/>
      <c r="BD130" s="981"/>
      <c r="BE130" s="982"/>
      <c r="BF130" s="1135">
        <v>10.6</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467</v>
      </c>
      <c r="X131" s="1143"/>
      <c r="Y131" s="1143"/>
      <c r="Z131" s="1144"/>
      <c r="AA131" s="1036">
        <v>3017794</v>
      </c>
      <c r="AB131" s="1015"/>
      <c r="AC131" s="1015"/>
      <c r="AD131" s="1015"/>
      <c r="AE131" s="1016"/>
      <c r="AF131" s="1014">
        <v>3127263</v>
      </c>
      <c r="AG131" s="1015"/>
      <c r="AH131" s="1015"/>
      <c r="AI131" s="1015"/>
      <c r="AJ131" s="1016"/>
      <c r="AK131" s="1014">
        <v>3070858</v>
      </c>
      <c r="AL131" s="1015"/>
      <c r="AM131" s="1015"/>
      <c r="AN131" s="1015"/>
      <c r="AO131" s="1016"/>
      <c r="AP131" s="1145"/>
      <c r="AQ131" s="1146"/>
      <c r="AR131" s="1146"/>
      <c r="AS131" s="1146"/>
      <c r="AT131" s="1147"/>
      <c r="AU131" s="237"/>
      <c r="AV131" s="237"/>
      <c r="AW131" s="237"/>
      <c r="AX131" s="1117" t="s">
        <v>468</v>
      </c>
      <c r="AY131" s="1068"/>
      <c r="AZ131" s="1068"/>
      <c r="BA131" s="1068"/>
      <c r="BB131" s="1068"/>
      <c r="BC131" s="1068"/>
      <c r="BD131" s="1068"/>
      <c r="BE131" s="1069"/>
      <c r="BF131" s="1118" t="s">
        <v>223</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469</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470</v>
      </c>
      <c r="W132" s="1128"/>
      <c r="X132" s="1128"/>
      <c r="Y132" s="1128"/>
      <c r="Z132" s="1129"/>
      <c r="AA132" s="1130">
        <v>13.20013891</v>
      </c>
      <c r="AB132" s="1131"/>
      <c r="AC132" s="1131"/>
      <c r="AD132" s="1131"/>
      <c r="AE132" s="1132"/>
      <c r="AF132" s="1133">
        <v>11.252907090000001</v>
      </c>
      <c r="AG132" s="1131"/>
      <c r="AH132" s="1131"/>
      <c r="AI132" s="1131"/>
      <c r="AJ132" s="1132"/>
      <c r="AK132" s="1133">
        <v>7.4702574979999996</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471</v>
      </c>
      <c r="W133" s="1111"/>
      <c r="X133" s="1111"/>
      <c r="Y133" s="1111"/>
      <c r="Z133" s="1112"/>
      <c r="AA133" s="1113">
        <v>12.5</v>
      </c>
      <c r="AB133" s="1114"/>
      <c r="AC133" s="1114"/>
      <c r="AD133" s="1114"/>
      <c r="AE133" s="1115"/>
      <c r="AF133" s="1113">
        <v>12.5</v>
      </c>
      <c r="AG133" s="1114"/>
      <c r="AH133" s="1114"/>
      <c r="AI133" s="1114"/>
      <c r="AJ133" s="1115"/>
      <c r="AK133" s="1113">
        <v>10.6</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15"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1" t="s">
        <v>474</v>
      </c>
      <c r="L7" s="256"/>
      <c r="M7" s="257" t="s">
        <v>475</v>
      </c>
      <c r="N7" s="258"/>
    </row>
    <row r="8" spans="1:16" x14ac:dyDescent="0.15">
      <c r="A8" s="250"/>
      <c r="B8" s="246"/>
      <c r="C8" s="246"/>
      <c r="D8" s="246"/>
      <c r="E8" s="246"/>
      <c r="F8" s="246"/>
      <c r="G8" s="259"/>
      <c r="H8" s="260"/>
      <c r="I8" s="260"/>
      <c r="J8" s="261"/>
      <c r="K8" s="1152"/>
      <c r="L8" s="262" t="s">
        <v>476</v>
      </c>
      <c r="M8" s="263" t="s">
        <v>477</v>
      </c>
      <c r="N8" s="264" t="s">
        <v>478</v>
      </c>
    </row>
    <row r="9" spans="1:16" x14ac:dyDescent="0.15">
      <c r="A9" s="250"/>
      <c r="B9" s="246"/>
      <c r="C9" s="246"/>
      <c r="D9" s="246"/>
      <c r="E9" s="246"/>
      <c r="F9" s="246"/>
      <c r="G9" s="1153" t="s">
        <v>479</v>
      </c>
      <c r="H9" s="1154"/>
      <c r="I9" s="1154"/>
      <c r="J9" s="1155"/>
      <c r="K9" s="265">
        <v>1019316</v>
      </c>
      <c r="L9" s="266">
        <v>71018</v>
      </c>
      <c r="M9" s="267">
        <v>85687</v>
      </c>
      <c r="N9" s="268">
        <v>-17.100000000000001</v>
      </c>
    </row>
    <row r="10" spans="1:16" x14ac:dyDescent="0.15">
      <c r="A10" s="250"/>
      <c r="B10" s="246"/>
      <c r="C10" s="246"/>
      <c r="D10" s="246"/>
      <c r="E10" s="246"/>
      <c r="F10" s="246"/>
      <c r="G10" s="1153" t="s">
        <v>480</v>
      </c>
      <c r="H10" s="1154"/>
      <c r="I10" s="1154"/>
      <c r="J10" s="1155"/>
      <c r="K10" s="269">
        <v>214864</v>
      </c>
      <c r="L10" s="270">
        <v>14970</v>
      </c>
      <c r="M10" s="271">
        <v>10096</v>
      </c>
      <c r="N10" s="272">
        <v>48.3</v>
      </c>
    </row>
    <row r="11" spans="1:16" ht="13.5" customHeight="1" x14ac:dyDescent="0.15">
      <c r="A11" s="250"/>
      <c r="B11" s="246"/>
      <c r="C11" s="246"/>
      <c r="D11" s="246"/>
      <c r="E11" s="246"/>
      <c r="F11" s="246"/>
      <c r="G11" s="1153" t="s">
        <v>481</v>
      </c>
      <c r="H11" s="1154"/>
      <c r="I11" s="1154"/>
      <c r="J11" s="1155"/>
      <c r="K11" s="269">
        <v>161546</v>
      </c>
      <c r="L11" s="270">
        <v>11255</v>
      </c>
      <c r="M11" s="271">
        <v>13592</v>
      </c>
      <c r="N11" s="272">
        <v>-17.2</v>
      </c>
    </row>
    <row r="12" spans="1:16" ht="13.5" customHeight="1" x14ac:dyDescent="0.15">
      <c r="A12" s="250"/>
      <c r="B12" s="246"/>
      <c r="C12" s="246"/>
      <c r="D12" s="246"/>
      <c r="E12" s="246"/>
      <c r="F12" s="246"/>
      <c r="G12" s="1153" t="s">
        <v>482</v>
      </c>
      <c r="H12" s="1154"/>
      <c r="I12" s="1154"/>
      <c r="J12" s="1155"/>
      <c r="K12" s="269">
        <v>968</v>
      </c>
      <c r="L12" s="270">
        <v>67</v>
      </c>
      <c r="M12" s="271">
        <v>962</v>
      </c>
      <c r="N12" s="272">
        <v>-93</v>
      </c>
    </row>
    <row r="13" spans="1:16" ht="13.5" customHeight="1" x14ac:dyDescent="0.15">
      <c r="A13" s="250"/>
      <c r="B13" s="246"/>
      <c r="C13" s="246"/>
      <c r="D13" s="246"/>
      <c r="E13" s="246"/>
      <c r="F13" s="246"/>
      <c r="G13" s="1153" t="s">
        <v>483</v>
      </c>
      <c r="H13" s="1154"/>
      <c r="I13" s="1154"/>
      <c r="J13" s="1155"/>
      <c r="K13" s="269" t="s">
        <v>484</v>
      </c>
      <c r="L13" s="270" t="s">
        <v>484</v>
      </c>
      <c r="M13" s="271">
        <v>34</v>
      </c>
      <c r="N13" s="272" t="s">
        <v>484</v>
      </c>
    </row>
    <row r="14" spans="1:16" ht="13.5" customHeight="1" x14ac:dyDescent="0.15">
      <c r="A14" s="250"/>
      <c r="B14" s="246"/>
      <c r="C14" s="246"/>
      <c r="D14" s="246"/>
      <c r="E14" s="246"/>
      <c r="F14" s="246"/>
      <c r="G14" s="1153" t="s">
        <v>485</v>
      </c>
      <c r="H14" s="1154"/>
      <c r="I14" s="1154"/>
      <c r="J14" s="1155"/>
      <c r="K14" s="269">
        <v>21157</v>
      </c>
      <c r="L14" s="270">
        <v>1474</v>
      </c>
      <c r="M14" s="271">
        <v>3922</v>
      </c>
      <c r="N14" s="272">
        <v>-62.4</v>
      </c>
    </row>
    <row r="15" spans="1:16" ht="13.5" customHeight="1" x14ac:dyDescent="0.15">
      <c r="A15" s="250"/>
      <c r="B15" s="246"/>
      <c r="C15" s="246"/>
      <c r="D15" s="246"/>
      <c r="E15" s="246"/>
      <c r="F15" s="246"/>
      <c r="G15" s="1153" t="s">
        <v>486</v>
      </c>
      <c r="H15" s="1154"/>
      <c r="I15" s="1154"/>
      <c r="J15" s="1155"/>
      <c r="K15" s="269">
        <v>29618</v>
      </c>
      <c r="L15" s="270">
        <v>2064</v>
      </c>
      <c r="M15" s="271">
        <v>1815</v>
      </c>
      <c r="N15" s="272">
        <v>13.7</v>
      </c>
    </row>
    <row r="16" spans="1:16" x14ac:dyDescent="0.15">
      <c r="A16" s="250"/>
      <c r="B16" s="246"/>
      <c r="C16" s="246"/>
      <c r="D16" s="246"/>
      <c r="E16" s="246"/>
      <c r="F16" s="246"/>
      <c r="G16" s="1156" t="s">
        <v>487</v>
      </c>
      <c r="H16" s="1157"/>
      <c r="I16" s="1157"/>
      <c r="J16" s="1158"/>
      <c r="K16" s="270">
        <v>-49246</v>
      </c>
      <c r="L16" s="270">
        <v>-3431</v>
      </c>
      <c r="M16" s="271">
        <v>-9409</v>
      </c>
      <c r="N16" s="272">
        <v>-63.5</v>
      </c>
    </row>
    <row r="17" spans="1:16" x14ac:dyDescent="0.15">
      <c r="A17" s="250"/>
      <c r="B17" s="246"/>
      <c r="C17" s="246"/>
      <c r="D17" s="246"/>
      <c r="E17" s="246"/>
      <c r="F17" s="246"/>
      <c r="G17" s="1156" t="s">
        <v>171</v>
      </c>
      <c r="H17" s="1157"/>
      <c r="I17" s="1157"/>
      <c r="J17" s="1158"/>
      <c r="K17" s="270">
        <v>1398223</v>
      </c>
      <c r="L17" s="270">
        <v>97417</v>
      </c>
      <c r="M17" s="271">
        <v>106699</v>
      </c>
      <c r="N17" s="272">
        <v>-8.6999999999999993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8" t="s">
        <v>492</v>
      </c>
      <c r="H21" s="1149"/>
      <c r="I21" s="1149"/>
      <c r="J21" s="1150"/>
      <c r="K21" s="282">
        <v>9.75</v>
      </c>
      <c r="L21" s="283">
        <v>9.99</v>
      </c>
      <c r="M21" s="284">
        <v>-0.24</v>
      </c>
      <c r="N21" s="251"/>
      <c r="O21" s="285"/>
      <c r="P21" s="281"/>
    </row>
    <row r="22" spans="1:16" s="286" customFormat="1" x14ac:dyDescent="0.15">
      <c r="A22" s="281"/>
      <c r="B22" s="251"/>
      <c r="C22" s="251"/>
      <c r="D22" s="251"/>
      <c r="E22" s="251"/>
      <c r="F22" s="251"/>
      <c r="G22" s="1148" t="s">
        <v>493</v>
      </c>
      <c r="H22" s="1149"/>
      <c r="I22" s="1149"/>
      <c r="J22" s="1150"/>
      <c r="K22" s="287">
        <v>99</v>
      </c>
      <c r="L22" s="288">
        <v>96.4</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1" t="s">
        <v>474</v>
      </c>
      <c r="L30" s="256"/>
      <c r="M30" s="257" t="s">
        <v>475</v>
      </c>
      <c r="N30" s="258"/>
    </row>
    <row r="31" spans="1:16" x14ac:dyDescent="0.15">
      <c r="A31" s="250"/>
      <c r="B31" s="246"/>
      <c r="C31" s="246"/>
      <c r="D31" s="246"/>
      <c r="E31" s="246"/>
      <c r="F31" s="246"/>
      <c r="G31" s="259"/>
      <c r="H31" s="260"/>
      <c r="I31" s="260"/>
      <c r="J31" s="261"/>
      <c r="K31" s="1152"/>
      <c r="L31" s="262" t="s">
        <v>476</v>
      </c>
      <c r="M31" s="263" t="s">
        <v>477</v>
      </c>
      <c r="N31" s="264" t="s">
        <v>478</v>
      </c>
    </row>
    <row r="32" spans="1:16" ht="27" customHeight="1" x14ac:dyDescent="0.15">
      <c r="A32" s="250"/>
      <c r="B32" s="246"/>
      <c r="C32" s="246"/>
      <c r="D32" s="246"/>
      <c r="E32" s="246"/>
      <c r="F32" s="246"/>
      <c r="G32" s="1164" t="s">
        <v>497</v>
      </c>
      <c r="H32" s="1165"/>
      <c r="I32" s="1165"/>
      <c r="J32" s="1166"/>
      <c r="K32" s="296">
        <v>659299</v>
      </c>
      <c r="L32" s="296">
        <v>45935</v>
      </c>
      <c r="M32" s="297">
        <v>51894</v>
      </c>
      <c r="N32" s="298">
        <v>-11.5</v>
      </c>
    </row>
    <row r="33" spans="1:16" ht="13.5" customHeight="1" x14ac:dyDescent="0.15">
      <c r="A33" s="250"/>
      <c r="B33" s="246"/>
      <c r="C33" s="246"/>
      <c r="D33" s="246"/>
      <c r="E33" s="246"/>
      <c r="F33" s="246"/>
      <c r="G33" s="1164" t="s">
        <v>498</v>
      </c>
      <c r="H33" s="1165"/>
      <c r="I33" s="1165"/>
      <c r="J33" s="1166"/>
      <c r="K33" s="296" t="s">
        <v>484</v>
      </c>
      <c r="L33" s="296" t="s">
        <v>484</v>
      </c>
      <c r="M33" s="297" t="s">
        <v>484</v>
      </c>
      <c r="N33" s="298" t="s">
        <v>484</v>
      </c>
    </row>
    <row r="34" spans="1:16" ht="27" customHeight="1" x14ac:dyDescent="0.15">
      <c r="A34" s="250"/>
      <c r="B34" s="246"/>
      <c r="C34" s="246"/>
      <c r="D34" s="246"/>
      <c r="E34" s="246"/>
      <c r="F34" s="246"/>
      <c r="G34" s="1164" t="s">
        <v>499</v>
      </c>
      <c r="H34" s="1165"/>
      <c r="I34" s="1165"/>
      <c r="J34" s="1166"/>
      <c r="K34" s="296" t="s">
        <v>484</v>
      </c>
      <c r="L34" s="296" t="s">
        <v>484</v>
      </c>
      <c r="M34" s="297">
        <v>10</v>
      </c>
      <c r="N34" s="298" t="s">
        <v>484</v>
      </c>
    </row>
    <row r="35" spans="1:16" ht="27" customHeight="1" x14ac:dyDescent="0.15">
      <c r="A35" s="250"/>
      <c r="B35" s="246"/>
      <c r="C35" s="246"/>
      <c r="D35" s="246"/>
      <c r="E35" s="246"/>
      <c r="F35" s="246"/>
      <c r="G35" s="1164" t="s">
        <v>500</v>
      </c>
      <c r="H35" s="1165"/>
      <c r="I35" s="1165"/>
      <c r="J35" s="1166"/>
      <c r="K35" s="296">
        <v>223753</v>
      </c>
      <c r="L35" s="296">
        <v>15589</v>
      </c>
      <c r="M35" s="297">
        <v>15077</v>
      </c>
      <c r="N35" s="298">
        <v>3.4</v>
      </c>
    </row>
    <row r="36" spans="1:16" ht="27" customHeight="1" x14ac:dyDescent="0.15">
      <c r="A36" s="250"/>
      <c r="B36" s="246"/>
      <c r="C36" s="246"/>
      <c r="D36" s="246"/>
      <c r="E36" s="246"/>
      <c r="F36" s="246"/>
      <c r="G36" s="1164" t="s">
        <v>501</v>
      </c>
      <c r="H36" s="1165"/>
      <c r="I36" s="1165"/>
      <c r="J36" s="1166"/>
      <c r="K36" s="296">
        <v>57670</v>
      </c>
      <c r="L36" s="296">
        <v>4018</v>
      </c>
      <c r="M36" s="297">
        <v>4066</v>
      </c>
      <c r="N36" s="298">
        <v>-1.2</v>
      </c>
    </row>
    <row r="37" spans="1:16" ht="13.5" customHeight="1" x14ac:dyDescent="0.15">
      <c r="A37" s="250"/>
      <c r="B37" s="246"/>
      <c r="C37" s="246"/>
      <c r="D37" s="246"/>
      <c r="E37" s="246"/>
      <c r="F37" s="246"/>
      <c r="G37" s="1164" t="s">
        <v>502</v>
      </c>
      <c r="H37" s="1165"/>
      <c r="I37" s="1165"/>
      <c r="J37" s="1166"/>
      <c r="K37" s="296" t="s">
        <v>484</v>
      </c>
      <c r="L37" s="296" t="s">
        <v>484</v>
      </c>
      <c r="M37" s="297">
        <v>901</v>
      </c>
      <c r="N37" s="298" t="s">
        <v>484</v>
      </c>
    </row>
    <row r="38" spans="1:16" ht="27" customHeight="1" x14ac:dyDescent="0.15">
      <c r="A38" s="250"/>
      <c r="B38" s="246"/>
      <c r="C38" s="246"/>
      <c r="D38" s="246"/>
      <c r="E38" s="246"/>
      <c r="F38" s="246"/>
      <c r="G38" s="1167" t="s">
        <v>503</v>
      </c>
      <c r="H38" s="1168"/>
      <c r="I38" s="1168"/>
      <c r="J38" s="1169"/>
      <c r="K38" s="299" t="s">
        <v>484</v>
      </c>
      <c r="L38" s="299" t="s">
        <v>484</v>
      </c>
      <c r="M38" s="300">
        <v>5</v>
      </c>
      <c r="N38" s="301" t="s">
        <v>484</v>
      </c>
      <c r="O38" s="295"/>
    </row>
    <row r="39" spans="1:16" x14ac:dyDescent="0.15">
      <c r="A39" s="250"/>
      <c r="B39" s="246"/>
      <c r="C39" s="246"/>
      <c r="D39" s="246"/>
      <c r="E39" s="246"/>
      <c r="F39" s="246"/>
      <c r="G39" s="1167" t="s">
        <v>504</v>
      </c>
      <c r="H39" s="1168"/>
      <c r="I39" s="1168"/>
      <c r="J39" s="1169"/>
      <c r="K39" s="302">
        <v>-122095</v>
      </c>
      <c r="L39" s="302">
        <v>-8507</v>
      </c>
      <c r="M39" s="303">
        <v>-2383</v>
      </c>
      <c r="N39" s="304">
        <v>257</v>
      </c>
      <c r="O39" s="295"/>
    </row>
    <row r="40" spans="1:16" ht="27" customHeight="1" x14ac:dyDescent="0.15">
      <c r="A40" s="250"/>
      <c r="B40" s="246"/>
      <c r="C40" s="246"/>
      <c r="D40" s="246"/>
      <c r="E40" s="246"/>
      <c r="F40" s="246"/>
      <c r="G40" s="1164" t="s">
        <v>505</v>
      </c>
      <c r="H40" s="1165"/>
      <c r="I40" s="1165"/>
      <c r="J40" s="1166"/>
      <c r="K40" s="302">
        <v>-589226</v>
      </c>
      <c r="L40" s="302">
        <v>-41052</v>
      </c>
      <c r="M40" s="303">
        <v>-48190</v>
      </c>
      <c r="N40" s="304">
        <v>-14.8</v>
      </c>
      <c r="O40" s="295"/>
    </row>
    <row r="41" spans="1:16" x14ac:dyDescent="0.15">
      <c r="A41" s="250"/>
      <c r="B41" s="246"/>
      <c r="C41" s="246"/>
      <c r="D41" s="246"/>
      <c r="E41" s="246"/>
      <c r="F41" s="246"/>
      <c r="G41" s="1170" t="s">
        <v>283</v>
      </c>
      <c r="H41" s="1171"/>
      <c r="I41" s="1171"/>
      <c r="J41" s="1172"/>
      <c r="K41" s="296">
        <v>229401</v>
      </c>
      <c r="L41" s="302">
        <v>15983</v>
      </c>
      <c r="M41" s="303">
        <v>21380</v>
      </c>
      <c r="N41" s="304">
        <v>-25.2</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9" t="s">
        <v>474</v>
      </c>
      <c r="J49" s="1161" t="s">
        <v>509</v>
      </c>
      <c r="K49" s="1162"/>
      <c r="L49" s="1162"/>
      <c r="M49" s="1162"/>
      <c r="N49" s="1163"/>
    </row>
    <row r="50" spans="1:14" x14ac:dyDescent="0.15">
      <c r="A50" s="250"/>
      <c r="B50" s="246"/>
      <c r="C50" s="246"/>
      <c r="D50" s="246"/>
      <c r="E50" s="246"/>
      <c r="F50" s="246"/>
      <c r="G50" s="314"/>
      <c r="H50" s="315"/>
      <c r="I50" s="1160"/>
      <c r="J50" s="316" t="s">
        <v>510</v>
      </c>
      <c r="K50" s="317" t="s">
        <v>511</v>
      </c>
      <c r="L50" s="318" t="s">
        <v>512</v>
      </c>
      <c r="M50" s="319" t="s">
        <v>513</v>
      </c>
      <c r="N50" s="320" t="s">
        <v>514</v>
      </c>
    </row>
    <row r="51" spans="1:14" x14ac:dyDescent="0.15">
      <c r="A51" s="250"/>
      <c r="B51" s="246"/>
      <c r="C51" s="246"/>
      <c r="D51" s="246"/>
      <c r="E51" s="246"/>
      <c r="F51" s="246"/>
      <c r="G51" s="312" t="s">
        <v>515</v>
      </c>
      <c r="H51" s="313"/>
      <c r="I51" s="321">
        <v>834336</v>
      </c>
      <c r="J51" s="322">
        <v>55316</v>
      </c>
      <c r="K51" s="323">
        <v>-1.7</v>
      </c>
      <c r="L51" s="324">
        <v>69806</v>
      </c>
      <c r="M51" s="325">
        <v>13.4</v>
      </c>
      <c r="N51" s="326">
        <v>-15.1</v>
      </c>
    </row>
    <row r="52" spans="1:14" x14ac:dyDescent="0.15">
      <c r="A52" s="250"/>
      <c r="B52" s="246"/>
      <c r="C52" s="246"/>
      <c r="D52" s="246"/>
      <c r="E52" s="246"/>
      <c r="F52" s="246"/>
      <c r="G52" s="327"/>
      <c r="H52" s="328" t="s">
        <v>516</v>
      </c>
      <c r="I52" s="329">
        <v>695664</v>
      </c>
      <c r="J52" s="330">
        <v>46122</v>
      </c>
      <c r="K52" s="331">
        <v>6.9</v>
      </c>
      <c r="L52" s="332">
        <v>32823</v>
      </c>
      <c r="M52" s="333">
        <v>1</v>
      </c>
      <c r="N52" s="334">
        <v>5.9</v>
      </c>
    </row>
    <row r="53" spans="1:14" x14ac:dyDescent="0.15">
      <c r="A53" s="250"/>
      <c r="B53" s="246"/>
      <c r="C53" s="246"/>
      <c r="D53" s="246"/>
      <c r="E53" s="246"/>
      <c r="F53" s="246"/>
      <c r="G53" s="312" t="s">
        <v>517</v>
      </c>
      <c r="H53" s="313"/>
      <c r="I53" s="321">
        <v>793710</v>
      </c>
      <c r="J53" s="322">
        <v>53230</v>
      </c>
      <c r="K53" s="323">
        <v>-3.8</v>
      </c>
      <c r="L53" s="324">
        <v>74444</v>
      </c>
      <c r="M53" s="325">
        <v>6.6</v>
      </c>
      <c r="N53" s="326">
        <v>-10.4</v>
      </c>
    </row>
    <row r="54" spans="1:14" x14ac:dyDescent="0.15">
      <c r="A54" s="250"/>
      <c r="B54" s="246"/>
      <c r="C54" s="246"/>
      <c r="D54" s="246"/>
      <c r="E54" s="246"/>
      <c r="F54" s="246"/>
      <c r="G54" s="327"/>
      <c r="H54" s="328" t="s">
        <v>516</v>
      </c>
      <c r="I54" s="329">
        <v>635668</v>
      </c>
      <c r="J54" s="330">
        <v>42631</v>
      </c>
      <c r="K54" s="331">
        <v>-7.6</v>
      </c>
      <c r="L54" s="332">
        <v>34175</v>
      </c>
      <c r="M54" s="333">
        <v>4.0999999999999996</v>
      </c>
      <c r="N54" s="334">
        <v>-11.7</v>
      </c>
    </row>
    <row r="55" spans="1:14" x14ac:dyDescent="0.15">
      <c r="A55" s="250"/>
      <c r="B55" s="246"/>
      <c r="C55" s="246"/>
      <c r="D55" s="246"/>
      <c r="E55" s="246"/>
      <c r="F55" s="246"/>
      <c r="G55" s="312" t="s">
        <v>518</v>
      </c>
      <c r="H55" s="313"/>
      <c r="I55" s="321">
        <v>1025280</v>
      </c>
      <c r="J55" s="322">
        <v>69832</v>
      </c>
      <c r="K55" s="323">
        <v>31.2</v>
      </c>
      <c r="L55" s="324">
        <v>85205</v>
      </c>
      <c r="M55" s="325">
        <v>14.5</v>
      </c>
      <c r="N55" s="326">
        <v>16.7</v>
      </c>
    </row>
    <row r="56" spans="1:14" x14ac:dyDescent="0.15">
      <c r="A56" s="250"/>
      <c r="B56" s="246"/>
      <c r="C56" s="246"/>
      <c r="D56" s="246"/>
      <c r="E56" s="246"/>
      <c r="F56" s="246"/>
      <c r="G56" s="327"/>
      <c r="H56" s="328" t="s">
        <v>516</v>
      </c>
      <c r="I56" s="329">
        <v>755801</v>
      </c>
      <c r="J56" s="330">
        <v>51478</v>
      </c>
      <c r="K56" s="331">
        <v>20.8</v>
      </c>
      <c r="L56" s="332">
        <v>38847</v>
      </c>
      <c r="M56" s="333">
        <v>13.7</v>
      </c>
      <c r="N56" s="334">
        <v>7.1</v>
      </c>
    </row>
    <row r="57" spans="1:14" x14ac:dyDescent="0.15">
      <c r="A57" s="250"/>
      <c r="B57" s="246"/>
      <c r="C57" s="246"/>
      <c r="D57" s="246"/>
      <c r="E57" s="246"/>
      <c r="F57" s="246"/>
      <c r="G57" s="312" t="s">
        <v>519</v>
      </c>
      <c r="H57" s="313"/>
      <c r="I57" s="321">
        <v>1432411</v>
      </c>
      <c r="J57" s="322">
        <v>99273</v>
      </c>
      <c r="K57" s="323">
        <v>42.2</v>
      </c>
      <c r="L57" s="324">
        <v>75972</v>
      </c>
      <c r="M57" s="325">
        <v>-10.8</v>
      </c>
      <c r="N57" s="326">
        <v>53</v>
      </c>
    </row>
    <row r="58" spans="1:14" x14ac:dyDescent="0.15">
      <c r="A58" s="250"/>
      <c r="B58" s="246"/>
      <c r="C58" s="246"/>
      <c r="D58" s="246"/>
      <c r="E58" s="246"/>
      <c r="F58" s="246"/>
      <c r="G58" s="327"/>
      <c r="H58" s="328" t="s">
        <v>516</v>
      </c>
      <c r="I58" s="329">
        <v>1097403</v>
      </c>
      <c r="J58" s="330">
        <v>76055</v>
      </c>
      <c r="K58" s="331">
        <v>47.7</v>
      </c>
      <c r="L58" s="332">
        <v>40712</v>
      </c>
      <c r="M58" s="333">
        <v>4.8</v>
      </c>
      <c r="N58" s="334">
        <v>42.9</v>
      </c>
    </row>
    <row r="59" spans="1:14" x14ac:dyDescent="0.15">
      <c r="A59" s="250"/>
      <c r="B59" s="246"/>
      <c r="C59" s="246"/>
      <c r="D59" s="246"/>
      <c r="E59" s="246"/>
      <c r="F59" s="246"/>
      <c r="G59" s="312" t="s">
        <v>520</v>
      </c>
      <c r="H59" s="313"/>
      <c r="I59" s="321">
        <v>1750652</v>
      </c>
      <c r="J59" s="322">
        <v>121971</v>
      </c>
      <c r="K59" s="323">
        <v>22.9</v>
      </c>
      <c r="L59" s="324">
        <v>79466</v>
      </c>
      <c r="M59" s="325">
        <v>4.5999999999999996</v>
      </c>
      <c r="N59" s="326">
        <v>18.3</v>
      </c>
    </row>
    <row r="60" spans="1:14" x14ac:dyDescent="0.15">
      <c r="A60" s="250"/>
      <c r="B60" s="246"/>
      <c r="C60" s="246"/>
      <c r="D60" s="246"/>
      <c r="E60" s="246"/>
      <c r="F60" s="246"/>
      <c r="G60" s="327"/>
      <c r="H60" s="328" t="s">
        <v>516</v>
      </c>
      <c r="I60" s="335">
        <v>1258705</v>
      </c>
      <c r="J60" s="330">
        <v>87696</v>
      </c>
      <c r="K60" s="331">
        <v>15.3</v>
      </c>
      <c r="L60" s="332">
        <v>44645</v>
      </c>
      <c r="M60" s="333">
        <v>9.6999999999999993</v>
      </c>
      <c r="N60" s="334">
        <v>5.6</v>
      </c>
    </row>
    <row r="61" spans="1:14" x14ac:dyDescent="0.15">
      <c r="A61" s="250"/>
      <c r="B61" s="246"/>
      <c r="C61" s="246"/>
      <c r="D61" s="246"/>
      <c r="E61" s="246"/>
      <c r="F61" s="246"/>
      <c r="G61" s="312" t="s">
        <v>521</v>
      </c>
      <c r="H61" s="336"/>
      <c r="I61" s="337">
        <v>1167278</v>
      </c>
      <c r="J61" s="338">
        <v>79924</v>
      </c>
      <c r="K61" s="339">
        <v>18.2</v>
      </c>
      <c r="L61" s="340">
        <v>76979</v>
      </c>
      <c r="M61" s="341">
        <v>5.7</v>
      </c>
      <c r="N61" s="326">
        <v>12.5</v>
      </c>
    </row>
    <row r="62" spans="1:14" x14ac:dyDescent="0.15">
      <c r="A62" s="250"/>
      <c r="B62" s="246"/>
      <c r="C62" s="246"/>
      <c r="D62" s="246"/>
      <c r="E62" s="246"/>
      <c r="F62" s="246"/>
      <c r="G62" s="327"/>
      <c r="H62" s="328" t="s">
        <v>516</v>
      </c>
      <c r="I62" s="329">
        <v>888648</v>
      </c>
      <c r="J62" s="330">
        <v>60796</v>
      </c>
      <c r="K62" s="331">
        <v>16.600000000000001</v>
      </c>
      <c r="L62" s="332">
        <v>38240</v>
      </c>
      <c r="M62" s="333">
        <v>6.7</v>
      </c>
      <c r="N62" s="334">
        <v>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3" t="s">
        <v>3</v>
      </c>
      <c r="D47" s="1173"/>
      <c r="E47" s="1174"/>
      <c r="F47" s="11">
        <v>57.88</v>
      </c>
      <c r="G47" s="12">
        <v>60.54</v>
      </c>
      <c r="H47" s="12">
        <v>59.82</v>
      </c>
      <c r="I47" s="12">
        <v>50.73</v>
      </c>
      <c r="J47" s="13">
        <v>42.08</v>
      </c>
    </row>
    <row r="48" spans="2:10" ht="57.75" customHeight="1" x14ac:dyDescent="0.15">
      <c r="B48" s="14"/>
      <c r="C48" s="1175" t="s">
        <v>4</v>
      </c>
      <c r="D48" s="1175"/>
      <c r="E48" s="1176"/>
      <c r="F48" s="15">
        <v>5.26</v>
      </c>
      <c r="G48" s="16">
        <v>5.56</v>
      </c>
      <c r="H48" s="16">
        <v>5.82</v>
      </c>
      <c r="I48" s="16">
        <v>6.86</v>
      </c>
      <c r="J48" s="17">
        <v>4.93</v>
      </c>
    </row>
    <row r="49" spans="2:10" ht="57.75" customHeight="1" thickBot="1" x14ac:dyDescent="0.2">
      <c r="B49" s="18"/>
      <c r="C49" s="1177" t="s">
        <v>5</v>
      </c>
      <c r="D49" s="1177"/>
      <c r="E49" s="1178"/>
      <c r="F49" s="19">
        <v>4.71</v>
      </c>
      <c r="G49" s="20">
        <v>7.0000000000000007E-2</v>
      </c>
      <c r="H49" s="20" t="s">
        <v>528</v>
      </c>
      <c r="I49" s="20">
        <v>3.97</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2018-03-01T04:31:58Z</cp:lastPrinted>
  <dcterms:created xsi:type="dcterms:W3CDTF">2018-01-24T06:19:30Z</dcterms:created>
  <dcterms:modified xsi:type="dcterms:W3CDTF">2018-11-22T10:12:21Z</dcterms:modified>
  <cp:category/>
</cp:coreProperties>
</file>