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tabRatio="8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s="1"/>
  <c r="BE34" i="9" l="1"/>
</calcChain>
</file>

<file path=xl/sharedStrings.xml><?xml version="1.0" encoding="utf-8"?>
<sst xmlns="http://schemas.openxmlformats.org/spreadsheetml/2006/main" count="1147" uniqueCount="577">
  <si>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</si>
  <si>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</si>
  <si>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</si>
  <si>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</si>
  <si>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</si>
  <si>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</si>
  <si>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</si>
  <si>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</si>
  <si>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</si>
  <si>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</si>
  <si>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</si>
  <si>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</si>
  <si>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</si>
  <si>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</si>
  <si>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</si>
  <si>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</si>
  <si>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</si>
  <si>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</si>
  <si>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</si>
  <si>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</si>
  <si>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</si>
  <si>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</si>
  <si>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</si>
  <si>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</si>
  <si>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</si>
  <si>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</si>
  <si>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</si>
  <si>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</si>
  <si>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</si>
  <si>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</si>
  <si>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</si>
  <si>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</si>
  <si>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</si>
  <si>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</si>
  <si>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</si>
  <si>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</si>
  <si>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</si>
  <si>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</si>
  <si>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</si>
  <si>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</si>
  <si>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</si>
  <si>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</si>
  <si>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</si>
  <si>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</si>
  <si>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</si>
  <si>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</si>
  <si>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</si>
  <si>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</si>
  <si>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</si>
  <si>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</si>
  <si>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</si>
  <si>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</si>
  <si>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</si>
  <si>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</si>
  <si>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</si>
  <si>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</si>
  <si>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</si>
  <si>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</si>
  <si>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</si>
  <si>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</si>
  <si>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</si>
  <si>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</si>
  <si>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</si>
  <si>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</si>
  <si>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</si>
  <si>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</si>
  <si>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</si>
  <si>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</si>
  <si>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</si>
  <si>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</si>
  <si>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</si>
  <si>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</si>
  <si>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</si>
  <si>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</si>
  <si>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</si>
  <si>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</si>
  <si>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</si>
  <si>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</si>
  <si>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</si>
  <si>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</si>
  <si>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</si>
  <si>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</si>
  <si>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</si>
  <si>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</si>
  <si>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</si>
  <si>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</si>
  <si>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</si>
  <si>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</si>
  <si>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</si>
  <si>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</si>
  <si>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</si>
  <si>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</si>
  <si>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</si>
  <si>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</si>
  <si>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</si>
  <si>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</si>
  <si>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</si>
  <si>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</si>
  <si>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</si>
  <si>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</si>
  <si>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</si>
  <si>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</si>
  <si>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</si>
  <si>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</si>
  <si>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</si>
  <si>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</si>
  <si>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</si>
  <si>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</si>
  <si>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</si>
  <si>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</si>
  <si>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</si>
  <si>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</si>
  <si>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</si>
  <si>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</si>
  <si>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</si>
  <si>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</si>
  <si>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</si>
  <si>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</si>
  <si>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</si>
  <si>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</si>
  <si>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</si>
  <si>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</si>
  <si>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</si>
  <si>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</si>
  <si>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</si>
  <si>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</si>
  <si>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</si>
  <si>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</si>
  <si>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</si>
  <si>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</si>
  <si>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</si>
  <si>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</si>
  <si>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</si>
  <si>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</si>
  <si>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</si>
  <si>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</si>
  <si>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</si>
  <si>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</si>
  <si>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</si>
  <si>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</si>
  <si>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</si>
  <si>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</si>
  <si>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</si>
  <si>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</si>
  <si>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</si>
  <si>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</si>
  <si>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</si>
  <si>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</si>
  <si>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</si>
  <si>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</si>
  <si>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</si>
  <si>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</si>
  <si>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</si>
  <si>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</si>
  <si>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</si>
  <si>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</si>
  <si>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</si>
  <si>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</si>
  <si>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</si>
  <si>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</si>
  <si>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</si>
  <si>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</si>
  <si>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</si>
  <si>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</si>
  <si>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</si>
  <si>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</si>
  <si>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</si>
  <si>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</si>
  <si>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</si>
  <si>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</si>
  <si>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</si>
  <si>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</si>
  <si>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</si>
  <si>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</si>
  <si>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</si>
  <si>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</si>
  <si>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</si>
  <si>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</si>
  <si>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</si>
  <si>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</si>
  <si>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</si>
  <si>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</si>
  <si>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</si>
  <si>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</si>
  <si>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</si>
  <si>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</si>
  <si>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</si>
  <si>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</si>
  <si>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</si>
  <si>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</si>
  <si>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</si>
  <si>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</si>
  <si>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</si>
  <si>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</si>
  <si>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</si>
  <si>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</si>
  <si>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福岡県篠栗町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</si>
  <si>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</si>
  <si>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</si>
  <si>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</si>
  <si>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</si>
  <si>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</si>
  <si>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</si>
  <si>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</si>
  <si>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</si>
  <si>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</si>
  <si>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</si>
  <si>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</si>
  <si>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</si>
  <si>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</si>
  <si>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</si>
  <si>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</si>
  <si>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</si>
  <si>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</si>
  <si>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</si>
  <si>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</si>
  <si>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</si>
  <si>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</si>
  <si>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</si>
  <si>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</si>
  <si>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</si>
  <si>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</si>
  <si>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</si>
  <si>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</si>
  <si>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</si>
  <si>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</si>
  <si>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</si>
  <si>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</si>
  <si>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</si>
  <si>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</si>
  <si>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</si>
  <si>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</si>
  <si>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</si>
  <si>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</si>
  <si>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</si>
  <si>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</si>
  <si>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</si>
  <si>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</si>
  <si>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</si>
  <si>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</si>
  <si>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</si>
  <si>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</si>
  <si>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</si>
  <si>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</si>
  <si>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</si>
  <si>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</si>
  <si>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</si>
  <si>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</si>
  <si>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</si>
  <si>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</si>
  <si>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</si>
  <si>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</si>
  <si>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</si>
  <si>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</si>
  <si>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</si>
  <si>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</si>
  <si>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</si>
  <si>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</si>
  <si>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</si>
  <si>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</si>
  <si>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</si>
  <si>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</si>
  <si>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</si>
  <si>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</si>
  <si>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</si>
  <si>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</si>
  <si>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</si>
  <si>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</si>
  <si>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</si>
  <si>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</si>
  <si>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</si>
  <si>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</si>
  <si>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</si>
  <si>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</si>
  <si>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</si>
  <si>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</si>
  <si>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</si>
  <si>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</si>
  <si>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</si>
  <si>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</si>
  <si>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</si>
  <si>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</si>
  <si>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</si>
  <si>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</si>
  <si>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</si>
  <si>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</si>
  <si>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</si>
  <si>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</si>
  <si>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</si>
  <si>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</si>
  <si>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</si>
  <si>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</si>
  <si>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</si>
  <si>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</si>
  <si>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</si>
  <si>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</si>
  <si>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</si>
  <si>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</si>
  <si>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</si>
  <si>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</si>
  <si>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</si>
  <si>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</si>
  <si>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</si>
  <si>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</si>
  <si>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</si>
  <si>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</si>
  <si>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</si>
  <si>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</si>
  <si>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</si>
  <si>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</si>
  <si>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</si>
  <si>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</si>
  <si>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</si>
  <si>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</si>
  <si>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</si>
  <si>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</si>
  <si>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</si>
  <si>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</si>
  <si>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</si>
  <si>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</si>
  <si>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</si>
  <si>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</si>
  <si>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</si>
  <si>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</si>
  <si>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</si>
  <si>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</si>
  <si>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</si>
  <si>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</si>
  <si>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</si>
  <si>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</si>
  <si>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</si>
  <si>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</si>
  <si>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</si>
  <si>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</si>
  <si>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</si>
  <si>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</si>
  <si>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</si>
  <si>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</si>
  <si>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</si>
  <si>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</si>
  <si>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</si>
  <si>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</si>
  <si>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</si>
  <si>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</si>
  <si>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</si>
  <si>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福岡県篠栗町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</si>
  <si>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</si>
  <si>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</si>
  <si>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</si>
  <si>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</si>
  <si>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</si>
  <si>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</si>
  <si>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</si>
  <si>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</si>
  <si>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</si>
  <si>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</si>
  <si>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</si>
  <si>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</si>
  <si>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</si>
  <si>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</si>
  <si>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</si>
  <si>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</si>
  <si>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</si>
  <si>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</si>
  <si>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</si>
  <si>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</si>
  <si>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</si>
  <si>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</si>
  <si>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</si>
  <si>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</si>
  <si>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</si>
  <si>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</si>
  <si>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</si>
  <si>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</si>
  <si>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</si>
  <si>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</si>
  <si>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</si>
  <si>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</si>
  <si>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</si>
  <si>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</si>
  <si>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</si>
  <si>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</si>
  <si>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</si>
  <si>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</si>
  <si>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篠栗北地区産業団地整備事業特別会計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</si>
  <si>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</si>
  <si>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</si>
  <si>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</si>
  <si>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</si>
  <si>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</si>
  <si>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</si>
  <si>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</si>
  <si>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</si>
  <si>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</si>
  <si>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</si>
  <si>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</si>
  <si>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</si>
  <si>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</si>
  <si>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</si>
  <si>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</si>
  <si>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</si>
  <si>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</si>
  <si>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</si>
  <si>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</si>
  <si>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</si>
  <si>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</si>
  <si>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</si>
  <si>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</si>
  <si>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</si>
  <si>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</si>
  <si>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</si>
  <si>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</si>
  <si>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</si>
  <si>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</si>
  <si>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</si>
  <si>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</si>
  <si>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</si>
  <si>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</si>
  <si>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</si>
  <si>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</si>
  <si>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</si>
  <si>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</si>
  <si>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</si>
  <si>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</si>
  <si>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</si>
  <si>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</si>
  <si>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</si>
  <si>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</si>
  <si>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</si>
  <si>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</si>
  <si>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</si>
  <si>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</si>
  <si>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</si>
  <si>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</si>
  <si>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</si>
  <si>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</si>
  <si>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</si>
  <si>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</si>
  <si>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</si>
  <si>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</si>
  <si>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篠栗北地区産業団地整備事業特別会計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</si>
  <si>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</si>
  <si>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</si>
  <si>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</si>
  <si>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</si>
  <si>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</si>
  <si>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</si>
  <si>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</si>
  <si>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</si>
  <si>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</si>
  <si>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</si>
  <si>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</si>
  <si>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</si>
  <si>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</si>
  <si>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</si>
  <si>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</si>
  <si>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</si>
  <si>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</si>
  <si>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</si>
  <si>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</si>
  <si>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</si>
  <si>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</si>
  <si>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</si>
  <si>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</si>
  <si>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</si>
  <si>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</si>
  <si>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</si>
  <si>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</si>
  <si>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</si>
  <si>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</si>
  <si>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</si>
  <si>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</si>
  <si>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</si>
  <si>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</si>
  <si>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</si>
  <si>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</si>
  <si>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</si>
  <si>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</si>
  <si>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</si>
  <si>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</si>
  <si>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</si>
  <si>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</si>
  <si>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</si>
  <si>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</si>
  <si>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</si>
  <si>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</si>
  <si>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</si>
  <si>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</si>
  <si>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</si>
  <si>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</si>
  <si>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</si>
  <si>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</si>
  <si>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</si>
  <si>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</si>
  <si>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</si>
  <si>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</si>
  <si>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</si>
  <si>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</si>
  <si>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</si>
  <si>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</si>
  <si>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</si>
  <si>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</si>
  <si>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</si>
  <si>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</si>
  <si>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</si>
  <si>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</si>
  <si>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</si>
  <si>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</si>
  <si>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</si>
  <si>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</si>
  <si>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</si>
  <si>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</si>
  <si>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</si>
  <si>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</si>
  <si>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</si>
  <si>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</si>
  <si>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</si>
  <si>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</si>
  <si>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</si>
  <si>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</si>
  <si>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</si>
  <si>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</si>
  <si>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</si>
  <si>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</si>
  <si>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</si>
  <si>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1.89</t>
  </si>
  <si>
    <t>国民健康保険特別会計</t>
  </si>
  <si>
    <t>▲ 1.24</t>
  </si>
  <si>
    <t>▲ 2.36</t>
  </si>
  <si>
    <t>▲ 1.32</t>
  </si>
  <si>
    <t>▲ 2.03</t>
  </si>
  <si>
    <t>水道事業会計</t>
  </si>
  <si>
    <t>一般会計</t>
  </si>
  <si>
    <t>流域関連公共下水道事業会計</t>
  </si>
  <si>
    <t>後期高齢者医療特別会計</t>
  </si>
  <si>
    <t>篠栗北地区産業団地整備事業特別会計</t>
  </si>
  <si>
    <t>その他会計（赤字）</t>
  </si>
  <si>
    <t>その他会計（黒字）</t>
  </si>
  <si>
    <t>福岡県市町村消防団員等公務災害補償組合</t>
  </si>
  <si>
    <t>福岡県市町村職員退職手当組合（一般会計）</t>
    <rPh sb="15" eb="17">
      <t>イッパン</t>
    </rPh>
    <rPh sb="17" eb="19">
      <t>カイケイ</t>
    </rPh>
    <phoneticPr fontId="5"/>
  </si>
  <si>
    <t>福岡県市町村職員退職手当組合（基金特別会計）</t>
    <rPh sb="15" eb="17">
      <t>キキン</t>
    </rPh>
    <rPh sb="17" eb="19">
      <t>トクベツ</t>
    </rPh>
    <rPh sb="19" eb="21">
      <t>カイケイ</t>
    </rPh>
    <phoneticPr fontId="5"/>
  </si>
  <si>
    <t>福岡県自治会館管理組合</t>
  </si>
  <si>
    <t>糟屋郡自治会館組合</t>
  </si>
  <si>
    <t>糟屋郡篠栗町外一市五町財産組合</t>
  </si>
  <si>
    <t>北筑昇華苑組合</t>
  </si>
  <si>
    <t>福岡地区水道企業団</t>
    <rPh sb="0" eb="2">
      <t>フクオカ</t>
    </rPh>
    <rPh sb="2" eb="4">
      <t>チク</t>
    </rPh>
    <rPh sb="4" eb="6">
      <t>スイドウ</t>
    </rPh>
    <rPh sb="6" eb="8">
      <t>キギョウ</t>
    </rPh>
    <rPh sb="8" eb="9">
      <t>ダン</t>
    </rPh>
    <phoneticPr fontId="5"/>
  </si>
  <si>
    <t>粕屋南部消防組合（一般会計）</t>
    <phoneticPr fontId="30"/>
  </si>
  <si>
    <t>粕屋南部消防組合（粕屋中南部休日診療所特別会計）</t>
    <phoneticPr fontId="30"/>
  </si>
  <si>
    <t>須恵町外二ヶ町清掃施設組合</t>
    <phoneticPr fontId="30"/>
  </si>
  <si>
    <t>福岡県自治振興組合（一般会計）</t>
  </si>
  <si>
    <t>福岡県自治振興組合（公文書館事業特別会計）</t>
  </si>
  <si>
    <t>福岡都市圏広域行政事業組合（一般会計）</t>
  </si>
  <si>
    <t>福岡都市圏広域行政事業組合（流域連携事業特別会計）</t>
    <phoneticPr fontId="30"/>
  </si>
  <si>
    <t>福岡都市圏広域行政事業組合（競艇事業特別会計）</t>
  </si>
  <si>
    <t>福岡県介護保険広域連合（一般会計）</t>
  </si>
  <si>
    <t>福岡県介護保険広域連合（介護保険事業特別会計）</t>
  </si>
  <si>
    <t>福岡県後期高齢者医療広域連合（一般会計）</t>
    <rPh sb="15" eb="17">
      <t>イッパン</t>
    </rPh>
    <phoneticPr fontId="30"/>
  </si>
  <si>
    <t>福岡県後期高齢者医療広域連合（後期高齢者医療特別会計）</t>
    <phoneticPr fontId="30"/>
  </si>
  <si>
    <t>-</t>
    <phoneticPr fontId="2"/>
  </si>
  <si>
    <t>-</t>
    <phoneticPr fontId="2"/>
  </si>
  <si>
    <t>法適用企業</t>
    <rPh sb="0" eb="1">
      <t>ホウ</t>
    </rPh>
    <rPh sb="1" eb="3">
      <t>テキヨウ</t>
    </rPh>
    <rPh sb="3" eb="5">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</si>
  <si>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</si>
  <si>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</si>
  <si>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</si>
  <si>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</si>
  <si>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</si>
  <si>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</si>
  <si>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</si>
  <si>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</si>
  <si>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</si>
  <si>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</si>
  <si>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</si>
  <si>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</si>
  <si>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</si>
  <si>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費比率ともに昨年度とほぼ同じ水準となっている。今後も財源の確保や支出の削減に努め、積極的に基金の積み立てや地方債の繰上償還を実施していくことで、現在の実質公債費比率、将来負担比率を維持していく。 </t>
    <phoneticPr fontId="5"/>
  </si>
  <si>
    <t>有形固定資産減価償却率</t>
    <phoneticPr fontId="5"/>
  </si>
  <si>
    <t>将来負担比率、有形固定資産減価償却率ともに健全な水準を保っていると考えられる。今後は産業団地の開発や施設等の集約化・除却等の事業実施により将来負担比率の悪化が見込まれるが、今後もできる限り現在の水準を維持できるよう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</si>
</sst>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35974</c:v>
                </c:pt>
                <c:pt idx="1">
                  <c:v>19377</c:v>
                </c:pt>
                <c:pt idx="2">
                  <c:v>24348</c:v>
                </c:pt>
                <c:pt idx="3">
                  <c:v>25101</c:v>
                </c:pt>
                <c:pt idx="4">
                  <c:v>24032</c:v>
                </c:pt>
              </c:numCache>
            </c:numRef>
          </c:val>
          <c:smooth val="0"/>
        </c:ser>
        <c:dLbls>
          <c:showLegendKey val="0"/>
          <c:showVal val="0"/>
          <c:showCatName val="0"/>
          <c:showSerName val="0"/>
          <c:showPercent val="0"/>
          <c:showBubbleSize val="0"/>
        </c:dLbls>
        <c:marker val="1"/>
        <c:smooth val="0"/>
        <c:axId val="476390048"/>
        <c:axId val="476390440"/>
      </c:lineChart>
      <c:catAx>
        <c:axId val="47639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390440"/>
        <c:crosses val="autoZero"/>
        <c:auto val="1"/>
        <c:lblAlgn val="ctr"/>
        <c:lblOffset val="100"/>
        <c:tickLblSkip val="1"/>
        <c:tickMarkSkip val="1"/>
        <c:noMultiLvlLbl val="0"/>
      </c:catAx>
      <c:valAx>
        <c:axId val="476390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39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4.28</c:v>
                </c:pt>
                <c:pt idx="1">
                  <c:v>4.95</c:v>
                </c:pt>
                <c:pt idx="2">
                  <c:v>4.9800000000000004</c:v>
                </c:pt>
                <c:pt idx="3">
                  <c:v>6.04</c:v>
                </c:pt>
                <c:pt idx="4">
                  <c:v>3.76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8.25</c:v>
                </c:pt>
                <c:pt idx="1">
                  <c:v>10.47</c:v>
                </c:pt>
                <c:pt idx="2">
                  <c:v>12.29</c:v>
                </c:pt>
                <c:pt idx="3">
                  <c:v>12.74</c:v>
                </c:pt>
                <c:pt idx="4">
                  <c:v>13.74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6392008"/>
        <c:axId val="47639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8.9</c:v>
                </c:pt>
                <c:pt idx="1">
                  <c:v>14.76</c:v>
                </c:pt>
                <c:pt idx="2">
                  <c:v>1.76</c:v>
                </c:pt>
                <c:pt idx="3">
                  <c:v>1.27</c:v>
                </c:pt>
                <c:pt idx="4">
                  <c:v>-1.89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6392008"/>
        <c:axId val="476392400"/>
      </c:lineChart>
      <c:catAx>
        <c:axId val="47639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392400"/>
        <c:crosses val="autoZero"/>
        <c:auto val="1"/>
        <c:lblAlgn val="ctr"/>
        <c:lblOffset val="100"/>
        <c:tickLblSkip val="1"/>
        <c:tickMarkSkip val="1"/>
        <c:noMultiLvlLbl val="0"/>
      </c:catAx>
      <c:valAx>
        <c:axId val="47639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9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篠栗北地区産業団地整備事業特別会計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流域関連公共下水道事業会計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2.38</c:v>
                </c:pt>
                <c:pt idx="2">
                  <c:v>#N/A</c:v>
                </c:pt>
                <c:pt idx="3">
                  <c:v>2.33</c:v>
                </c:pt>
                <c:pt idx="4">
                  <c:v>#N/A</c:v>
                </c:pt>
                <c:pt idx="5">
                  <c:v>2.11</c:v>
                </c:pt>
                <c:pt idx="6">
                  <c:v>#N/A</c:v>
                </c:pt>
                <c:pt idx="7">
                  <c:v>2.13</c:v>
                </c:pt>
                <c:pt idx="8">
                  <c:v>#N/A</c:v>
                </c:pt>
                <c:pt idx="9">
                  <c:v>1.89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4.2699999999999996</c:v>
                </c:pt>
                <c:pt idx="2">
                  <c:v>#N/A</c:v>
                </c:pt>
                <c:pt idx="3">
                  <c:v>4.9400000000000004</c:v>
                </c:pt>
                <c:pt idx="4">
                  <c:v>#N/A</c:v>
                </c:pt>
                <c:pt idx="5">
                  <c:v>4.97</c:v>
                </c:pt>
                <c:pt idx="6">
                  <c:v>#N/A</c:v>
                </c:pt>
                <c:pt idx="7">
                  <c:v>6.03</c:v>
                </c:pt>
                <c:pt idx="8">
                  <c:v>#N/A</c:v>
                </c:pt>
                <c:pt idx="9">
                  <c:v>3.75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11.09</c:v>
                </c:pt>
                <c:pt idx="2">
                  <c:v>#N/A</c:v>
                </c:pt>
                <c:pt idx="3">
                  <c:v>10.73</c:v>
                </c:pt>
                <c:pt idx="4">
                  <c:v>#N/A</c:v>
                </c:pt>
                <c:pt idx="5">
                  <c:v>10.09</c:v>
                </c:pt>
                <c:pt idx="6">
                  <c:v>#N/A</c:v>
                </c:pt>
                <c:pt idx="7">
                  <c:v>9.14</c:v>
                </c:pt>
                <c:pt idx="8">
                  <c:v>#N/A</c:v>
                </c:pt>
                <c:pt idx="9">
                  <c:v>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1.24</c:v>
                </c:pt>
                <c:pt idx="1">
                  <c:v>#N/A</c:v>
                </c:pt>
                <c:pt idx="2">
                  <c:v>2.36</c:v>
                </c:pt>
                <c:pt idx="3">
                  <c:v>#N/A</c:v>
                </c:pt>
                <c:pt idx="4">
                  <c:v>1.32</c:v>
                </c:pt>
                <c:pt idx="5">
                  <c:v>#N/A</c:v>
                </c:pt>
                <c:pt idx="6">
                  <c:v>2.36</c:v>
                </c:pt>
                <c:pt idx="7">
                  <c:v>#N/A</c:v>
                </c:pt>
                <c:pt idx="8">
                  <c:v>2.0299999999999998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4925344"/>
        <c:axId val="484925736"/>
      </c:barChart>
      <c:catAx>
        <c:axId val="4849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925736"/>
        <c:crosses val="autoZero"/>
        <c:auto val="1"/>
        <c:lblAlgn val="ctr"/>
        <c:lblOffset val="100"/>
        <c:tickLblSkip val="1"/>
        <c:tickMarkSkip val="1"/>
        <c:noMultiLvlLbl val="0"/>
      </c:catAx>
      <c:valAx>
        <c:axId val="48492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2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1235</c:v>
                </c:pt>
                <c:pt idx="5">
                  <c:v>1249</c:v>
                </c:pt>
                <c:pt idx="8">
                  <c:v>1299</c:v>
                </c:pt>
                <c:pt idx="11">
                  <c:v>1096</c:v>
                </c:pt>
                <c:pt idx="14">
                  <c:v>955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68</c:v>
                </c:pt>
                <c:pt idx="6">
                  <c:v>68</c:v>
                </c:pt>
                <c:pt idx="9">
                  <c:v>74</c:v>
                </c:pt>
                <c:pt idx="12">
                  <c:v>84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176</c:v>
                </c:pt>
                <c:pt idx="3">
                  <c:v>176</c:v>
                </c:pt>
                <c:pt idx="6">
                  <c:v>174</c:v>
                </c:pt>
                <c:pt idx="9">
                  <c:v>146</c:v>
                </c:pt>
                <c:pt idx="12">
                  <c:v>111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c:v>
                </c:pt>
                <c:pt idx="3">
                  <c:v>232</c:v>
                </c:pt>
                <c:pt idx="6">
                  <c:v>232</c:v>
                </c:pt>
                <c:pt idx="9">
                  <c:v>216</c:v>
                </c:pt>
                <c:pt idx="12">
                  <c:v>219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1138</c:v>
                </c:pt>
                <c:pt idx="3">
                  <c:v>1166</c:v>
                </c:pt>
                <c:pt idx="6">
                  <c:v>1198</c:v>
                </c:pt>
                <c:pt idx="9">
                  <c:v>943</c:v>
                </c:pt>
                <c:pt idx="12">
                  <c:v>923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4926520"/>
        <c:axId val="48492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371</c:v>
                </c:pt>
                <c:pt idx="2">
                  <c:v>#N/A</c:v>
                </c:pt>
                <c:pt idx="3">
                  <c:v>#N/A</c:v>
                </c:pt>
                <c:pt idx="4">
                  <c:v>393</c:v>
                </c:pt>
                <c:pt idx="5">
                  <c:v>#N/A</c:v>
                </c:pt>
                <c:pt idx="6">
                  <c:v>#N/A</c:v>
                </c:pt>
                <c:pt idx="7">
                  <c:v>373</c:v>
                </c:pt>
                <c:pt idx="8">
                  <c:v>#N/A</c:v>
                </c:pt>
                <c:pt idx="9">
                  <c:v>#N/A</c:v>
                </c:pt>
                <c:pt idx="10">
                  <c:v>283</c:v>
                </c:pt>
                <c:pt idx="11">
                  <c:v>#N/A</c:v>
                </c:pt>
                <c:pt idx="12">
                  <c:v>#N/A</c:v>
                </c:pt>
                <c:pt idx="13">
                  <c:v>382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4926520"/>
        <c:axId val="484926912"/>
      </c:lineChart>
      <c:catAx>
        <c:axId val="48492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926912"/>
        <c:crosses val="autoZero"/>
        <c:auto val="1"/>
        <c:lblAlgn val="ctr"/>
        <c:lblOffset val="100"/>
        <c:tickLblSkip val="1"/>
        <c:tickMarkSkip val="1"/>
        <c:noMultiLvlLbl val="0"/>
      </c:catAx>
      <c:valAx>
        <c:axId val="48492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2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11162</c:v>
                </c:pt>
                <c:pt idx="5">
                  <c:v>10522</c:v>
                </c:pt>
                <c:pt idx="8">
                  <c:v>10209</c:v>
                </c:pt>
                <c:pt idx="11">
                  <c:v>9820</c:v>
                </c:pt>
                <c:pt idx="14">
                  <c:v>9331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123</c:v>
                </c:pt>
                <c:pt idx="5">
                  <c:v>102</c:v>
                </c:pt>
                <c:pt idx="8">
                  <c:v>74</c:v>
                </c:pt>
                <c:pt idx="11">
                  <c:v>0</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3860</c:v>
                </c:pt>
                <c:pt idx="5">
                  <c:v>3212</c:v>
                </c:pt>
                <c:pt idx="8">
                  <c:v>3063</c:v>
                </c:pt>
                <c:pt idx="11">
                  <c:v>2876</c:v>
                </c:pt>
                <c:pt idx="14">
                  <c:v>2793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943</c:v>
                </c:pt>
                <c:pt idx="3">
                  <c:v>664</c:v>
                </c:pt>
                <c:pt idx="6">
                  <c:v>687</c:v>
                </c:pt>
                <c:pt idx="9">
                  <c:v>500</c:v>
                </c:pt>
                <c:pt idx="12">
                  <c:v>532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1051</c:v>
                </c:pt>
                <c:pt idx="3">
                  <c:v>838</c:v>
                </c:pt>
                <c:pt idx="6">
                  <c:v>632</c:v>
                </c:pt>
                <c:pt idx="9">
                  <c:v>530</c:v>
                </c:pt>
                <c:pt idx="12">
                  <c:v>346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3954</c:v>
                </c:pt>
                <c:pt idx="3">
                  <c:v>3368</c:v>
                </c:pt>
                <c:pt idx="6">
                  <c:v>3281</c:v>
                </c:pt>
                <c:pt idx="9">
                  <c:v>3047</c:v>
                </c:pt>
                <c:pt idx="12">
                  <c:v>3417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9167</c:v>
                </c:pt>
                <c:pt idx="3">
                  <c:v>7942</c:v>
                </c:pt>
                <c:pt idx="6">
                  <c:v>7445</c:v>
                </c:pt>
                <c:pt idx="9">
                  <c:v>7123</c:v>
                </c:pt>
                <c:pt idx="12">
                  <c:v>6695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1410288"/>
        <c:axId val="481410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1410288"/>
        <c:axId val="481410680"/>
      </c:lineChart>
      <c:catAx>
        <c:axId val="48141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410680"/>
        <c:crosses val="autoZero"/>
        <c:auto val="1"/>
        <c:lblAlgn val="ctr"/>
        <c:lblOffset val="100"/>
        <c:tickLblSkip val="1"/>
        <c:tickMarkSkip val="1"/>
        <c:noMultiLvlLbl val="0"/>
      </c:catAx>
      <c:valAx>
        <c:axId val="48141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41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{12DB3066-A6D3-417C-B88B-9631DDFE2F46}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{4EB39FF3-0DE9-42B7-8315-536CC57C082A}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{81683705-DE49-48AF-9A50-66B1D4322D13}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{A6C47D0D-2496-4D3B-A5CB-8E01FB6E8B30}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{710597CA-3FA7-4685-8A6B-4DD34EBF048A}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27.5</c:v>
                </c:pt>
                <c:pt idx="4">
                  <c:v>27.4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{35DB3582-121F-4EF3-930B-7915E2D572AD}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{7D592685-D2BE-44BF-8E69-8B49B58BAB32}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{B268B4FE-2FBD-49E8-9583-A457DE5D83AC}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{3EAA4EFF-F655-47BA-AE74-F0292D52E72F}</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{0E7CA748-28DB-484A-9913-A1C236D479BE}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1411856"/>
        <c:axId val="481412248"/>
      </c:scatterChart>
      <c:valAx>
        <c:axId val="481411856"/>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412248"/>
        <c:crosses val="autoZero"/>
        <c:crossBetween val="midCat"/>
      </c:valAx>
      <c:valAx>
        <c:axId val="48141224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41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{78DE7FCD-2934-4A61-9EA8-23DE986C2F09}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{97352773-E047-46C6-B8C9-0C2A2204DEFA}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{1F484331-AC0D-4C2B-8739-115CDAAA4693}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{E864E866-ADA5-459F-8D18-04D904B926E0}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{D00B4EAD-F13A-43EB-858F-FAF5CA736EA2}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7.1</c:v>
                </c:pt>
                <c:pt idx="2">
                  <c:v>7.3</c:v>
                </c:pt>
                <c:pt idx="3">
                  <c:v>6.7</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{4ED25D4E-42EC-4890-90A9-B5A25798F575}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{D8AAF26D-3F18-477B-B95E-F308C6F8A0B7}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{E24F1DF0-4099-4B55-9480-28B1FC8205CD}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{B17A6B11-9F0A-43C8-9855-DC6DCA33C97D}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{F8F80DEF-62D7-45C7-969A-79694A80F00C}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1413032"/>
        <c:axId val="481413424"/>
      </c:scatterChart>
      <c:valAx>
        <c:axId val="48141303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413424"/>
        <c:crosses val="autoZero"/>
        <c:crossBetween val="midCat"/>
      </c:valAx>
      <c:valAx>
        <c:axId val="48141342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413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元利償還金が</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億円を超える高い水準にある。昨年度に引き続き公営企業債における資本費平準化債の発行に伴い、公営企業債の元利償還金に対する繰入金をある程度抑制できたことで実質公債費</a:t>
          </a:r>
          <a:r>
            <a:rPr lang="ja-JP" altLang="en-US" sz="1100">
              <a:solidFill>
                <a:schemeClr val="dk1"/>
              </a:solidFill>
              <a:effectLst/>
              <a:latin typeface="+mn-lt"/>
              <a:ea typeface="+mn-ea"/>
              <a:cs typeface="+mn-cs"/>
            </a:rPr>
            <a:t>比</a:t>
          </a:r>
          <a:r>
            <a:rPr lang="ja-JP" altLang="ja-JP" sz="1100">
              <a:solidFill>
                <a:schemeClr val="dk1"/>
              </a:solidFill>
              <a:effectLst/>
              <a:latin typeface="+mn-lt"/>
              <a:ea typeface="+mn-ea"/>
              <a:cs typeface="+mn-cs"/>
            </a:rPr>
            <a:t>率の上昇も抑制することができたものの、元利償還金の高い水準は、今後も変わらないことが想定される。計画的に繰上償還の実施を行い、実質公債費比率の上昇を抑制することに努める。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事業の取捨選択による地方債発行の抑制及び繰上償還実施の効果もあり、地方債現在高は減少している。今後も、財源の確保や支出の削減に努め、積極的に基金の積み立てや地方債の繰上償還を実施していくことで、現在の将来負担比率を維持していく。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[ 27.4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類似団体と比較して非常に低い水準となっている。平成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年度には教育施設等の個別計画を策定することとしており、施設の集約化・除却等検討していく。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3" name="直線コネクタ 72"/>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4"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5" name="直線コネクタ 74"/>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6"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7" name="直線コネクタ 76"/>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8" name="有形固定資産減価償却率平均値テキスト"/>
        <xdr:cNvSpPr txBox="1"/>
      </xdr:nvSpPr>
      <xdr:spPr>
        <a:xfrm>
          <a:off x="4813300" y="479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9" name="フローチャート : 判断 78"/>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80" name="フローチャート : 判断 79"/>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85634</xdr:rowOff>
    </xdr:from>
    <xdr:to>
      <xdr:col>3</xdr:col>
      <xdr:colOff>1222375</xdr:colOff>
      <xdr:row>34</xdr:row>
      <xdr:rowOff>15784</xdr:rowOff>
    </xdr:to>
    <xdr:sp macro="" textlink="">
      <xdr:nvSpPr>
        <xdr:cNvPr id="86" name="円/楕円 85"/>
        <xdr:cNvSpPr/>
      </xdr:nvSpPr>
      <xdr:spPr>
        <a:xfrm>
          <a:off x="47117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561</xdr:rowOff>
    </xdr:from>
    <xdr:ext cx="405111" cy="259045"/>
    <xdr:sp macro="" textlink="">
      <xdr:nvSpPr>
        <xdr:cNvPr id="87" name="有形固定資産減価償却率該当値テキスト"/>
        <xdr:cNvSpPr txBox="1"/>
      </xdr:nvSpPr>
      <xdr:spPr>
        <a:xfrm>
          <a:off x="4813300" y="565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82550</xdr:rowOff>
    </xdr:from>
    <xdr:to>
      <xdr:col>3</xdr:col>
      <xdr:colOff>511175</xdr:colOff>
      <xdr:row>34</xdr:row>
      <xdr:rowOff>12700</xdr:rowOff>
    </xdr:to>
    <xdr:sp macro="" textlink="">
      <xdr:nvSpPr>
        <xdr:cNvPr id="88" name="円/楕円 87"/>
        <xdr:cNvSpPr/>
      </xdr:nvSpPr>
      <xdr:spPr>
        <a:xfrm>
          <a:off x="400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133350</xdr:rowOff>
    </xdr:from>
    <xdr:to>
      <xdr:col>3</xdr:col>
      <xdr:colOff>1171575</xdr:colOff>
      <xdr:row>33</xdr:row>
      <xdr:rowOff>136434</xdr:rowOff>
    </xdr:to>
    <xdr:cxnSp macro="">
      <xdr:nvCxnSpPr>
        <xdr:cNvPr id="89" name="直線コネクタ 88"/>
        <xdr:cNvCxnSpPr/>
      </xdr:nvCxnSpPr>
      <xdr:spPr>
        <a:xfrm>
          <a:off x="4051300" y="579120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90"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3827</xdr:rowOff>
    </xdr:from>
    <xdr:ext cx="405111" cy="259045"/>
    <xdr:sp macro="" textlink="">
      <xdr:nvSpPr>
        <xdr:cNvPr id="91" name="n_1mainValue有形固定資産減価償却率"/>
        <xdr:cNvSpPr txBox="1"/>
      </xdr:nvSpPr>
      <xdr:spPr>
        <a:xfrm>
          <a:off x="3836043"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80645</xdr:rowOff>
    </xdr:from>
    <xdr:to>
      <xdr:col>6</xdr:col>
      <xdr:colOff>561975</xdr:colOff>
      <xdr:row>41</xdr:row>
      <xdr:rowOff>10795</xdr:rowOff>
    </xdr:to>
    <xdr:sp macro="" textlink="">
      <xdr:nvSpPr>
        <xdr:cNvPr id="70" name="円/楕円 69"/>
        <xdr:cNvSpPr/>
      </xdr:nvSpPr>
      <xdr:spPr>
        <a:xfrm>
          <a:off x="4584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167022</xdr:rowOff>
    </xdr:from>
    <xdr:ext cx="405111" cy="259045"/>
    <xdr:sp macro="" textlink="">
      <xdr:nvSpPr>
        <xdr:cNvPr id="71" name="【道路】&#10;有形固定資産減価償却率該当値テキスト"/>
        <xdr:cNvSpPr txBox="1"/>
      </xdr:nvSpPr>
      <xdr:spPr>
        <a:xfrm>
          <a:off x="4724400" y="68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78740</xdr:rowOff>
    </xdr:from>
    <xdr:to>
      <xdr:col>5</xdr:col>
      <xdr:colOff>409575</xdr:colOff>
      <xdr:row>41</xdr:row>
      <xdr:rowOff>8890</xdr:rowOff>
    </xdr:to>
    <xdr:sp macro="" textlink="">
      <xdr:nvSpPr>
        <xdr:cNvPr id="72" name="円/楕円 71"/>
        <xdr:cNvSpPr/>
      </xdr:nvSpPr>
      <xdr:spPr>
        <a:xfrm>
          <a:off x="3746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129540</xdr:rowOff>
    </xdr:from>
    <xdr:to>
      <xdr:col>6</xdr:col>
      <xdr:colOff>511175</xdr:colOff>
      <xdr:row>40</xdr:row>
      <xdr:rowOff>131445</xdr:rowOff>
    </xdr:to>
    <xdr:cxnSp macro="">
      <xdr:nvCxnSpPr>
        <xdr:cNvPr id="73" name="直線コネクタ 72"/>
        <xdr:cNvCxnSpPr/>
      </xdr:nvCxnSpPr>
      <xdr:spPr>
        <a:xfrm>
          <a:off x="3797300" y="69875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101617</xdr:rowOff>
    </xdr:from>
    <xdr:ext cx="405111" cy="259045"/>
    <xdr:sp macro="" textlink="">
      <xdr:nvSpPr>
        <xdr:cNvPr id="74"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17</xdr:rowOff>
    </xdr:from>
    <xdr:ext cx="405111" cy="259045"/>
    <xdr:sp macro="" textlink="">
      <xdr:nvSpPr>
        <xdr:cNvPr id="75" name="n_1mainValue【道路】&#10;有形固定資産減価償却率"/>
        <xdr:cNvSpPr txBox="1"/>
      </xdr:nvSpPr>
      <xdr:spPr>
        <a:xfrm>
          <a:off x="3582043"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1991</xdr:rowOff>
    </xdr:from>
    <xdr:to>
      <xdr:col>15</xdr:col>
      <xdr:colOff>231775</xdr:colOff>
      <xdr:row>41</xdr:row>
      <xdr:rowOff>103591</xdr:rowOff>
    </xdr:to>
    <xdr:sp macro="" textlink="">
      <xdr:nvSpPr>
        <xdr:cNvPr id="111" name="円/楕円 110"/>
        <xdr:cNvSpPr/>
      </xdr:nvSpPr>
      <xdr:spPr>
        <a:xfrm>
          <a:off x="10426700" y="70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151868</xdr:rowOff>
    </xdr:from>
    <xdr:ext cx="469744" cy="259045"/>
    <xdr:sp macro="" textlink="">
      <xdr:nvSpPr>
        <xdr:cNvPr id="112" name="【道路】&#10;一人当たり延長該当値テキスト"/>
        <xdr:cNvSpPr txBox="1"/>
      </xdr:nvSpPr>
      <xdr:spPr>
        <a:xfrm>
          <a:off x="10566400" y="70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2266</xdr:rowOff>
    </xdr:from>
    <xdr:to>
      <xdr:col>14</xdr:col>
      <xdr:colOff>79375</xdr:colOff>
      <xdr:row>41</xdr:row>
      <xdr:rowOff>103866</xdr:rowOff>
    </xdr:to>
    <xdr:sp macro="" textlink="">
      <xdr:nvSpPr>
        <xdr:cNvPr id="113" name="円/楕円 112"/>
        <xdr:cNvSpPr/>
      </xdr:nvSpPr>
      <xdr:spPr>
        <a:xfrm>
          <a:off x="9588500" y="70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52791</xdr:rowOff>
    </xdr:from>
    <xdr:to>
      <xdr:col>15</xdr:col>
      <xdr:colOff>180975</xdr:colOff>
      <xdr:row>41</xdr:row>
      <xdr:rowOff>53066</xdr:rowOff>
    </xdr:to>
    <xdr:cxnSp macro="">
      <xdr:nvCxnSpPr>
        <xdr:cNvPr id="114" name="直線コネクタ 113"/>
        <xdr:cNvCxnSpPr/>
      </xdr:nvCxnSpPr>
      <xdr:spPr>
        <a:xfrm flipV="1">
          <a:off x="9639300" y="708224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94993</xdr:rowOff>
    </xdr:from>
    <xdr:ext cx="469744" cy="259045"/>
    <xdr:sp macro="" textlink="">
      <xdr:nvSpPr>
        <xdr:cNvPr id="116" name="n_1mainValue【道路】&#10;一人当たり延長"/>
        <xdr:cNvSpPr txBox="1"/>
      </xdr:nvSpPr>
      <xdr:spPr>
        <a:xfrm>
          <a:off x="9391727" y="712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26924</xdr:rowOff>
    </xdr:from>
    <xdr:to>
      <xdr:col>6</xdr:col>
      <xdr:colOff>561975</xdr:colOff>
      <xdr:row>62</xdr:row>
      <xdr:rowOff>128524</xdr:rowOff>
    </xdr:to>
    <xdr:sp macro="" textlink="">
      <xdr:nvSpPr>
        <xdr:cNvPr id="152" name="円/楕円 151"/>
        <xdr:cNvSpPr/>
      </xdr:nvSpPr>
      <xdr:spPr>
        <a:xfrm>
          <a:off x="4584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113301</xdr:rowOff>
    </xdr:from>
    <xdr:ext cx="405111" cy="259045"/>
    <xdr:sp macro="" textlink="">
      <xdr:nvSpPr>
        <xdr:cNvPr id="153" name="【橋りょう・トンネル】&#10;有形固定資産減価償却率該当値テキスト"/>
        <xdr:cNvSpPr txBox="1"/>
      </xdr:nvSpPr>
      <xdr:spPr>
        <a:xfrm>
          <a:off x="4724400" y="1057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22352</xdr:rowOff>
    </xdr:from>
    <xdr:to>
      <xdr:col>5</xdr:col>
      <xdr:colOff>409575</xdr:colOff>
      <xdr:row>62</xdr:row>
      <xdr:rowOff>123952</xdr:rowOff>
    </xdr:to>
    <xdr:sp macro="" textlink="">
      <xdr:nvSpPr>
        <xdr:cNvPr id="154" name="円/楕円 153"/>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73152</xdr:rowOff>
    </xdr:from>
    <xdr:to>
      <xdr:col>6</xdr:col>
      <xdr:colOff>511175</xdr:colOff>
      <xdr:row>62</xdr:row>
      <xdr:rowOff>77724</xdr:rowOff>
    </xdr:to>
    <xdr:cxnSp macro="">
      <xdr:nvCxnSpPr>
        <xdr:cNvPr id="155" name="直線コネクタ 154"/>
        <xdr:cNvCxnSpPr/>
      </xdr:nvCxnSpPr>
      <xdr:spPr>
        <a:xfrm>
          <a:off x="3797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1033</xdr:rowOff>
    </xdr:from>
    <xdr:ext cx="405111" cy="259045"/>
    <xdr:sp macro="" textlink="">
      <xdr:nvSpPr>
        <xdr:cNvPr id="156"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115079</xdr:rowOff>
    </xdr:from>
    <xdr:ext cx="405111" cy="259045"/>
    <xdr:sp macro="" textlink="">
      <xdr:nvSpPr>
        <xdr:cNvPr id="157" name="n_1mainValue【橋りょう・トンネル】&#10;有形固定資産減価償却率"/>
        <xdr:cNvSpPr txBox="1"/>
      </xdr:nvSpPr>
      <xdr:spPr>
        <a:xfrm>
          <a:off x="3582043"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114813</xdr:rowOff>
    </xdr:from>
    <xdr:to>
      <xdr:col>15</xdr:col>
      <xdr:colOff>231775</xdr:colOff>
      <xdr:row>63</xdr:row>
      <xdr:rowOff>44963</xdr:rowOff>
    </xdr:to>
    <xdr:sp macro="" textlink="">
      <xdr:nvSpPr>
        <xdr:cNvPr id="194" name="円/楕円 193"/>
        <xdr:cNvSpPr/>
      </xdr:nvSpPr>
      <xdr:spPr>
        <a:xfrm>
          <a:off x="10426700" y="107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93240</xdr:rowOff>
    </xdr:from>
    <xdr:ext cx="534377" cy="259045"/>
    <xdr:sp macro="" textlink="">
      <xdr:nvSpPr>
        <xdr:cNvPr id="195" name="【橋りょう・トンネル】&#10;一人当たり有形固定資産（償却資産）額該当値テキスト"/>
        <xdr:cNvSpPr txBox="1"/>
      </xdr:nvSpPr>
      <xdr:spPr>
        <a:xfrm>
          <a:off x="10566400" y="107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115191</xdr:rowOff>
    </xdr:from>
    <xdr:to>
      <xdr:col>14</xdr:col>
      <xdr:colOff>79375</xdr:colOff>
      <xdr:row>63</xdr:row>
      <xdr:rowOff>45341</xdr:rowOff>
    </xdr:to>
    <xdr:sp macro="" textlink="">
      <xdr:nvSpPr>
        <xdr:cNvPr id="196" name="円/楕円 195"/>
        <xdr:cNvSpPr/>
      </xdr:nvSpPr>
      <xdr:spPr>
        <a:xfrm>
          <a:off x="9588500" y="107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165613</xdr:rowOff>
    </xdr:from>
    <xdr:to>
      <xdr:col>15</xdr:col>
      <xdr:colOff>180975</xdr:colOff>
      <xdr:row>62</xdr:row>
      <xdr:rowOff>165991</xdr:rowOff>
    </xdr:to>
    <xdr:cxnSp macro="">
      <xdr:nvCxnSpPr>
        <xdr:cNvPr id="197" name="直線コネクタ 196"/>
        <xdr:cNvCxnSpPr/>
      </xdr:nvCxnSpPr>
      <xdr:spPr>
        <a:xfrm flipV="1">
          <a:off x="9639300" y="10795513"/>
          <a:ext cx="8382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36468</xdr:rowOff>
    </xdr:from>
    <xdr:ext cx="534377" cy="259045"/>
    <xdr:sp macro="" textlink="">
      <xdr:nvSpPr>
        <xdr:cNvPr id="199" name="n_1mainValue【橋りょう・トンネル】&#10;一人当たり有形固定資産（償却資産）額"/>
        <xdr:cNvSpPr txBox="1"/>
      </xdr:nvSpPr>
      <xdr:spPr>
        <a:xfrm>
          <a:off x="9359411" y="108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33020</xdr:rowOff>
    </xdr:from>
    <xdr:to>
      <xdr:col>6</xdr:col>
      <xdr:colOff>561975</xdr:colOff>
      <xdr:row>79</xdr:row>
      <xdr:rowOff>134620</xdr:rowOff>
    </xdr:to>
    <xdr:sp macro="" textlink="">
      <xdr:nvSpPr>
        <xdr:cNvPr id="235" name="円/楕円 234"/>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55897</xdr:rowOff>
    </xdr:from>
    <xdr:ext cx="405111" cy="259045"/>
    <xdr:sp macro="" textlink="">
      <xdr:nvSpPr>
        <xdr:cNvPr id="236" name="【公営住宅】&#10;有形固定資産減価償却率該当値テキスト"/>
        <xdr:cNvSpPr txBox="1"/>
      </xdr:nvSpPr>
      <xdr:spPr>
        <a:xfrm>
          <a:off x="47244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33020</xdr:rowOff>
    </xdr:from>
    <xdr:to>
      <xdr:col>5</xdr:col>
      <xdr:colOff>409575</xdr:colOff>
      <xdr:row>79</xdr:row>
      <xdr:rowOff>134620</xdr:rowOff>
    </xdr:to>
    <xdr:sp macro="" textlink="">
      <xdr:nvSpPr>
        <xdr:cNvPr id="237" name="円/楕円 236"/>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83820</xdr:rowOff>
    </xdr:from>
    <xdr:to>
      <xdr:col>6</xdr:col>
      <xdr:colOff>511175</xdr:colOff>
      <xdr:row>79</xdr:row>
      <xdr:rowOff>83820</xdr:rowOff>
    </xdr:to>
    <xdr:cxnSp macro="">
      <xdr:nvCxnSpPr>
        <xdr:cNvPr id="238" name="直線コネクタ 237"/>
        <xdr:cNvCxnSpPr/>
      </xdr:nvCxnSpPr>
      <xdr:spPr>
        <a:xfrm>
          <a:off x="3797300" y="13628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39"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151147</xdr:rowOff>
    </xdr:from>
    <xdr:ext cx="405111" cy="259045"/>
    <xdr:sp macro="" textlink="">
      <xdr:nvSpPr>
        <xdr:cNvPr id="240" name="n_1mainValue【公営住宅】&#10;有形固定資産減価償却率"/>
        <xdr:cNvSpPr txBox="1"/>
      </xdr:nvSpPr>
      <xdr:spPr>
        <a:xfrm>
          <a:off x="3582043"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33401</xdr:rowOff>
    </xdr:from>
    <xdr:to>
      <xdr:col>15</xdr:col>
      <xdr:colOff>231775</xdr:colOff>
      <xdr:row>86</xdr:row>
      <xdr:rowOff>135001</xdr:rowOff>
    </xdr:to>
    <xdr:sp macro="" textlink="">
      <xdr:nvSpPr>
        <xdr:cNvPr id="277" name="円/楕円 276"/>
        <xdr:cNvSpPr/>
      </xdr:nvSpPr>
      <xdr:spPr>
        <a:xfrm>
          <a:off x="104267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119778</xdr:rowOff>
    </xdr:from>
    <xdr:ext cx="469744" cy="259045"/>
    <xdr:sp macro="" textlink="">
      <xdr:nvSpPr>
        <xdr:cNvPr id="278" name="【公営住宅】&#10;一人当たり面積該当値テキスト"/>
        <xdr:cNvSpPr txBox="1"/>
      </xdr:nvSpPr>
      <xdr:spPr>
        <a:xfrm>
          <a:off x="10566400" y="146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33401</xdr:rowOff>
    </xdr:from>
    <xdr:to>
      <xdr:col>14</xdr:col>
      <xdr:colOff>79375</xdr:colOff>
      <xdr:row>86</xdr:row>
      <xdr:rowOff>135001</xdr:rowOff>
    </xdr:to>
    <xdr:sp macro="" textlink="">
      <xdr:nvSpPr>
        <xdr:cNvPr id="279" name="円/楕円 278"/>
        <xdr:cNvSpPr/>
      </xdr:nvSpPr>
      <xdr:spPr>
        <a:xfrm>
          <a:off x="9588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84201</xdr:rowOff>
    </xdr:from>
    <xdr:to>
      <xdr:col>15</xdr:col>
      <xdr:colOff>180975</xdr:colOff>
      <xdr:row>86</xdr:row>
      <xdr:rowOff>84201</xdr:rowOff>
    </xdr:to>
    <xdr:cxnSp macro="">
      <xdr:nvCxnSpPr>
        <xdr:cNvPr id="280" name="直線コネクタ 279"/>
        <xdr:cNvCxnSpPr/>
      </xdr:nvCxnSpPr>
      <xdr:spPr>
        <a:xfrm>
          <a:off x="9639300" y="148289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126128</xdr:rowOff>
    </xdr:from>
    <xdr:ext cx="469744" cy="259045"/>
    <xdr:sp macro="" textlink="">
      <xdr:nvSpPr>
        <xdr:cNvPr id="282" name="n_1mainValue【公営住宅】&#10;一人当たり面積"/>
        <xdr:cNvSpPr txBox="1"/>
      </xdr:nvSpPr>
      <xdr:spPr>
        <a:xfrm>
          <a:off x="93917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28" name="【認定こども園・幼稚園・保育所】&#10;有形固定資産減価償却率平均値テキスト"/>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74930</xdr:rowOff>
    </xdr:from>
    <xdr:to>
      <xdr:col>23</xdr:col>
      <xdr:colOff>568325</xdr:colOff>
      <xdr:row>41</xdr:row>
      <xdr:rowOff>5080</xdr:rowOff>
    </xdr:to>
    <xdr:sp macro="" textlink="">
      <xdr:nvSpPr>
        <xdr:cNvPr id="336" name="円/楕円 335"/>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161307</xdr:rowOff>
    </xdr:from>
    <xdr:ext cx="405111" cy="259045"/>
    <xdr:sp macro="" textlink="">
      <xdr:nvSpPr>
        <xdr:cNvPr id="337" name="【認定こども園・幼稚園・保育所】&#10;有形固定資産減価償却率該当値テキスト"/>
        <xdr:cNvSpPr txBox="1"/>
      </xdr:nvSpPr>
      <xdr:spPr>
        <a:xfrm>
          <a:off x="16408400"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74930</xdr:rowOff>
    </xdr:from>
    <xdr:to>
      <xdr:col>22</xdr:col>
      <xdr:colOff>415925</xdr:colOff>
      <xdr:row>41</xdr:row>
      <xdr:rowOff>5080</xdr:rowOff>
    </xdr:to>
    <xdr:sp macro="" textlink="">
      <xdr:nvSpPr>
        <xdr:cNvPr id="338" name="円/楕円 337"/>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125730</xdr:rowOff>
    </xdr:from>
    <xdr:to>
      <xdr:col>23</xdr:col>
      <xdr:colOff>517525</xdr:colOff>
      <xdr:row>40</xdr:row>
      <xdr:rowOff>125730</xdr:rowOff>
    </xdr:to>
    <xdr:cxnSp macro="">
      <xdr:nvCxnSpPr>
        <xdr:cNvPr id="339" name="直線コネクタ 338"/>
        <xdr:cNvCxnSpPr/>
      </xdr:nvCxnSpPr>
      <xdr:spPr>
        <a:xfrm>
          <a:off x="15481300" y="698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34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167657</xdr:rowOff>
    </xdr:from>
    <xdr:ext cx="405111" cy="259045"/>
    <xdr:sp macro="" textlink="">
      <xdr:nvSpPr>
        <xdr:cNvPr id="341" name="n_1mainValue【認定こども園・幼稚園・保育所】&#10;有形固定資産減価償却率"/>
        <xdr:cNvSpPr txBox="1"/>
      </xdr:nvSpPr>
      <xdr:spPr>
        <a:xfrm>
          <a:off x="15266043"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27305</xdr:rowOff>
    </xdr:from>
    <xdr:to>
      <xdr:col>32</xdr:col>
      <xdr:colOff>238125</xdr:colOff>
      <xdr:row>34</xdr:row>
      <xdr:rowOff>128905</xdr:rowOff>
    </xdr:to>
    <xdr:sp macro="" textlink="">
      <xdr:nvSpPr>
        <xdr:cNvPr id="378" name="円/楕円 377"/>
        <xdr:cNvSpPr/>
      </xdr:nvSpPr>
      <xdr:spPr>
        <a:xfrm>
          <a:off x="22110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151782</xdr:rowOff>
    </xdr:from>
    <xdr:ext cx="469744" cy="259045"/>
    <xdr:sp macro="" textlink="">
      <xdr:nvSpPr>
        <xdr:cNvPr id="379" name="【認定こども園・幼稚園・保育所】&#10;一人当たり面積該当値テキスト"/>
        <xdr:cNvSpPr txBox="1"/>
      </xdr:nvSpPr>
      <xdr:spPr>
        <a:xfrm>
          <a:off x="22250400"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0.699</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76835</xdr:rowOff>
    </xdr:from>
    <xdr:to>
      <xdr:col>31</xdr:col>
      <xdr:colOff>85725</xdr:colOff>
      <xdr:row>34</xdr:row>
      <xdr:rowOff>6985</xdr:rowOff>
    </xdr:to>
    <xdr:sp macro="" textlink="">
      <xdr:nvSpPr>
        <xdr:cNvPr id="380" name="円/楕円 379"/>
        <xdr:cNvSpPr/>
      </xdr:nvSpPr>
      <xdr:spPr>
        <a:xfrm>
          <a:off x="2127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127635</xdr:rowOff>
    </xdr:from>
    <xdr:to>
      <xdr:col>32</xdr:col>
      <xdr:colOff>187325</xdr:colOff>
      <xdr:row>34</xdr:row>
      <xdr:rowOff>78105</xdr:rowOff>
    </xdr:to>
    <xdr:cxnSp macro="">
      <xdr:nvCxnSpPr>
        <xdr:cNvPr id="381" name="直線コネクタ 380"/>
        <xdr:cNvCxnSpPr/>
      </xdr:nvCxnSpPr>
      <xdr:spPr>
        <a:xfrm>
          <a:off x="21323300" y="578548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23512</xdr:rowOff>
    </xdr:from>
    <xdr:ext cx="469744" cy="259045"/>
    <xdr:sp macro="" textlink="">
      <xdr:nvSpPr>
        <xdr:cNvPr id="383" name="n_1mainValue【認定こども園・幼稚園・保育所】&#10;一人当たり面積"/>
        <xdr:cNvSpPr txBox="1"/>
      </xdr:nvSpPr>
      <xdr:spPr>
        <a:xfrm>
          <a:off x="210757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170180</xdr:rowOff>
    </xdr:from>
    <xdr:to>
      <xdr:col>23</xdr:col>
      <xdr:colOff>568325</xdr:colOff>
      <xdr:row>61</xdr:row>
      <xdr:rowOff>100330</xdr:rowOff>
    </xdr:to>
    <xdr:sp macro="" textlink="">
      <xdr:nvSpPr>
        <xdr:cNvPr id="421" name="円/楕円 420"/>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148607</xdr:rowOff>
    </xdr:from>
    <xdr:ext cx="405111" cy="259045"/>
    <xdr:sp macro="" textlink="">
      <xdr:nvSpPr>
        <xdr:cNvPr id="422" name="【学校施設】&#10;有形固定資産減価償却率該当値テキスト"/>
        <xdr:cNvSpPr txBox="1"/>
      </xdr:nvSpPr>
      <xdr:spPr>
        <a:xfrm>
          <a:off x="164084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151130</xdr:rowOff>
    </xdr:from>
    <xdr:to>
      <xdr:col>22</xdr:col>
      <xdr:colOff>415925</xdr:colOff>
      <xdr:row>61</xdr:row>
      <xdr:rowOff>81280</xdr:rowOff>
    </xdr:to>
    <xdr:sp macro="" textlink="">
      <xdr:nvSpPr>
        <xdr:cNvPr id="423" name="円/楕円 422"/>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30480</xdr:rowOff>
    </xdr:from>
    <xdr:to>
      <xdr:col>23</xdr:col>
      <xdr:colOff>517525</xdr:colOff>
      <xdr:row>61</xdr:row>
      <xdr:rowOff>49530</xdr:rowOff>
    </xdr:to>
    <xdr:cxnSp macro="">
      <xdr:nvCxnSpPr>
        <xdr:cNvPr id="424" name="直線コネクタ 423"/>
        <xdr:cNvCxnSpPr/>
      </xdr:nvCxnSpPr>
      <xdr:spPr>
        <a:xfrm>
          <a:off x="15481300" y="104889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72407</xdr:rowOff>
    </xdr:from>
    <xdr:ext cx="405111" cy="259045"/>
    <xdr:sp macro="" textlink="">
      <xdr:nvSpPr>
        <xdr:cNvPr id="426" name="n_1mainValue【学校施設】&#10;有形固定資産減価償却率"/>
        <xdr:cNvSpPr txBox="1"/>
      </xdr:nvSpPr>
      <xdr:spPr>
        <a:xfrm>
          <a:off x="15266043"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456"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154940</xdr:rowOff>
    </xdr:from>
    <xdr:to>
      <xdr:col>32</xdr:col>
      <xdr:colOff>238125</xdr:colOff>
      <xdr:row>62</xdr:row>
      <xdr:rowOff>85090</xdr:rowOff>
    </xdr:to>
    <xdr:sp macro="" textlink="">
      <xdr:nvSpPr>
        <xdr:cNvPr id="464" name="円/楕円 463"/>
        <xdr:cNvSpPr/>
      </xdr:nvSpPr>
      <xdr:spPr>
        <a:xfrm>
          <a:off x="22110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133367</xdr:rowOff>
    </xdr:from>
    <xdr:ext cx="469744" cy="259045"/>
    <xdr:sp macro="" textlink="">
      <xdr:nvSpPr>
        <xdr:cNvPr id="465" name="【学校施設】&#10;一人当たり面積該当値テキスト"/>
        <xdr:cNvSpPr txBox="1"/>
      </xdr:nvSpPr>
      <xdr:spPr>
        <a:xfrm>
          <a:off x="222504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156845</xdr:rowOff>
    </xdr:from>
    <xdr:to>
      <xdr:col>31</xdr:col>
      <xdr:colOff>85725</xdr:colOff>
      <xdr:row>62</xdr:row>
      <xdr:rowOff>86995</xdr:rowOff>
    </xdr:to>
    <xdr:sp macro="" textlink="">
      <xdr:nvSpPr>
        <xdr:cNvPr id="466" name="円/楕円 465"/>
        <xdr:cNvSpPr/>
      </xdr:nvSpPr>
      <xdr:spPr>
        <a:xfrm>
          <a:off x="21272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34290</xdr:rowOff>
    </xdr:from>
    <xdr:to>
      <xdr:col>32</xdr:col>
      <xdr:colOff>187325</xdr:colOff>
      <xdr:row>62</xdr:row>
      <xdr:rowOff>36195</xdr:rowOff>
    </xdr:to>
    <xdr:cxnSp macro="">
      <xdr:nvCxnSpPr>
        <xdr:cNvPr id="467" name="直線コネクタ 466"/>
        <xdr:cNvCxnSpPr/>
      </xdr:nvCxnSpPr>
      <xdr:spPr>
        <a:xfrm flipV="1">
          <a:off x="21323300" y="106641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46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78122</xdr:rowOff>
    </xdr:from>
    <xdr:ext cx="469744" cy="259045"/>
    <xdr:sp macro="" textlink="">
      <xdr:nvSpPr>
        <xdr:cNvPr id="469" name="n_1mainValue【学校施設】&#10;一人当たり面積"/>
        <xdr:cNvSpPr txBox="1"/>
      </xdr:nvSpPr>
      <xdr:spPr>
        <a:xfrm>
          <a:off x="210757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95085</xdr:rowOff>
    </xdr:from>
    <xdr:ext cx="405111" cy="259045"/>
    <xdr:sp macro="" textlink="">
      <xdr:nvSpPr>
        <xdr:cNvPr id="500" name="【児童館】&#10;有形固定資産減価償却率平均値テキスト"/>
        <xdr:cNvSpPr txBox="1"/>
      </xdr:nvSpPr>
      <xdr:spPr>
        <a:xfrm>
          <a:off x="16408400" y="1415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29755</xdr:rowOff>
    </xdr:from>
    <xdr:to>
      <xdr:col>23</xdr:col>
      <xdr:colOff>568325</xdr:colOff>
      <xdr:row>84</xdr:row>
      <xdr:rowOff>131355</xdr:rowOff>
    </xdr:to>
    <xdr:sp macro="" textlink="">
      <xdr:nvSpPr>
        <xdr:cNvPr id="508" name="円/楕円 507"/>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8182</xdr:rowOff>
    </xdr:from>
    <xdr:ext cx="405111" cy="259045"/>
    <xdr:sp macro="" textlink="">
      <xdr:nvSpPr>
        <xdr:cNvPr id="509" name="【児童館】&#10;有形固定資産減価償却率該当値テキスト"/>
        <xdr:cNvSpPr txBox="1"/>
      </xdr:nvSpPr>
      <xdr:spPr>
        <a:xfrm>
          <a:off x="164084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29755</xdr:rowOff>
    </xdr:from>
    <xdr:to>
      <xdr:col>22</xdr:col>
      <xdr:colOff>415925</xdr:colOff>
      <xdr:row>84</xdr:row>
      <xdr:rowOff>131355</xdr:rowOff>
    </xdr:to>
    <xdr:sp macro="" textlink="">
      <xdr:nvSpPr>
        <xdr:cNvPr id="510" name="円/楕円 509"/>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80555</xdr:rowOff>
    </xdr:from>
    <xdr:to>
      <xdr:col>23</xdr:col>
      <xdr:colOff>517525</xdr:colOff>
      <xdr:row>84</xdr:row>
      <xdr:rowOff>80555</xdr:rowOff>
    </xdr:to>
    <xdr:cxnSp macro="">
      <xdr:nvCxnSpPr>
        <xdr:cNvPr id="511" name="直線コネクタ 510"/>
        <xdr:cNvCxnSpPr/>
      </xdr:nvCxnSpPr>
      <xdr:spPr>
        <a:xfrm>
          <a:off x="15481300" y="14482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111958</xdr:rowOff>
    </xdr:from>
    <xdr:ext cx="405111" cy="259045"/>
    <xdr:sp macro="" textlink="">
      <xdr:nvSpPr>
        <xdr:cNvPr id="512"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122482</xdr:rowOff>
    </xdr:from>
    <xdr:ext cx="405111" cy="259045"/>
    <xdr:sp macro="" textlink="">
      <xdr:nvSpPr>
        <xdr:cNvPr id="513" name="n_1mainValue【児童館】&#10;有形固定資産減価償却率"/>
        <xdr:cNvSpPr txBox="1"/>
      </xdr:nvSpPr>
      <xdr:spPr>
        <a:xfrm>
          <a:off x="15266043"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2"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120650</xdr:rowOff>
    </xdr:from>
    <xdr:to>
      <xdr:col>32</xdr:col>
      <xdr:colOff>238125</xdr:colOff>
      <xdr:row>79</xdr:row>
      <xdr:rowOff>50800</xdr:rowOff>
    </xdr:to>
    <xdr:sp macro="" textlink="">
      <xdr:nvSpPr>
        <xdr:cNvPr id="550" name="円/楕円 549"/>
        <xdr:cNvSpPr/>
      </xdr:nvSpPr>
      <xdr:spPr>
        <a:xfrm>
          <a:off x="22110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73677</xdr:rowOff>
    </xdr:from>
    <xdr:ext cx="469744" cy="259045"/>
    <xdr:sp macro="" textlink="">
      <xdr:nvSpPr>
        <xdr:cNvPr id="551" name="【児童館】&#10;一人当たり面積該当値テキスト"/>
        <xdr:cNvSpPr txBox="1"/>
      </xdr:nvSpPr>
      <xdr:spPr>
        <a:xfrm>
          <a:off x="22250400"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120650</xdr:rowOff>
    </xdr:from>
    <xdr:to>
      <xdr:col>31</xdr:col>
      <xdr:colOff>85725</xdr:colOff>
      <xdr:row>79</xdr:row>
      <xdr:rowOff>50800</xdr:rowOff>
    </xdr:to>
    <xdr:sp macro="" textlink="">
      <xdr:nvSpPr>
        <xdr:cNvPr id="552" name="円/楕円 551"/>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0</xdr:rowOff>
    </xdr:from>
    <xdr:to>
      <xdr:col>32</xdr:col>
      <xdr:colOff>187325</xdr:colOff>
      <xdr:row>79</xdr:row>
      <xdr:rowOff>0</xdr:rowOff>
    </xdr:to>
    <xdr:cxnSp macro="">
      <xdr:nvCxnSpPr>
        <xdr:cNvPr id="553" name="直線コネクタ 552"/>
        <xdr:cNvCxnSpPr/>
      </xdr:nvCxnSpPr>
      <xdr:spPr>
        <a:xfrm>
          <a:off x="21323300" y="1354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3827</xdr:rowOff>
    </xdr:from>
    <xdr:ext cx="469744" cy="259045"/>
    <xdr:sp macro="" textlink="">
      <xdr:nvSpPr>
        <xdr:cNvPr id="554"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67327</xdr:rowOff>
    </xdr:from>
    <xdr:ext cx="469744" cy="259045"/>
    <xdr:sp macro="" textlink="">
      <xdr:nvSpPr>
        <xdr:cNvPr id="555" name="n_1mainValue【児童館】&#10;一人当たり面積"/>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82" name="直線コネクタ 5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84" name="直線コネクタ 5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86" name="直線コネクタ 5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152779</xdr:rowOff>
    </xdr:from>
    <xdr:ext cx="405111" cy="259045"/>
    <xdr:sp macro="" textlink="">
      <xdr:nvSpPr>
        <xdr:cNvPr id="587" name="【公民館】&#10;有形固定資産減価償却率平均値テキスト"/>
        <xdr:cNvSpPr txBox="1"/>
      </xdr:nvSpPr>
      <xdr:spPr>
        <a:xfrm>
          <a:off x="164084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88" name="フローチャート : 判断 5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89" name="フローチャート : 判断 5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56424</xdr:rowOff>
    </xdr:from>
    <xdr:to>
      <xdr:col>23</xdr:col>
      <xdr:colOff>568325</xdr:colOff>
      <xdr:row>107</xdr:row>
      <xdr:rowOff>158024</xdr:rowOff>
    </xdr:to>
    <xdr:sp macro="" textlink="">
      <xdr:nvSpPr>
        <xdr:cNvPr id="595" name="円/楕円 594"/>
        <xdr:cNvSpPr/>
      </xdr:nvSpPr>
      <xdr:spPr>
        <a:xfrm>
          <a:off x="16268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142801</xdr:rowOff>
    </xdr:from>
    <xdr:ext cx="405111" cy="259045"/>
    <xdr:sp macro="" textlink="">
      <xdr:nvSpPr>
        <xdr:cNvPr id="596" name="【公民館】&#10;有形固定資産減価償却率該当値テキスト"/>
        <xdr:cNvSpPr txBox="1"/>
      </xdr:nvSpPr>
      <xdr:spPr>
        <a:xfrm>
          <a:off x="16408400" y="1831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56424</xdr:rowOff>
    </xdr:from>
    <xdr:to>
      <xdr:col>22</xdr:col>
      <xdr:colOff>415925</xdr:colOff>
      <xdr:row>107</xdr:row>
      <xdr:rowOff>158024</xdr:rowOff>
    </xdr:to>
    <xdr:sp macro="" textlink="">
      <xdr:nvSpPr>
        <xdr:cNvPr id="597" name="円/楕円 596"/>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107224</xdr:rowOff>
    </xdr:from>
    <xdr:to>
      <xdr:col>23</xdr:col>
      <xdr:colOff>517525</xdr:colOff>
      <xdr:row>107</xdr:row>
      <xdr:rowOff>107224</xdr:rowOff>
    </xdr:to>
    <xdr:cxnSp macro="">
      <xdr:nvCxnSpPr>
        <xdr:cNvPr id="598" name="直線コネクタ 597"/>
        <xdr:cNvCxnSpPr/>
      </xdr:nvCxnSpPr>
      <xdr:spPr>
        <a:xfrm>
          <a:off x="15481300" y="18452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141895</xdr:rowOff>
    </xdr:from>
    <xdr:ext cx="405111" cy="259045"/>
    <xdr:sp macro="" textlink="">
      <xdr:nvSpPr>
        <xdr:cNvPr id="599"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149151</xdr:rowOff>
    </xdr:from>
    <xdr:ext cx="405111" cy="259045"/>
    <xdr:sp macro="" textlink="">
      <xdr:nvSpPr>
        <xdr:cNvPr id="600" name="n_1mainValue【公民館】&#10;有形固定資産減価償却率"/>
        <xdr:cNvSpPr txBox="1"/>
      </xdr:nvSpPr>
      <xdr:spPr>
        <a:xfrm>
          <a:off x="15266043"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24" name="直線コネクタ 6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26" name="直線コネクタ 6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28" name="直線コネクタ 6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1" name="フローチャート : 判断 6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37" name="円/楕円 636"/>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6366</xdr:rowOff>
    </xdr:from>
    <xdr:ext cx="469744" cy="259045"/>
    <xdr:sp macro="" textlink="">
      <xdr:nvSpPr>
        <xdr:cNvPr id="638" name="【公民館】&#10;一人当たり面積該当値テキスト"/>
        <xdr:cNvSpPr txBox="1"/>
      </xdr:nvSpPr>
      <xdr:spPr>
        <a:xfrm>
          <a:off x="222504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154939</xdr:rowOff>
    </xdr:from>
    <xdr:to>
      <xdr:col>31</xdr:col>
      <xdr:colOff>85725</xdr:colOff>
      <xdr:row>105</xdr:row>
      <xdr:rowOff>85089</xdr:rowOff>
    </xdr:to>
    <xdr:sp macro="" textlink="">
      <xdr:nvSpPr>
        <xdr:cNvPr id="639" name="円/楕円 638"/>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34289</xdr:rowOff>
    </xdr:from>
    <xdr:to>
      <xdr:col>32</xdr:col>
      <xdr:colOff>187325</xdr:colOff>
      <xdr:row>105</xdr:row>
      <xdr:rowOff>34289</xdr:rowOff>
    </xdr:to>
    <xdr:cxnSp macro="">
      <xdr:nvCxnSpPr>
        <xdr:cNvPr id="640" name="直線コネクタ 639"/>
        <xdr:cNvCxnSpPr/>
      </xdr:nvCxnSpPr>
      <xdr:spPr>
        <a:xfrm>
          <a:off x="21323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4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101616</xdr:rowOff>
    </xdr:from>
    <xdr:ext cx="469744" cy="259045"/>
    <xdr:sp macro="" textlink="">
      <xdr:nvSpPr>
        <xdr:cNvPr id="642" name="n_1mainValue【公民館】&#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年度に長寿命化計画を見直し今後の運用について検討する。児童館や幼稚園、体育館、一般廃棄物処理施設などは経過年数がおおむね</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年ほどのものが多く、有形固定資産償却率は低い値を示しているが、今後は維持管理にかかる経費を抑制するため、施設の集約化・除却等について検討していく。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121412</xdr:rowOff>
    </xdr:from>
    <xdr:to>
      <xdr:col>6</xdr:col>
      <xdr:colOff>561975</xdr:colOff>
      <xdr:row>38</xdr:row>
      <xdr:rowOff>51562</xdr:rowOff>
    </xdr:to>
    <xdr:sp macro="" textlink="">
      <xdr:nvSpPr>
        <xdr:cNvPr id="68" name="円/楕円 67"/>
        <xdr:cNvSpPr/>
      </xdr:nvSpPr>
      <xdr:spPr>
        <a:xfrm>
          <a:off x="4584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144289</xdr:rowOff>
    </xdr:from>
    <xdr:ext cx="405111" cy="259045"/>
    <xdr:sp macro="" textlink="">
      <xdr:nvSpPr>
        <xdr:cNvPr id="69" name="【図書館】&#10;有形固定資産減価償却率該当値テキスト"/>
        <xdr:cNvSpPr txBox="1"/>
      </xdr:nvSpPr>
      <xdr:spPr>
        <a:xfrm>
          <a:off x="4724400" y="631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121412</xdr:rowOff>
    </xdr:from>
    <xdr:to>
      <xdr:col>5</xdr:col>
      <xdr:colOff>409575</xdr:colOff>
      <xdr:row>38</xdr:row>
      <xdr:rowOff>51562</xdr:rowOff>
    </xdr:to>
    <xdr:sp macro="" textlink="">
      <xdr:nvSpPr>
        <xdr:cNvPr id="70" name="円/楕円 69"/>
        <xdr:cNvSpPr/>
      </xdr:nvSpPr>
      <xdr:spPr>
        <a:xfrm>
          <a:off x="3746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762</xdr:rowOff>
    </xdr:from>
    <xdr:to>
      <xdr:col>6</xdr:col>
      <xdr:colOff>511175</xdr:colOff>
      <xdr:row>38</xdr:row>
      <xdr:rowOff>762</xdr:rowOff>
    </xdr:to>
    <xdr:cxnSp macro="">
      <xdr:nvCxnSpPr>
        <xdr:cNvPr id="71" name="直線コネクタ 70"/>
        <xdr:cNvCxnSpPr/>
      </xdr:nvCxnSpPr>
      <xdr:spPr>
        <a:xfrm>
          <a:off x="3797300" y="6515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40403</xdr:rowOff>
    </xdr:from>
    <xdr:ext cx="405111" cy="259045"/>
    <xdr:sp macro="" textlink="">
      <xdr:nvSpPr>
        <xdr:cNvPr id="72"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68089</xdr:rowOff>
    </xdr:from>
    <xdr:ext cx="405111" cy="259045"/>
    <xdr:sp macro="" textlink="">
      <xdr:nvSpPr>
        <xdr:cNvPr id="73" name="n_1mainValue【図書館】&#10;有形固定資産減価償却率"/>
        <xdr:cNvSpPr txBox="1"/>
      </xdr:nvSpPr>
      <xdr:spPr>
        <a:xfrm>
          <a:off x="3582043" y="624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76200</xdr:rowOff>
    </xdr:from>
    <xdr:to>
      <xdr:col>15</xdr:col>
      <xdr:colOff>231775</xdr:colOff>
      <xdr:row>43</xdr:row>
      <xdr:rowOff>6350</xdr:rowOff>
    </xdr:to>
    <xdr:sp macro="" textlink="">
      <xdr:nvSpPr>
        <xdr:cNvPr id="111" name="円/楕円 110"/>
        <xdr:cNvSpPr/>
      </xdr:nvSpPr>
      <xdr:spPr>
        <a:xfrm>
          <a:off x="104267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162577</xdr:rowOff>
    </xdr:from>
    <xdr:ext cx="469744" cy="259045"/>
    <xdr:sp macro="" textlink="">
      <xdr:nvSpPr>
        <xdr:cNvPr id="112" name="【図書館】&#10;一人当たり面積該当値テキスト"/>
        <xdr:cNvSpPr txBox="1"/>
      </xdr:nvSpPr>
      <xdr:spPr>
        <a:xfrm>
          <a:off x="105664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76200</xdr:rowOff>
    </xdr:from>
    <xdr:to>
      <xdr:col>14</xdr:col>
      <xdr:colOff>79375</xdr:colOff>
      <xdr:row>43</xdr:row>
      <xdr:rowOff>6350</xdr:rowOff>
    </xdr:to>
    <xdr:sp macro="" textlink="">
      <xdr:nvSpPr>
        <xdr:cNvPr id="113" name="円/楕円 112"/>
        <xdr:cNvSpPr/>
      </xdr:nvSpPr>
      <xdr:spPr>
        <a:xfrm>
          <a:off x="95885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127000</xdr:rowOff>
    </xdr:from>
    <xdr:to>
      <xdr:col>15</xdr:col>
      <xdr:colOff>180975</xdr:colOff>
      <xdr:row>42</xdr:row>
      <xdr:rowOff>127000</xdr:rowOff>
    </xdr:to>
    <xdr:cxnSp macro="">
      <xdr:nvCxnSpPr>
        <xdr:cNvPr id="114" name="直線コネクタ 113"/>
        <xdr:cNvCxnSpPr/>
      </xdr:nvCxnSpPr>
      <xdr:spPr>
        <a:xfrm>
          <a:off x="9639300" y="732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5"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168927</xdr:rowOff>
    </xdr:from>
    <xdr:ext cx="469744" cy="259045"/>
    <xdr:sp macro="" textlink="">
      <xdr:nvSpPr>
        <xdr:cNvPr id="116" name="n_1mainValue【図書館】&#10;一人当たり面積"/>
        <xdr:cNvSpPr txBox="1"/>
      </xdr:nvSpPr>
      <xdr:spPr>
        <a:xfrm>
          <a:off x="9391727" y="73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8" name="【体育館・プー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60234</xdr:rowOff>
    </xdr:from>
    <xdr:to>
      <xdr:col>6</xdr:col>
      <xdr:colOff>561975</xdr:colOff>
      <xdr:row>64</xdr:row>
      <xdr:rowOff>161834</xdr:rowOff>
    </xdr:to>
    <xdr:sp macro="" textlink="">
      <xdr:nvSpPr>
        <xdr:cNvPr id="156" name="円/楕円 155"/>
        <xdr:cNvSpPr/>
      </xdr:nvSpPr>
      <xdr:spPr>
        <a:xfrm>
          <a:off x="45847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146611</xdr:rowOff>
    </xdr:from>
    <xdr:ext cx="405111" cy="259045"/>
    <xdr:sp macro="" textlink="">
      <xdr:nvSpPr>
        <xdr:cNvPr id="157" name="【体育館・プール】&#10;有形固定資産減価償却率該当値テキスト"/>
        <xdr:cNvSpPr txBox="1"/>
      </xdr:nvSpPr>
      <xdr:spPr>
        <a:xfrm>
          <a:off x="4724400" y="1094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60234</xdr:rowOff>
    </xdr:from>
    <xdr:to>
      <xdr:col>5</xdr:col>
      <xdr:colOff>409575</xdr:colOff>
      <xdr:row>64</xdr:row>
      <xdr:rowOff>161834</xdr:rowOff>
    </xdr:to>
    <xdr:sp macro="" textlink="">
      <xdr:nvSpPr>
        <xdr:cNvPr id="158" name="円/楕円 157"/>
        <xdr:cNvSpPr/>
      </xdr:nvSpPr>
      <xdr:spPr>
        <a:xfrm>
          <a:off x="3746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111034</xdr:rowOff>
    </xdr:from>
    <xdr:to>
      <xdr:col>6</xdr:col>
      <xdr:colOff>511175</xdr:colOff>
      <xdr:row>64</xdr:row>
      <xdr:rowOff>111034</xdr:rowOff>
    </xdr:to>
    <xdr:cxnSp macro="">
      <xdr:nvCxnSpPr>
        <xdr:cNvPr id="159" name="直線コネクタ 158"/>
        <xdr:cNvCxnSpPr/>
      </xdr:nvCxnSpPr>
      <xdr:spPr>
        <a:xfrm>
          <a:off x="3797300" y="1108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124477</xdr:rowOff>
    </xdr:from>
    <xdr:ext cx="405111" cy="259045"/>
    <xdr:sp macro="" textlink="">
      <xdr:nvSpPr>
        <xdr:cNvPr id="160"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152961</xdr:rowOff>
    </xdr:from>
    <xdr:ext cx="405111" cy="259045"/>
    <xdr:sp macro="" textlink="">
      <xdr:nvSpPr>
        <xdr:cNvPr id="161" name="n_1mainValue【体育館・プール】&#10;有形固定資産減価償却率"/>
        <xdr:cNvSpPr txBox="1"/>
      </xdr:nvSpPr>
      <xdr:spPr>
        <a:xfrm>
          <a:off x="3582043" y="1112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82550</xdr:rowOff>
    </xdr:from>
    <xdr:to>
      <xdr:col>15</xdr:col>
      <xdr:colOff>231775</xdr:colOff>
      <xdr:row>59</xdr:row>
      <xdr:rowOff>12700</xdr:rowOff>
    </xdr:to>
    <xdr:sp macro="" textlink="">
      <xdr:nvSpPr>
        <xdr:cNvPr id="198" name="円/楕円 197"/>
        <xdr:cNvSpPr/>
      </xdr:nvSpPr>
      <xdr:spPr>
        <a:xfrm>
          <a:off x="10426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105427</xdr:rowOff>
    </xdr:from>
    <xdr:ext cx="469744" cy="259045"/>
    <xdr:sp macro="" textlink="">
      <xdr:nvSpPr>
        <xdr:cNvPr id="199" name="【体育館・プール】&#10;一人当たり面積該当値テキスト"/>
        <xdr:cNvSpPr txBox="1"/>
      </xdr:nvSpPr>
      <xdr:spPr>
        <a:xfrm>
          <a:off x="105664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82550</xdr:rowOff>
    </xdr:from>
    <xdr:to>
      <xdr:col>14</xdr:col>
      <xdr:colOff>79375</xdr:colOff>
      <xdr:row>59</xdr:row>
      <xdr:rowOff>12700</xdr:rowOff>
    </xdr:to>
    <xdr:sp macro="" textlink="">
      <xdr:nvSpPr>
        <xdr:cNvPr id="200" name="円/楕円 199"/>
        <xdr:cNvSpPr/>
      </xdr:nvSpPr>
      <xdr:spPr>
        <a:xfrm>
          <a:off x="958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133350</xdr:rowOff>
    </xdr:from>
    <xdr:to>
      <xdr:col>15</xdr:col>
      <xdr:colOff>180975</xdr:colOff>
      <xdr:row>58</xdr:row>
      <xdr:rowOff>133350</xdr:rowOff>
    </xdr:to>
    <xdr:cxnSp macro="">
      <xdr:nvCxnSpPr>
        <xdr:cNvPr id="201" name="直線コネクタ 200"/>
        <xdr:cNvCxnSpPr/>
      </xdr:nvCxnSpPr>
      <xdr:spPr>
        <a:xfrm>
          <a:off x="9639300" y="1007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22877</xdr:rowOff>
    </xdr:from>
    <xdr:ext cx="469744" cy="259045"/>
    <xdr:sp macro="" textlink="">
      <xdr:nvSpPr>
        <xdr:cNvPr id="20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29227</xdr:rowOff>
    </xdr:from>
    <xdr:ext cx="469744" cy="259045"/>
    <xdr:sp macro="" textlink="">
      <xdr:nvSpPr>
        <xdr:cNvPr id="203" name="n_1mainValue【体育館・プール】&#10;一人当たり面積"/>
        <xdr:cNvSpPr txBox="1"/>
      </xdr:nvSpPr>
      <xdr:spPr>
        <a:xfrm>
          <a:off x="93917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6" name="テキスト ボックス 2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7" name="直線コネクタ 2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8" name="テキスト ボックス 24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9" name="直線コネクタ 2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50" name="テキスト ボックス 2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1" name="直線コネクタ 2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2" name="テキスト ボックス 2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3" name="直線コネクタ 2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4" name="テキスト ボックス 2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5" name="直線コネクタ 2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6" name="テキスト ボックス 2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7" name="直線コネクタ 2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8" name="テキスト ボックス 25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9" name="直線コネクタ 2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60" name="テキスト ボックス 2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262" name="直線コネクタ 261"/>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263"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264" name="直線コネクタ 263"/>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265"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266" name="直線コネクタ 265"/>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267" name="【一般廃棄物処理施設】&#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268" name="フローチャート : 判断 26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269" name="フローチャート : 判断 268"/>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0" name="テキスト ボックス 2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1" name="テキスト ボックス 2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2" name="テキスト ボックス 2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3" name="テキスト ボックス 2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4" name="テキスト ボックス 2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136434</xdr:rowOff>
    </xdr:from>
    <xdr:to>
      <xdr:col>23</xdr:col>
      <xdr:colOff>568325</xdr:colOff>
      <xdr:row>41</xdr:row>
      <xdr:rowOff>66584</xdr:rowOff>
    </xdr:to>
    <xdr:sp macro="" textlink="">
      <xdr:nvSpPr>
        <xdr:cNvPr id="275" name="円/楕円 274"/>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114861</xdr:rowOff>
    </xdr:from>
    <xdr:ext cx="405111" cy="259045"/>
    <xdr:sp macro="" textlink="">
      <xdr:nvSpPr>
        <xdr:cNvPr id="276" name="【一般廃棄物処理施設】&#10;有形固定資産減価償却率該当値テキスト"/>
        <xdr:cNvSpPr txBox="1"/>
      </xdr:nvSpPr>
      <xdr:spPr>
        <a:xfrm>
          <a:off x="164084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49893</xdr:rowOff>
    </xdr:from>
    <xdr:to>
      <xdr:col>22</xdr:col>
      <xdr:colOff>415925</xdr:colOff>
      <xdr:row>41</xdr:row>
      <xdr:rowOff>151493</xdr:rowOff>
    </xdr:to>
    <xdr:sp macro="" textlink="">
      <xdr:nvSpPr>
        <xdr:cNvPr id="277" name="円/楕円 276"/>
        <xdr:cNvSpPr/>
      </xdr:nvSpPr>
      <xdr:spPr>
        <a:xfrm>
          <a:off x="1543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15784</xdr:rowOff>
    </xdr:from>
    <xdr:to>
      <xdr:col>23</xdr:col>
      <xdr:colOff>517525</xdr:colOff>
      <xdr:row>41</xdr:row>
      <xdr:rowOff>100693</xdr:rowOff>
    </xdr:to>
    <xdr:cxnSp macro="">
      <xdr:nvCxnSpPr>
        <xdr:cNvPr id="278" name="直線コネクタ 277"/>
        <xdr:cNvCxnSpPr/>
      </xdr:nvCxnSpPr>
      <xdr:spPr>
        <a:xfrm flipV="1">
          <a:off x="15481300" y="70452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135363</xdr:rowOff>
    </xdr:from>
    <xdr:ext cx="405111" cy="259045"/>
    <xdr:sp macro="" textlink="">
      <xdr:nvSpPr>
        <xdr:cNvPr id="279"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142620</xdr:rowOff>
    </xdr:from>
    <xdr:ext cx="405111" cy="259045"/>
    <xdr:sp macro="" textlink="">
      <xdr:nvSpPr>
        <xdr:cNvPr id="280" name="n_1mainValue【一般廃棄物処理施設】&#10;有形固定資産減価償却率"/>
        <xdr:cNvSpPr txBox="1"/>
      </xdr:nvSpPr>
      <xdr:spPr>
        <a:xfrm>
          <a:off x="15266043"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8" name="正方形/長方形 2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9" name="テキスト ボックス 2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0" name="直線コネクタ 2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291" name="テキスト ボックス 29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92" name="直線コネクタ 2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93" name="テキスト ボックス 29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94" name="直線コネクタ 2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95" name="テキスト ボックス 29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96" name="直線コネクタ 2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97" name="テキスト ボックス 29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98" name="直線コネクタ 2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99" name="テキスト ボックス 29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00" name="直線コネクタ 2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01" name="テキスト ボックス 30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02" name="直線コネクタ 3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03" name="テキスト ボックス 302"/>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05" name="テキスト ボックス 30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07" name="直線コネクタ 306"/>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08"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09" name="直線コネクタ 308"/>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10"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11" name="直線コネクタ 310"/>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12"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13" name="フローチャート : 判断 312"/>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14" name="フローチャート : 判断 313"/>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105737</xdr:rowOff>
    </xdr:from>
    <xdr:to>
      <xdr:col>32</xdr:col>
      <xdr:colOff>238125</xdr:colOff>
      <xdr:row>34</xdr:row>
      <xdr:rowOff>35887</xdr:rowOff>
    </xdr:to>
    <xdr:sp macro="" textlink="">
      <xdr:nvSpPr>
        <xdr:cNvPr id="320" name="円/楕円 319"/>
        <xdr:cNvSpPr/>
      </xdr:nvSpPr>
      <xdr:spPr>
        <a:xfrm>
          <a:off x="22110700" y="57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31985</xdr:rowOff>
    </xdr:from>
    <xdr:ext cx="534377" cy="259045"/>
    <xdr:sp macro="" textlink="">
      <xdr:nvSpPr>
        <xdr:cNvPr id="321" name="【一般廃棄物処理施設】&#10;一人当たり有形固定資産（償却資産）額該当値テキスト"/>
        <xdr:cNvSpPr txBox="1"/>
      </xdr:nvSpPr>
      <xdr:spPr>
        <a:xfrm>
          <a:off x="22250400"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107206</xdr:rowOff>
    </xdr:from>
    <xdr:to>
      <xdr:col>31</xdr:col>
      <xdr:colOff>85725</xdr:colOff>
      <xdr:row>34</xdr:row>
      <xdr:rowOff>37356</xdr:rowOff>
    </xdr:to>
    <xdr:sp macro="" textlink="">
      <xdr:nvSpPr>
        <xdr:cNvPr id="322" name="円/楕円 321"/>
        <xdr:cNvSpPr/>
      </xdr:nvSpPr>
      <xdr:spPr>
        <a:xfrm>
          <a:off x="21272500" y="57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156537</xdr:rowOff>
    </xdr:from>
    <xdr:to>
      <xdr:col>32</xdr:col>
      <xdr:colOff>187325</xdr:colOff>
      <xdr:row>33</xdr:row>
      <xdr:rowOff>158006</xdr:rowOff>
    </xdr:to>
    <xdr:cxnSp macro="">
      <xdr:nvCxnSpPr>
        <xdr:cNvPr id="323" name="直線コネクタ 322"/>
        <xdr:cNvCxnSpPr/>
      </xdr:nvCxnSpPr>
      <xdr:spPr>
        <a:xfrm flipV="1">
          <a:off x="21323300" y="5814387"/>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43179</xdr:rowOff>
    </xdr:from>
    <xdr:ext cx="534377" cy="259045"/>
    <xdr:sp macro="" textlink="">
      <xdr:nvSpPr>
        <xdr:cNvPr id="324" name="n_1aveValue【一般廃棄物処理施設】&#10;一人当たり有形固定資産（償却資産）額"/>
        <xdr:cNvSpPr txBox="1"/>
      </xdr:nvSpPr>
      <xdr:spPr>
        <a:xfrm>
          <a:off x="21043411" y="62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32</xdr:row>
      <xdr:rowOff>53883</xdr:rowOff>
    </xdr:from>
    <xdr:ext cx="534377" cy="259045"/>
    <xdr:sp macro="" textlink="">
      <xdr:nvSpPr>
        <xdr:cNvPr id="325" name="n_1mainValue【一般廃棄物処理施設】&#10;一人当たり有形固定資産（償却資産）額"/>
        <xdr:cNvSpPr txBox="1"/>
      </xdr:nvSpPr>
      <xdr:spPr>
        <a:xfrm>
          <a:off x="21043411" y="55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6" name="テキスト ボックス 3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8" name="テキスト ボックス 3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6" name="テキスト ボックス 3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50" name="直線コネクタ 349"/>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51"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52" name="直線コネクタ 351"/>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53"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54" name="直線コネクタ 353"/>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46372</xdr:rowOff>
    </xdr:from>
    <xdr:ext cx="405111" cy="259045"/>
    <xdr:sp macro="" textlink="">
      <xdr:nvSpPr>
        <xdr:cNvPr id="355" name="【保健センター・保健所】&#10;有形固定資産減価償却率平均値テキスト"/>
        <xdr:cNvSpPr txBox="1"/>
      </xdr:nvSpPr>
      <xdr:spPr>
        <a:xfrm>
          <a:off x="164084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56" name="フローチャート : 判断 355"/>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57" name="フローチャート : 判断 356"/>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8" name="テキスト ボックス 3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9" name="テキスト ボックス 3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0" name="テキスト ボックス 3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1" name="テキスト ボックス 3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2" name="テキスト ボックス 3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71120</xdr:rowOff>
    </xdr:from>
    <xdr:to>
      <xdr:col>23</xdr:col>
      <xdr:colOff>568325</xdr:colOff>
      <xdr:row>63</xdr:row>
      <xdr:rowOff>1270</xdr:rowOff>
    </xdr:to>
    <xdr:sp macro="" textlink="">
      <xdr:nvSpPr>
        <xdr:cNvPr id="363" name="円/楕円 362"/>
        <xdr:cNvSpPr/>
      </xdr:nvSpPr>
      <xdr:spPr>
        <a:xfrm>
          <a:off x="16268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49547</xdr:rowOff>
    </xdr:from>
    <xdr:ext cx="405111" cy="259045"/>
    <xdr:sp macro="" textlink="">
      <xdr:nvSpPr>
        <xdr:cNvPr id="364" name="【保健センター・保健所】&#10;有形固定資産減価償却率該当値テキスト"/>
        <xdr:cNvSpPr txBox="1"/>
      </xdr:nvSpPr>
      <xdr:spPr>
        <a:xfrm>
          <a:off x="16408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71120</xdr:rowOff>
    </xdr:from>
    <xdr:to>
      <xdr:col>22</xdr:col>
      <xdr:colOff>415925</xdr:colOff>
      <xdr:row>63</xdr:row>
      <xdr:rowOff>1270</xdr:rowOff>
    </xdr:to>
    <xdr:sp macro="" textlink="">
      <xdr:nvSpPr>
        <xdr:cNvPr id="365" name="円/楕円 364"/>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121920</xdr:rowOff>
    </xdr:from>
    <xdr:to>
      <xdr:col>23</xdr:col>
      <xdr:colOff>517525</xdr:colOff>
      <xdr:row>62</xdr:row>
      <xdr:rowOff>121920</xdr:rowOff>
    </xdr:to>
    <xdr:cxnSp macro="">
      <xdr:nvCxnSpPr>
        <xdr:cNvPr id="366" name="直線コネクタ 365"/>
        <xdr:cNvCxnSpPr/>
      </xdr:nvCxnSpPr>
      <xdr:spPr>
        <a:xfrm>
          <a:off x="15481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99712</xdr:rowOff>
    </xdr:from>
    <xdr:ext cx="405111" cy="259045"/>
    <xdr:sp macro="" textlink="">
      <xdr:nvSpPr>
        <xdr:cNvPr id="367"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163847</xdr:rowOff>
    </xdr:from>
    <xdr:ext cx="405111" cy="259045"/>
    <xdr:sp macro="" textlink="">
      <xdr:nvSpPr>
        <xdr:cNvPr id="368" name="n_1mainValue【保健センター・保健所】&#10;有形固定資産減価償却率"/>
        <xdr:cNvSpPr txBox="1"/>
      </xdr:nvSpPr>
      <xdr:spPr>
        <a:xfrm>
          <a:off x="15266043"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9" name="直線コネクタ 3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80" name="テキスト ボックス 3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1" name="直線コネクタ 3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2" name="テキスト ボックス 3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3" name="直線コネクタ 3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4" name="テキスト ボックス 3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5" name="直線コネクタ 3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6" name="テキスト ボックス 3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90" name="直線コネクタ 389"/>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91"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92" name="直線コネクタ 391"/>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93"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94" name="直線コネクタ 393"/>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95"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96" name="フローチャート : 判断 395"/>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97" name="フローチャート : 判断 396"/>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1778</xdr:rowOff>
    </xdr:from>
    <xdr:to>
      <xdr:col>32</xdr:col>
      <xdr:colOff>238125</xdr:colOff>
      <xdr:row>57</xdr:row>
      <xdr:rowOff>103378</xdr:rowOff>
    </xdr:to>
    <xdr:sp macro="" textlink="">
      <xdr:nvSpPr>
        <xdr:cNvPr id="403" name="円/楕円 402"/>
        <xdr:cNvSpPr/>
      </xdr:nvSpPr>
      <xdr:spPr>
        <a:xfrm>
          <a:off x="22110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126255</xdr:rowOff>
    </xdr:from>
    <xdr:ext cx="469744" cy="259045"/>
    <xdr:sp macro="" textlink="">
      <xdr:nvSpPr>
        <xdr:cNvPr id="404" name="【保健センター・保健所】&#10;一人当たり面積該当値テキスト"/>
        <xdr:cNvSpPr txBox="1"/>
      </xdr:nvSpPr>
      <xdr:spPr>
        <a:xfrm>
          <a:off x="22250400" y="97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1778</xdr:rowOff>
    </xdr:from>
    <xdr:to>
      <xdr:col>31</xdr:col>
      <xdr:colOff>85725</xdr:colOff>
      <xdr:row>57</xdr:row>
      <xdr:rowOff>103378</xdr:rowOff>
    </xdr:to>
    <xdr:sp macro="" textlink="">
      <xdr:nvSpPr>
        <xdr:cNvPr id="405" name="円/楕円 404"/>
        <xdr:cNvSpPr/>
      </xdr:nvSpPr>
      <xdr:spPr>
        <a:xfrm>
          <a:off x="21272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52578</xdr:rowOff>
    </xdr:from>
    <xdr:to>
      <xdr:col>32</xdr:col>
      <xdr:colOff>187325</xdr:colOff>
      <xdr:row>57</xdr:row>
      <xdr:rowOff>52578</xdr:rowOff>
    </xdr:to>
    <xdr:cxnSp macro="">
      <xdr:nvCxnSpPr>
        <xdr:cNvPr id="406" name="直線コネクタ 405"/>
        <xdr:cNvCxnSpPr/>
      </xdr:nvCxnSpPr>
      <xdr:spPr>
        <a:xfrm>
          <a:off x="21323300" y="9825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55643</xdr:rowOff>
    </xdr:from>
    <xdr:ext cx="469744" cy="259045"/>
    <xdr:sp macro="" textlink="">
      <xdr:nvSpPr>
        <xdr:cNvPr id="407"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119905</xdr:rowOff>
    </xdr:from>
    <xdr:ext cx="469744" cy="259045"/>
    <xdr:sp macro="" textlink="">
      <xdr:nvSpPr>
        <xdr:cNvPr id="408" name="n_1mainValue【保健センター・保健所】&#10;一人当たり面積"/>
        <xdr:cNvSpPr txBox="1"/>
      </xdr:nvSpPr>
      <xdr:spPr>
        <a:xfrm>
          <a:off x="21075727" y="95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6" name="正方形/長方形 4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7" name="テキスト ボックス 4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8" name="直線コネクタ 4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9" name="直線コネクタ 4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0" name="テキスト ボックス 4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1" name="直線コネクタ 4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2" name="テキスト ボックス 4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3" name="直線コネクタ 4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4" name="テキスト ボックス 4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5" name="直線コネクタ 4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6" name="テキスト ボックス 4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7" name="直線コネクタ 4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8" name="テキスト ボックス 4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9" name="直線コネクタ 4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0" name="テキスト ボックス 4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2" name="テキスト ボックス 4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34" name="直線コネクタ 433"/>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35"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36" name="直線コネクタ 43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37"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38" name="直線コネクタ 437"/>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39"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40" name="フローチャート : 判断 439"/>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41" name="フローチャート : 判断 440"/>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47" name="円/楕円 446"/>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163665</xdr:rowOff>
    </xdr:from>
    <xdr:ext cx="405111" cy="259045"/>
    <xdr:sp macro="" textlink="">
      <xdr:nvSpPr>
        <xdr:cNvPr id="448" name="【消防施設】&#10;有形固定資産減価償却率該当値テキスト"/>
        <xdr:cNvSpPr txBox="1"/>
      </xdr:nvSpPr>
      <xdr:spPr>
        <a:xfrm>
          <a:off x="16408400" y="1405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95069</xdr:rowOff>
    </xdr:from>
    <xdr:to>
      <xdr:col>22</xdr:col>
      <xdr:colOff>415925</xdr:colOff>
      <xdr:row>84</xdr:row>
      <xdr:rowOff>25219</xdr:rowOff>
    </xdr:to>
    <xdr:sp macro="" textlink="">
      <xdr:nvSpPr>
        <xdr:cNvPr id="449" name="円/楕円 448"/>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20138</xdr:rowOff>
    </xdr:from>
    <xdr:to>
      <xdr:col>23</xdr:col>
      <xdr:colOff>517525</xdr:colOff>
      <xdr:row>83</xdr:row>
      <xdr:rowOff>145869</xdr:rowOff>
    </xdr:to>
    <xdr:cxnSp macro="">
      <xdr:nvCxnSpPr>
        <xdr:cNvPr id="450" name="直線コネクタ 449"/>
        <xdr:cNvCxnSpPr/>
      </xdr:nvCxnSpPr>
      <xdr:spPr>
        <a:xfrm flipV="1">
          <a:off x="15481300" y="14250488"/>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451"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16346</xdr:rowOff>
    </xdr:from>
    <xdr:ext cx="405111" cy="259045"/>
    <xdr:sp macro="" textlink="">
      <xdr:nvSpPr>
        <xdr:cNvPr id="452" name="n_1mainValue【消防施設】&#10;有形固定資産減価償却率"/>
        <xdr:cNvSpPr txBox="1"/>
      </xdr:nvSpPr>
      <xdr:spPr>
        <a:xfrm>
          <a:off x="15266043"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3" name="直線コネクタ 4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4" name="テキスト ボックス 4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5" name="直線コネクタ 4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6" name="テキスト ボックス 4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7" name="直線コネクタ 4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8" name="テキスト ボックス 4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9" name="直線コネクタ 4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0" name="テキスト ボックス 4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1" name="直線コネクタ 4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2" name="テキスト ボックス 4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76" name="直線コネクタ 47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7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78" name="直線コネクタ 47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7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80" name="直線コネクタ 47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81"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82" name="フローチャート : 判断 48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83" name="フローチャート : 判断 48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19050</xdr:rowOff>
    </xdr:from>
    <xdr:to>
      <xdr:col>32</xdr:col>
      <xdr:colOff>238125</xdr:colOff>
      <xdr:row>83</xdr:row>
      <xdr:rowOff>120650</xdr:rowOff>
    </xdr:to>
    <xdr:sp macro="" textlink="">
      <xdr:nvSpPr>
        <xdr:cNvPr id="489" name="円/楕円 488"/>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168927</xdr:rowOff>
    </xdr:from>
    <xdr:ext cx="469744" cy="259045"/>
    <xdr:sp macro="" textlink="">
      <xdr:nvSpPr>
        <xdr:cNvPr id="490" name="【消防施設】&#10;一人当たり面積該当値テキスト"/>
        <xdr:cNvSpPr txBox="1"/>
      </xdr:nvSpPr>
      <xdr:spPr>
        <a:xfrm>
          <a:off x="222504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19050</xdr:rowOff>
    </xdr:from>
    <xdr:to>
      <xdr:col>31</xdr:col>
      <xdr:colOff>85725</xdr:colOff>
      <xdr:row>83</xdr:row>
      <xdr:rowOff>120650</xdr:rowOff>
    </xdr:to>
    <xdr:sp macro="" textlink="">
      <xdr:nvSpPr>
        <xdr:cNvPr id="491" name="円/楕円 490"/>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69850</xdr:rowOff>
    </xdr:from>
    <xdr:to>
      <xdr:col>32</xdr:col>
      <xdr:colOff>187325</xdr:colOff>
      <xdr:row>83</xdr:row>
      <xdr:rowOff>69850</xdr:rowOff>
    </xdr:to>
    <xdr:cxnSp macro="">
      <xdr:nvCxnSpPr>
        <xdr:cNvPr id="492" name="直線コネクタ 491"/>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493"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111777</xdr:rowOff>
    </xdr:from>
    <xdr:ext cx="469744" cy="259045"/>
    <xdr:sp macro="" textlink="">
      <xdr:nvSpPr>
        <xdr:cNvPr id="494"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06" name="テキスト ボックス 5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20" name="直線コネクタ 51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2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22" name="直線コネクタ 5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2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24" name="直線コネクタ 52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525" name="【庁舎】&#10;有形固定資産減価償却率平均値テキスト"/>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26" name="フローチャート : 判断 52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27" name="フローチャート : 判断 526"/>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92348</xdr:rowOff>
    </xdr:from>
    <xdr:to>
      <xdr:col>23</xdr:col>
      <xdr:colOff>568325</xdr:colOff>
      <xdr:row>104</xdr:row>
      <xdr:rowOff>22498</xdr:rowOff>
    </xdr:to>
    <xdr:sp macro="" textlink="">
      <xdr:nvSpPr>
        <xdr:cNvPr id="533" name="円/楕円 532"/>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70775</xdr:rowOff>
    </xdr:from>
    <xdr:ext cx="405111" cy="259045"/>
    <xdr:sp macro="" textlink="">
      <xdr:nvSpPr>
        <xdr:cNvPr id="534" name="【庁舎】&#10;有形固定資産減価償却率該当値テキスト"/>
        <xdr:cNvSpPr txBox="1"/>
      </xdr:nvSpPr>
      <xdr:spPr>
        <a:xfrm>
          <a:off x="16408400"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92348</xdr:rowOff>
    </xdr:from>
    <xdr:to>
      <xdr:col>22</xdr:col>
      <xdr:colOff>415925</xdr:colOff>
      <xdr:row>104</xdr:row>
      <xdr:rowOff>22498</xdr:rowOff>
    </xdr:to>
    <xdr:sp macro="" textlink="">
      <xdr:nvSpPr>
        <xdr:cNvPr id="535" name="円/楕円 534"/>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143148</xdr:rowOff>
    </xdr:from>
    <xdr:to>
      <xdr:col>23</xdr:col>
      <xdr:colOff>517525</xdr:colOff>
      <xdr:row>103</xdr:row>
      <xdr:rowOff>143148</xdr:rowOff>
    </xdr:to>
    <xdr:cxnSp macro="">
      <xdr:nvCxnSpPr>
        <xdr:cNvPr id="536" name="直線コネクタ 535"/>
        <xdr:cNvCxnSpPr/>
      </xdr:nvCxnSpPr>
      <xdr:spPr>
        <a:xfrm>
          <a:off x="15481300" y="1780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53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39025</xdr:rowOff>
    </xdr:from>
    <xdr:ext cx="405111" cy="259045"/>
    <xdr:sp macro="" textlink="">
      <xdr:nvSpPr>
        <xdr:cNvPr id="538" name="n_1mainValue【庁舎】&#10;有形固定資産減価償却率"/>
        <xdr:cNvSpPr txBox="1"/>
      </xdr:nvSpPr>
      <xdr:spPr>
        <a:xfrm>
          <a:off x="15266043"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9" name="直線コネクタ 5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0" name="テキスト ボックス 5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1" name="直線コネクタ 5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2" name="テキスト ボックス 5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3" name="直線コネクタ 5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4" name="テキスト ボックス 5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5" name="直線コネクタ 5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6" name="テキスト ボックス 5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60" name="直線コネクタ 55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6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62" name="直線コネクタ 56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6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64" name="直線コネクタ 56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565"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66" name="フローチャート : 判断 56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67" name="フローチャート : 判断 56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11685</xdr:rowOff>
    </xdr:from>
    <xdr:to>
      <xdr:col>32</xdr:col>
      <xdr:colOff>238125</xdr:colOff>
      <xdr:row>104</xdr:row>
      <xdr:rowOff>113285</xdr:rowOff>
    </xdr:to>
    <xdr:sp macro="" textlink="">
      <xdr:nvSpPr>
        <xdr:cNvPr id="573" name="円/楕円 572"/>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161562</xdr:rowOff>
    </xdr:from>
    <xdr:ext cx="469744" cy="259045"/>
    <xdr:sp macro="" textlink="">
      <xdr:nvSpPr>
        <xdr:cNvPr id="574" name="【庁舎】&#10;一人当たり面積該当値テキスト"/>
        <xdr:cNvSpPr txBox="1"/>
      </xdr:nvSpPr>
      <xdr:spPr>
        <a:xfrm>
          <a:off x="22250400" y="178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11685</xdr:rowOff>
    </xdr:from>
    <xdr:to>
      <xdr:col>31</xdr:col>
      <xdr:colOff>85725</xdr:colOff>
      <xdr:row>104</xdr:row>
      <xdr:rowOff>113285</xdr:rowOff>
    </xdr:to>
    <xdr:sp macro="" textlink="">
      <xdr:nvSpPr>
        <xdr:cNvPr id="575" name="円/楕円 574"/>
        <xdr:cNvSpPr/>
      </xdr:nvSpPr>
      <xdr:spPr>
        <a:xfrm>
          <a:off x="2127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62485</xdr:rowOff>
    </xdr:from>
    <xdr:to>
      <xdr:col>32</xdr:col>
      <xdr:colOff>187325</xdr:colOff>
      <xdr:row>104</xdr:row>
      <xdr:rowOff>62485</xdr:rowOff>
    </xdr:to>
    <xdr:cxnSp macro="">
      <xdr:nvCxnSpPr>
        <xdr:cNvPr id="576" name="直線コネクタ 575"/>
        <xdr:cNvCxnSpPr/>
      </xdr:nvCxnSpPr>
      <xdr:spPr>
        <a:xfrm>
          <a:off x="21323300" y="17893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577"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104412</xdr:rowOff>
    </xdr:from>
    <xdr:ext cx="469744" cy="259045"/>
    <xdr:sp macro="" textlink="">
      <xdr:nvSpPr>
        <xdr:cNvPr id="578" name="n_1mainValue【庁舎】&#10;一人当たり面積"/>
        <xdr:cNvSpPr txBox="1"/>
      </xdr:nvSpPr>
      <xdr:spPr>
        <a:xfrm>
          <a:off x="21075727" y="179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年度に長寿命化計画を見直し今後の運用について検討する。児童館や幼稚園、体育館、一般廃棄物処理施設などは経過年数がおおむね</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年ほどのものが多く、有形固定資産償却率は低い値を示しているが、今後は維持管理にかかる経費を抑制するため、施設の集約化・除却等について検討していく。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類似団体の中でも法人</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事業所</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の数が多い方ではなく、税収は類似団体の平均額よりも低い。また、企業数の増加も乏しく、ここ数年の指数はほぼ横ばいである。</a:t>
          </a:r>
          <a:endParaRPr lang="ja-JP" altLang="ja-JP" sz="1400">
            <a:effectLst/>
          </a:endParaRPr>
        </a:p>
        <a:p>
          <a:r>
            <a:rPr lang="ja-JP" altLang="ja-JP" sz="1100">
              <a:solidFill>
                <a:schemeClr val="dk1"/>
              </a:solidFill>
              <a:effectLst/>
              <a:latin typeface="+mn-lt"/>
              <a:ea typeface="+mn-ea"/>
              <a:cs typeface="+mn-cs"/>
            </a:rPr>
            <a:t>　現在、企業誘致</a:t>
          </a:r>
          <a:r>
            <a:rPr lang="ja-JP" altLang="en-US" sz="1100">
              <a:solidFill>
                <a:schemeClr val="dk1"/>
              </a:solidFill>
              <a:effectLst/>
              <a:latin typeface="+mn-lt"/>
              <a:ea typeface="+mn-ea"/>
              <a:cs typeface="+mn-cs"/>
            </a:rPr>
            <a:t>のため産業団地を整備中である</a:t>
          </a:r>
          <a:r>
            <a:rPr lang="ja-JP" altLang="ja-JP" sz="1100">
              <a:solidFill>
                <a:schemeClr val="dk1"/>
              </a:solidFill>
              <a:effectLst/>
              <a:latin typeface="+mn-lt"/>
              <a:ea typeface="+mn-ea"/>
              <a:cs typeface="+mn-cs"/>
            </a:rPr>
            <a:t>。また、税の徴収体制を強化し、税収のさらなる確保に努めている。更に、本町の特徴でもある恵まれた自然環境を生かし、経済的に自立していくための方策について引き続き検討していく。</a:t>
          </a:r>
          <a:endParaRPr lang="ja-JP" altLang="ja-JP">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122061</xdr:rowOff>
    </xdr:to>
    <xdr:cxnSp macro="">
      <xdr:nvCxnSpPr>
        <xdr:cNvPr id="68" name="直線コネクタ 67"/>
        <xdr:cNvCxnSpPr/>
      </xdr:nvCxnSpPr>
      <xdr:spPr>
        <a:xfrm flipV="1">
          <a:off x="4114800" y="746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7" name="直線コネクタ 76"/>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歳出・歳入ともに前年度より減少しているが、普通交付税などの額が大きく減少したことにより経常収支比率が高くなった</a:t>
          </a:r>
          <a:r>
            <a:rPr lang="ja-JP" altLang="ja-JP" sz="1100">
              <a:solidFill>
                <a:schemeClr val="tx1"/>
              </a:solidFill>
              <a:effectLst/>
              <a:latin typeface="+mn-lt"/>
              <a:ea typeface="+mn-ea"/>
              <a:cs typeface="+mn-cs"/>
            </a:rPr>
            <a:t>。類似団体と比較して</a:t>
          </a:r>
          <a:r>
            <a:rPr lang="ja-JP" altLang="en-US" sz="1100">
              <a:solidFill>
                <a:schemeClr val="tx1"/>
              </a:solidFill>
              <a:effectLst/>
              <a:latin typeface="+mn-lt"/>
              <a:ea typeface="+mn-ea"/>
              <a:cs typeface="+mn-cs"/>
            </a:rPr>
            <a:t>歳出額が特に大きいというわけではないが、上記のとおり税収が低い状態が続いている。</a:t>
          </a:r>
          <a:r>
            <a:rPr lang="ja-JP" altLang="ja-JP" sz="1100">
              <a:solidFill>
                <a:schemeClr val="tx1"/>
              </a:solidFill>
              <a:effectLst/>
              <a:latin typeface="+mn-lt"/>
              <a:ea typeface="+mn-ea"/>
              <a:cs typeface="+mn-cs"/>
            </a:rPr>
            <a:t>今後は、</a:t>
          </a:r>
          <a:r>
            <a:rPr lang="ja-JP" altLang="en-US" sz="1100">
              <a:solidFill>
                <a:schemeClr val="tx1"/>
              </a:solidFill>
              <a:effectLst/>
              <a:latin typeface="+mn-lt"/>
              <a:ea typeface="+mn-ea"/>
              <a:cs typeface="+mn-cs"/>
            </a:rPr>
            <a:t>産業団地の整備を進めるとともに</a:t>
          </a:r>
          <a:r>
            <a:rPr lang="ja-JP" altLang="ja-JP" sz="1100">
              <a:solidFill>
                <a:schemeClr val="tx1"/>
              </a:solidFill>
              <a:effectLst/>
              <a:latin typeface="+mn-lt"/>
              <a:ea typeface="+mn-ea"/>
              <a:cs typeface="+mn-cs"/>
            </a:rPr>
            <a:t>都市計画区域の見直</a:t>
          </a:r>
          <a:r>
            <a:rPr lang="ja-JP" altLang="en-US" sz="1100">
              <a:solidFill>
                <a:schemeClr val="tx1"/>
              </a:solidFill>
              <a:effectLst/>
              <a:latin typeface="+mn-lt"/>
              <a:ea typeface="+mn-ea"/>
              <a:cs typeface="+mn-cs"/>
            </a:rPr>
            <a:t>す</a:t>
          </a:r>
          <a:r>
            <a:rPr lang="ja-JP" altLang="ja-JP" sz="1100">
              <a:solidFill>
                <a:schemeClr val="tx1"/>
              </a:solidFill>
              <a:effectLst/>
              <a:latin typeface="+mn-lt"/>
              <a:ea typeface="+mn-ea"/>
              <a:cs typeface="+mn-cs"/>
            </a:rPr>
            <a:t>ことで新たな財源の確保に努め、経常収支比率の改善を図る。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66</xdr:row>
      <xdr:rowOff>82550</xdr:rowOff>
    </xdr:to>
    <xdr:cxnSp macro="">
      <xdr:nvCxnSpPr>
        <xdr:cNvPr id="129" name="直線コネクタ 128"/>
        <xdr:cNvCxnSpPr/>
      </xdr:nvCxnSpPr>
      <xdr:spPr>
        <a:xfrm>
          <a:off x="4114800" y="1124381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65</xdr:row>
      <xdr:rowOff>138176</xdr:rowOff>
    </xdr:to>
    <xdr:cxnSp macro="">
      <xdr:nvCxnSpPr>
        <xdr:cNvPr id="132" name="直線コネクタ 131"/>
        <xdr:cNvCxnSpPr/>
      </xdr:nvCxnSpPr>
      <xdr:spPr>
        <a:xfrm flipV="1">
          <a:off x="3225800" y="1124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82804</xdr:rowOff>
    </xdr:from>
    <xdr:to>
      <xdr:col>4</xdr:col>
      <xdr:colOff>482600</xdr:colOff>
      <xdr:row>65</xdr:row>
      <xdr:rowOff>138176</xdr:rowOff>
    </xdr:to>
    <xdr:cxnSp macro="">
      <xdr:nvCxnSpPr>
        <xdr:cNvPr id="135" name="直線コネクタ 134"/>
        <xdr:cNvCxnSpPr/>
      </xdr:nvCxnSpPr>
      <xdr:spPr>
        <a:xfrm>
          <a:off x="2336800" y="1105560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82804</xdr:rowOff>
    </xdr:to>
    <xdr:cxnSp macro="">
      <xdr:nvCxnSpPr>
        <xdr:cNvPr id="138" name="直線コネクタ 137"/>
        <xdr:cNvCxnSpPr/>
      </xdr:nvCxnSpPr>
      <xdr:spPr>
        <a:xfrm>
          <a:off x="1447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48" name="円/楕円 147"/>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99077</xdr:rowOff>
    </xdr:from>
    <xdr:ext cx="762000" cy="259045"/>
    <xdr:sp macro="" textlink="">
      <xdr:nvSpPr>
        <xdr:cNvPr id="149"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48768</xdr:rowOff>
    </xdr:from>
    <xdr:to>
      <xdr:col>6</xdr:col>
      <xdr:colOff>50800</xdr:colOff>
      <xdr:row>65</xdr:row>
      <xdr:rowOff>150368</xdr:rowOff>
    </xdr:to>
    <xdr:sp macro="" textlink="">
      <xdr:nvSpPr>
        <xdr:cNvPr id="150" name="円/楕円 149"/>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135145</xdr:rowOff>
    </xdr:from>
    <xdr:ext cx="736600" cy="259045"/>
    <xdr:sp macro="" textlink="">
      <xdr:nvSpPr>
        <xdr:cNvPr id="151" name="テキスト ボックス 150"/>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87376</xdr:rowOff>
    </xdr:from>
    <xdr:to>
      <xdr:col>4</xdr:col>
      <xdr:colOff>533400</xdr:colOff>
      <xdr:row>66</xdr:row>
      <xdr:rowOff>17526</xdr:rowOff>
    </xdr:to>
    <xdr:sp macro="" textlink="">
      <xdr:nvSpPr>
        <xdr:cNvPr id="152" name="円/楕円 151"/>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2303</xdr:rowOff>
    </xdr:from>
    <xdr:ext cx="762000" cy="259045"/>
    <xdr:sp macro="" textlink="">
      <xdr:nvSpPr>
        <xdr:cNvPr id="153" name="テキスト ボックス 152"/>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4" name="円/楕円 153"/>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5" name="テキスト ボックス 154"/>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6" name="円/楕円 155"/>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7" name="テキスト ボックス 15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人件費においては、類似団体と比較して人口</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人当たりの職員数が少ないことから</a:t>
          </a:r>
          <a:r>
            <a:rPr lang="ja-JP" altLang="en-US" sz="1100">
              <a:solidFill>
                <a:schemeClr val="tx1"/>
              </a:solidFill>
              <a:effectLst/>
              <a:latin typeface="+mn-lt"/>
              <a:ea typeface="+mn-ea"/>
              <a:cs typeface="+mn-cs"/>
            </a:rPr>
            <a:t>低い水準を保っており</a:t>
          </a:r>
          <a:r>
            <a:rPr lang="ja-JP" altLang="ja-JP" sz="1100">
              <a:solidFill>
                <a:schemeClr val="tx1"/>
              </a:solidFill>
              <a:effectLst/>
              <a:latin typeface="+mn-lt"/>
              <a:ea typeface="+mn-ea"/>
              <a:cs typeface="+mn-cs"/>
            </a:rPr>
            <a:t>、今後も定数管理や給与の適正化に努めていく。一方、物件費においては、包括業務委託（人材派遣）等により</a:t>
          </a:r>
          <a:r>
            <a:rPr lang="ja-JP" altLang="en-US" sz="1100">
              <a:solidFill>
                <a:schemeClr val="tx1"/>
              </a:solidFill>
              <a:effectLst/>
              <a:latin typeface="+mn-lt"/>
              <a:ea typeface="+mn-ea"/>
              <a:cs typeface="+mn-cs"/>
            </a:rPr>
            <a:t>類似団体と比較して高い水準となっている</a:t>
          </a:r>
          <a:r>
            <a:rPr lang="ja-JP" altLang="ja-JP" sz="1100">
              <a:solidFill>
                <a:schemeClr val="tx1"/>
              </a:solidFill>
              <a:effectLst/>
              <a:latin typeface="+mn-lt"/>
              <a:ea typeface="+mn-ea"/>
              <a:cs typeface="+mn-cs"/>
            </a:rPr>
            <a:t>。事業の効率化を図ることで歳出削減の抑制に努め</a:t>
          </a:r>
          <a:r>
            <a:rPr lang="ja-JP" altLang="en-US" sz="1100">
              <a:solidFill>
                <a:schemeClr val="tx1"/>
              </a:solidFill>
              <a:effectLst/>
              <a:latin typeface="+mn-lt"/>
              <a:ea typeface="+mn-ea"/>
              <a:cs typeface="+mn-cs"/>
            </a:rPr>
            <a:t>るとともに</a:t>
          </a:r>
          <a:r>
            <a:rPr lang="ja-JP" altLang="ja-JP" sz="1100">
              <a:solidFill>
                <a:schemeClr val="tx1"/>
              </a:solidFill>
              <a:effectLst/>
              <a:latin typeface="+mn-lt"/>
              <a:ea typeface="+mn-ea"/>
              <a:cs typeface="+mn-cs"/>
            </a:rPr>
            <a:t>、今後も更なる事業の効率化を求め、行政コストの低水準化を促進する。 </a:t>
          </a:r>
          <a:endParaRPr lang="ja-JP" altLang="ja-JP">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129098</xdr:rowOff>
    </xdr:from>
    <xdr:to>
      <xdr:col>7</xdr:col>
      <xdr:colOff>152400</xdr:colOff>
      <xdr:row>80</xdr:row>
      <xdr:rowOff>165467</xdr:rowOff>
    </xdr:to>
    <xdr:cxnSp macro="">
      <xdr:nvCxnSpPr>
        <xdr:cNvPr id="190" name="直線コネクタ 189"/>
        <xdr:cNvCxnSpPr/>
      </xdr:nvCxnSpPr>
      <xdr:spPr>
        <a:xfrm flipV="1">
          <a:off x="4114800" y="13845098"/>
          <a:ext cx="8382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137669</xdr:rowOff>
    </xdr:from>
    <xdr:to>
      <xdr:col>6</xdr:col>
      <xdr:colOff>0</xdr:colOff>
      <xdr:row>80</xdr:row>
      <xdr:rowOff>165467</xdr:rowOff>
    </xdr:to>
    <xdr:cxnSp macro="">
      <xdr:nvCxnSpPr>
        <xdr:cNvPr id="193" name="直線コネクタ 192"/>
        <xdr:cNvCxnSpPr/>
      </xdr:nvCxnSpPr>
      <xdr:spPr>
        <a:xfrm>
          <a:off x="3225800" y="13853669"/>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97768</xdr:rowOff>
    </xdr:from>
    <xdr:to>
      <xdr:col>4</xdr:col>
      <xdr:colOff>482600</xdr:colOff>
      <xdr:row>80</xdr:row>
      <xdr:rowOff>137669</xdr:rowOff>
    </xdr:to>
    <xdr:cxnSp macro="">
      <xdr:nvCxnSpPr>
        <xdr:cNvPr id="196" name="直線コネクタ 195"/>
        <xdr:cNvCxnSpPr/>
      </xdr:nvCxnSpPr>
      <xdr:spPr>
        <a:xfrm>
          <a:off x="2336800" y="13813768"/>
          <a:ext cx="889000" cy="3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97768</xdr:rowOff>
    </xdr:from>
    <xdr:to>
      <xdr:col>3</xdr:col>
      <xdr:colOff>279400</xdr:colOff>
      <xdr:row>80</xdr:row>
      <xdr:rowOff>102598</xdr:rowOff>
    </xdr:to>
    <xdr:cxnSp macro="">
      <xdr:nvCxnSpPr>
        <xdr:cNvPr id="199" name="直線コネクタ 198"/>
        <xdr:cNvCxnSpPr/>
      </xdr:nvCxnSpPr>
      <xdr:spPr>
        <a:xfrm flipV="1">
          <a:off x="1447800" y="13813768"/>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78298</xdr:rowOff>
    </xdr:from>
    <xdr:to>
      <xdr:col>7</xdr:col>
      <xdr:colOff>203200</xdr:colOff>
      <xdr:row>81</xdr:row>
      <xdr:rowOff>8448</xdr:rowOff>
    </xdr:to>
    <xdr:sp macro="" textlink="">
      <xdr:nvSpPr>
        <xdr:cNvPr id="209" name="円/楕円 208"/>
        <xdr:cNvSpPr/>
      </xdr:nvSpPr>
      <xdr:spPr>
        <a:xfrm>
          <a:off x="4902200" y="137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171025</xdr:rowOff>
    </xdr:from>
    <xdr:ext cx="762000" cy="259045"/>
    <xdr:sp macro="" textlink="">
      <xdr:nvSpPr>
        <xdr:cNvPr id="210" name="人件費・物件費等の状況該当値テキスト"/>
        <xdr:cNvSpPr txBox="1"/>
      </xdr:nvSpPr>
      <xdr:spPr>
        <a:xfrm>
          <a:off x="5041900" y="137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92,540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114667</xdr:rowOff>
    </xdr:from>
    <xdr:to>
      <xdr:col>6</xdr:col>
      <xdr:colOff>50800</xdr:colOff>
      <xdr:row>81</xdr:row>
      <xdr:rowOff>44817</xdr:rowOff>
    </xdr:to>
    <xdr:sp macro="" textlink="">
      <xdr:nvSpPr>
        <xdr:cNvPr id="211" name="円/楕円 210"/>
        <xdr:cNvSpPr/>
      </xdr:nvSpPr>
      <xdr:spPr>
        <a:xfrm>
          <a:off x="4064000" y="138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54994</xdr:rowOff>
    </xdr:from>
    <xdr:ext cx="736600" cy="259045"/>
    <xdr:sp macro="" textlink="">
      <xdr:nvSpPr>
        <xdr:cNvPr id="212" name="テキスト ボックス 211"/>
        <xdr:cNvSpPr txBox="1"/>
      </xdr:nvSpPr>
      <xdr:spPr>
        <a:xfrm>
          <a:off x="3733800" y="1359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86869</xdr:rowOff>
    </xdr:from>
    <xdr:to>
      <xdr:col>4</xdr:col>
      <xdr:colOff>533400</xdr:colOff>
      <xdr:row>81</xdr:row>
      <xdr:rowOff>17019</xdr:rowOff>
    </xdr:to>
    <xdr:sp macro="" textlink="">
      <xdr:nvSpPr>
        <xdr:cNvPr id="213" name="円/楕円 212"/>
        <xdr:cNvSpPr/>
      </xdr:nvSpPr>
      <xdr:spPr>
        <a:xfrm>
          <a:off x="3175000" y="138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27196</xdr:rowOff>
    </xdr:from>
    <xdr:ext cx="762000" cy="259045"/>
    <xdr:sp macro="" textlink="">
      <xdr:nvSpPr>
        <xdr:cNvPr id="214" name="テキスト ボックス 213"/>
        <xdr:cNvSpPr txBox="1"/>
      </xdr:nvSpPr>
      <xdr:spPr>
        <a:xfrm>
          <a:off x="2844800" y="135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46968</xdr:rowOff>
    </xdr:from>
    <xdr:to>
      <xdr:col>3</xdr:col>
      <xdr:colOff>330200</xdr:colOff>
      <xdr:row>80</xdr:row>
      <xdr:rowOff>148568</xdr:rowOff>
    </xdr:to>
    <xdr:sp macro="" textlink="">
      <xdr:nvSpPr>
        <xdr:cNvPr id="215" name="円/楕円 214"/>
        <xdr:cNvSpPr/>
      </xdr:nvSpPr>
      <xdr:spPr>
        <a:xfrm>
          <a:off x="2286000" y="137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158745</xdr:rowOff>
    </xdr:from>
    <xdr:ext cx="762000" cy="259045"/>
    <xdr:sp macro="" textlink="">
      <xdr:nvSpPr>
        <xdr:cNvPr id="216" name="テキスト ボックス 215"/>
        <xdr:cNvSpPr txBox="1"/>
      </xdr:nvSpPr>
      <xdr:spPr>
        <a:xfrm>
          <a:off x="1955800" y="1353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51798</xdr:rowOff>
    </xdr:from>
    <xdr:to>
      <xdr:col>2</xdr:col>
      <xdr:colOff>127000</xdr:colOff>
      <xdr:row>80</xdr:row>
      <xdr:rowOff>153398</xdr:rowOff>
    </xdr:to>
    <xdr:sp macro="" textlink="">
      <xdr:nvSpPr>
        <xdr:cNvPr id="217" name="円/楕円 216"/>
        <xdr:cNvSpPr/>
      </xdr:nvSpPr>
      <xdr:spPr>
        <a:xfrm>
          <a:off x="1397000" y="137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163575</xdr:rowOff>
    </xdr:from>
    <xdr:ext cx="762000" cy="259045"/>
    <xdr:sp macro="" textlink="">
      <xdr:nvSpPr>
        <xdr:cNvPr id="218" name="テキスト ボックス 217"/>
        <xdr:cNvSpPr txBox="1"/>
      </xdr:nvSpPr>
      <xdr:spPr>
        <a:xfrm>
          <a:off x="1066800" y="1353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前回よりも高い水準となっ</a:t>
          </a:r>
          <a:r>
            <a:rPr lang="ja-JP" altLang="en-US" sz="1100">
              <a:solidFill>
                <a:schemeClr val="dk1"/>
              </a:solidFill>
              <a:effectLst/>
              <a:latin typeface="+mn-lt"/>
              <a:ea typeface="+mn-ea"/>
              <a:cs typeface="+mn-cs"/>
            </a:rPr>
            <a:t>たが、引き続き類似</a:t>
          </a:r>
          <a:r>
            <a:rPr lang="ja-JP" altLang="ja-JP" sz="1100">
              <a:solidFill>
                <a:schemeClr val="dk1"/>
              </a:solidFill>
              <a:effectLst/>
              <a:latin typeface="+mn-lt"/>
              <a:ea typeface="+mn-ea"/>
              <a:cs typeface="+mn-cs"/>
            </a:rPr>
            <a:t>団体</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低い水準</a:t>
          </a:r>
          <a:r>
            <a:rPr lang="ja-JP" altLang="en-US" sz="1100">
              <a:solidFill>
                <a:schemeClr val="dk1"/>
              </a:solidFill>
              <a:effectLst/>
              <a:latin typeface="+mn-lt"/>
              <a:ea typeface="+mn-ea"/>
              <a:cs typeface="+mn-cs"/>
            </a:rPr>
            <a:t>を維持している</a:t>
          </a:r>
          <a:r>
            <a:rPr lang="ja-JP" altLang="ja-JP" sz="1100">
              <a:solidFill>
                <a:schemeClr val="dk1"/>
              </a:solidFill>
              <a:effectLst/>
              <a:latin typeface="+mn-lt"/>
              <a:ea typeface="+mn-ea"/>
              <a:cs typeface="+mn-cs"/>
            </a:rPr>
            <a:t>。今後も町の財政状況を考慮しつつ、より一層の給与水準の適正化に努めていく。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168729</xdr:rowOff>
    </xdr:to>
    <xdr:cxnSp macro="">
      <xdr:nvCxnSpPr>
        <xdr:cNvPr id="254" name="直線コネクタ 253"/>
        <xdr:cNvCxnSpPr/>
      </xdr:nvCxnSpPr>
      <xdr:spPr>
        <a:xfrm>
          <a:off x="16179800" y="14421152"/>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19352</xdr:rowOff>
    </xdr:to>
    <xdr:cxnSp macro="">
      <xdr:nvCxnSpPr>
        <xdr:cNvPr id="257" name="直線コネクタ 256"/>
        <xdr:cNvCxnSpPr/>
      </xdr:nvCxnSpPr>
      <xdr:spPr>
        <a:xfrm>
          <a:off x="15290800" y="14421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84</xdr:row>
      <xdr:rowOff>19352</xdr:rowOff>
    </xdr:to>
    <xdr:cxnSp macro="">
      <xdr:nvCxnSpPr>
        <xdr:cNvPr id="260" name="直線コネクタ 259"/>
        <xdr:cNvCxnSpPr/>
      </xdr:nvCxnSpPr>
      <xdr:spPr>
        <a:xfrm>
          <a:off x="14401800" y="140879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88</xdr:row>
      <xdr:rowOff>0</xdr:rowOff>
    </xdr:to>
    <xdr:cxnSp macro="">
      <xdr:nvCxnSpPr>
        <xdr:cNvPr id="263" name="直線コネクタ 262"/>
        <xdr:cNvCxnSpPr/>
      </xdr:nvCxnSpPr>
      <xdr:spPr>
        <a:xfrm flipV="1">
          <a:off x="13512800" y="14087929"/>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4"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5" name="円/楕円 274"/>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6" name="テキスト ボックス 275"/>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7" name="円/楕円 276"/>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78" name="テキスト ボックス 277"/>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79" name="円/楕円 278"/>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0" name="テキスト ボックス 279"/>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2" name="テキスト ボックス 28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定員管理の適正化に努めてきた結果、類似団体と比較して低い水準を保っているものと分析できる。今後もより一層の事務の効率化を目指し、適材適所の人員配置を図っていくことで現在の水準を維持していくことを目指す。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56334</xdr:rowOff>
    </xdr:from>
    <xdr:to>
      <xdr:col>24</xdr:col>
      <xdr:colOff>558800</xdr:colOff>
      <xdr:row>58</xdr:row>
      <xdr:rowOff>61504</xdr:rowOff>
    </xdr:to>
    <xdr:cxnSp macro="">
      <xdr:nvCxnSpPr>
        <xdr:cNvPr id="319" name="直線コネクタ 318"/>
        <xdr:cNvCxnSpPr/>
      </xdr:nvCxnSpPr>
      <xdr:spPr>
        <a:xfrm>
          <a:off x="16179800" y="1000043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54610</xdr:rowOff>
    </xdr:from>
    <xdr:to>
      <xdr:col>23</xdr:col>
      <xdr:colOff>406400</xdr:colOff>
      <xdr:row>58</xdr:row>
      <xdr:rowOff>56334</xdr:rowOff>
    </xdr:to>
    <xdr:cxnSp macro="">
      <xdr:nvCxnSpPr>
        <xdr:cNvPr id="322" name="直線コネクタ 321"/>
        <xdr:cNvCxnSpPr/>
      </xdr:nvCxnSpPr>
      <xdr:spPr>
        <a:xfrm>
          <a:off x="15290800" y="99987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45992</xdr:rowOff>
    </xdr:from>
    <xdr:to>
      <xdr:col>22</xdr:col>
      <xdr:colOff>203200</xdr:colOff>
      <xdr:row>58</xdr:row>
      <xdr:rowOff>54610</xdr:rowOff>
    </xdr:to>
    <xdr:cxnSp macro="">
      <xdr:nvCxnSpPr>
        <xdr:cNvPr id="325" name="直線コネクタ 324"/>
        <xdr:cNvCxnSpPr/>
      </xdr:nvCxnSpPr>
      <xdr:spPr>
        <a:xfrm>
          <a:off x="14401800" y="99900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40822</xdr:rowOff>
    </xdr:from>
    <xdr:to>
      <xdr:col>21</xdr:col>
      <xdr:colOff>0</xdr:colOff>
      <xdr:row>58</xdr:row>
      <xdr:rowOff>45992</xdr:rowOff>
    </xdr:to>
    <xdr:cxnSp macro="">
      <xdr:nvCxnSpPr>
        <xdr:cNvPr id="328" name="直線コネクタ 327"/>
        <xdr:cNvCxnSpPr/>
      </xdr:nvCxnSpPr>
      <xdr:spPr>
        <a:xfrm>
          <a:off x="13512800" y="998492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10704</xdr:rowOff>
    </xdr:from>
    <xdr:to>
      <xdr:col>24</xdr:col>
      <xdr:colOff>609600</xdr:colOff>
      <xdr:row>58</xdr:row>
      <xdr:rowOff>112304</xdr:rowOff>
    </xdr:to>
    <xdr:sp macro="" textlink="">
      <xdr:nvSpPr>
        <xdr:cNvPr id="338" name="円/楕円 337"/>
        <xdr:cNvSpPr/>
      </xdr:nvSpPr>
      <xdr:spPr>
        <a:xfrm>
          <a:off x="169672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103431</xdr:rowOff>
    </xdr:from>
    <xdr:ext cx="762000" cy="259045"/>
    <xdr:sp macro="" textlink="">
      <xdr:nvSpPr>
        <xdr:cNvPr id="339" name="定員管理の状況該当値テキスト"/>
        <xdr:cNvSpPr txBox="1"/>
      </xdr:nvSpPr>
      <xdr:spPr>
        <a:xfrm>
          <a:off x="17106900" y="987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5534</xdr:rowOff>
    </xdr:from>
    <xdr:to>
      <xdr:col>23</xdr:col>
      <xdr:colOff>457200</xdr:colOff>
      <xdr:row>58</xdr:row>
      <xdr:rowOff>107134</xdr:rowOff>
    </xdr:to>
    <xdr:sp macro="" textlink="">
      <xdr:nvSpPr>
        <xdr:cNvPr id="340" name="円/楕円 339"/>
        <xdr:cNvSpPr/>
      </xdr:nvSpPr>
      <xdr:spPr>
        <a:xfrm>
          <a:off x="16129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117311</xdr:rowOff>
    </xdr:from>
    <xdr:ext cx="736600" cy="259045"/>
    <xdr:sp macro="" textlink="">
      <xdr:nvSpPr>
        <xdr:cNvPr id="341" name="テキスト ボックス 340"/>
        <xdr:cNvSpPr txBox="1"/>
      </xdr:nvSpPr>
      <xdr:spPr>
        <a:xfrm>
          <a:off x="15798800" y="971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3810</xdr:rowOff>
    </xdr:from>
    <xdr:to>
      <xdr:col>22</xdr:col>
      <xdr:colOff>254000</xdr:colOff>
      <xdr:row>58</xdr:row>
      <xdr:rowOff>105410</xdr:rowOff>
    </xdr:to>
    <xdr:sp macro="" textlink="">
      <xdr:nvSpPr>
        <xdr:cNvPr id="342" name="円/楕円 341"/>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115587</xdr:rowOff>
    </xdr:from>
    <xdr:ext cx="762000" cy="259045"/>
    <xdr:sp macro="" textlink="">
      <xdr:nvSpPr>
        <xdr:cNvPr id="343" name="テキスト ボックス 342"/>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166642</xdr:rowOff>
    </xdr:from>
    <xdr:to>
      <xdr:col>21</xdr:col>
      <xdr:colOff>50800</xdr:colOff>
      <xdr:row>58</xdr:row>
      <xdr:rowOff>96792</xdr:rowOff>
    </xdr:to>
    <xdr:sp macro="" textlink="">
      <xdr:nvSpPr>
        <xdr:cNvPr id="344" name="円/楕円 343"/>
        <xdr:cNvSpPr/>
      </xdr:nvSpPr>
      <xdr:spPr>
        <a:xfrm>
          <a:off x="14351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106969</xdr:rowOff>
    </xdr:from>
    <xdr:ext cx="762000" cy="259045"/>
    <xdr:sp macro="" textlink="">
      <xdr:nvSpPr>
        <xdr:cNvPr id="345" name="テキスト ボックス 344"/>
        <xdr:cNvSpPr txBox="1"/>
      </xdr:nvSpPr>
      <xdr:spPr>
        <a:xfrm>
          <a:off x="14020800" y="97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161472</xdr:rowOff>
    </xdr:from>
    <xdr:to>
      <xdr:col>19</xdr:col>
      <xdr:colOff>533400</xdr:colOff>
      <xdr:row>58</xdr:row>
      <xdr:rowOff>91622</xdr:rowOff>
    </xdr:to>
    <xdr:sp macro="" textlink="">
      <xdr:nvSpPr>
        <xdr:cNvPr id="346" name="円/楕円 345"/>
        <xdr:cNvSpPr/>
      </xdr:nvSpPr>
      <xdr:spPr>
        <a:xfrm>
          <a:off x="13462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101799</xdr:rowOff>
    </xdr:from>
    <xdr:ext cx="762000" cy="259045"/>
    <xdr:sp macro="" textlink="">
      <xdr:nvSpPr>
        <xdr:cNvPr id="347" name="テキスト ボックス 346"/>
        <xdr:cNvSpPr txBox="1"/>
      </xdr:nvSpPr>
      <xdr:spPr>
        <a:xfrm>
          <a:off x="13131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類似団体と比較して低い水準を維持して</a:t>
          </a:r>
          <a:r>
            <a:rPr lang="ja-JP" altLang="en-US" sz="1100">
              <a:solidFill>
                <a:schemeClr val="dk1"/>
              </a:solidFill>
              <a:effectLst/>
              <a:latin typeface="+mn-lt"/>
              <a:ea typeface="+mn-ea"/>
              <a:cs typeface="+mn-cs"/>
            </a:rPr>
            <a:t>きたが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大規模事業での起債を予定しており、</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は実質公債費比率の上昇</a:t>
          </a:r>
          <a:r>
            <a:rPr lang="ja-JP" altLang="ja-JP" sz="1100">
              <a:solidFill>
                <a:schemeClr val="dk1"/>
              </a:solidFill>
              <a:effectLst/>
              <a:latin typeface="+mn-lt"/>
              <a:ea typeface="+mn-ea"/>
              <a:cs typeface="+mn-cs"/>
            </a:rPr>
            <a:t>が見込まれる。また、公債費に準じる費用である一部事務組合等への負担金</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これまで同様の水準を維持することが見込まれている。今後は事業の適正な取捨選択を実施するとともに、計画的に繰上償還を図っていく。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49784</xdr:rowOff>
    </xdr:to>
    <xdr:cxnSp macro="">
      <xdr:nvCxnSpPr>
        <xdr:cNvPr id="379" name="直線コネクタ 378"/>
        <xdr:cNvCxnSpPr/>
      </xdr:nvCxnSpPr>
      <xdr:spPr>
        <a:xfrm flipV="1">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107696</xdr:rowOff>
    </xdr:to>
    <xdr:cxnSp macro="">
      <xdr:nvCxnSpPr>
        <xdr:cNvPr id="382" name="直線コネクタ 381"/>
        <xdr:cNvCxnSpPr/>
      </xdr:nvCxnSpPr>
      <xdr:spPr>
        <a:xfrm flipV="1">
          <a:off x="15290800" y="69077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107696</xdr:rowOff>
    </xdr:to>
    <xdr:cxnSp macro="">
      <xdr:nvCxnSpPr>
        <xdr:cNvPr id="385" name="直線コネクタ 384"/>
        <xdr:cNvCxnSpPr/>
      </xdr:nvCxnSpPr>
      <xdr:spPr>
        <a:xfrm>
          <a:off x="14401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40</xdr:row>
      <xdr:rowOff>127000</xdr:rowOff>
    </xdr:to>
    <xdr:cxnSp macro="">
      <xdr:nvCxnSpPr>
        <xdr:cNvPr id="388" name="直線コネクタ 387"/>
        <xdr:cNvCxnSpPr/>
      </xdr:nvCxnSpPr>
      <xdr:spPr>
        <a:xfrm flipV="1">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8" name="円/楕円 397"/>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9"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400" name="円/楕円 399"/>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401" name="テキスト ボックス 400"/>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2" name="円/楕円 401"/>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3" name="テキスト ボックス 40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4" name="円/楕円 403"/>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5" name="テキスト ボックス 40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6" name="円/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実施してきた公債費の繰上償還や基金の積み立てが将来負担比率の低水準化へと繋がったものであると分析できる。今後においても、後世への負担を少しでも軽減するよう、基金の積み立てまた特定財源の確保等を積極的に行い将来負担比率の低水準を維持していくこと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人件費の経常支出額については前年度とほぼ同額だが、財源となる経常収支額が減額となったため、前回と比較して１．３％増加している。民間へ業務委託するなど、更なるコスト削減に努めている。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170434</xdr:rowOff>
    </xdr:to>
    <xdr:cxnSp macro="">
      <xdr:nvCxnSpPr>
        <xdr:cNvPr id="64" name="直線コネクタ 63"/>
        <xdr:cNvCxnSpPr/>
      </xdr:nvCxnSpPr>
      <xdr:spPr>
        <a:xfrm>
          <a:off x="3987800" y="61117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35</xdr:row>
      <xdr:rowOff>147574</xdr:rowOff>
    </xdr:to>
    <xdr:cxnSp macro="">
      <xdr:nvCxnSpPr>
        <xdr:cNvPr id="67" name="直線コネクタ 66"/>
        <xdr:cNvCxnSpPr/>
      </xdr:nvCxnSpPr>
      <xdr:spPr>
        <a:xfrm flipV="1">
          <a:off x="3098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165862</xdr:rowOff>
    </xdr:to>
    <xdr:cxnSp macro="">
      <xdr:nvCxnSpPr>
        <xdr:cNvPr id="70" name="直線コネクタ 69"/>
        <xdr:cNvCxnSpPr/>
      </xdr:nvCxnSpPr>
      <xdr:spPr>
        <a:xfrm flipV="1">
          <a:off x="2209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17272</xdr:rowOff>
    </xdr:to>
    <xdr:cxnSp macro="">
      <xdr:nvCxnSpPr>
        <xdr:cNvPr id="73" name="直線コネクタ 72"/>
        <xdr:cNvCxnSpPr/>
      </xdr:nvCxnSpPr>
      <xdr:spPr>
        <a:xfrm flipV="1">
          <a:off x="1320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3" name="円/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60198</xdr:rowOff>
    </xdr:from>
    <xdr:to>
      <xdr:col>5</xdr:col>
      <xdr:colOff>600075</xdr:colOff>
      <xdr:row>35</xdr:row>
      <xdr:rowOff>161798</xdr:rowOff>
    </xdr:to>
    <xdr:sp macro="" textlink="">
      <xdr:nvSpPr>
        <xdr:cNvPr id="85" name="円/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525</xdr:rowOff>
    </xdr:from>
    <xdr:ext cx="736600" cy="259045"/>
    <xdr:sp macro="" textlink="">
      <xdr:nvSpPr>
        <xdr:cNvPr id="86" name="テキスト ボックス 85"/>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包括業務委託（人材派遣）</a:t>
          </a:r>
          <a:r>
            <a:rPr lang="ja-JP" altLang="en-US" sz="1100">
              <a:solidFill>
                <a:schemeClr val="dk1"/>
              </a:solidFill>
              <a:effectLst/>
              <a:latin typeface="+mn-lt"/>
              <a:ea typeface="+mn-ea"/>
              <a:cs typeface="+mn-cs"/>
            </a:rPr>
            <a:t>や施設の指定管理委託等</a:t>
          </a:r>
          <a:r>
            <a:rPr lang="ja-JP" altLang="ja-JP" sz="1100">
              <a:solidFill>
                <a:schemeClr val="dk1"/>
              </a:solidFill>
              <a:effectLst/>
              <a:latin typeface="+mn-lt"/>
              <a:ea typeface="+mn-ea"/>
              <a:cs typeface="+mn-cs"/>
            </a:rPr>
            <a:t>により類似団体と比較</a:t>
          </a:r>
          <a:r>
            <a:rPr lang="ja-JP" altLang="en-US" sz="1100">
              <a:solidFill>
                <a:schemeClr val="dk1"/>
              </a:solidFill>
              <a:effectLst/>
              <a:latin typeface="+mn-lt"/>
              <a:ea typeface="+mn-ea"/>
              <a:cs typeface="+mn-cs"/>
            </a:rPr>
            <a:t>すると依然として</a:t>
          </a:r>
          <a:r>
            <a:rPr lang="ja-JP" altLang="ja-JP" sz="1100">
              <a:solidFill>
                <a:schemeClr val="dk1"/>
              </a:solidFill>
              <a:effectLst/>
              <a:latin typeface="+mn-lt"/>
              <a:ea typeface="+mn-ea"/>
              <a:cs typeface="+mn-cs"/>
            </a:rPr>
            <a:t>高い水準となっている。今後は、より一層の事業の見直しを図り、事業効果を高め効率のよいサービスの展開を目指す。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50800</xdr:rowOff>
    </xdr:to>
    <xdr:cxnSp macro="">
      <xdr:nvCxnSpPr>
        <xdr:cNvPr id="125" name="直線コネクタ 124"/>
        <xdr:cNvCxnSpPr/>
      </xdr:nvCxnSpPr>
      <xdr:spPr>
        <a:xfrm>
          <a:off x="15671800" y="3106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18</xdr:row>
      <xdr:rowOff>20320</xdr:rowOff>
    </xdr:to>
    <xdr:cxnSp macro="">
      <xdr:nvCxnSpPr>
        <xdr:cNvPr id="128" name="直線コネクタ 127"/>
        <xdr:cNvCxnSpPr/>
      </xdr:nvCxnSpPr>
      <xdr:spPr>
        <a:xfrm>
          <a:off x="14782800" y="2893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16</xdr:row>
      <xdr:rowOff>149860</xdr:rowOff>
    </xdr:to>
    <xdr:cxnSp macro="">
      <xdr:nvCxnSpPr>
        <xdr:cNvPr id="131" name="直線コネクタ 130"/>
        <xdr:cNvCxnSpPr/>
      </xdr:nvCxnSpPr>
      <xdr:spPr>
        <a:xfrm>
          <a:off x="13893800" y="2702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130810</xdr:rowOff>
    </xdr:to>
    <xdr:cxnSp macro="">
      <xdr:nvCxnSpPr>
        <xdr:cNvPr id="134" name="直線コネクタ 133"/>
        <xdr:cNvCxnSpPr/>
      </xdr:nvCxnSpPr>
      <xdr:spPr>
        <a:xfrm>
          <a:off x="13004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0" name="円/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51" name="テキスト ボックス 150"/>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53" name="テキスト ボックス 152"/>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障害者自立支援事業費の増加</a:t>
          </a:r>
          <a:r>
            <a:rPr lang="ja-JP" altLang="en-US" sz="1100">
              <a:solidFill>
                <a:schemeClr val="dk1"/>
              </a:solidFill>
              <a:effectLst/>
              <a:latin typeface="+mn-lt"/>
              <a:ea typeface="+mn-ea"/>
              <a:cs typeface="+mn-cs"/>
            </a:rPr>
            <a:t>や臨時福祉給付金事業の拡大などが</a:t>
          </a:r>
          <a:r>
            <a:rPr lang="ja-JP" altLang="ja-JP" sz="1100">
              <a:solidFill>
                <a:schemeClr val="dk1"/>
              </a:solidFill>
              <a:effectLst/>
              <a:latin typeface="+mn-lt"/>
              <a:ea typeface="+mn-ea"/>
              <a:cs typeface="+mn-cs"/>
            </a:rPr>
            <a:t>影響</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前回よりもポイントが上昇、類似団体よりもやや高い水準となっている。高齢者</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障がい者及び子育て</a:t>
          </a:r>
          <a:r>
            <a:rPr lang="ja-JP" altLang="en-US" sz="1100">
              <a:solidFill>
                <a:schemeClr val="dk1"/>
              </a:solidFill>
              <a:effectLst/>
              <a:latin typeface="+mn-lt"/>
              <a:ea typeface="+mn-ea"/>
              <a:cs typeface="+mn-cs"/>
            </a:rPr>
            <a:t>世代</a:t>
          </a:r>
          <a:r>
            <a:rPr lang="ja-JP" altLang="ja-JP" sz="1100">
              <a:solidFill>
                <a:schemeClr val="dk1"/>
              </a:solidFill>
              <a:effectLst/>
              <a:latin typeface="+mn-lt"/>
              <a:ea typeface="+mn-ea"/>
              <a:cs typeface="+mn-cs"/>
            </a:rPr>
            <a:t>支援には、これまで以上に今後も充実した施策を展開していき、効率の良いサービスの提供を目指す。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82550</xdr:rowOff>
    </xdr:to>
    <xdr:cxnSp macro="">
      <xdr:nvCxnSpPr>
        <xdr:cNvPr id="186" name="直線コネクタ 185"/>
        <xdr:cNvCxnSpPr/>
      </xdr:nvCxnSpPr>
      <xdr:spPr>
        <a:xfrm>
          <a:off x="3987800" y="9702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101600</xdr:rowOff>
    </xdr:to>
    <xdr:cxnSp macro="">
      <xdr:nvCxnSpPr>
        <xdr:cNvPr id="189" name="直線コネクタ 188"/>
        <xdr:cNvCxnSpPr/>
      </xdr:nvCxnSpPr>
      <xdr:spPr>
        <a:xfrm>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76200</xdr:rowOff>
    </xdr:to>
    <xdr:cxnSp macro="">
      <xdr:nvCxnSpPr>
        <xdr:cNvPr id="192" name="直線コネクタ 191"/>
        <xdr:cNvCxnSpPr/>
      </xdr:nvCxnSpPr>
      <xdr:spPr>
        <a:xfrm>
          <a:off x="2209800" y="955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120650</xdr:rowOff>
    </xdr:to>
    <xdr:cxnSp macro="">
      <xdr:nvCxnSpPr>
        <xdr:cNvPr id="195" name="直線コネクタ 194"/>
        <xdr:cNvCxnSpPr/>
      </xdr:nvCxnSpPr>
      <xdr:spPr>
        <a:xfrm>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09" name="円/楕円 208"/>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0" name="テキスト ボックス 209"/>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1" name="円/楕円 210"/>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2" name="テキスト ボックス 211"/>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昨年より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減少しており</a:t>
          </a:r>
          <a:r>
            <a:rPr lang="ja-JP" altLang="ja-JP" sz="1100">
              <a:solidFill>
                <a:schemeClr val="dk1"/>
              </a:solidFill>
              <a:effectLst/>
              <a:latin typeface="+mn-lt"/>
              <a:ea typeface="+mn-ea"/>
              <a:cs typeface="+mn-cs"/>
            </a:rPr>
            <a:t>、類似団体の平均水準よりも低い水準を保っている。今後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事業効果のある施策の実施に努める。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47" name="直線コネクタ 246"/>
        <xdr:cNvCxnSpPr/>
      </xdr:nvCxnSpPr>
      <xdr:spPr>
        <a:xfrm flipV="1">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138430</xdr:rowOff>
    </xdr:to>
    <xdr:cxnSp macro="">
      <xdr:nvCxnSpPr>
        <xdr:cNvPr id="250" name="直線コネクタ 249"/>
        <xdr:cNvCxnSpPr/>
      </xdr:nvCxnSpPr>
      <xdr:spPr>
        <a:xfrm>
          <a:off x="14782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142240</xdr:rowOff>
    </xdr:to>
    <xdr:cxnSp macro="">
      <xdr:nvCxnSpPr>
        <xdr:cNvPr id="253" name="直線コネクタ 252"/>
        <xdr:cNvCxnSpPr/>
      </xdr:nvCxnSpPr>
      <xdr:spPr>
        <a:xfrm flipV="1">
          <a:off x="13893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142240</xdr:rowOff>
    </xdr:to>
    <xdr:cxnSp macro="">
      <xdr:nvCxnSpPr>
        <xdr:cNvPr id="256" name="直線コネクタ 255"/>
        <xdr:cNvCxnSpPr/>
      </xdr:nvCxnSpPr>
      <xdr:spPr>
        <a:xfrm>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6" name="円/楕円 265"/>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7"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4" name="円/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5" name="テキスト ボックス 274"/>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と同様、依然として類似団体の平均水準を大きく上回っている。他会計への補助金や一部事務組合への負担金の割合の高さが要因であると考えられる。各種団体への単独補助金等の必要性について見直し、制度等の統廃合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163576</xdr:rowOff>
    </xdr:to>
    <xdr:cxnSp macro="">
      <xdr:nvCxnSpPr>
        <xdr:cNvPr id="305" name="直線コネクタ 304"/>
        <xdr:cNvCxnSpPr/>
      </xdr:nvCxnSpPr>
      <xdr:spPr>
        <a:xfrm>
          <a:off x="15671800" y="6664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149860</xdr:rowOff>
    </xdr:to>
    <xdr:cxnSp macro="">
      <xdr:nvCxnSpPr>
        <xdr:cNvPr id="308" name="直線コネクタ 307"/>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149860</xdr:rowOff>
    </xdr:to>
    <xdr:cxnSp macro="">
      <xdr:nvCxnSpPr>
        <xdr:cNvPr id="311" name="直線コネクタ 310"/>
        <xdr:cNvCxnSpPr/>
      </xdr:nvCxnSpPr>
      <xdr:spPr>
        <a:xfrm>
          <a:off x="13893800" y="6482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138430</xdr:rowOff>
    </xdr:to>
    <xdr:cxnSp macro="">
      <xdr:nvCxnSpPr>
        <xdr:cNvPr id="314" name="直線コネクタ 313"/>
        <xdr:cNvCxnSpPr/>
      </xdr:nvCxnSpPr>
      <xdr:spPr>
        <a:xfrm>
          <a:off x="13004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24" name="円/楕円 323"/>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25"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6" name="円/楕円 325"/>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7" name="テキスト ボックス 326"/>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28" name="円/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0" name="円/楕円 329"/>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1" name="テキスト ボックス 330"/>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2" name="円/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前回と比較して０．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。依然として類似団体の平均水準を上回る状況が続いている。起債残高の減少対策として、高金利である債権を中心に繰上償還を積極的に行うと共に起債事業を精査し、公債費の抑制に努める。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54611</xdr:rowOff>
    </xdr:to>
    <xdr:cxnSp macro="">
      <xdr:nvCxnSpPr>
        <xdr:cNvPr id="366" name="直線コネクタ 365"/>
        <xdr:cNvCxnSpPr/>
      </xdr:nvCxnSpPr>
      <xdr:spPr>
        <a:xfrm>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78</xdr:row>
      <xdr:rowOff>157480</xdr:rowOff>
    </xdr:to>
    <xdr:cxnSp macro="">
      <xdr:nvCxnSpPr>
        <xdr:cNvPr id="369" name="直線コネクタ 368"/>
        <xdr:cNvCxnSpPr/>
      </xdr:nvCxnSpPr>
      <xdr:spPr>
        <a:xfrm flipV="1">
          <a:off x="3098800" y="13233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157480</xdr:rowOff>
    </xdr:to>
    <xdr:cxnSp macro="">
      <xdr:nvCxnSpPr>
        <xdr:cNvPr id="372" name="直線コネクタ 371"/>
        <xdr:cNvCxnSpPr/>
      </xdr:nvCxnSpPr>
      <xdr:spPr>
        <a:xfrm>
          <a:off x="2209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96520</xdr:rowOff>
    </xdr:to>
    <xdr:cxnSp macro="">
      <xdr:nvCxnSpPr>
        <xdr:cNvPr id="375" name="直線コネクタ 374"/>
        <xdr:cNvCxnSpPr/>
      </xdr:nvCxnSpPr>
      <xdr:spPr>
        <a:xfrm>
          <a:off x="1320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5" name="円/楕円 384"/>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6"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7" name="円/楕円 386"/>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8" name="テキスト ボックス 387"/>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9" name="円/楕円 388"/>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0" name="テキスト ボックス 389"/>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1" name="円/楕円 390"/>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92" name="テキスト ボックス 391"/>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3" name="円/楕円 392"/>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94" name="テキスト ボックス 393"/>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回と比較して、人件費を除く大半の経費における割合が増加しており、類似団体平均値を上回る結果となっている。今後はより一層の効果的な事業を展開し効率よいサービスの実施、歳入の確保に努めていく。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78994</xdr:rowOff>
    </xdr:to>
    <xdr:cxnSp macro="">
      <xdr:nvCxnSpPr>
        <xdr:cNvPr id="425" name="直線コネクタ 424"/>
        <xdr:cNvCxnSpPr/>
      </xdr:nvCxnSpPr>
      <xdr:spPr>
        <a:xfrm>
          <a:off x="15671800" y="134909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117856</xdr:rowOff>
    </xdr:to>
    <xdr:cxnSp macro="">
      <xdr:nvCxnSpPr>
        <xdr:cNvPr id="428" name="直線コネクタ 427"/>
        <xdr:cNvCxnSpPr/>
      </xdr:nvCxnSpPr>
      <xdr:spPr>
        <a:xfrm>
          <a:off x="14782800" y="133492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147574</xdr:rowOff>
    </xdr:to>
    <xdr:cxnSp macro="">
      <xdr:nvCxnSpPr>
        <xdr:cNvPr id="431" name="直線コネクタ 430"/>
        <xdr:cNvCxnSpPr/>
      </xdr:nvCxnSpPr>
      <xdr:spPr>
        <a:xfrm>
          <a:off x="13893800" y="1317091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140715</xdr:rowOff>
    </xdr:to>
    <xdr:cxnSp macro="">
      <xdr:nvCxnSpPr>
        <xdr:cNvPr id="434" name="直線コネクタ 433"/>
        <xdr:cNvCxnSpPr/>
      </xdr:nvCxnSpPr>
      <xdr:spPr>
        <a:xfrm>
          <a:off x="13004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44" name="円/楕円 443"/>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271</xdr:rowOff>
    </xdr:from>
    <xdr:ext cx="762000" cy="259045"/>
    <xdr:sp macro="" textlink="">
      <xdr:nvSpPr>
        <xdr:cNvPr id="445"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46" name="円/楕円 445"/>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47" name="テキスト ボックス 446"/>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48" name="円/楕円 447"/>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49" name="テキスト ボックス 448"/>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0" name="円/楕円 44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1" name="テキスト ボックス 45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2" name="円/楕円 45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3" name="テキスト ボックス 452"/>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福岡県篠栗町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100199</xdr:rowOff>
    </xdr:from>
    <xdr:to>
      <xdr:col>4</xdr:col>
      <xdr:colOff>1117600</xdr:colOff>
      <xdr:row>19</xdr:row>
      <xdr:rowOff>131811</xdr:rowOff>
    </xdr:to>
    <xdr:cxnSp macro="">
      <xdr:nvCxnSpPr>
        <xdr:cNvPr id="52" name="直線コネクタ 51"/>
        <xdr:cNvCxnSpPr/>
      </xdr:nvCxnSpPr>
      <xdr:spPr bwMode="auto">
        <a:xfrm>
          <a:off x="5003800" y="3405374"/>
          <a:ext cx="6477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84981</xdr:rowOff>
    </xdr:from>
    <xdr:to>
      <xdr:col>4</xdr:col>
      <xdr:colOff>469900</xdr:colOff>
      <xdr:row>19</xdr:row>
      <xdr:rowOff>100199</xdr:rowOff>
    </xdr:to>
    <xdr:cxnSp macro="">
      <xdr:nvCxnSpPr>
        <xdr:cNvPr id="55" name="直線コネクタ 54"/>
        <xdr:cNvCxnSpPr/>
      </xdr:nvCxnSpPr>
      <xdr:spPr bwMode="auto">
        <a:xfrm>
          <a:off x="4305300" y="3390156"/>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70057</xdr:rowOff>
    </xdr:from>
    <xdr:to>
      <xdr:col>3</xdr:col>
      <xdr:colOff>904875</xdr:colOff>
      <xdr:row>19</xdr:row>
      <xdr:rowOff>84981</xdr:rowOff>
    </xdr:to>
    <xdr:cxnSp macro="">
      <xdr:nvCxnSpPr>
        <xdr:cNvPr id="58" name="直線コネクタ 57"/>
        <xdr:cNvCxnSpPr/>
      </xdr:nvCxnSpPr>
      <xdr:spPr bwMode="auto">
        <a:xfrm>
          <a:off x="3606800" y="3375232"/>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40584</xdr:rowOff>
    </xdr:from>
    <xdr:to>
      <xdr:col>3</xdr:col>
      <xdr:colOff>206375</xdr:colOff>
      <xdr:row>19</xdr:row>
      <xdr:rowOff>70057</xdr:rowOff>
    </xdr:to>
    <xdr:cxnSp macro="">
      <xdr:nvCxnSpPr>
        <xdr:cNvPr id="61" name="直線コネクタ 60"/>
        <xdr:cNvCxnSpPr/>
      </xdr:nvCxnSpPr>
      <xdr:spPr bwMode="auto">
        <a:xfrm>
          <a:off x="2908300" y="3345759"/>
          <a:ext cx="698500" cy="29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81011</xdr:rowOff>
    </xdr:from>
    <xdr:to>
      <xdr:col>5</xdr:col>
      <xdr:colOff>34925</xdr:colOff>
      <xdr:row>20</xdr:row>
      <xdr:rowOff>11161</xdr:rowOff>
    </xdr:to>
    <xdr:sp macro="" textlink="">
      <xdr:nvSpPr>
        <xdr:cNvPr id="71" name="円/楕円 70"/>
        <xdr:cNvSpPr/>
      </xdr:nvSpPr>
      <xdr:spPr bwMode="auto">
        <a:xfrm>
          <a:off x="5600700" y="33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53088</xdr:rowOff>
    </xdr:from>
    <xdr:ext cx="762000" cy="259045"/>
    <xdr:sp macro="" textlink="">
      <xdr:nvSpPr>
        <xdr:cNvPr id="72" name="人口1人当たり決算額の推移該当値テキスト130"/>
        <xdr:cNvSpPr txBox="1"/>
      </xdr:nvSpPr>
      <xdr:spPr>
        <a:xfrm>
          <a:off x="5740400" y="33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50,622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49399</xdr:rowOff>
    </xdr:from>
    <xdr:to>
      <xdr:col>4</xdr:col>
      <xdr:colOff>520700</xdr:colOff>
      <xdr:row>19</xdr:row>
      <xdr:rowOff>150999</xdr:rowOff>
    </xdr:to>
    <xdr:sp macro="" textlink="">
      <xdr:nvSpPr>
        <xdr:cNvPr id="73" name="円/楕円 72"/>
        <xdr:cNvSpPr/>
      </xdr:nvSpPr>
      <xdr:spPr bwMode="auto">
        <a:xfrm>
          <a:off x="4953000" y="33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135776</xdr:rowOff>
    </xdr:from>
    <xdr:ext cx="736600" cy="259045"/>
    <xdr:sp macro="" textlink="">
      <xdr:nvSpPr>
        <xdr:cNvPr id="74" name="テキスト ボックス 73"/>
        <xdr:cNvSpPr txBox="1"/>
      </xdr:nvSpPr>
      <xdr:spPr>
        <a:xfrm>
          <a:off x="4622800" y="34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34181</xdr:rowOff>
    </xdr:from>
    <xdr:to>
      <xdr:col>3</xdr:col>
      <xdr:colOff>955675</xdr:colOff>
      <xdr:row>19</xdr:row>
      <xdr:rowOff>135781</xdr:rowOff>
    </xdr:to>
    <xdr:sp macro="" textlink="">
      <xdr:nvSpPr>
        <xdr:cNvPr id="75" name="円/楕円 74"/>
        <xdr:cNvSpPr/>
      </xdr:nvSpPr>
      <xdr:spPr bwMode="auto">
        <a:xfrm>
          <a:off x="4254500" y="333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120558</xdr:rowOff>
    </xdr:from>
    <xdr:ext cx="762000" cy="259045"/>
    <xdr:sp macro="" textlink="">
      <xdr:nvSpPr>
        <xdr:cNvPr id="76" name="テキスト ボックス 75"/>
        <xdr:cNvSpPr txBox="1"/>
      </xdr:nvSpPr>
      <xdr:spPr>
        <a:xfrm>
          <a:off x="3924300" y="34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19257</xdr:rowOff>
    </xdr:from>
    <xdr:to>
      <xdr:col>3</xdr:col>
      <xdr:colOff>257175</xdr:colOff>
      <xdr:row>19</xdr:row>
      <xdr:rowOff>120857</xdr:rowOff>
    </xdr:to>
    <xdr:sp macro="" textlink="">
      <xdr:nvSpPr>
        <xdr:cNvPr id="77" name="円/楕円 76"/>
        <xdr:cNvSpPr/>
      </xdr:nvSpPr>
      <xdr:spPr bwMode="auto">
        <a:xfrm>
          <a:off x="3556000" y="332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105634</xdr:rowOff>
    </xdr:from>
    <xdr:ext cx="762000" cy="259045"/>
    <xdr:sp macro="" textlink="">
      <xdr:nvSpPr>
        <xdr:cNvPr id="78" name="テキスト ボックス 77"/>
        <xdr:cNvSpPr txBox="1"/>
      </xdr:nvSpPr>
      <xdr:spPr>
        <a:xfrm>
          <a:off x="3225800" y="341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161234</xdr:rowOff>
    </xdr:from>
    <xdr:to>
      <xdr:col>2</xdr:col>
      <xdr:colOff>692150</xdr:colOff>
      <xdr:row>19</xdr:row>
      <xdr:rowOff>91384</xdr:rowOff>
    </xdr:to>
    <xdr:sp macro="" textlink="">
      <xdr:nvSpPr>
        <xdr:cNvPr id="79" name="円/楕円 78"/>
        <xdr:cNvSpPr/>
      </xdr:nvSpPr>
      <xdr:spPr bwMode="auto">
        <a:xfrm>
          <a:off x="2857500" y="3294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76161</xdr:rowOff>
    </xdr:from>
    <xdr:ext cx="762000" cy="259045"/>
    <xdr:sp macro="" textlink="">
      <xdr:nvSpPr>
        <xdr:cNvPr id="80" name="テキスト ボックス 79"/>
        <xdr:cNvSpPr txBox="1"/>
      </xdr:nvSpPr>
      <xdr:spPr>
        <a:xfrm>
          <a:off x="2527300" y="33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144259</xdr:rowOff>
    </xdr:from>
    <xdr:to>
      <xdr:col>4</xdr:col>
      <xdr:colOff>1117600</xdr:colOff>
      <xdr:row>37</xdr:row>
      <xdr:rowOff>92063</xdr:rowOff>
    </xdr:to>
    <xdr:cxnSp macro="">
      <xdr:nvCxnSpPr>
        <xdr:cNvPr id="114" name="直線コネクタ 113"/>
        <xdr:cNvCxnSpPr/>
      </xdr:nvCxnSpPr>
      <xdr:spPr bwMode="auto">
        <a:xfrm flipV="1">
          <a:off x="5003800" y="7097509"/>
          <a:ext cx="647700" cy="11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150926</xdr:rowOff>
    </xdr:from>
    <xdr:to>
      <xdr:col>4</xdr:col>
      <xdr:colOff>469900</xdr:colOff>
      <xdr:row>37</xdr:row>
      <xdr:rowOff>92063</xdr:rowOff>
    </xdr:to>
    <xdr:cxnSp macro="">
      <xdr:nvCxnSpPr>
        <xdr:cNvPr id="117" name="直線コネクタ 116"/>
        <xdr:cNvCxnSpPr/>
      </xdr:nvCxnSpPr>
      <xdr:spPr bwMode="auto">
        <a:xfrm>
          <a:off x="4305300" y="7104176"/>
          <a:ext cx="698500" cy="11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128677</xdr:rowOff>
    </xdr:from>
    <xdr:to>
      <xdr:col>3</xdr:col>
      <xdr:colOff>904875</xdr:colOff>
      <xdr:row>36</xdr:row>
      <xdr:rowOff>150926</xdr:rowOff>
    </xdr:to>
    <xdr:cxnSp macro="">
      <xdr:nvCxnSpPr>
        <xdr:cNvPr id="120" name="直線コネクタ 119"/>
        <xdr:cNvCxnSpPr/>
      </xdr:nvCxnSpPr>
      <xdr:spPr bwMode="auto">
        <a:xfrm>
          <a:off x="3606800" y="7081927"/>
          <a:ext cx="698500" cy="2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128677</xdr:rowOff>
    </xdr:from>
    <xdr:to>
      <xdr:col>3</xdr:col>
      <xdr:colOff>206375</xdr:colOff>
      <xdr:row>36</xdr:row>
      <xdr:rowOff>157252</xdr:rowOff>
    </xdr:to>
    <xdr:cxnSp macro="">
      <xdr:nvCxnSpPr>
        <xdr:cNvPr id="123" name="直線コネクタ 122"/>
        <xdr:cNvCxnSpPr/>
      </xdr:nvCxnSpPr>
      <xdr:spPr bwMode="auto">
        <a:xfrm flipV="1">
          <a:off x="2908300" y="7081927"/>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93459</xdr:rowOff>
    </xdr:from>
    <xdr:to>
      <xdr:col>5</xdr:col>
      <xdr:colOff>34925</xdr:colOff>
      <xdr:row>37</xdr:row>
      <xdr:rowOff>23609</xdr:rowOff>
    </xdr:to>
    <xdr:sp macro="" textlink="">
      <xdr:nvSpPr>
        <xdr:cNvPr id="133" name="円/楕円 132"/>
        <xdr:cNvSpPr/>
      </xdr:nvSpPr>
      <xdr:spPr bwMode="auto">
        <a:xfrm>
          <a:off x="5600700" y="70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65536</xdr:rowOff>
    </xdr:from>
    <xdr:ext cx="762000" cy="259045"/>
    <xdr:sp macro="" textlink="">
      <xdr:nvSpPr>
        <xdr:cNvPr id="134" name="人口1人当たり決算額の推移該当値テキスト445"/>
        <xdr:cNvSpPr txBox="1"/>
      </xdr:nvSpPr>
      <xdr:spPr>
        <a:xfrm>
          <a:off x="5740400" y="701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41263</xdr:rowOff>
    </xdr:from>
    <xdr:to>
      <xdr:col>4</xdr:col>
      <xdr:colOff>520700</xdr:colOff>
      <xdr:row>37</xdr:row>
      <xdr:rowOff>142863</xdr:rowOff>
    </xdr:to>
    <xdr:sp macro="" textlink="">
      <xdr:nvSpPr>
        <xdr:cNvPr id="135" name="円/楕円 134"/>
        <xdr:cNvSpPr/>
      </xdr:nvSpPr>
      <xdr:spPr bwMode="auto">
        <a:xfrm>
          <a:off x="4953000" y="716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127640</xdr:rowOff>
    </xdr:from>
    <xdr:ext cx="736600" cy="259045"/>
    <xdr:sp macro="" textlink="">
      <xdr:nvSpPr>
        <xdr:cNvPr id="136" name="テキスト ボックス 135"/>
        <xdr:cNvSpPr txBox="1"/>
      </xdr:nvSpPr>
      <xdr:spPr>
        <a:xfrm>
          <a:off x="4622800" y="725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100126</xdr:rowOff>
    </xdr:from>
    <xdr:to>
      <xdr:col>3</xdr:col>
      <xdr:colOff>955675</xdr:colOff>
      <xdr:row>37</xdr:row>
      <xdr:rowOff>30276</xdr:rowOff>
    </xdr:to>
    <xdr:sp macro="" textlink="">
      <xdr:nvSpPr>
        <xdr:cNvPr id="137" name="円/楕円 136"/>
        <xdr:cNvSpPr/>
      </xdr:nvSpPr>
      <xdr:spPr bwMode="auto">
        <a:xfrm>
          <a:off x="4254500" y="705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15053</xdr:rowOff>
    </xdr:from>
    <xdr:ext cx="762000" cy="259045"/>
    <xdr:sp macro="" textlink="">
      <xdr:nvSpPr>
        <xdr:cNvPr id="138" name="テキスト ボックス 137"/>
        <xdr:cNvSpPr txBox="1"/>
      </xdr:nvSpPr>
      <xdr:spPr>
        <a:xfrm>
          <a:off x="3924300" y="713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77877</xdr:rowOff>
    </xdr:from>
    <xdr:to>
      <xdr:col>3</xdr:col>
      <xdr:colOff>257175</xdr:colOff>
      <xdr:row>37</xdr:row>
      <xdr:rowOff>8027</xdr:rowOff>
    </xdr:to>
    <xdr:sp macro="" textlink="">
      <xdr:nvSpPr>
        <xdr:cNvPr id="139" name="円/楕円 138"/>
        <xdr:cNvSpPr/>
      </xdr:nvSpPr>
      <xdr:spPr bwMode="auto">
        <a:xfrm>
          <a:off x="3556000" y="70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164254</xdr:rowOff>
    </xdr:from>
    <xdr:ext cx="762000" cy="259045"/>
    <xdr:sp macro="" textlink="">
      <xdr:nvSpPr>
        <xdr:cNvPr id="140" name="テキスト ボックス 139"/>
        <xdr:cNvSpPr txBox="1"/>
      </xdr:nvSpPr>
      <xdr:spPr>
        <a:xfrm>
          <a:off x="3225800" y="7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106452</xdr:rowOff>
    </xdr:from>
    <xdr:to>
      <xdr:col>2</xdr:col>
      <xdr:colOff>692150</xdr:colOff>
      <xdr:row>37</xdr:row>
      <xdr:rowOff>36602</xdr:rowOff>
    </xdr:to>
    <xdr:sp macro="" textlink="">
      <xdr:nvSpPr>
        <xdr:cNvPr id="141" name="円/楕円 140"/>
        <xdr:cNvSpPr/>
      </xdr:nvSpPr>
      <xdr:spPr bwMode="auto">
        <a:xfrm>
          <a:off x="2857500" y="705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21379</xdr:rowOff>
    </xdr:from>
    <xdr:ext cx="762000" cy="259045"/>
    <xdr:sp macro="" textlink="">
      <xdr:nvSpPr>
        <xdr:cNvPr id="142" name="テキスト ボックス 141"/>
        <xdr:cNvSpPr txBox="1"/>
      </xdr:nvSpPr>
      <xdr:spPr>
        <a:xfrm>
          <a:off x="2527300" y="714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144920</xdr:rowOff>
    </xdr:from>
    <xdr:to>
      <xdr:col>6</xdr:col>
      <xdr:colOff>511175</xdr:colOff>
      <xdr:row>38</xdr:row>
      <xdr:rowOff>146748</xdr:rowOff>
    </xdr:to>
    <xdr:cxnSp macro="">
      <xdr:nvCxnSpPr>
        <xdr:cNvPr id="61" name="直線コネクタ 60"/>
        <xdr:cNvCxnSpPr/>
      </xdr:nvCxnSpPr>
      <xdr:spPr>
        <a:xfrm>
          <a:off x="3797300" y="666002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124631</xdr:rowOff>
    </xdr:from>
    <xdr:to>
      <xdr:col>5</xdr:col>
      <xdr:colOff>358775</xdr:colOff>
      <xdr:row>38</xdr:row>
      <xdr:rowOff>144920</xdr:rowOff>
    </xdr:to>
    <xdr:cxnSp macro="">
      <xdr:nvCxnSpPr>
        <xdr:cNvPr id="64" name="直線コネクタ 63"/>
        <xdr:cNvCxnSpPr/>
      </xdr:nvCxnSpPr>
      <xdr:spPr>
        <a:xfrm>
          <a:off x="2908300" y="6639731"/>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124631</xdr:rowOff>
    </xdr:from>
    <xdr:to>
      <xdr:col>4</xdr:col>
      <xdr:colOff>155575</xdr:colOff>
      <xdr:row>38</xdr:row>
      <xdr:rowOff>136823</xdr:rowOff>
    </xdr:to>
    <xdr:cxnSp macro="">
      <xdr:nvCxnSpPr>
        <xdr:cNvPr id="67" name="直線コネクタ 66"/>
        <xdr:cNvCxnSpPr/>
      </xdr:nvCxnSpPr>
      <xdr:spPr>
        <a:xfrm flipV="1">
          <a:off x="2019300" y="663973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113011</xdr:rowOff>
    </xdr:from>
    <xdr:to>
      <xdr:col>2</xdr:col>
      <xdr:colOff>638175</xdr:colOff>
      <xdr:row>38</xdr:row>
      <xdr:rowOff>136823</xdr:rowOff>
    </xdr:to>
    <xdr:cxnSp macro="">
      <xdr:nvCxnSpPr>
        <xdr:cNvPr id="70" name="直線コネクタ 69"/>
        <xdr:cNvCxnSpPr/>
      </xdr:nvCxnSpPr>
      <xdr:spPr>
        <a:xfrm>
          <a:off x="1130300" y="662811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95948</xdr:rowOff>
    </xdr:from>
    <xdr:to>
      <xdr:col>6</xdr:col>
      <xdr:colOff>561975</xdr:colOff>
      <xdr:row>39</xdr:row>
      <xdr:rowOff>26098</xdr:rowOff>
    </xdr:to>
    <xdr:sp macro="" textlink="">
      <xdr:nvSpPr>
        <xdr:cNvPr id="80" name="円/楕円 79"/>
        <xdr:cNvSpPr/>
      </xdr:nvSpPr>
      <xdr:spPr>
        <a:xfrm>
          <a:off x="45847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74375</xdr:rowOff>
    </xdr:from>
    <xdr:ext cx="534377" cy="259045"/>
    <xdr:sp macro="" textlink="">
      <xdr:nvSpPr>
        <xdr:cNvPr id="81" name="人件費該当値テキスト"/>
        <xdr:cNvSpPr txBox="1"/>
      </xdr:nvSpPr>
      <xdr:spPr>
        <a:xfrm>
          <a:off x="4686300" y="65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94120</xdr:rowOff>
    </xdr:from>
    <xdr:to>
      <xdr:col>5</xdr:col>
      <xdr:colOff>409575</xdr:colOff>
      <xdr:row>39</xdr:row>
      <xdr:rowOff>24270</xdr:rowOff>
    </xdr:to>
    <xdr:sp macro="" textlink="">
      <xdr:nvSpPr>
        <xdr:cNvPr id="82" name="円/楕円 81"/>
        <xdr:cNvSpPr/>
      </xdr:nvSpPr>
      <xdr:spPr>
        <a:xfrm>
          <a:off x="3746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15397</xdr:rowOff>
    </xdr:from>
    <xdr:ext cx="534377" cy="259045"/>
    <xdr:sp macro="" textlink="">
      <xdr:nvSpPr>
        <xdr:cNvPr id="83" name="テキスト ボックス 82"/>
        <xdr:cNvSpPr txBox="1"/>
      </xdr:nvSpPr>
      <xdr:spPr>
        <a:xfrm>
          <a:off x="3530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73831</xdr:rowOff>
    </xdr:from>
    <xdr:to>
      <xdr:col>4</xdr:col>
      <xdr:colOff>206375</xdr:colOff>
      <xdr:row>39</xdr:row>
      <xdr:rowOff>3981</xdr:rowOff>
    </xdr:to>
    <xdr:sp macro="" textlink="">
      <xdr:nvSpPr>
        <xdr:cNvPr id="84" name="円/楕円 83"/>
        <xdr:cNvSpPr/>
      </xdr:nvSpPr>
      <xdr:spPr>
        <a:xfrm>
          <a:off x="2857500" y="6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166558</xdr:rowOff>
    </xdr:from>
    <xdr:ext cx="534377" cy="259045"/>
    <xdr:sp macro="" textlink="">
      <xdr:nvSpPr>
        <xdr:cNvPr id="85" name="テキスト ボックス 84"/>
        <xdr:cNvSpPr txBox="1"/>
      </xdr:nvSpPr>
      <xdr:spPr>
        <a:xfrm>
          <a:off x="2641111" y="6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86023</xdr:rowOff>
    </xdr:from>
    <xdr:to>
      <xdr:col>3</xdr:col>
      <xdr:colOff>3175</xdr:colOff>
      <xdr:row>39</xdr:row>
      <xdr:rowOff>16173</xdr:rowOff>
    </xdr:to>
    <xdr:sp macro="" textlink="">
      <xdr:nvSpPr>
        <xdr:cNvPr id="86" name="円/楕円 85"/>
        <xdr:cNvSpPr/>
      </xdr:nvSpPr>
      <xdr:spPr>
        <a:xfrm>
          <a:off x="1968500" y="66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7300</xdr:rowOff>
    </xdr:from>
    <xdr:ext cx="534377" cy="259045"/>
    <xdr:sp macro="" textlink="">
      <xdr:nvSpPr>
        <xdr:cNvPr id="87" name="テキスト ボックス 86"/>
        <xdr:cNvSpPr txBox="1"/>
      </xdr:nvSpPr>
      <xdr:spPr>
        <a:xfrm>
          <a:off x="1752111" y="66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62211</xdr:rowOff>
    </xdr:from>
    <xdr:to>
      <xdr:col>1</xdr:col>
      <xdr:colOff>485775</xdr:colOff>
      <xdr:row>38</xdr:row>
      <xdr:rowOff>163811</xdr:rowOff>
    </xdr:to>
    <xdr:sp macro="" textlink="">
      <xdr:nvSpPr>
        <xdr:cNvPr id="88" name="円/楕円 87"/>
        <xdr:cNvSpPr/>
      </xdr:nvSpPr>
      <xdr:spPr>
        <a:xfrm>
          <a:off x="1079500" y="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154938</xdr:rowOff>
    </xdr:from>
    <xdr:ext cx="534377" cy="259045"/>
    <xdr:sp macro="" textlink="">
      <xdr:nvSpPr>
        <xdr:cNvPr id="89" name="テキスト ボックス 88"/>
        <xdr:cNvSpPr txBox="1"/>
      </xdr:nvSpPr>
      <xdr:spPr>
        <a:xfrm>
          <a:off x="863111" y="6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51653</xdr:rowOff>
    </xdr:from>
    <xdr:to>
      <xdr:col>6</xdr:col>
      <xdr:colOff>511175</xdr:colOff>
      <xdr:row>57</xdr:row>
      <xdr:rowOff>75902</xdr:rowOff>
    </xdr:to>
    <xdr:cxnSp macro="">
      <xdr:nvCxnSpPr>
        <xdr:cNvPr id="116" name="直線コネクタ 115"/>
        <xdr:cNvCxnSpPr/>
      </xdr:nvCxnSpPr>
      <xdr:spPr>
        <a:xfrm>
          <a:off x="3797300" y="9824303"/>
          <a:ext cx="8382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51653</xdr:rowOff>
    </xdr:from>
    <xdr:to>
      <xdr:col>5</xdr:col>
      <xdr:colOff>358775</xdr:colOff>
      <xdr:row>57</xdr:row>
      <xdr:rowOff>77008</xdr:rowOff>
    </xdr:to>
    <xdr:cxnSp macro="">
      <xdr:nvCxnSpPr>
        <xdr:cNvPr id="119" name="直線コネクタ 118"/>
        <xdr:cNvCxnSpPr/>
      </xdr:nvCxnSpPr>
      <xdr:spPr>
        <a:xfrm flipV="1">
          <a:off x="2908300" y="9824303"/>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77008</xdr:rowOff>
    </xdr:from>
    <xdr:to>
      <xdr:col>4</xdr:col>
      <xdr:colOff>155575</xdr:colOff>
      <xdr:row>57</xdr:row>
      <xdr:rowOff>111144</xdr:rowOff>
    </xdr:to>
    <xdr:cxnSp macro="">
      <xdr:nvCxnSpPr>
        <xdr:cNvPr id="122" name="直線コネクタ 121"/>
        <xdr:cNvCxnSpPr/>
      </xdr:nvCxnSpPr>
      <xdr:spPr>
        <a:xfrm flipV="1">
          <a:off x="2019300" y="9849658"/>
          <a:ext cx="889000" cy="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111144</xdr:rowOff>
    </xdr:from>
    <xdr:to>
      <xdr:col>2</xdr:col>
      <xdr:colOff>638175</xdr:colOff>
      <xdr:row>57</xdr:row>
      <xdr:rowOff>116763</xdr:rowOff>
    </xdr:to>
    <xdr:cxnSp macro="">
      <xdr:nvCxnSpPr>
        <xdr:cNvPr id="125" name="直線コネクタ 124"/>
        <xdr:cNvCxnSpPr/>
      </xdr:nvCxnSpPr>
      <xdr:spPr>
        <a:xfrm flipV="1">
          <a:off x="1130300" y="9883794"/>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25102</xdr:rowOff>
    </xdr:from>
    <xdr:to>
      <xdr:col>6</xdr:col>
      <xdr:colOff>561975</xdr:colOff>
      <xdr:row>57</xdr:row>
      <xdr:rowOff>126702</xdr:rowOff>
    </xdr:to>
    <xdr:sp macro="" textlink="">
      <xdr:nvSpPr>
        <xdr:cNvPr id="135" name="円/楕円 134"/>
        <xdr:cNvSpPr/>
      </xdr:nvSpPr>
      <xdr:spPr>
        <a:xfrm>
          <a:off x="45847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853</xdr:rowOff>
    </xdr:from>
    <xdr:to>
      <xdr:col>5</xdr:col>
      <xdr:colOff>409575</xdr:colOff>
      <xdr:row>57</xdr:row>
      <xdr:rowOff>102453</xdr:rowOff>
    </xdr:to>
    <xdr:sp macro="" textlink="">
      <xdr:nvSpPr>
        <xdr:cNvPr id="137" name="円/楕円 136"/>
        <xdr:cNvSpPr/>
      </xdr:nvSpPr>
      <xdr:spPr>
        <a:xfrm>
          <a:off x="3746500" y="97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118980</xdr:rowOff>
    </xdr:from>
    <xdr:ext cx="534377" cy="259045"/>
    <xdr:sp macro="" textlink="">
      <xdr:nvSpPr>
        <xdr:cNvPr id="138" name="テキスト ボックス 137"/>
        <xdr:cNvSpPr txBox="1"/>
      </xdr:nvSpPr>
      <xdr:spPr>
        <a:xfrm>
          <a:off x="3530111" y="954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26208</xdr:rowOff>
    </xdr:from>
    <xdr:to>
      <xdr:col>4</xdr:col>
      <xdr:colOff>206375</xdr:colOff>
      <xdr:row>57</xdr:row>
      <xdr:rowOff>127808</xdr:rowOff>
    </xdr:to>
    <xdr:sp macro="" textlink="">
      <xdr:nvSpPr>
        <xdr:cNvPr id="139" name="円/楕円 138"/>
        <xdr:cNvSpPr/>
      </xdr:nvSpPr>
      <xdr:spPr>
        <a:xfrm>
          <a:off x="2857500" y="9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118935</xdr:rowOff>
    </xdr:from>
    <xdr:ext cx="534377" cy="259045"/>
    <xdr:sp macro="" textlink="">
      <xdr:nvSpPr>
        <xdr:cNvPr id="140" name="テキスト ボックス 139"/>
        <xdr:cNvSpPr txBox="1"/>
      </xdr:nvSpPr>
      <xdr:spPr>
        <a:xfrm>
          <a:off x="2641111" y="98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60344</xdr:rowOff>
    </xdr:from>
    <xdr:to>
      <xdr:col>3</xdr:col>
      <xdr:colOff>3175</xdr:colOff>
      <xdr:row>57</xdr:row>
      <xdr:rowOff>161944</xdr:rowOff>
    </xdr:to>
    <xdr:sp macro="" textlink="">
      <xdr:nvSpPr>
        <xdr:cNvPr id="141" name="円/楕円 140"/>
        <xdr:cNvSpPr/>
      </xdr:nvSpPr>
      <xdr:spPr>
        <a:xfrm>
          <a:off x="1968500" y="98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153071</xdr:rowOff>
    </xdr:from>
    <xdr:ext cx="534377" cy="259045"/>
    <xdr:sp macro="" textlink="">
      <xdr:nvSpPr>
        <xdr:cNvPr id="142" name="テキスト ボックス 141"/>
        <xdr:cNvSpPr txBox="1"/>
      </xdr:nvSpPr>
      <xdr:spPr>
        <a:xfrm>
          <a:off x="1752111" y="99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65963</xdr:rowOff>
    </xdr:from>
    <xdr:to>
      <xdr:col>1</xdr:col>
      <xdr:colOff>485775</xdr:colOff>
      <xdr:row>57</xdr:row>
      <xdr:rowOff>167563</xdr:rowOff>
    </xdr:to>
    <xdr:sp macro="" textlink="">
      <xdr:nvSpPr>
        <xdr:cNvPr id="143" name="円/楕円 142"/>
        <xdr:cNvSpPr/>
      </xdr:nvSpPr>
      <xdr:spPr>
        <a:xfrm>
          <a:off x="1079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158690</xdr:rowOff>
    </xdr:from>
    <xdr:ext cx="534377" cy="259045"/>
    <xdr:sp macro="" textlink="">
      <xdr:nvSpPr>
        <xdr:cNvPr id="144" name="テキスト ボックス 143"/>
        <xdr:cNvSpPr txBox="1"/>
      </xdr:nvSpPr>
      <xdr:spPr>
        <a:xfrm>
          <a:off x="863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38736</xdr:rowOff>
    </xdr:from>
    <xdr:to>
      <xdr:col>6</xdr:col>
      <xdr:colOff>511175</xdr:colOff>
      <xdr:row>78</xdr:row>
      <xdr:rowOff>119811</xdr:rowOff>
    </xdr:to>
    <xdr:cxnSp macro="">
      <xdr:nvCxnSpPr>
        <xdr:cNvPr id="173" name="直線コネクタ 172"/>
        <xdr:cNvCxnSpPr/>
      </xdr:nvCxnSpPr>
      <xdr:spPr>
        <a:xfrm>
          <a:off x="3797300" y="13411836"/>
          <a:ext cx="838200" cy="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38736</xdr:rowOff>
    </xdr:from>
    <xdr:to>
      <xdr:col>5</xdr:col>
      <xdr:colOff>358775</xdr:colOff>
      <xdr:row>78</xdr:row>
      <xdr:rowOff>97943</xdr:rowOff>
    </xdr:to>
    <xdr:cxnSp macro="">
      <xdr:nvCxnSpPr>
        <xdr:cNvPr id="176" name="直線コネクタ 175"/>
        <xdr:cNvCxnSpPr/>
      </xdr:nvCxnSpPr>
      <xdr:spPr>
        <a:xfrm flipV="1">
          <a:off x="2908300" y="1341183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97943</xdr:rowOff>
    </xdr:from>
    <xdr:to>
      <xdr:col>4</xdr:col>
      <xdr:colOff>155575</xdr:colOff>
      <xdr:row>78</xdr:row>
      <xdr:rowOff>138709</xdr:rowOff>
    </xdr:to>
    <xdr:cxnSp macro="">
      <xdr:nvCxnSpPr>
        <xdr:cNvPr id="179" name="直線コネクタ 178"/>
        <xdr:cNvCxnSpPr/>
      </xdr:nvCxnSpPr>
      <xdr:spPr>
        <a:xfrm flipV="1">
          <a:off x="2019300" y="1347104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105029</xdr:rowOff>
    </xdr:from>
    <xdr:to>
      <xdr:col>2</xdr:col>
      <xdr:colOff>638175</xdr:colOff>
      <xdr:row>78</xdr:row>
      <xdr:rowOff>138709</xdr:rowOff>
    </xdr:to>
    <xdr:cxnSp macro="">
      <xdr:nvCxnSpPr>
        <xdr:cNvPr id="182" name="直線コネクタ 181"/>
        <xdr:cNvCxnSpPr/>
      </xdr:nvCxnSpPr>
      <xdr:spPr>
        <a:xfrm>
          <a:off x="1130300" y="13478129"/>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69011</xdr:rowOff>
    </xdr:from>
    <xdr:to>
      <xdr:col>6</xdr:col>
      <xdr:colOff>561975</xdr:colOff>
      <xdr:row>78</xdr:row>
      <xdr:rowOff>170611</xdr:rowOff>
    </xdr:to>
    <xdr:sp macro="" textlink="">
      <xdr:nvSpPr>
        <xdr:cNvPr id="192" name="円/楕円 191"/>
        <xdr:cNvSpPr/>
      </xdr:nvSpPr>
      <xdr:spPr>
        <a:xfrm>
          <a:off x="45847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155388</xdr:rowOff>
    </xdr:from>
    <xdr:ext cx="469744" cy="259045"/>
    <xdr:sp macro="" textlink="">
      <xdr:nvSpPr>
        <xdr:cNvPr id="193" name="維持補修費該当値テキスト"/>
        <xdr:cNvSpPr txBox="1"/>
      </xdr:nvSpPr>
      <xdr:spPr>
        <a:xfrm>
          <a:off x="4686300" y="133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159386</xdr:rowOff>
    </xdr:from>
    <xdr:to>
      <xdr:col>5</xdr:col>
      <xdr:colOff>409575</xdr:colOff>
      <xdr:row>78</xdr:row>
      <xdr:rowOff>89536</xdr:rowOff>
    </xdr:to>
    <xdr:sp macro="" textlink="">
      <xdr:nvSpPr>
        <xdr:cNvPr id="194" name="円/楕円 193"/>
        <xdr:cNvSpPr/>
      </xdr:nvSpPr>
      <xdr:spPr>
        <a:xfrm>
          <a:off x="3746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80663</xdr:rowOff>
    </xdr:from>
    <xdr:ext cx="469744" cy="259045"/>
    <xdr:sp macro="" textlink="">
      <xdr:nvSpPr>
        <xdr:cNvPr id="195" name="テキスト ボックス 194"/>
        <xdr:cNvSpPr txBox="1"/>
      </xdr:nvSpPr>
      <xdr:spPr>
        <a:xfrm>
          <a:off x="3562427"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47143</xdr:rowOff>
    </xdr:from>
    <xdr:to>
      <xdr:col>4</xdr:col>
      <xdr:colOff>206375</xdr:colOff>
      <xdr:row>78</xdr:row>
      <xdr:rowOff>148743</xdr:rowOff>
    </xdr:to>
    <xdr:sp macro="" textlink="">
      <xdr:nvSpPr>
        <xdr:cNvPr id="196" name="円/楕円 195"/>
        <xdr:cNvSpPr/>
      </xdr:nvSpPr>
      <xdr:spPr>
        <a:xfrm>
          <a:off x="2857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139870</xdr:rowOff>
    </xdr:from>
    <xdr:ext cx="469744" cy="259045"/>
    <xdr:sp macro="" textlink="">
      <xdr:nvSpPr>
        <xdr:cNvPr id="197" name="テキスト ボックス 196"/>
        <xdr:cNvSpPr txBox="1"/>
      </xdr:nvSpPr>
      <xdr:spPr>
        <a:xfrm>
          <a:off x="2673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87909</xdr:rowOff>
    </xdr:from>
    <xdr:to>
      <xdr:col>3</xdr:col>
      <xdr:colOff>3175</xdr:colOff>
      <xdr:row>79</xdr:row>
      <xdr:rowOff>18059</xdr:rowOff>
    </xdr:to>
    <xdr:sp macro="" textlink="">
      <xdr:nvSpPr>
        <xdr:cNvPr id="198" name="円/楕円 197"/>
        <xdr:cNvSpPr/>
      </xdr:nvSpPr>
      <xdr:spPr>
        <a:xfrm>
          <a:off x="1968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9186</xdr:rowOff>
    </xdr:from>
    <xdr:ext cx="469744" cy="259045"/>
    <xdr:sp macro="" textlink="">
      <xdr:nvSpPr>
        <xdr:cNvPr id="199" name="テキスト ボックス 198"/>
        <xdr:cNvSpPr txBox="1"/>
      </xdr:nvSpPr>
      <xdr:spPr>
        <a:xfrm>
          <a:off x="1784427"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54229</xdr:rowOff>
    </xdr:from>
    <xdr:to>
      <xdr:col>1</xdr:col>
      <xdr:colOff>485775</xdr:colOff>
      <xdr:row>78</xdr:row>
      <xdr:rowOff>155829</xdr:rowOff>
    </xdr:to>
    <xdr:sp macro="" textlink="">
      <xdr:nvSpPr>
        <xdr:cNvPr id="200" name="円/楕円 199"/>
        <xdr:cNvSpPr/>
      </xdr:nvSpPr>
      <xdr:spPr>
        <a:xfrm>
          <a:off x="107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146956</xdr:rowOff>
    </xdr:from>
    <xdr:ext cx="469744" cy="259045"/>
    <xdr:sp macro="" textlink="">
      <xdr:nvSpPr>
        <xdr:cNvPr id="201" name="テキスト ボックス 200"/>
        <xdr:cNvSpPr txBox="1"/>
      </xdr:nvSpPr>
      <xdr:spPr>
        <a:xfrm>
          <a:off x="895427"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162274</xdr:rowOff>
    </xdr:from>
    <xdr:to>
      <xdr:col>6</xdr:col>
      <xdr:colOff>511175</xdr:colOff>
      <xdr:row>96</xdr:row>
      <xdr:rowOff>143281</xdr:rowOff>
    </xdr:to>
    <xdr:cxnSp macro="">
      <xdr:nvCxnSpPr>
        <xdr:cNvPr id="231" name="直線コネクタ 230"/>
        <xdr:cNvCxnSpPr/>
      </xdr:nvCxnSpPr>
      <xdr:spPr>
        <a:xfrm flipV="1">
          <a:off x="3797300" y="16450024"/>
          <a:ext cx="8382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143281</xdr:rowOff>
    </xdr:from>
    <xdr:to>
      <xdr:col>5</xdr:col>
      <xdr:colOff>358775</xdr:colOff>
      <xdr:row>97</xdr:row>
      <xdr:rowOff>63748</xdr:rowOff>
    </xdr:to>
    <xdr:cxnSp macro="">
      <xdr:nvCxnSpPr>
        <xdr:cNvPr id="234" name="直線コネクタ 233"/>
        <xdr:cNvCxnSpPr/>
      </xdr:nvCxnSpPr>
      <xdr:spPr>
        <a:xfrm flipV="1">
          <a:off x="2908300" y="16602481"/>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63748</xdr:rowOff>
    </xdr:from>
    <xdr:to>
      <xdr:col>4</xdr:col>
      <xdr:colOff>155575</xdr:colOff>
      <xdr:row>97</xdr:row>
      <xdr:rowOff>156826</xdr:rowOff>
    </xdr:to>
    <xdr:cxnSp macro="">
      <xdr:nvCxnSpPr>
        <xdr:cNvPr id="237" name="直線コネクタ 236"/>
        <xdr:cNvCxnSpPr/>
      </xdr:nvCxnSpPr>
      <xdr:spPr>
        <a:xfrm flipV="1">
          <a:off x="2019300" y="1669439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156826</xdr:rowOff>
    </xdr:from>
    <xdr:to>
      <xdr:col>2</xdr:col>
      <xdr:colOff>638175</xdr:colOff>
      <xdr:row>98</xdr:row>
      <xdr:rowOff>13188</xdr:rowOff>
    </xdr:to>
    <xdr:cxnSp macro="">
      <xdr:nvCxnSpPr>
        <xdr:cNvPr id="240" name="直線コネクタ 239"/>
        <xdr:cNvCxnSpPr/>
      </xdr:nvCxnSpPr>
      <xdr:spPr>
        <a:xfrm flipV="1">
          <a:off x="1130300" y="16787476"/>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111474</xdr:rowOff>
    </xdr:from>
    <xdr:to>
      <xdr:col>6</xdr:col>
      <xdr:colOff>561975</xdr:colOff>
      <xdr:row>96</xdr:row>
      <xdr:rowOff>41624</xdr:rowOff>
    </xdr:to>
    <xdr:sp macro="" textlink="">
      <xdr:nvSpPr>
        <xdr:cNvPr id="250" name="円/楕円 249"/>
        <xdr:cNvSpPr/>
      </xdr:nvSpPr>
      <xdr:spPr>
        <a:xfrm>
          <a:off x="4584700" y="163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134351</xdr:rowOff>
    </xdr:from>
    <xdr:ext cx="534377" cy="259045"/>
    <xdr:sp macro="" textlink="">
      <xdr:nvSpPr>
        <xdr:cNvPr id="251" name="扶助費該当値テキスト"/>
        <xdr:cNvSpPr txBox="1"/>
      </xdr:nvSpPr>
      <xdr:spPr>
        <a:xfrm>
          <a:off x="4686300" y="162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92481</xdr:rowOff>
    </xdr:from>
    <xdr:to>
      <xdr:col>5</xdr:col>
      <xdr:colOff>409575</xdr:colOff>
      <xdr:row>97</xdr:row>
      <xdr:rowOff>22631</xdr:rowOff>
    </xdr:to>
    <xdr:sp macro="" textlink="">
      <xdr:nvSpPr>
        <xdr:cNvPr id="252" name="円/楕円 251"/>
        <xdr:cNvSpPr/>
      </xdr:nvSpPr>
      <xdr:spPr>
        <a:xfrm>
          <a:off x="3746500" y="165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39158</xdr:rowOff>
    </xdr:from>
    <xdr:ext cx="534377" cy="259045"/>
    <xdr:sp macro="" textlink="">
      <xdr:nvSpPr>
        <xdr:cNvPr id="253" name="テキスト ボックス 252"/>
        <xdr:cNvSpPr txBox="1"/>
      </xdr:nvSpPr>
      <xdr:spPr>
        <a:xfrm>
          <a:off x="3530111" y="163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12948</xdr:rowOff>
    </xdr:from>
    <xdr:to>
      <xdr:col>4</xdr:col>
      <xdr:colOff>206375</xdr:colOff>
      <xdr:row>97</xdr:row>
      <xdr:rowOff>114548</xdr:rowOff>
    </xdr:to>
    <xdr:sp macro="" textlink="">
      <xdr:nvSpPr>
        <xdr:cNvPr id="254" name="円/楕円 253"/>
        <xdr:cNvSpPr/>
      </xdr:nvSpPr>
      <xdr:spPr>
        <a:xfrm>
          <a:off x="2857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131075</xdr:rowOff>
    </xdr:from>
    <xdr:ext cx="534377" cy="259045"/>
    <xdr:sp macro="" textlink="">
      <xdr:nvSpPr>
        <xdr:cNvPr id="255" name="テキスト ボックス 254"/>
        <xdr:cNvSpPr txBox="1"/>
      </xdr:nvSpPr>
      <xdr:spPr>
        <a:xfrm>
          <a:off x="2641111" y="164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106026</xdr:rowOff>
    </xdr:from>
    <xdr:to>
      <xdr:col>3</xdr:col>
      <xdr:colOff>3175</xdr:colOff>
      <xdr:row>98</xdr:row>
      <xdr:rowOff>36176</xdr:rowOff>
    </xdr:to>
    <xdr:sp macro="" textlink="">
      <xdr:nvSpPr>
        <xdr:cNvPr id="256" name="円/楕円 255"/>
        <xdr:cNvSpPr/>
      </xdr:nvSpPr>
      <xdr:spPr>
        <a:xfrm>
          <a:off x="1968500" y="167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52703</xdr:rowOff>
    </xdr:from>
    <xdr:ext cx="534377" cy="259045"/>
    <xdr:sp macro="" textlink="">
      <xdr:nvSpPr>
        <xdr:cNvPr id="257" name="テキスト ボックス 256"/>
        <xdr:cNvSpPr txBox="1"/>
      </xdr:nvSpPr>
      <xdr:spPr>
        <a:xfrm>
          <a:off x="1752111" y="165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133838</xdr:rowOff>
    </xdr:from>
    <xdr:to>
      <xdr:col>1</xdr:col>
      <xdr:colOff>485775</xdr:colOff>
      <xdr:row>98</xdr:row>
      <xdr:rowOff>63988</xdr:rowOff>
    </xdr:to>
    <xdr:sp macro="" textlink="">
      <xdr:nvSpPr>
        <xdr:cNvPr id="258" name="円/楕円 257"/>
        <xdr:cNvSpPr/>
      </xdr:nvSpPr>
      <xdr:spPr>
        <a:xfrm>
          <a:off x="10795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80515</xdr:rowOff>
    </xdr:from>
    <xdr:ext cx="534377" cy="259045"/>
    <xdr:sp macro="" textlink="">
      <xdr:nvSpPr>
        <xdr:cNvPr id="259" name="テキスト ボックス 258"/>
        <xdr:cNvSpPr txBox="1"/>
      </xdr:nvSpPr>
      <xdr:spPr>
        <a:xfrm>
          <a:off x="863111" y="165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93651</xdr:rowOff>
    </xdr:from>
    <xdr:to>
      <xdr:col>15</xdr:col>
      <xdr:colOff>180975</xdr:colOff>
      <xdr:row>37</xdr:row>
      <xdr:rowOff>103325</xdr:rowOff>
    </xdr:to>
    <xdr:cxnSp macro="">
      <xdr:nvCxnSpPr>
        <xdr:cNvPr id="286" name="直線コネクタ 285"/>
        <xdr:cNvCxnSpPr/>
      </xdr:nvCxnSpPr>
      <xdr:spPr>
        <a:xfrm>
          <a:off x="9639300" y="6437301"/>
          <a:ext cx="8382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93651</xdr:rowOff>
    </xdr:from>
    <xdr:to>
      <xdr:col>14</xdr:col>
      <xdr:colOff>28575</xdr:colOff>
      <xdr:row>37</xdr:row>
      <xdr:rowOff>100262</xdr:rowOff>
    </xdr:to>
    <xdr:cxnSp macro="">
      <xdr:nvCxnSpPr>
        <xdr:cNvPr id="289" name="直線コネクタ 288"/>
        <xdr:cNvCxnSpPr/>
      </xdr:nvCxnSpPr>
      <xdr:spPr>
        <a:xfrm flipV="1">
          <a:off x="8750300" y="6437301"/>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100262</xdr:rowOff>
    </xdr:from>
    <xdr:to>
      <xdr:col>12</xdr:col>
      <xdr:colOff>511175</xdr:colOff>
      <xdr:row>37</xdr:row>
      <xdr:rowOff>134630</xdr:rowOff>
    </xdr:to>
    <xdr:cxnSp macro="">
      <xdr:nvCxnSpPr>
        <xdr:cNvPr id="292" name="直線コネクタ 291"/>
        <xdr:cNvCxnSpPr/>
      </xdr:nvCxnSpPr>
      <xdr:spPr>
        <a:xfrm flipV="1">
          <a:off x="7861300" y="6443912"/>
          <a:ext cx="8890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134630</xdr:rowOff>
    </xdr:from>
    <xdr:to>
      <xdr:col>11</xdr:col>
      <xdr:colOff>307975</xdr:colOff>
      <xdr:row>37</xdr:row>
      <xdr:rowOff>141186</xdr:rowOff>
    </xdr:to>
    <xdr:cxnSp macro="">
      <xdr:nvCxnSpPr>
        <xdr:cNvPr id="295" name="直線コネクタ 294"/>
        <xdr:cNvCxnSpPr/>
      </xdr:nvCxnSpPr>
      <xdr:spPr>
        <a:xfrm flipV="1">
          <a:off x="6972300" y="6478280"/>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52525</xdr:rowOff>
    </xdr:from>
    <xdr:to>
      <xdr:col>15</xdr:col>
      <xdr:colOff>231775</xdr:colOff>
      <xdr:row>37</xdr:row>
      <xdr:rowOff>154125</xdr:rowOff>
    </xdr:to>
    <xdr:sp macro="" textlink="">
      <xdr:nvSpPr>
        <xdr:cNvPr id="305" name="円/楕円 304"/>
        <xdr:cNvSpPr/>
      </xdr:nvSpPr>
      <xdr:spPr>
        <a:xfrm>
          <a:off x="10426700" y="63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30952</xdr:rowOff>
    </xdr:from>
    <xdr:ext cx="534377" cy="259045"/>
    <xdr:sp macro="" textlink="">
      <xdr:nvSpPr>
        <xdr:cNvPr id="306" name="補助費等該当値テキスト"/>
        <xdr:cNvSpPr txBox="1"/>
      </xdr:nvSpPr>
      <xdr:spPr>
        <a:xfrm>
          <a:off x="10528300" y="63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42851</xdr:rowOff>
    </xdr:from>
    <xdr:to>
      <xdr:col>14</xdr:col>
      <xdr:colOff>79375</xdr:colOff>
      <xdr:row>37</xdr:row>
      <xdr:rowOff>144451</xdr:rowOff>
    </xdr:to>
    <xdr:sp macro="" textlink="">
      <xdr:nvSpPr>
        <xdr:cNvPr id="307" name="円/楕円 306"/>
        <xdr:cNvSpPr/>
      </xdr:nvSpPr>
      <xdr:spPr>
        <a:xfrm>
          <a:off x="9588500" y="63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160978</xdr:rowOff>
    </xdr:from>
    <xdr:ext cx="534377" cy="259045"/>
    <xdr:sp macro="" textlink="">
      <xdr:nvSpPr>
        <xdr:cNvPr id="308" name="テキスト ボックス 307"/>
        <xdr:cNvSpPr txBox="1"/>
      </xdr:nvSpPr>
      <xdr:spPr>
        <a:xfrm>
          <a:off x="9372111" y="61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49462</xdr:rowOff>
    </xdr:from>
    <xdr:to>
      <xdr:col>12</xdr:col>
      <xdr:colOff>561975</xdr:colOff>
      <xdr:row>37</xdr:row>
      <xdr:rowOff>151062</xdr:rowOff>
    </xdr:to>
    <xdr:sp macro="" textlink="">
      <xdr:nvSpPr>
        <xdr:cNvPr id="309" name="円/楕円 308"/>
        <xdr:cNvSpPr/>
      </xdr:nvSpPr>
      <xdr:spPr>
        <a:xfrm>
          <a:off x="8699500" y="63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167589</xdr:rowOff>
    </xdr:from>
    <xdr:ext cx="534377" cy="259045"/>
    <xdr:sp macro="" textlink="">
      <xdr:nvSpPr>
        <xdr:cNvPr id="310" name="テキスト ボックス 309"/>
        <xdr:cNvSpPr txBox="1"/>
      </xdr:nvSpPr>
      <xdr:spPr>
        <a:xfrm>
          <a:off x="8483111" y="61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83830</xdr:rowOff>
    </xdr:from>
    <xdr:to>
      <xdr:col>11</xdr:col>
      <xdr:colOff>358775</xdr:colOff>
      <xdr:row>38</xdr:row>
      <xdr:rowOff>13980</xdr:rowOff>
    </xdr:to>
    <xdr:sp macro="" textlink="">
      <xdr:nvSpPr>
        <xdr:cNvPr id="311" name="円/楕円 310"/>
        <xdr:cNvSpPr/>
      </xdr:nvSpPr>
      <xdr:spPr>
        <a:xfrm>
          <a:off x="7810500" y="64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5107</xdr:rowOff>
    </xdr:from>
    <xdr:ext cx="534377" cy="259045"/>
    <xdr:sp macro="" textlink="">
      <xdr:nvSpPr>
        <xdr:cNvPr id="312" name="テキスト ボックス 311"/>
        <xdr:cNvSpPr txBox="1"/>
      </xdr:nvSpPr>
      <xdr:spPr>
        <a:xfrm>
          <a:off x="7594111" y="652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90386</xdr:rowOff>
    </xdr:from>
    <xdr:to>
      <xdr:col>10</xdr:col>
      <xdr:colOff>155575</xdr:colOff>
      <xdr:row>38</xdr:row>
      <xdr:rowOff>20536</xdr:rowOff>
    </xdr:to>
    <xdr:sp macro="" textlink="">
      <xdr:nvSpPr>
        <xdr:cNvPr id="313" name="円/楕円 312"/>
        <xdr:cNvSpPr/>
      </xdr:nvSpPr>
      <xdr:spPr>
        <a:xfrm>
          <a:off x="6921500" y="64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11663</xdr:rowOff>
    </xdr:from>
    <xdr:ext cx="534377" cy="259045"/>
    <xdr:sp macro="" textlink="">
      <xdr:nvSpPr>
        <xdr:cNvPr id="314" name="テキスト ボックス 313"/>
        <xdr:cNvSpPr txBox="1"/>
      </xdr:nvSpPr>
      <xdr:spPr>
        <a:xfrm>
          <a:off x="6705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24630</xdr:rowOff>
    </xdr:from>
    <xdr:to>
      <xdr:col>15</xdr:col>
      <xdr:colOff>180975</xdr:colOff>
      <xdr:row>58</xdr:row>
      <xdr:rowOff>32776</xdr:rowOff>
    </xdr:to>
    <xdr:cxnSp macro="">
      <xdr:nvCxnSpPr>
        <xdr:cNvPr id="343" name="直線コネクタ 342"/>
        <xdr:cNvCxnSpPr/>
      </xdr:nvCxnSpPr>
      <xdr:spPr>
        <a:xfrm>
          <a:off x="9639300" y="9968730"/>
          <a:ext cx="8382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24630</xdr:rowOff>
    </xdr:from>
    <xdr:to>
      <xdr:col>14</xdr:col>
      <xdr:colOff>28575</xdr:colOff>
      <xdr:row>58</xdr:row>
      <xdr:rowOff>30368</xdr:rowOff>
    </xdr:to>
    <xdr:cxnSp macro="">
      <xdr:nvCxnSpPr>
        <xdr:cNvPr id="346" name="直線コネクタ 345"/>
        <xdr:cNvCxnSpPr/>
      </xdr:nvCxnSpPr>
      <xdr:spPr>
        <a:xfrm flipV="1">
          <a:off x="8750300" y="9968730"/>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30368</xdr:rowOff>
    </xdr:from>
    <xdr:to>
      <xdr:col>12</xdr:col>
      <xdr:colOff>511175</xdr:colOff>
      <xdr:row>58</xdr:row>
      <xdr:rowOff>68247</xdr:rowOff>
    </xdr:to>
    <xdr:cxnSp macro="">
      <xdr:nvCxnSpPr>
        <xdr:cNvPr id="349" name="直線コネクタ 348"/>
        <xdr:cNvCxnSpPr/>
      </xdr:nvCxnSpPr>
      <xdr:spPr>
        <a:xfrm flipV="1">
          <a:off x="7861300" y="9974468"/>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113228</xdr:rowOff>
    </xdr:from>
    <xdr:to>
      <xdr:col>11</xdr:col>
      <xdr:colOff>307975</xdr:colOff>
      <xdr:row>58</xdr:row>
      <xdr:rowOff>68247</xdr:rowOff>
    </xdr:to>
    <xdr:cxnSp macro="">
      <xdr:nvCxnSpPr>
        <xdr:cNvPr id="352" name="直線コネクタ 351"/>
        <xdr:cNvCxnSpPr/>
      </xdr:nvCxnSpPr>
      <xdr:spPr>
        <a:xfrm>
          <a:off x="6972300" y="9885878"/>
          <a:ext cx="889000" cy="1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153426</xdr:rowOff>
    </xdr:from>
    <xdr:to>
      <xdr:col>15</xdr:col>
      <xdr:colOff>231775</xdr:colOff>
      <xdr:row>58</xdr:row>
      <xdr:rowOff>83576</xdr:rowOff>
    </xdr:to>
    <xdr:sp macro="" textlink="">
      <xdr:nvSpPr>
        <xdr:cNvPr id="362" name="円/楕円 361"/>
        <xdr:cNvSpPr/>
      </xdr:nvSpPr>
      <xdr:spPr>
        <a:xfrm>
          <a:off x="10426700" y="99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68353</xdr:rowOff>
    </xdr:from>
    <xdr:ext cx="534377" cy="259045"/>
    <xdr:sp macro="" textlink="">
      <xdr:nvSpPr>
        <xdr:cNvPr id="363" name="普通建設事業費該当値テキスト"/>
        <xdr:cNvSpPr txBox="1"/>
      </xdr:nvSpPr>
      <xdr:spPr>
        <a:xfrm>
          <a:off x="10528300" y="98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145280</xdr:rowOff>
    </xdr:from>
    <xdr:to>
      <xdr:col>14</xdr:col>
      <xdr:colOff>79375</xdr:colOff>
      <xdr:row>58</xdr:row>
      <xdr:rowOff>75430</xdr:rowOff>
    </xdr:to>
    <xdr:sp macro="" textlink="">
      <xdr:nvSpPr>
        <xdr:cNvPr id="364" name="円/楕円 363"/>
        <xdr:cNvSpPr/>
      </xdr:nvSpPr>
      <xdr:spPr>
        <a:xfrm>
          <a:off x="9588500" y="9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66557</xdr:rowOff>
    </xdr:from>
    <xdr:ext cx="534377" cy="259045"/>
    <xdr:sp macro="" textlink="">
      <xdr:nvSpPr>
        <xdr:cNvPr id="365" name="テキスト ボックス 364"/>
        <xdr:cNvSpPr txBox="1"/>
      </xdr:nvSpPr>
      <xdr:spPr>
        <a:xfrm>
          <a:off x="9372111" y="100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151018</xdr:rowOff>
    </xdr:from>
    <xdr:to>
      <xdr:col>12</xdr:col>
      <xdr:colOff>561975</xdr:colOff>
      <xdr:row>58</xdr:row>
      <xdr:rowOff>81168</xdr:rowOff>
    </xdr:to>
    <xdr:sp macro="" textlink="">
      <xdr:nvSpPr>
        <xdr:cNvPr id="366" name="円/楕円 365"/>
        <xdr:cNvSpPr/>
      </xdr:nvSpPr>
      <xdr:spPr>
        <a:xfrm>
          <a:off x="8699500" y="9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72295</xdr:rowOff>
    </xdr:from>
    <xdr:ext cx="534377" cy="259045"/>
    <xdr:sp macro="" textlink="">
      <xdr:nvSpPr>
        <xdr:cNvPr id="367" name="テキスト ボックス 366"/>
        <xdr:cNvSpPr txBox="1"/>
      </xdr:nvSpPr>
      <xdr:spPr>
        <a:xfrm>
          <a:off x="8483111" y="100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17447</xdr:rowOff>
    </xdr:from>
    <xdr:to>
      <xdr:col>11</xdr:col>
      <xdr:colOff>358775</xdr:colOff>
      <xdr:row>58</xdr:row>
      <xdr:rowOff>119047</xdr:rowOff>
    </xdr:to>
    <xdr:sp macro="" textlink="">
      <xdr:nvSpPr>
        <xdr:cNvPr id="368" name="円/楕円 367"/>
        <xdr:cNvSpPr/>
      </xdr:nvSpPr>
      <xdr:spPr>
        <a:xfrm>
          <a:off x="78105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110174</xdr:rowOff>
    </xdr:from>
    <xdr:ext cx="534377" cy="259045"/>
    <xdr:sp macro="" textlink="">
      <xdr:nvSpPr>
        <xdr:cNvPr id="369" name="テキスト ボックス 368"/>
        <xdr:cNvSpPr txBox="1"/>
      </xdr:nvSpPr>
      <xdr:spPr>
        <a:xfrm>
          <a:off x="7594111" y="100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62428</xdr:rowOff>
    </xdr:from>
    <xdr:to>
      <xdr:col>10</xdr:col>
      <xdr:colOff>155575</xdr:colOff>
      <xdr:row>57</xdr:row>
      <xdr:rowOff>164028</xdr:rowOff>
    </xdr:to>
    <xdr:sp macro="" textlink="">
      <xdr:nvSpPr>
        <xdr:cNvPr id="370" name="円/楕円 369"/>
        <xdr:cNvSpPr/>
      </xdr:nvSpPr>
      <xdr:spPr>
        <a:xfrm>
          <a:off x="6921500" y="98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155155</xdr:rowOff>
    </xdr:from>
    <xdr:ext cx="534377" cy="259045"/>
    <xdr:sp macro="" textlink="">
      <xdr:nvSpPr>
        <xdr:cNvPr id="371" name="テキスト ボックス 370"/>
        <xdr:cNvSpPr txBox="1"/>
      </xdr:nvSpPr>
      <xdr:spPr>
        <a:xfrm>
          <a:off x="6705111" y="9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112331</xdr:rowOff>
    </xdr:from>
    <xdr:to>
      <xdr:col>15</xdr:col>
      <xdr:colOff>180975</xdr:colOff>
      <xdr:row>78</xdr:row>
      <xdr:rowOff>123431</xdr:rowOff>
    </xdr:to>
    <xdr:cxnSp macro="">
      <xdr:nvCxnSpPr>
        <xdr:cNvPr id="400" name="直線コネクタ 399"/>
        <xdr:cNvCxnSpPr/>
      </xdr:nvCxnSpPr>
      <xdr:spPr>
        <a:xfrm>
          <a:off x="9639300" y="13485431"/>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112331</xdr:rowOff>
    </xdr:from>
    <xdr:to>
      <xdr:col>14</xdr:col>
      <xdr:colOff>28575</xdr:colOff>
      <xdr:row>78</xdr:row>
      <xdr:rowOff>149771</xdr:rowOff>
    </xdr:to>
    <xdr:cxnSp macro="">
      <xdr:nvCxnSpPr>
        <xdr:cNvPr id="403" name="直線コネクタ 402"/>
        <xdr:cNvCxnSpPr/>
      </xdr:nvCxnSpPr>
      <xdr:spPr>
        <a:xfrm flipV="1">
          <a:off x="8750300" y="13485431"/>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72631</xdr:rowOff>
    </xdr:from>
    <xdr:to>
      <xdr:col>15</xdr:col>
      <xdr:colOff>231775</xdr:colOff>
      <xdr:row>79</xdr:row>
      <xdr:rowOff>2781</xdr:rowOff>
    </xdr:to>
    <xdr:sp macro="" textlink="">
      <xdr:nvSpPr>
        <xdr:cNvPr id="413" name="円/楕円 412"/>
        <xdr:cNvSpPr/>
      </xdr:nvSpPr>
      <xdr:spPr>
        <a:xfrm>
          <a:off x="104267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159008</xdr:rowOff>
    </xdr:from>
    <xdr:ext cx="469744" cy="259045"/>
    <xdr:sp macro="" textlink="">
      <xdr:nvSpPr>
        <xdr:cNvPr id="414" name="普通建設事業費 （ うち新規整備　）該当値テキスト"/>
        <xdr:cNvSpPr txBox="1"/>
      </xdr:nvSpPr>
      <xdr:spPr>
        <a:xfrm>
          <a:off x="10528300" y="133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61531</xdr:rowOff>
    </xdr:from>
    <xdr:to>
      <xdr:col>14</xdr:col>
      <xdr:colOff>79375</xdr:colOff>
      <xdr:row>78</xdr:row>
      <xdr:rowOff>163131</xdr:rowOff>
    </xdr:to>
    <xdr:sp macro="" textlink="">
      <xdr:nvSpPr>
        <xdr:cNvPr id="415" name="円/楕円 414"/>
        <xdr:cNvSpPr/>
      </xdr:nvSpPr>
      <xdr:spPr>
        <a:xfrm>
          <a:off x="9588500" y="134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154258</xdr:rowOff>
    </xdr:from>
    <xdr:ext cx="469744" cy="259045"/>
    <xdr:sp macro="" textlink="">
      <xdr:nvSpPr>
        <xdr:cNvPr id="416" name="テキスト ボックス 415"/>
        <xdr:cNvSpPr txBox="1"/>
      </xdr:nvSpPr>
      <xdr:spPr>
        <a:xfrm>
          <a:off x="9404427" y="135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98971</xdr:rowOff>
    </xdr:from>
    <xdr:to>
      <xdr:col>12</xdr:col>
      <xdr:colOff>561975</xdr:colOff>
      <xdr:row>79</xdr:row>
      <xdr:rowOff>29121</xdr:rowOff>
    </xdr:to>
    <xdr:sp macro="" textlink="">
      <xdr:nvSpPr>
        <xdr:cNvPr id="417" name="円/楕円 416"/>
        <xdr:cNvSpPr/>
      </xdr:nvSpPr>
      <xdr:spPr>
        <a:xfrm>
          <a:off x="8699500" y="134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20248</xdr:rowOff>
    </xdr:from>
    <xdr:ext cx="469744" cy="259045"/>
    <xdr:sp macro="" textlink="">
      <xdr:nvSpPr>
        <xdr:cNvPr id="418" name="テキスト ボックス 417"/>
        <xdr:cNvSpPr txBox="1"/>
      </xdr:nvSpPr>
      <xdr:spPr>
        <a:xfrm>
          <a:off x="8515427" y="135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30848</xdr:rowOff>
    </xdr:from>
    <xdr:to>
      <xdr:col>15</xdr:col>
      <xdr:colOff>180975</xdr:colOff>
      <xdr:row>98</xdr:row>
      <xdr:rowOff>67450</xdr:rowOff>
    </xdr:to>
    <xdr:cxnSp macro="">
      <xdr:nvCxnSpPr>
        <xdr:cNvPr id="447" name="直線コネクタ 446"/>
        <xdr:cNvCxnSpPr/>
      </xdr:nvCxnSpPr>
      <xdr:spPr>
        <a:xfrm flipV="1">
          <a:off x="9639300" y="16832948"/>
          <a:ext cx="8382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6820</xdr:rowOff>
    </xdr:from>
    <xdr:to>
      <xdr:col>14</xdr:col>
      <xdr:colOff>28575</xdr:colOff>
      <xdr:row>98</xdr:row>
      <xdr:rowOff>67450</xdr:rowOff>
    </xdr:to>
    <xdr:cxnSp macro="">
      <xdr:nvCxnSpPr>
        <xdr:cNvPr id="450" name="直線コネクタ 449"/>
        <xdr:cNvCxnSpPr/>
      </xdr:nvCxnSpPr>
      <xdr:spPr>
        <a:xfrm>
          <a:off x="8750300" y="16808920"/>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151498</xdr:rowOff>
    </xdr:from>
    <xdr:to>
      <xdr:col>15</xdr:col>
      <xdr:colOff>231775</xdr:colOff>
      <xdr:row>98</xdr:row>
      <xdr:rowOff>81648</xdr:rowOff>
    </xdr:to>
    <xdr:sp macro="" textlink="">
      <xdr:nvSpPr>
        <xdr:cNvPr id="460" name="円/楕円 459"/>
        <xdr:cNvSpPr/>
      </xdr:nvSpPr>
      <xdr:spPr>
        <a:xfrm>
          <a:off x="10426700" y="167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129925</xdr:rowOff>
    </xdr:from>
    <xdr:ext cx="534377" cy="259045"/>
    <xdr:sp macro="" textlink="">
      <xdr:nvSpPr>
        <xdr:cNvPr id="461" name="普通建設事業費 （ うち更新整備　）該当値テキスト"/>
        <xdr:cNvSpPr txBox="1"/>
      </xdr:nvSpPr>
      <xdr:spPr>
        <a:xfrm>
          <a:off x="10528300" y="167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16650</xdr:rowOff>
    </xdr:from>
    <xdr:to>
      <xdr:col>14</xdr:col>
      <xdr:colOff>79375</xdr:colOff>
      <xdr:row>98</xdr:row>
      <xdr:rowOff>118250</xdr:rowOff>
    </xdr:to>
    <xdr:sp macro="" textlink="">
      <xdr:nvSpPr>
        <xdr:cNvPr id="462" name="円/楕円 461"/>
        <xdr:cNvSpPr/>
      </xdr:nvSpPr>
      <xdr:spPr>
        <a:xfrm>
          <a:off x="9588500" y="168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109377</xdr:rowOff>
    </xdr:from>
    <xdr:ext cx="534377" cy="259045"/>
    <xdr:sp macro="" textlink="">
      <xdr:nvSpPr>
        <xdr:cNvPr id="463" name="テキスト ボックス 462"/>
        <xdr:cNvSpPr txBox="1"/>
      </xdr:nvSpPr>
      <xdr:spPr>
        <a:xfrm>
          <a:off x="9372111" y="169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127470</xdr:rowOff>
    </xdr:from>
    <xdr:to>
      <xdr:col>12</xdr:col>
      <xdr:colOff>561975</xdr:colOff>
      <xdr:row>98</xdr:row>
      <xdr:rowOff>57620</xdr:rowOff>
    </xdr:to>
    <xdr:sp macro="" textlink="">
      <xdr:nvSpPr>
        <xdr:cNvPr id="464" name="円/楕円 463"/>
        <xdr:cNvSpPr/>
      </xdr:nvSpPr>
      <xdr:spPr>
        <a:xfrm>
          <a:off x="8699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48747</xdr:rowOff>
    </xdr:from>
    <xdr:ext cx="534377" cy="259045"/>
    <xdr:sp macro="" textlink="">
      <xdr:nvSpPr>
        <xdr:cNvPr id="465" name="テキスト ボックス 464"/>
        <xdr:cNvSpPr txBox="1"/>
      </xdr:nvSpPr>
      <xdr:spPr>
        <a:xfrm>
          <a:off x="8483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40069</xdr:rowOff>
    </xdr:from>
    <xdr:to>
      <xdr:col>23</xdr:col>
      <xdr:colOff>517525</xdr:colOff>
      <xdr:row>39</xdr:row>
      <xdr:rowOff>43459</xdr:rowOff>
    </xdr:to>
    <xdr:cxnSp macro="">
      <xdr:nvCxnSpPr>
        <xdr:cNvPr id="494" name="直線コネクタ 493"/>
        <xdr:cNvCxnSpPr/>
      </xdr:nvCxnSpPr>
      <xdr:spPr>
        <a:xfrm flipV="1">
          <a:off x="15481300" y="6726619"/>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38868</xdr:rowOff>
    </xdr:from>
    <xdr:to>
      <xdr:col>22</xdr:col>
      <xdr:colOff>365125</xdr:colOff>
      <xdr:row>39</xdr:row>
      <xdr:rowOff>43459</xdr:rowOff>
    </xdr:to>
    <xdr:cxnSp macro="">
      <xdr:nvCxnSpPr>
        <xdr:cNvPr id="497" name="直線コネクタ 496"/>
        <xdr:cNvCxnSpPr/>
      </xdr:nvCxnSpPr>
      <xdr:spPr>
        <a:xfrm>
          <a:off x="14592300" y="6725418"/>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38812</xdr:rowOff>
    </xdr:from>
    <xdr:to>
      <xdr:col>21</xdr:col>
      <xdr:colOff>161925</xdr:colOff>
      <xdr:row>39</xdr:row>
      <xdr:rowOff>38868</xdr:rowOff>
    </xdr:to>
    <xdr:cxnSp macro="">
      <xdr:nvCxnSpPr>
        <xdr:cNvPr id="500" name="直線コネクタ 499"/>
        <xdr:cNvCxnSpPr/>
      </xdr:nvCxnSpPr>
      <xdr:spPr>
        <a:xfrm>
          <a:off x="13703300" y="672536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38812</xdr:rowOff>
    </xdr:from>
    <xdr:to>
      <xdr:col>19</xdr:col>
      <xdr:colOff>644525</xdr:colOff>
      <xdr:row>39</xdr:row>
      <xdr:rowOff>40107</xdr:rowOff>
    </xdr:to>
    <xdr:cxnSp macro="">
      <xdr:nvCxnSpPr>
        <xdr:cNvPr id="503" name="直線コネクタ 502"/>
        <xdr:cNvCxnSpPr/>
      </xdr:nvCxnSpPr>
      <xdr:spPr>
        <a:xfrm flipV="1">
          <a:off x="12814300" y="672536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160719</xdr:rowOff>
    </xdr:from>
    <xdr:to>
      <xdr:col>23</xdr:col>
      <xdr:colOff>568325</xdr:colOff>
      <xdr:row>39</xdr:row>
      <xdr:rowOff>90869</xdr:rowOff>
    </xdr:to>
    <xdr:sp macro="" textlink="">
      <xdr:nvSpPr>
        <xdr:cNvPr id="513" name="円/楕円 512"/>
        <xdr:cNvSpPr/>
      </xdr:nvSpPr>
      <xdr:spPr>
        <a:xfrm>
          <a:off x="162687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164109</xdr:rowOff>
    </xdr:from>
    <xdr:to>
      <xdr:col>22</xdr:col>
      <xdr:colOff>415925</xdr:colOff>
      <xdr:row>39</xdr:row>
      <xdr:rowOff>94259</xdr:rowOff>
    </xdr:to>
    <xdr:sp macro="" textlink="">
      <xdr:nvSpPr>
        <xdr:cNvPr id="515" name="円/楕円 514"/>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85386</xdr:rowOff>
    </xdr:from>
    <xdr:ext cx="313932" cy="259045"/>
    <xdr:sp macro="" textlink="">
      <xdr:nvSpPr>
        <xdr:cNvPr id="516" name="テキスト ボックス 515"/>
        <xdr:cNvSpPr txBox="1"/>
      </xdr:nvSpPr>
      <xdr:spPr>
        <a:xfrm>
          <a:off x="15324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159518</xdr:rowOff>
    </xdr:from>
    <xdr:to>
      <xdr:col>21</xdr:col>
      <xdr:colOff>212725</xdr:colOff>
      <xdr:row>39</xdr:row>
      <xdr:rowOff>89668</xdr:rowOff>
    </xdr:to>
    <xdr:sp macro="" textlink="">
      <xdr:nvSpPr>
        <xdr:cNvPr id="517" name="円/楕円 516"/>
        <xdr:cNvSpPr/>
      </xdr:nvSpPr>
      <xdr:spPr>
        <a:xfrm>
          <a:off x="14541500" y="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80795</xdr:rowOff>
    </xdr:from>
    <xdr:ext cx="378565" cy="259045"/>
    <xdr:sp macro="" textlink="">
      <xdr:nvSpPr>
        <xdr:cNvPr id="518" name="テキスト ボックス 517"/>
        <xdr:cNvSpPr txBox="1"/>
      </xdr:nvSpPr>
      <xdr:spPr>
        <a:xfrm>
          <a:off x="14403017" y="676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159462</xdr:rowOff>
    </xdr:from>
    <xdr:to>
      <xdr:col>20</xdr:col>
      <xdr:colOff>9525</xdr:colOff>
      <xdr:row>39</xdr:row>
      <xdr:rowOff>89612</xdr:rowOff>
    </xdr:to>
    <xdr:sp macro="" textlink="">
      <xdr:nvSpPr>
        <xdr:cNvPr id="519" name="円/楕円 518"/>
        <xdr:cNvSpPr/>
      </xdr:nvSpPr>
      <xdr:spPr>
        <a:xfrm>
          <a:off x="13652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80739</xdr:rowOff>
    </xdr:from>
    <xdr:ext cx="378565" cy="259045"/>
    <xdr:sp macro="" textlink="">
      <xdr:nvSpPr>
        <xdr:cNvPr id="520" name="テキスト ボックス 519"/>
        <xdr:cNvSpPr txBox="1"/>
      </xdr:nvSpPr>
      <xdr:spPr>
        <a:xfrm>
          <a:off x="13514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160757</xdr:rowOff>
    </xdr:from>
    <xdr:to>
      <xdr:col>18</xdr:col>
      <xdr:colOff>492125</xdr:colOff>
      <xdr:row>39</xdr:row>
      <xdr:rowOff>90907</xdr:rowOff>
    </xdr:to>
    <xdr:sp macro="" textlink="">
      <xdr:nvSpPr>
        <xdr:cNvPr id="521" name="円/楕円 520"/>
        <xdr:cNvSpPr/>
      </xdr:nvSpPr>
      <xdr:spPr>
        <a:xfrm>
          <a:off x="12763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82034</xdr:rowOff>
    </xdr:from>
    <xdr:ext cx="378565" cy="259045"/>
    <xdr:sp macro="" textlink="">
      <xdr:nvSpPr>
        <xdr:cNvPr id="522" name="テキスト ボックス 521"/>
        <xdr:cNvSpPr txBox="1"/>
      </xdr:nvSpPr>
      <xdr:spPr>
        <a:xfrm>
          <a:off x="12625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117439</xdr:rowOff>
    </xdr:from>
    <xdr:to>
      <xdr:col>23</xdr:col>
      <xdr:colOff>517525</xdr:colOff>
      <xdr:row>77</xdr:row>
      <xdr:rowOff>124264</xdr:rowOff>
    </xdr:to>
    <xdr:cxnSp macro="">
      <xdr:nvCxnSpPr>
        <xdr:cNvPr id="602" name="直線コネクタ 601"/>
        <xdr:cNvCxnSpPr/>
      </xdr:nvCxnSpPr>
      <xdr:spPr>
        <a:xfrm>
          <a:off x="15481300" y="13319089"/>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28209</xdr:rowOff>
    </xdr:from>
    <xdr:to>
      <xdr:col>22</xdr:col>
      <xdr:colOff>365125</xdr:colOff>
      <xdr:row>77</xdr:row>
      <xdr:rowOff>117439</xdr:rowOff>
    </xdr:to>
    <xdr:cxnSp macro="">
      <xdr:nvCxnSpPr>
        <xdr:cNvPr id="605" name="直線コネクタ 604"/>
        <xdr:cNvCxnSpPr/>
      </xdr:nvCxnSpPr>
      <xdr:spPr>
        <a:xfrm>
          <a:off x="14592300" y="13229859"/>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124013</xdr:rowOff>
    </xdr:from>
    <xdr:to>
      <xdr:col>21</xdr:col>
      <xdr:colOff>161925</xdr:colOff>
      <xdr:row>77</xdr:row>
      <xdr:rowOff>28209</xdr:rowOff>
    </xdr:to>
    <xdr:cxnSp macro="">
      <xdr:nvCxnSpPr>
        <xdr:cNvPr id="608" name="直線コネクタ 607"/>
        <xdr:cNvCxnSpPr/>
      </xdr:nvCxnSpPr>
      <xdr:spPr>
        <a:xfrm>
          <a:off x="13703300" y="12982763"/>
          <a:ext cx="889000" cy="24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124013</xdr:rowOff>
    </xdr:from>
    <xdr:to>
      <xdr:col>19</xdr:col>
      <xdr:colOff>644525</xdr:colOff>
      <xdr:row>75</xdr:row>
      <xdr:rowOff>127563</xdr:rowOff>
    </xdr:to>
    <xdr:cxnSp macro="">
      <xdr:nvCxnSpPr>
        <xdr:cNvPr id="611" name="直線コネクタ 610"/>
        <xdr:cNvCxnSpPr/>
      </xdr:nvCxnSpPr>
      <xdr:spPr>
        <a:xfrm flipV="1">
          <a:off x="12814300" y="1298276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73464</xdr:rowOff>
    </xdr:from>
    <xdr:to>
      <xdr:col>23</xdr:col>
      <xdr:colOff>568325</xdr:colOff>
      <xdr:row>78</xdr:row>
      <xdr:rowOff>3614</xdr:rowOff>
    </xdr:to>
    <xdr:sp macro="" textlink="">
      <xdr:nvSpPr>
        <xdr:cNvPr id="621" name="円/楕円 620"/>
        <xdr:cNvSpPr/>
      </xdr:nvSpPr>
      <xdr:spPr>
        <a:xfrm>
          <a:off x="16268700" y="132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51891</xdr:rowOff>
    </xdr:from>
    <xdr:ext cx="534377" cy="259045"/>
    <xdr:sp macro="" textlink="">
      <xdr:nvSpPr>
        <xdr:cNvPr id="622" name="公債費該当値テキスト"/>
        <xdr:cNvSpPr txBox="1"/>
      </xdr:nvSpPr>
      <xdr:spPr>
        <a:xfrm>
          <a:off x="16370300" y="132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66639</xdr:rowOff>
    </xdr:from>
    <xdr:to>
      <xdr:col>22</xdr:col>
      <xdr:colOff>415925</xdr:colOff>
      <xdr:row>77</xdr:row>
      <xdr:rowOff>168239</xdr:rowOff>
    </xdr:to>
    <xdr:sp macro="" textlink="">
      <xdr:nvSpPr>
        <xdr:cNvPr id="623" name="円/楕円 622"/>
        <xdr:cNvSpPr/>
      </xdr:nvSpPr>
      <xdr:spPr>
        <a:xfrm>
          <a:off x="15430500" y="132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13316</xdr:rowOff>
    </xdr:from>
    <xdr:ext cx="534377" cy="259045"/>
    <xdr:sp macro="" textlink="">
      <xdr:nvSpPr>
        <xdr:cNvPr id="624" name="テキスト ボックス 623"/>
        <xdr:cNvSpPr txBox="1"/>
      </xdr:nvSpPr>
      <xdr:spPr>
        <a:xfrm>
          <a:off x="15214111" y="130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148859</xdr:rowOff>
    </xdr:from>
    <xdr:to>
      <xdr:col>21</xdr:col>
      <xdr:colOff>212725</xdr:colOff>
      <xdr:row>77</xdr:row>
      <xdr:rowOff>79009</xdr:rowOff>
    </xdr:to>
    <xdr:sp macro="" textlink="">
      <xdr:nvSpPr>
        <xdr:cNvPr id="625" name="円/楕円 624"/>
        <xdr:cNvSpPr/>
      </xdr:nvSpPr>
      <xdr:spPr>
        <a:xfrm>
          <a:off x="145415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95535</xdr:rowOff>
    </xdr:from>
    <xdr:ext cx="534377" cy="259045"/>
    <xdr:sp macro="" textlink="">
      <xdr:nvSpPr>
        <xdr:cNvPr id="626" name="テキスト ボックス 625"/>
        <xdr:cNvSpPr txBox="1"/>
      </xdr:nvSpPr>
      <xdr:spPr>
        <a:xfrm>
          <a:off x="14325111" y="129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73213</xdr:rowOff>
    </xdr:from>
    <xdr:to>
      <xdr:col>20</xdr:col>
      <xdr:colOff>9525</xdr:colOff>
      <xdr:row>76</xdr:row>
      <xdr:rowOff>3364</xdr:rowOff>
    </xdr:to>
    <xdr:sp macro="" textlink="">
      <xdr:nvSpPr>
        <xdr:cNvPr id="627" name="円/楕円 626"/>
        <xdr:cNvSpPr/>
      </xdr:nvSpPr>
      <xdr:spPr>
        <a:xfrm>
          <a:off x="13652500" y="1293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19890</xdr:rowOff>
    </xdr:from>
    <xdr:ext cx="534377" cy="259045"/>
    <xdr:sp macro="" textlink="">
      <xdr:nvSpPr>
        <xdr:cNvPr id="628" name="テキスト ボックス 627"/>
        <xdr:cNvSpPr txBox="1"/>
      </xdr:nvSpPr>
      <xdr:spPr>
        <a:xfrm>
          <a:off x="13436111" y="127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76763</xdr:rowOff>
    </xdr:from>
    <xdr:to>
      <xdr:col>18</xdr:col>
      <xdr:colOff>492125</xdr:colOff>
      <xdr:row>76</xdr:row>
      <xdr:rowOff>6913</xdr:rowOff>
    </xdr:to>
    <xdr:sp macro="" textlink="">
      <xdr:nvSpPr>
        <xdr:cNvPr id="629" name="円/楕円 628"/>
        <xdr:cNvSpPr/>
      </xdr:nvSpPr>
      <xdr:spPr>
        <a:xfrm>
          <a:off x="12763500" y="129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23440</xdr:rowOff>
    </xdr:from>
    <xdr:ext cx="534377" cy="259045"/>
    <xdr:sp macro="" textlink="">
      <xdr:nvSpPr>
        <xdr:cNvPr id="630" name="テキスト ボックス 629"/>
        <xdr:cNvSpPr txBox="1"/>
      </xdr:nvSpPr>
      <xdr:spPr>
        <a:xfrm>
          <a:off x="12547111" y="127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169177</xdr:rowOff>
    </xdr:from>
    <xdr:to>
      <xdr:col>23</xdr:col>
      <xdr:colOff>517525</xdr:colOff>
      <xdr:row>99</xdr:row>
      <xdr:rowOff>19228</xdr:rowOff>
    </xdr:to>
    <xdr:cxnSp macro="">
      <xdr:nvCxnSpPr>
        <xdr:cNvPr id="659" name="直線コネクタ 658"/>
        <xdr:cNvCxnSpPr/>
      </xdr:nvCxnSpPr>
      <xdr:spPr>
        <a:xfrm flipV="1">
          <a:off x="15481300" y="16971277"/>
          <a:ext cx="8382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155130</xdr:rowOff>
    </xdr:from>
    <xdr:to>
      <xdr:col>22</xdr:col>
      <xdr:colOff>365125</xdr:colOff>
      <xdr:row>99</xdr:row>
      <xdr:rowOff>19228</xdr:rowOff>
    </xdr:to>
    <xdr:cxnSp macro="">
      <xdr:nvCxnSpPr>
        <xdr:cNvPr id="662" name="直線コネクタ 661"/>
        <xdr:cNvCxnSpPr/>
      </xdr:nvCxnSpPr>
      <xdr:spPr>
        <a:xfrm>
          <a:off x="14592300" y="16957230"/>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102566</xdr:rowOff>
    </xdr:from>
    <xdr:to>
      <xdr:col>21</xdr:col>
      <xdr:colOff>161925</xdr:colOff>
      <xdr:row>98</xdr:row>
      <xdr:rowOff>155130</xdr:rowOff>
    </xdr:to>
    <xdr:cxnSp macro="">
      <xdr:nvCxnSpPr>
        <xdr:cNvPr id="665" name="直線コネクタ 664"/>
        <xdr:cNvCxnSpPr/>
      </xdr:nvCxnSpPr>
      <xdr:spPr>
        <a:xfrm>
          <a:off x="13703300" y="16904666"/>
          <a:ext cx="889000" cy="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153175</xdr:rowOff>
    </xdr:from>
    <xdr:to>
      <xdr:col>19</xdr:col>
      <xdr:colOff>644525</xdr:colOff>
      <xdr:row>98</xdr:row>
      <xdr:rowOff>102566</xdr:rowOff>
    </xdr:to>
    <xdr:cxnSp macro="">
      <xdr:nvCxnSpPr>
        <xdr:cNvPr id="668" name="直線コネクタ 667"/>
        <xdr:cNvCxnSpPr/>
      </xdr:nvCxnSpPr>
      <xdr:spPr>
        <a:xfrm>
          <a:off x="12814300" y="16783825"/>
          <a:ext cx="889000" cy="1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118377</xdr:rowOff>
    </xdr:from>
    <xdr:to>
      <xdr:col>23</xdr:col>
      <xdr:colOff>568325</xdr:colOff>
      <xdr:row>99</xdr:row>
      <xdr:rowOff>48527</xdr:rowOff>
    </xdr:to>
    <xdr:sp macro="" textlink="">
      <xdr:nvSpPr>
        <xdr:cNvPr id="678" name="円/楕円 677"/>
        <xdr:cNvSpPr/>
      </xdr:nvSpPr>
      <xdr:spPr>
        <a:xfrm>
          <a:off x="16268700" y="16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33304</xdr:rowOff>
    </xdr:from>
    <xdr:ext cx="469744" cy="259045"/>
    <xdr:sp macro="" textlink="">
      <xdr:nvSpPr>
        <xdr:cNvPr id="679" name="積立金該当値テキスト"/>
        <xdr:cNvSpPr txBox="1"/>
      </xdr:nvSpPr>
      <xdr:spPr>
        <a:xfrm>
          <a:off x="16370300" y="1683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139878</xdr:rowOff>
    </xdr:from>
    <xdr:to>
      <xdr:col>22</xdr:col>
      <xdr:colOff>415925</xdr:colOff>
      <xdr:row>99</xdr:row>
      <xdr:rowOff>70028</xdr:rowOff>
    </xdr:to>
    <xdr:sp macro="" textlink="">
      <xdr:nvSpPr>
        <xdr:cNvPr id="680" name="円/楕円 679"/>
        <xdr:cNvSpPr/>
      </xdr:nvSpPr>
      <xdr:spPr>
        <a:xfrm>
          <a:off x="15430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61155</xdr:rowOff>
    </xdr:from>
    <xdr:ext cx="469744" cy="259045"/>
    <xdr:sp macro="" textlink="">
      <xdr:nvSpPr>
        <xdr:cNvPr id="681" name="テキスト ボックス 680"/>
        <xdr:cNvSpPr txBox="1"/>
      </xdr:nvSpPr>
      <xdr:spPr>
        <a:xfrm>
          <a:off x="15246427" y="170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104330</xdr:rowOff>
    </xdr:from>
    <xdr:to>
      <xdr:col>21</xdr:col>
      <xdr:colOff>212725</xdr:colOff>
      <xdr:row>99</xdr:row>
      <xdr:rowOff>34480</xdr:rowOff>
    </xdr:to>
    <xdr:sp macro="" textlink="">
      <xdr:nvSpPr>
        <xdr:cNvPr id="682" name="円/楕円 681"/>
        <xdr:cNvSpPr/>
      </xdr:nvSpPr>
      <xdr:spPr>
        <a:xfrm>
          <a:off x="14541500" y="169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25607</xdr:rowOff>
    </xdr:from>
    <xdr:ext cx="469744" cy="259045"/>
    <xdr:sp macro="" textlink="">
      <xdr:nvSpPr>
        <xdr:cNvPr id="683" name="テキスト ボックス 682"/>
        <xdr:cNvSpPr txBox="1"/>
      </xdr:nvSpPr>
      <xdr:spPr>
        <a:xfrm>
          <a:off x="14357427" y="169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51766</xdr:rowOff>
    </xdr:from>
    <xdr:to>
      <xdr:col>20</xdr:col>
      <xdr:colOff>9525</xdr:colOff>
      <xdr:row>98</xdr:row>
      <xdr:rowOff>153366</xdr:rowOff>
    </xdr:to>
    <xdr:sp macro="" textlink="">
      <xdr:nvSpPr>
        <xdr:cNvPr id="684" name="円/楕円 683"/>
        <xdr:cNvSpPr/>
      </xdr:nvSpPr>
      <xdr:spPr>
        <a:xfrm>
          <a:off x="13652500" y="168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144493</xdr:rowOff>
    </xdr:from>
    <xdr:ext cx="469744" cy="259045"/>
    <xdr:sp macro="" textlink="">
      <xdr:nvSpPr>
        <xdr:cNvPr id="685" name="テキスト ボックス 684"/>
        <xdr:cNvSpPr txBox="1"/>
      </xdr:nvSpPr>
      <xdr:spPr>
        <a:xfrm>
          <a:off x="13468427" y="1694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102375</xdr:rowOff>
    </xdr:from>
    <xdr:to>
      <xdr:col>18</xdr:col>
      <xdr:colOff>492125</xdr:colOff>
      <xdr:row>98</xdr:row>
      <xdr:rowOff>32525</xdr:rowOff>
    </xdr:to>
    <xdr:sp macro="" textlink="">
      <xdr:nvSpPr>
        <xdr:cNvPr id="686" name="円/楕円 685"/>
        <xdr:cNvSpPr/>
      </xdr:nvSpPr>
      <xdr:spPr>
        <a:xfrm>
          <a:off x="12763500" y="167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23652</xdr:rowOff>
    </xdr:from>
    <xdr:ext cx="534377" cy="259045"/>
    <xdr:sp macro="" textlink="">
      <xdr:nvSpPr>
        <xdr:cNvPr id="687" name="テキスト ボックス 686"/>
        <xdr:cNvSpPr txBox="1"/>
      </xdr:nvSpPr>
      <xdr:spPr>
        <a:xfrm>
          <a:off x="12547111" y="168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42490</xdr:rowOff>
    </xdr:from>
    <xdr:to>
      <xdr:col>32</xdr:col>
      <xdr:colOff>187325</xdr:colOff>
      <xdr:row>39</xdr:row>
      <xdr:rowOff>52941</xdr:rowOff>
    </xdr:to>
    <xdr:cxnSp macro="">
      <xdr:nvCxnSpPr>
        <xdr:cNvPr id="718" name="直線コネクタ 717"/>
        <xdr:cNvCxnSpPr/>
      </xdr:nvCxnSpPr>
      <xdr:spPr>
        <a:xfrm>
          <a:off x="21323300" y="6729040"/>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40313</xdr:rowOff>
    </xdr:from>
    <xdr:to>
      <xdr:col>31</xdr:col>
      <xdr:colOff>34925</xdr:colOff>
      <xdr:row>39</xdr:row>
      <xdr:rowOff>42490</xdr:rowOff>
    </xdr:to>
    <xdr:cxnSp macro="">
      <xdr:nvCxnSpPr>
        <xdr:cNvPr id="721" name="直線コネクタ 720"/>
        <xdr:cNvCxnSpPr/>
      </xdr:nvCxnSpPr>
      <xdr:spPr>
        <a:xfrm>
          <a:off x="20434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31931</xdr:rowOff>
    </xdr:from>
    <xdr:to>
      <xdr:col>29</xdr:col>
      <xdr:colOff>517525</xdr:colOff>
      <xdr:row>39</xdr:row>
      <xdr:rowOff>40313</xdr:rowOff>
    </xdr:to>
    <xdr:cxnSp macro="">
      <xdr:nvCxnSpPr>
        <xdr:cNvPr id="724" name="直線コネクタ 723"/>
        <xdr:cNvCxnSpPr/>
      </xdr:nvCxnSpPr>
      <xdr:spPr>
        <a:xfrm>
          <a:off x="19545300" y="671848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31931</xdr:rowOff>
    </xdr:from>
    <xdr:to>
      <xdr:col>28</xdr:col>
      <xdr:colOff>314325</xdr:colOff>
      <xdr:row>39</xdr:row>
      <xdr:rowOff>32803</xdr:rowOff>
    </xdr:to>
    <xdr:cxnSp macro="">
      <xdr:nvCxnSpPr>
        <xdr:cNvPr id="727" name="直線コネクタ 726"/>
        <xdr:cNvCxnSpPr/>
      </xdr:nvCxnSpPr>
      <xdr:spPr>
        <a:xfrm flipV="1">
          <a:off x="18656300" y="6718481"/>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2141</xdr:rowOff>
    </xdr:from>
    <xdr:to>
      <xdr:col>32</xdr:col>
      <xdr:colOff>238125</xdr:colOff>
      <xdr:row>39</xdr:row>
      <xdr:rowOff>103741</xdr:rowOff>
    </xdr:to>
    <xdr:sp macro="" textlink="">
      <xdr:nvSpPr>
        <xdr:cNvPr id="737" name="円/楕円 736"/>
        <xdr:cNvSpPr/>
      </xdr:nvSpPr>
      <xdr:spPr>
        <a:xfrm>
          <a:off x="22110700" y="66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163140</xdr:rowOff>
    </xdr:from>
    <xdr:to>
      <xdr:col>31</xdr:col>
      <xdr:colOff>85725</xdr:colOff>
      <xdr:row>39</xdr:row>
      <xdr:rowOff>93290</xdr:rowOff>
    </xdr:to>
    <xdr:sp macro="" textlink="">
      <xdr:nvSpPr>
        <xdr:cNvPr id="739" name="円/楕円 738"/>
        <xdr:cNvSpPr/>
      </xdr:nvSpPr>
      <xdr:spPr>
        <a:xfrm>
          <a:off x="21272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84417</xdr:rowOff>
    </xdr:from>
    <xdr:ext cx="378565" cy="259045"/>
    <xdr:sp macro="" textlink="">
      <xdr:nvSpPr>
        <xdr:cNvPr id="740" name="テキスト ボックス 739"/>
        <xdr:cNvSpPr txBox="1"/>
      </xdr:nvSpPr>
      <xdr:spPr>
        <a:xfrm>
          <a:off x="21134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160963</xdr:rowOff>
    </xdr:from>
    <xdr:to>
      <xdr:col>29</xdr:col>
      <xdr:colOff>568325</xdr:colOff>
      <xdr:row>39</xdr:row>
      <xdr:rowOff>91113</xdr:rowOff>
    </xdr:to>
    <xdr:sp macro="" textlink="">
      <xdr:nvSpPr>
        <xdr:cNvPr id="741" name="円/楕円 740"/>
        <xdr:cNvSpPr/>
      </xdr:nvSpPr>
      <xdr:spPr>
        <a:xfrm>
          <a:off x="20383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82240</xdr:rowOff>
    </xdr:from>
    <xdr:ext cx="378565" cy="259045"/>
    <xdr:sp macro="" textlink="">
      <xdr:nvSpPr>
        <xdr:cNvPr id="742" name="テキスト ボックス 741"/>
        <xdr:cNvSpPr txBox="1"/>
      </xdr:nvSpPr>
      <xdr:spPr>
        <a:xfrm>
          <a:off x="20245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152581</xdr:rowOff>
    </xdr:from>
    <xdr:to>
      <xdr:col>28</xdr:col>
      <xdr:colOff>365125</xdr:colOff>
      <xdr:row>39</xdr:row>
      <xdr:rowOff>82731</xdr:rowOff>
    </xdr:to>
    <xdr:sp macro="" textlink="">
      <xdr:nvSpPr>
        <xdr:cNvPr id="743" name="円/楕円 742"/>
        <xdr:cNvSpPr/>
      </xdr:nvSpPr>
      <xdr:spPr>
        <a:xfrm>
          <a:off x="19494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73858</xdr:rowOff>
    </xdr:from>
    <xdr:ext cx="378565" cy="259045"/>
    <xdr:sp macro="" textlink="">
      <xdr:nvSpPr>
        <xdr:cNvPr id="744" name="テキスト ボックス 743"/>
        <xdr:cNvSpPr txBox="1"/>
      </xdr:nvSpPr>
      <xdr:spPr>
        <a:xfrm>
          <a:off x="19356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153453</xdr:rowOff>
    </xdr:from>
    <xdr:to>
      <xdr:col>27</xdr:col>
      <xdr:colOff>161925</xdr:colOff>
      <xdr:row>39</xdr:row>
      <xdr:rowOff>83603</xdr:rowOff>
    </xdr:to>
    <xdr:sp macro="" textlink="">
      <xdr:nvSpPr>
        <xdr:cNvPr id="745" name="円/楕円 744"/>
        <xdr:cNvSpPr/>
      </xdr:nvSpPr>
      <xdr:spPr>
        <a:xfrm>
          <a:off x="18605500" y="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74730</xdr:rowOff>
    </xdr:from>
    <xdr:ext cx="378565" cy="259045"/>
    <xdr:sp macro="" textlink="">
      <xdr:nvSpPr>
        <xdr:cNvPr id="746" name="テキスト ボックス 745"/>
        <xdr:cNvSpPr txBox="1"/>
      </xdr:nvSpPr>
      <xdr:spPr>
        <a:xfrm>
          <a:off x="18467017" y="676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76836</xdr:rowOff>
    </xdr:from>
    <xdr:to>
      <xdr:col>32</xdr:col>
      <xdr:colOff>187325</xdr:colOff>
      <xdr:row>77</xdr:row>
      <xdr:rowOff>102918</xdr:rowOff>
    </xdr:to>
    <xdr:cxnSp macro="">
      <xdr:nvCxnSpPr>
        <xdr:cNvPr id="829" name="直線コネクタ 828"/>
        <xdr:cNvCxnSpPr/>
      </xdr:nvCxnSpPr>
      <xdr:spPr>
        <a:xfrm flipV="1">
          <a:off x="21323300" y="13278486"/>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92197</xdr:rowOff>
    </xdr:from>
    <xdr:to>
      <xdr:col>31</xdr:col>
      <xdr:colOff>34925</xdr:colOff>
      <xdr:row>77</xdr:row>
      <xdr:rowOff>102918</xdr:rowOff>
    </xdr:to>
    <xdr:cxnSp macro="">
      <xdr:nvCxnSpPr>
        <xdr:cNvPr id="832" name="直線コネクタ 831"/>
        <xdr:cNvCxnSpPr/>
      </xdr:nvCxnSpPr>
      <xdr:spPr>
        <a:xfrm>
          <a:off x="20434300" y="1329384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47916</xdr:rowOff>
    </xdr:from>
    <xdr:to>
      <xdr:col>29</xdr:col>
      <xdr:colOff>517525</xdr:colOff>
      <xdr:row>77</xdr:row>
      <xdr:rowOff>92197</xdr:rowOff>
    </xdr:to>
    <xdr:cxnSp macro="">
      <xdr:nvCxnSpPr>
        <xdr:cNvPr id="835" name="直線コネクタ 834"/>
        <xdr:cNvCxnSpPr/>
      </xdr:nvCxnSpPr>
      <xdr:spPr>
        <a:xfrm>
          <a:off x="19545300" y="13249566"/>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11959</xdr:rowOff>
    </xdr:from>
    <xdr:to>
      <xdr:col>28</xdr:col>
      <xdr:colOff>314325</xdr:colOff>
      <xdr:row>77</xdr:row>
      <xdr:rowOff>47916</xdr:rowOff>
    </xdr:to>
    <xdr:cxnSp macro="">
      <xdr:nvCxnSpPr>
        <xdr:cNvPr id="838" name="直線コネクタ 837"/>
        <xdr:cNvCxnSpPr/>
      </xdr:nvCxnSpPr>
      <xdr:spPr>
        <a:xfrm>
          <a:off x="18656300" y="13213609"/>
          <a:ext cx="889000" cy="3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26036</xdr:rowOff>
    </xdr:from>
    <xdr:to>
      <xdr:col>32</xdr:col>
      <xdr:colOff>238125</xdr:colOff>
      <xdr:row>77</xdr:row>
      <xdr:rowOff>127636</xdr:rowOff>
    </xdr:to>
    <xdr:sp macro="" textlink="">
      <xdr:nvSpPr>
        <xdr:cNvPr id="848" name="円/楕円 847"/>
        <xdr:cNvSpPr/>
      </xdr:nvSpPr>
      <xdr:spPr>
        <a:xfrm>
          <a:off x="221107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4463</xdr:rowOff>
    </xdr:from>
    <xdr:ext cx="534377" cy="259045"/>
    <xdr:sp macro="" textlink="">
      <xdr:nvSpPr>
        <xdr:cNvPr id="849" name="繰出金該当値テキスト"/>
        <xdr:cNvSpPr txBox="1"/>
      </xdr:nvSpPr>
      <xdr:spPr>
        <a:xfrm>
          <a:off x="22212300" y="132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52118</xdr:rowOff>
    </xdr:from>
    <xdr:to>
      <xdr:col>31</xdr:col>
      <xdr:colOff>85725</xdr:colOff>
      <xdr:row>77</xdr:row>
      <xdr:rowOff>153718</xdr:rowOff>
    </xdr:to>
    <xdr:sp macro="" textlink="">
      <xdr:nvSpPr>
        <xdr:cNvPr id="850" name="円/楕円 849"/>
        <xdr:cNvSpPr/>
      </xdr:nvSpPr>
      <xdr:spPr>
        <a:xfrm>
          <a:off x="21272500" y="132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144845</xdr:rowOff>
    </xdr:from>
    <xdr:ext cx="534377" cy="259045"/>
    <xdr:sp macro="" textlink="">
      <xdr:nvSpPr>
        <xdr:cNvPr id="851" name="テキスト ボックス 850"/>
        <xdr:cNvSpPr txBox="1"/>
      </xdr:nvSpPr>
      <xdr:spPr>
        <a:xfrm>
          <a:off x="21056111" y="133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41397</xdr:rowOff>
    </xdr:from>
    <xdr:to>
      <xdr:col>29</xdr:col>
      <xdr:colOff>568325</xdr:colOff>
      <xdr:row>77</xdr:row>
      <xdr:rowOff>142997</xdr:rowOff>
    </xdr:to>
    <xdr:sp macro="" textlink="">
      <xdr:nvSpPr>
        <xdr:cNvPr id="852" name="円/楕円 851"/>
        <xdr:cNvSpPr/>
      </xdr:nvSpPr>
      <xdr:spPr>
        <a:xfrm>
          <a:off x="20383500" y="132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134124</xdr:rowOff>
    </xdr:from>
    <xdr:ext cx="534377" cy="259045"/>
    <xdr:sp macro="" textlink="">
      <xdr:nvSpPr>
        <xdr:cNvPr id="853" name="テキスト ボックス 852"/>
        <xdr:cNvSpPr txBox="1"/>
      </xdr:nvSpPr>
      <xdr:spPr>
        <a:xfrm>
          <a:off x="20167111" y="133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168566</xdr:rowOff>
    </xdr:from>
    <xdr:to>
      <xdr:col>28</xdr:col>
      <xdr:colOff>365125</xdr:colOff>
      <xdr:row>77</xdr:row>
      <xdr:rowOff>98716</xdr:rowOff>
    </xdr:to>
    <xdr:sp macro="" textlink="">
      <xdr:nvSpPr>
        <xdr:cNvPr id="854" name="円/楕円 853"/>
        <xdr:cNvSpPr/>
      </xdr:nvSpPr>
      <xdr:spPr>
        <a:xfrm>
          <a:off x="19494500" y="131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89843</xdr:rowOff>
    </xdr:from>
    <xdr:ext cx="534377" cy="259045"/>
    <xdr:sp macro="" textlink="">
      <xdr:nvSpPr>
        <xdr:cNvPr id="855" name="テキスト ボックス 854"/>
        <xdr:cNvSpPr txBox="1"/>
      </xdr:nvSpPr>
      <xdr:spPr>
        <a:xfrm>
          <a:off x="19278111" y="132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132609</xdr:rowOff>
    </xdr:from>
    <xdr:to>
      <xdr:col>27</xdr:col>
      <xdr:colOff>161925</xdr:colOff>
      <xdr:row>77</xdr:row>
      <xdr:rowOff>62759</xdr:rowOff>
    </xdr:to>
    <xdr:sp macro="" textlink="">
      <xdr:nvSpPr>
        <xdr:cNvPr id="856" name="円/楕円 855"/>
        <xdr:cNvSpPr/>
      </xdr:nvSpPr>
      <xdr:spPr>
        <a:xfrm>
          <a:off x="18605500" y="131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53886</xdr:rowOff>
    </xdr:from>
    <xdr:ext cx="534377" cy="259045"/>
    <xdr:sp macro="" textlink="">
      <xdr:nvSpPr>
        <xdr:cNvPr id="857" name="テキスト ボックス 856"/>
        <xdr:cNvSpPr txBox="1"/>
      </xdr:nvSpPr>
      <xdr:spPr>
        <a:xfrm>
          <a:off x="18389111" y="1325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職員数の定員管理の適正化に努めてきた結果、減少傾向にあり、類似団体と比較しても低い水準を保っている。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町立保育所民営化に伴い臨時職員の雇用が減り減額となった。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町立保育所民営化・臨時福祉給付金事業拡大により給付費が増額となった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普通建設事業費（うち更新整備）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情報セキュリティ強化対策事業の実施により増額となった。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新設した事業会計への繰出しがあり、増額となった</a:t>
          </a:r>
          <a:endParaRPr lang="ja-JP" altLang="ja-JP" sz="14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福岡県篠栗町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31,644
31,479
38.93
9,829,494
9,474,143
230,514
6,133,520
6,695,262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138176</xdr:rowOff>
    </xdr:from>
    <xdr:to>
      <xdr:col>6</xdr:col>
      <xdr:colOff>511175</xdr:colOff>
      <xdr:row>36</xdr:row>
      <xdr:rowOff>24257</xdr:rowOff>
    </xdr:to>
    <xdr:cxnSp macro="">
      <xdr:nvCxnSpPr>
        <xdr:cNvPr id="61" name="直線コネクタ 60"/>
        <xdr:cNvCxnSpPr/>
      </xdr:nvCxnSpPr>
      <xdr:spPr>
        <a:xfrm>
          <a:off x="3797300" y="6138926"/>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138176</xdr:rowOff>
    </xdr:from>
    <xdr:to>
      <xdr:col>5</xdr:col>
      <xdr:colOff>358775</xdr:colOff>
      <xdr:row>36</xdr:row>
      <xdr:rowOff>635</xdr:rowOff>
    </xdr:to>
    <xdr:cxnSp macro="">
      <xdr:nvCxnSpPr>
        <xdr:cNvPr id="64" name="直線コネクタ 63"/>
        <xdr:cNvCxnSpPr/>
      </xdr:nvCxnSpPr>
      <xdr:spPr>
        <a:xfrm flipV="1">
          <a:off x="2908300" y="613892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635</xdr:rowOff>
    </xdr:from>
    <xdr:to>
      <xdr:col>4</xdr:col>
      <xdr:colOff>155575</xdr:colOff>
      <xdr:row>36</xdr:row>
      <xdr:rowOff>98171</xdr:rowOff>
    </xdr:to>
    <xdr:cxnSp macro="">
      <xdr:nvCxnSpPr>
        <xdr:cNvPr id="67" name="直線コネクタ 66"/>
        <xdr:cNvCxnSpPr/>
      </xdr:nvCxnSpPr>
      <xdr:spPr>
        <a:xfrm flipV="1">
          <a:off x="2019300" y="6172835"/>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79883</xdr:rowOff>
    </xdr:from>
    <xdr:to>
      <xdr:col>2</xdr:col>
      <xdr:colOff>638175</xdr:colOff>
      <xdr:row>36</xdr:row>
      <xdr:rowOff>98171</xdr:rowOff>
    </xdr:to>
    <xdr:cxnSp macro="">
      <xdr:nvCxnSpPr>
        <xdr:cNvPr id="70" name="直線コネクタ 69"/>
        <xdr:cNvCxnSpPr/>
      </xdr:nvCxnSpPr>
      <xdr:spPr>
        <a:xfrm>
          <a:off x="1130300" y="62520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144907</xdr:rowOff>
    </xdr:from>
    <xdr:to>
      <xdr:col>6</xdr:col>
      <xdr:colOff>561975</xdr:colOff>
      <xdr:row>36</xdr:row>
      <xdr:rowOff>75057</xdr:rowOff>
    </xdr:to>
    <xdr:sp macro="" textlink="">
      <xdr:nvSpPr>
        <xdr:cNvPr id="80" name="円/楕円 79"/>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123334</xdr:rowOff>
    </xdr:from>
    <xdr:ext cx="469744" cy="259045"/>
    <xdr:sp macro="" textlink="">
      <xdr:nvSpPr>
        <xdr:cNvPr id="81" name="議会費該当値テキスト"/>
        <xdr:cNvSpPr txBox="1"/>
      </xdr:nvSpPr>
      <xdr:spPr>
        <a:xfrm>
          <a:off x="4686300"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87376</xdr:rowOff>
    </xdr:from>
    <xdr:to>
      <xdr:col>5</xdr:col>
      <xdr:colOff>409575</xdr:colOff>
      <xdr:row>36</xdr:row>
      <xdr:rowOff>17526</xdr:rowOff>
    </xdr:to>
    <xdr:sp macro="" textlink="">
      <xdr:nvSpPr>
        <xdr:cNvPr id="82" name="円/楕円 81"/>
        <xdr:cNvSpPr/>
      </xdr:nvSpPr>
      <xdr:spPr>
        <a:xfrm>
          <a:off x="3746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8653</xdr:rowOff>
    </xdr:from>
    <xdr:ext cx="469744" cy="259045"/>
    <xdr:sp macro="" textlink="">
      <xdr:nvSpPr>
        <xdr:cNvPr id="83" name="テキスト ボックス 82"/>
        <xdr:cNvSpPr txBox="1"/>
      </xdr:nvSpPr>
      <xdr:spPr>
        <a:xfrm>
          <a:off x="3562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121285</xdr:rowOff>
    </xdr:from>
    <xdr:to>
      <xdr:col>4</xdr:col>
      <xdr:colOff>206375</xdr:colOff>
      <xdr:row>36</xdr:row>
      <xdr:rowOff>51435</xdr:rowOff>
    </xdr:to>
    <xdr:sp macro="" textlink="">
      <xdr:nvSpPr>
        <xdr:cNvPr id="84" name="円/楕円 83"/>
        <xdr:cNvSpPr/>
      </xdr:nvSpPr>
      <xdr:spPr>
        <a:xfrm>
          <a:off x="2857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42562</xdr:rowOff>
    </xdr:from>
    <xdr:ext cx="469744" cy="259045"/>
    <xdr:sp macro="" textlink="">
      <xdr:nvSpPr>
        <xdr:cNvPr id="85" name="テキスト ボックス 84"/>
        <xdr:cNvSpPr txBox="1"/>
      </xdr:nvSpPr>
      <xdr:spPr>
        <a:xfrm>
          <a:off x="2673427"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47371</xdr:rowOff>
    </xdr:from>
    <xdr:to>
      <xdr:col>3</xdr:col>
      <xdr:colOff>3175</xdr:colOff>
      <xdr:row>36</xdr:row>
      <xdr:rowOff>148971</xdr:rowOff>
    </xdr:to>
    <xdr:sp macro="" textlink="">
      <xdr:nvSpPr>
        <xdr:cNvPr id="86" name="円/楕円 85"/>
        <xdr:cNvSpPr/>
      </xdr:nvSpPr>
      <xdr:spPr>
        <a:xfrm>
          <a:off x="1968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140098</xdr:rowOff>
    </xdr:from>
    <xdr:ext cx="469744" cy="259045"/>
    <xdr:sp macro="" textlink="">
      <xdr:nvSpPr>
        <xdr:cNvPr id="87" name="テキスト ボックス 86"/>
        <xdr:cNvSpPr txBox="1"/>
      </xdr:nvSpPr>
      <xdr:spPr>
        <a:xfrm>
          <a:off x="1784427"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29083</xdr:rowOff>
    </xdr:from>
    <xdr:to>
      <xdr:col>1</xdr:col>
      <xdr:colOff>485775</xdr:colOff>
      <xdr:row>36</xdr:row>
      <xdr:rowOff>130683</xdr:rowOff>
    </xdr:to>
    <xdr:sp macro="" textlink="">
      <xdr:nvSpPr>
        <xdr:cNvPr id="88" name="円/楕円 87"/>
        <xdr:cNvSpPr/>
      </xdr:nvSpPr>
      <xdr:spPr>
        <a:xfrm>
          <a:off x="1079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121810</xdr:rowOff>
    </xdr:from>
    <xdr:ext cx="469744" cy="259045"/>
    <xdr:sp macro="" textlink="">
      <xdr:nvSpPr>
        <xdr:cNvPr id="89" name="テキスト ボックス 88"/>
        <xdr:cNvSpPr txBox="1"/>
      </xdr:nvSpPr>
      <xdr:spPr>
        <a:xfrm>
          <a:off x="895427"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24006</xdr:rowOff>
    </xdr:from>
    <xdr:to>
      <xdr:col>6</xdr:col>
      <xdr:colOff>511175</xdr:colOff>
      <xdr:row>57</xdr:row>
      <xdr:rowOff>90650</xdr:rowOff>
    </xdr:to>
    <xdr:cxnSp macro="">
      <xdr:nvCxnSpPr>
        <xdr:cNvPr id="118" name="直線コネクタ 117"/>
        <xdr:cNvCxnSpPr/>
      </xdr:nvCxnSpPr>
      <xdr:spPr>
        <a:xfrm>
          <a:off x="3797300" y="9796656"/>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24006</xdr:rowOff>
    </xdr:from>
    <xdr:to>
      <xdr:col>5</xdr:col>
      <xdr:colOff>358775</xdr:colOff>
      <xdr:row>57</xdr:row>
      <xdr:rowOff>96091</xdr:rowOff>
    </xdr:to>
    <xdr:cxnSp macro="">
      <xdr:nvCxnSpPr>
        <xdr:cNvPr id="121" name="直線コネクタ 120"/>
        <xdr:cNvCxnSpPr/>
      </xdr:nvCxnSpPr>
      <xdr:spPr>
        <a:xfrm flipV="1">
          <a:off x="2908300" y="9796656"/>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96091</xdr:rowOff>
    </xdr:from>
    <xdr:to>
      <xdr:col>4</xdr:col>
      <xdr:colOff>155575</xdr:colOff>
      <xdr:row>57</xdr:row>
      <xdr:rowOff>108359</xdr:rowOff>
    </xdr:to>
    <xdr:cxnSp macro="">
      <xdr:nvCxnSpPr>
        <xdr:cNvPr id="124" name="直線コネクタ 123"/>
        <xdr:cNvCxnSpPr/>
      </xdr:nvCxnSpPr>
      <xdr:spPr>
        <a:xfrm flipV="1">
          <a:off x="2019300" y="9868741"/>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55263</xdr:rowOff>
    </xdr:from>
    <xdr:to>
      <xdr:col>2</xdr:col>
      <xdr:colOff>638175</xdr:colOff>
      <xdr:row>57</xdr:row>
      <xdr:rowOff>108359</xdr:rowOff>
    </xdr:to>
    <xdr:cxnSp macro="">
      <xdr:nvCxnSpPr>
        <xdr:cNvPr id="127" name="直線コネクタ 126"/>
        <xdr:cNvCxnSpPr/>
      </xdr:nvCxnSpPr>
      <xdr:spPr>
        <a:xfrm>
          <a:off x="1130300" y="9827913"/>
          <a:ext cx="889000" cy="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39850</xdr:rowOff>
    </xdr:from>
    <xdr:to>
      <xdr:col>6</xdr:col>
      <xdr:colOff>561975</xdr:colOff>
      <xdr:row>57</xdr:row>
      <xdr:rowOff>141450</xdr:rowOff>
    </xdr:to>
    <xdr:sp macro="" textlink="">
      <xdr:nvSpPr>
        <xdr:cNvPr id="137" name="円/楕円 136"/>
        <xdr:cNvSpPr/>
      </xdr:nvSpPr>
      <xdr:spPr>
        <a:xfrm>
          <a:off x="4584700" y="98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126227</xdr:rowOff>
    </xdr:from>
    <xdr:ext cx="534377" cy="259045"/>
    <xdr:sp macro="" textlink="">
      <xdr:nvSpPr>
        <xdr:cNvPr id="138" name="総務費該当値テキスト"/>
        <xdr:cNvSpPr txBox="1"/>
      </xdr:nvSpPr>
      <xdr:spPr>
        <a:xfrm>
          <a:off x="4686300" y="972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144656</xdr:rowOff>
    </xdr:from>
    <xdr:to>
      <xdr:col>5</xdr:col>
      <xdr:colOff>409575</xdr:colOff>
      <xdr:row>57</xdr:row>
      <xdr:rowOff>74806</xdr:rowOff>
    </xdr:to>
    <xdr:sp macro="" textlink="">
      <xdr:nvSpPr>
        <xdr:cNvPr id="139" name="円/楕円 138"/>
        <xdr:cNvSpPr/>
      </xdr:nvSpPr>
      <xdr:spPr>
        <a:xfrm>
          <a:off x="3746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65933</xdr:rowOff>
    </xdr:from>
    <xdr:ext cx="534377" cy="259045"/>
    <xdr:sp macro="" textlink="">
      <xdr:nvSpPr>
        <xdr:cNvPr id="140" name="テキスト ボックス 139"/>
        <xdr:cNvSpPr txBox="1"/>
      </xdr:nvSpPr>
      <xdr:spPr>
        <a:xfrm>
          <a:off x="3530111" y="9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45291</xdr:rowOff>
    </xdr:from>
    <xdr:to>
      <xdr:col>4</xdr:col>
      <xdr:colOff>206375</xdr:colOff>
      <xdr:row>57</xdr:row>
      <xdr:rowOff>146891</xdr:rowOff>
    </xdr:to>
    <xdr:sp macro="" textlink="">
      <xdr:nvSpPr>
        <xdr:cNvPr id="141" name="円/楕円 140"/>
        <xdr:cNvSpPr/>
      </xdr:nvSpPr>
      <xdr:spPr>
        <a:xfrm>
          <a:off x="2857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138018</xdr:rowOff>
    </xdr:from>
    <xdr:ext cx="534377" cy="259045"/>
    <xdr:sp macro="" textlink="">
      <xdr:nvSpPr>
        <xdr:cNvPr id="142" name="テキスト ボックス 141"/>
        <xdr:cNvSpPr txBox="1"/>
      </xdr:nvSpPr>
      <xdr:spPr>
        <a:xfrm>
          <a:off x="2641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57559</xdr:rowOff>
    </xdr:from>
    <xdr:to>
      <xdr:col>3</xdr:col>
      <xdr:colOff>3175</xdr:colOff>
      <xdr:row>57</xdr:row>
      <xdr:rowOff>159159</xdr:rowOff>
    </xdr:to>
    <xdr:sp macro="" textlink="">
      <xdr:nvSpPr>
        <xdr:cNvPr id="143" name="円/楕円 142"/>
        <xdr:cNvSpPr/>
      </xdr:nvSpPr>
      <xdr:spPr>
        <a:xfrm>
          <a:off x="1968500" y="98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150286</xdr:rowOff>
    </xdr:from>
    <xdr:ext cx="534377" cy="259045"/>
    <xdr:sp macro="" textlink="">
      <xdr:nvSpPr>
        <xdr:cNvPr id="144" name="テキスト ボックス 143"/>
        <xdr:cNvSpPr txBox="1"/>
      </xdr:nvSpPr>
      <xdr:spPr>
        <a:xfrm>
          <a:off x="1752111" y="99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4463</xdr:rowOff>
    </xdr:from>
    <xdr:to>
      <xdr:col>1</xdr:col>
      <xdr:colOff>485775</xdr:colOff>
      <xdr:row>57</xdr:row>
      <xdr:rowOff>106063</xdr:rowOff>
    </xdr:to>
    <xdr:sp macro="" textlink="">
      <xdr:nvSpPr>
        <xdr:cNvPr id="145" name="円/楕円 144"/>
        <xdr:cNvSpPr/>
      </xdr:nvSpPr>
      <xdr:spPr>
        <a:xfrm>
          <a:off x="1079500" y="97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97190</xdr:rowOff>
    </xdr:from>
    <xdr:ext cx="534377" cy="259045"/>
    <xdr:sp macro="" textlink="">
      <xdr:nvSpPr>
        <xdr:cNvPr id="146" name="テキスト ボックス 145"/>
        <xdr:cNvSpPr txBox="1"/>
      </xdr:nvSpPr>
      <xdr:spPr>
        <a:xfrm>
          <a:off x="863111" y="986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31463</xdr:rowOff>
    </xdr:from>
    <xdr:to>
      <xdr:col>6</xdr:col>
      <xdr:colOff>511175</xdr:colOff>
      <xdr:row>78</xdr:row>
      <xdr:rowOff>105879</xdr:rowOff>
    </xdr:to>
    <xdr:cxnSp macro="">
      <xdr:nvCxnSpPr>
        <xdr:cNvPr id="178" name="直線コネクタ 177"/>
        <xdr:cNvCxnSpPr/>
      </xdr:nvCxnSpPr>
      <xdr:spPr>
        <a:xfrm flipV="1">
          <a:off x="3797300" y="13404563"/>
          <a:ext cx="838200" cy="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105879</xdr:rowOff>
    </xdr:from>
    <xdr:to>
      <xdr:col>5</xdr:col>
      <xdr:colOff>358775</xdr:colOff>
      <xdr:row>78</xdr:row>
      <xdr:rowOff>114979</xdr:rowOff>
    </xdr:to>
    <xdr:cxnSp macro="">
      <xdr:nvCxnSpPr>
        <xdr:cNvPr id="181" name="直線コネクタ 180"/>
        <xdr:cNvCxnSpPr/>
      </xdr:nvCxnSpPr>
      <xdr:spPr>
        <a:xfrm flipV="1">
          <a:off x="2908300" y="13478979"/>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114979</xdr:rowOff>
    </xdr:from>
    <xdr:to>
      <xdr:col>4</xdr:col>
      <xdr:colOff>155575</xdr:colOff>
      <xdr:row>79</xdr:row>
      <xdr:rowOff>71577</xdr:rowOff>
    </xdr:to>
    <xdr:cxnSp macro="">
      <xdr:nvCxnSpPr>
        <xdr:cNvPr id="184" name="直線コネクタ 183"/>
        <xdr:cNvCxnSpPr/>
      </xdr:nvCxnSpPr>
      <xdr:spPr>
        <a:xfrm flipV="1">
          <a:off x="2019300" y="13488079"/>
          <a:ext cx="889000" cy="1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58330</xdr:rowOff>
    </xdr:from>
    <xdr:to>
      <xdr:col>2</xdr:col>
      <xdr:colOff>638175</xdr:colOff>
      <xdr:row>79</xdr:row>
      <xdr:rowOff>71577</xdr:rowOff>
    </xdr:to>
    <xdr:cxnSp macro="">
      <xdr:nvCxnSpPr>
        <xdr:cNvPr id="187" name="直線コネクタ 186"/>
        <xdr:cNvCxnSpPr/>
      </xdr:nvCxnSpPr>
      <xdr:spPr>
        <a:xfrm>
          <a:off x="1130300" y="13602880"/>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152113</xdr:rowOff>
    </xdr:from>
    <xdr:to>
      <xdr:col>6</xdr:col>
      <xdr:colOff>561975</xdr:colOff>
      <xdr:row>78</xdr:row>
      <xdr:rowOff>82263</xdr:rowOff>
    </xdr:to>
    <xdr:sp macro="" textlink="">
      <xdr:nvSpPr>
        <xdr:cNvPr id="197" name="円/楕円 196"/>
        <xdr:cNvSpPr/>
      </xdr:nvSpPr>
      <xdr:spPr>
        <a:xfrm>
          <a:off x="4584700" y="13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130540</xdr:rowOff>
    </xdr:from>
    <xdr:ext cx="599010" cy="259045"/>
    <xdr:sp macro="" textlink="">
      <xdr:nvSpPr>
        <xdr:cNvPr id="198" name="民生費該当値テキスト"/>
        <xdr:cNvSpPr txBox="1"/>
      </xdr:nvSpPr>
      <xdr:spPr>
        <a:xfrm>
          <a:off x="4686300" y="1333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55079</xdr:rowOff>
    </xdr:from>
    <xdr:to>
      <xdr:col>5</xdr:col>
      <xdr:colOff>409575</xdr:colOff>
      <xdr:row>78</xdr:row>
      <xdr:rowOff>156679</xdr:rowOff>
    </xdr:to>
    <xdr:sp macro="" textlink="">
      <xdr:nvSpPr>
        <xdr:cNvPr id="199" name="円/楕円 198"/>
        <xdr:cNvSpPr/>
      </xdr:nvSpPr>
      <xdr:spPr>
        <a:xfrm>
          <a:off x="3746500" y="134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147806</xdr:rowOff>
    </xdr:from>
    <xdr:ext cx="599010" cy="259045"/>
    <xdr:sp macro="" textlink="">
      <xdr:nvSpPr>
        <xdr:cNvPr id="200" name="テキスト ボックス 199"/>
        <xdr:cNvSpPr txBox="1"/>
      </xdr:nvSpPr>
      <xdr:spPr>
        <a:xfrm>
          <a:off x="3497794" y="135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64179</xdr:rowOff>
    </xdr:from>
    <xdr:to>
      <xdr:col>4</xdr:col>
      <xdr:colOff>206375</xdr:colOff>
      <xdr:row>78</xdr:row>
      <xdr:rowOff>165779</xdr:rowOff>
    </xdr:to>
    <xdr:sp macro="" textlink="">
      <xdr:nvSpPr>
        <xdr:cNvPr id="201" name="円/楕円 200"/>
        <xdr:cNvSpPr/>
      </xdr:nvSpPr>
      <xdr:spPr>
        <a:xfrm>
          <a:off x="2857500" y="134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156906</xdr:rowOff>
    </xdr:from>
    <xdr:ext cx="599010" cy="259045"/>
    <xdr:sp macro="" textlink="">
      <xdr:nvSpPr>
        <xdr:cNvPr id="202" name="テキスト ボックス 201"/>
        <xdr:cNvSpPr txBox="1"/>
      </xdr:nvSpPr>
      <xdr:spPr>
        <a:xfrm>
          <a:off x="2608794" y="135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20777</xdr:rowOff>
    </xdr:from>
    <xdr:to>
      <xdr:col>3</xdr:col>
      <xdr:colOff>3175</xdr:colOff>
      <xdr:row>79</xdr:row>
      <xdr:rowOff>122377</xdr:rowOff>
    </xdr:to>
    <xdr:sp macro="" textlink="">
      <xdr:nvSpPr>
        <xdr:cNvPr id="203" name="円/楕円 202"/>
        <xdr:cNvSpPr/>
      </xdr:nvSpPr>
      <xdr:spPr>
        <a:xfrm>
          <a:off x="1968500" y="135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113504</xdr:rowOff>
    </xdr:from>
    <xdr:ext cx="534377" cy="259045"/>
    <xdr:sp macro="" textlink="">
      <xdr:nvSpPr>
        <xdr:cNvPr id="204" name="テキスト ボックス 203"/>
        <xdr:cNvSpPr txBox="1"/>
      </xdr:nvSpPr>
      <xdr:spPr>
        <a:xfrm>
          <a:off x="1752111" y="1365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7530</xdr:rowOff>
    </xdr:from>
    <xdr:to>
      <xdr:col>1</xdr:col>
      <xdr:colOff>485775</xdr:colOff>
      <xdr:row>79</xdr:row>
      <xdr:rowOff>109130</xdr:rowOff>
    </xdr:to>
    <xdr:sp macro="" textlink="">
      <xdr:nvSpPr>
        <xdr:cNvPr id="205" name="円/楕円 204"/>
        <xdr:cNvSpPr/>
      </xdr:nvSpPr>
      <xdr:spPr>
        <a:xfrm>
          <a:off x="1079500" y="135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100257</xdr:rowOff>
    </xdr:from>
    <xdr:ext cx="534377" cy="259045"/>
    <xdr:sp macro="" textlink="">
      <xdr:nvSpPr>
        <xdr:cNvPr id="206" name="テキスト ボックス 205"/>
        <xdr:cNvSpPr txBox="1"/>
      </xdr:nvSpPr>
      <xdr:spPr>
        <a:xfrm>
          <a:off x="863111" y="136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76050</xdr:rowOff>
    </xdr:from>
    <xdr:to>
      <xdr:col>6</xdr:col>
      <xdr:colOff>511175</xdr:colOff>
      <xdr:row>98</xdr:row>
      <xdr:rowOff>81483</xdr:rowOff>
    </xdr:to>
    <xdr:cxnSp macro="">
      <xdr:nvCxnSpPr>
        <xdr:cNvPr id="235" name="直線コネクタ 234"/>
        <xdr:cNvCxnSpPr/>
      </xdr:nvCxnSpPr>
      <xdr:spPr>
        <a:xfrm>
          <a:off x="3797300" y="16878150"/>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74008</xdr:rowOff>
    </xdr:from>
    <xdr:to>
      <xdr:col>5</xdr:col>
      <xdr:colOff>358775</xdr:colOff>
      <xdr:row>98</xdr:row>
      <xdr:rowOff>76050</xdr:rowOff>
    </xdr:to>
    <xdr:cxnSp macro="">
      <xdr:nvCxnSpPr>
        <xdr:cNvPr id="238" name="直線コネクタ 237"/>
        <xdr:cNvCxnSpPr/>
      </xdr:nvCxnSpPr>
      <xdr:spPr>
        <a:xfrm>
          <a:off x="2908300" y="1687610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74008</xdr:rowOff>
    </xdr:from>
    <xdr:to>
      <xdr:col>4</xdr:col>
      <xdr:colOff>155575</xdr:colOff>
      <xdr:row>98</xdr:row>
      <xdr:rowOff>77105</xdr:rowOff>
    </xdr:to>
    <xdr:cxnSp macro="">
      <xdr:nvCxnSpPr>
        <xdr:cNvPr id="241" name="直線コネクタ 240"/>
        <xdr:cNvCxnSpPr/>
      </xdr:nvCxnSpPr>
      <xdr:spPr>
        <a:xfrm flipV="1">
          <a:off x="2019300" y="16876108"/>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77105</xdr:rowOff>
    </xdr:from>
    <xdr:to>
      <xdr:col>2</xdr:col>
      <xdr:colOff>638175</xdr:colOff>
      <xdr:row>98</xdr:row>
      <xdr:rowOff>78119</xdr:rowOff>
    </xdr:to>
    <xdr:cxnSp macro="">
      <xdr:nvCxnSpPr>
        <xdr:cNvPr id="244" name="直線コネクタ 243"/>
        <xdr:cNvCxnSpPr/>
      </xdr:nvCxnSpPr>
      <xdr:spPr>
        <a:xfrm flipV="1">
          <a:off x="1130300" y="1687920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30683</xdr:rowOff>
    </xdr:from>
    <xdr:to>
      <xdr:col>6</xdr:col>
      <xdr:colOff>561975</xdr:colOff>
      <xdr:row>98</xdr:row>
      <xdr:rowOff>132283</xdr:rowOff>
    </xdr:to>
    <xdr:sp macro="" textlink="">
      <xdr:nvSpPr>
        <xdr:cNvPr id="254" name="円/楕円 253"/>
        <xdr:cNvSpPr/>
      </xdr:nvSpPr>
      <xdr:spPr>
        <a:xfrm>
          <a:off x="4584700" y="168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25250</xdr:rowOff>
    </xdr:from>
    <xdr:to>
      <xdr:col>5</xdr:col>
      <xdr:colOff>409575</xdr:colOff>
      <xdr:row>98</xdr:row>
      <xdr:rowOff>126850</xdr:rowOff>
    </xdr:to>
    <xdr:sp macro="" textlink="">
      <xdr:nvSpPr>
        <xdr:cNvPr id="256" name="円/楕円 255"/>
        <xdr:cNvSpPr/>
      </xdr:nvSpPr>
      <xdr:spPr>
        <a:xfrm>
          <a:off x="3746500" y="168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143377</xdr:rowOff>
    </xdr:from>
    <xdr:ext cx="534377" cy="259045"/>
    <xdr:sp macro="" textlink="">
      <xdr:nvSpPr>
        <xdr:cNvPr id="257" name="テキスト ボックス 256"/>
        <xdr:cNvSpPr txBox="1"/>
      </xdr:nvSpPr>
      <xdr:spPr>
        <a:xfrm>
          <a:off x="3530111" y="166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23208</xdr:rowOff>
    </xdr:from>
    <xdr:to>
      <xdr:col>4</xdr:col>
      <xdr:colOff>206375</xdr:colOff>
      <xdr:row>98</xdr:row>
      <xdr:rowOff>124808</xdr:rowOff>
    </xdr:to>
    <xdr:sp macro="" textlink="">
      <xdr:nvSpPr>
        <xdr:cNvPr id="258" name="円/楕円 257"/>
        <xdr:cNvSpPr/>
      </xdr:nvSpPr>
      <xdr:spPr>
        <a:xfrm>
          <a:off x="2857500" y="16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141335</xdr:rowOff>
    </xdr:from>
    <xdr:ext cx="534377" cy="259045"/>
    <xdr:sp macro="" textlink="">
      <xdr:nvSpPr>
        <xdr:cNvPr id="259" name="テキスト ボックス 258"/>
        <xdr:cNvSpPr txBox="1"/>
      </xdr:nvSpPr>
      <xdr:spPr>
        <a:xfrm>
          <a:off x="2641111" y="166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26305</xdr:rowOff>
    </xdr:from>
    <xdr:to>
      <xdr:col>3</xdr:col>
      <xdr:colOff>3175</xdr:colOff>
      <xdr:row>98</xdr:row>
      <xdr:rowOff>127905</xdr:rowOff>
    </xdr:to>
    <xdr:sp macro="" textlink="">
      <xdr:nvSpPr>
        <xdr:cNvPr id="260" name="円/楕円 259"/>
        <xdr:cNvSpPr/>
      </xdr:nvSpPr>
      <xdr:spPr>
        <a:xfrm>
          <a:off x="1968500" y="16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144432</xdr:rowOff>
    </xdr:from>
    <xdr:ext cx="534377" cy="259045"/>
    <xdr:sp macro="" textlink="">
      <xdr:nvSpPr>
        <xdr:cNvPr id="261" name="テキスト ボックス 260"/>
        <xdr:cNvSpPr txBox="1"/>
      </xdr:nvSpPr>
      <xdr:spPr>
        <a:xfrm>
          <a:off x="1752111" y="166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27319</xdr:rowOff>
    </xdr:from>
    <xdr:to>
      <xdr:col>1</xdr:col>
      <xdr:colOff>485775</xdr:colOff>
      <xdr:row>98</xdr:row>
      <xdr:rowOff>128919</xdr:rowOff>
    </xdr:to>
    <xdr:sp macro="" textlink="">
      <xdr:nvSpPr>
        <xdr:cNvPr id="262" name="円/楕円 261"/>
        <xdr:cNvSpPr/>
      </xdr:nvSpPr>
      <xdr:spPr>
        <a:xfrm>
          <a:off x="1079500" y="168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145446</xdr:rowOff>
    </xdr:from>
    <xdr:ext cx="534377" cy="259045"/>
    <xdr:sp macro="" textlink="">
      <xdr:nvSpPr>
        <xdr:cNvPr id="263" name="テキスト ボックス 262"/>
        <xdr:cNvSpPr txBox="1"/>
      </xdr:nvSpPr>
      <xdr:spPr>
        <a:xfrm>
          <a:off x="863111" y="166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124460</xdr:rowOff>
    </xdr:from>
    <xdr:to>
      <xdr:col>11</xdr:col>
      <xdr:colOff>307975</xdr:colOff>
      <xdr:row>39</xdr:row>
      <xdr:rowOff>44450</xdr:rowOff>
    </xdr:to>
    <xdr:cxnSp macro="">
      <xdr:nvCxnSpPr>
        <xdr:cNvPr id="301" name="直線コネクタ 300"/>
        <xdr:cNvCxnSpPr/>
      </xdr:nvCxnSpPr>
      <xdr:spPr>
        <a:xfrm>
          <a:off x="6972300" y="64681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73660</xdr:rowOff>
    </xdr:from>
    <xdr:to>
      <xdr:col>10</xdr:col>
      <xdr:colOff>155575</xdr:colOff>
      <xdr:row>38</xdr:row>
      <xdr:rowOff>3810</xdr:rowOff>
    </xdr:to>
    <xdr:sp macro="" textlink="">
      <xdr:nvSpPr>
        <xdr:cNvPr id="319" name="円/楕円 318"/>
        <xdr:cNvSpPr/>
      </xdr:nvSpPr>
      <xdr:spPr>
        <a:xfrm>
          <a:off x="692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166387</xdr:rowOff>
    </xdr:from>
    <xdr:ext cx="378565" cy="259045"/>
    <xdr:sp macro="" textlink="">
      <xdr:nvSpPr>
        <xdr:cNvPr id="320" name="テキスト ボックス 319"/>
        <xdr:cNvSpPr txBox="1"/>
      </xdr:nvSpPr>
      <xdr:spPr>
        <a:xfrm>
          <a:off x="6783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111087</xdr:rowOff>
    </xdr:from>
    <xdr:to>
      <xdr:col>15</xdr:col>
      <xdr:colOff>180975</xdr:colOff>
      <xdr:row>58</xdr:row>
      <xdr:rowOff>116840</xdr:rowOff>
    </xdr:to>
    <xdr:cxnSp macro="">
      <xdr:nvCxnSpPr>
        <xdr:cNvPr id="349" name="直線コネクタ 348"/>
        <xdr:cNvCxnSpPr/>
      </xdr:nvCxnSpPr>
      <xdr:spPr>
        <a:xfrm flipV="1">
          <a:off x="9639300" y="1005518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63100</xdr:rowOff>
    </xdr:from>
    <xdr:to>
      <xdr:col>14</xdr:col>
      <xdr:colOff>28575</xdr:colOff>
      <xdr:row>58</xdr:row>
      <xdr:rowOff>116840</xdr:rowOff>
    </xdr:to>
    <xdr:cxnSp macro="">
      <xdr:nvCxnSpPr>
        <xdr:cNvPr id="352" name="直線コネクタ 351"/>
        <xdr:cNvCxnSpPr/>
      </xdr:nvCxnSpPr>
      <xdr:spPr>
        <a:xfrm>
          <a:off x="8750300" y="10007200"/>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63100</xdr:rowOff>
    </xdr:from>
    <xdr:to>
      <xdr:col>12</xdr:col>
      <xdr:colOff>511175</xdr:colOff>
      <xdr:row>58</xdr:row>
      <xdr:rowOff>109125</xdr:rowOff>
    </xdr:to>
    <xdr:cxnSp macro="">
      <xdr:nvCxnSpPr>
        <xdr:cNvPr id="355" name="直線コネクタ 354"/>
        <xdr:cNvCxnSpPr/>
      </xdr:nvCxnSpPr>
      <xdr:spPr>
        <a:xfrm flipV="1">
          <a:off x="7861300" y="1000720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105639</xdr:rowOff>
    </xdr:from>
    <xdr:to>
      <xdr:col>11</xdr:col>
      <xdr:colOff>307975</xdr:colOff>
      <xdr:row>58</xdr:row>
      <xdr:rowOff>109125</xdr:rowOff>
    </xdr:to>
    <xdr:cxnSp macro="">
      <xdr:nvCxnSpPr>
        <xdr:cNvPr id="358" name="直線コネクタ 357"/>
        <xdr:cNvCxnSpPr/>
      </xdr:nvCxnSpPr>
      <xdr:spPr>
        <a:xfrm>
          <a:off x="6972300" y="1004973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60287</xdr:rowOff>
    </xdr:from>
    <xdr:to>
      <xdr:col>15</xdr:col>
      <xdr:colOff>231775</xdr:colOff>
      <xdr:row>58</xdr:row>
      <xdr:rowOff>161887</xdr:rowOff>
    </xdr:to>
    <xdr:sp macro="" textlink="">
      <xdr:nvSpPr>
        <xdr:cNvPr id="368" name="円/楕円 367"/>
        <xdr:cNvSpPr/>
      </xdr:nvSpPr>
      <xdr:spPr>
        <a:xfrm>
          <a:off x="10426700" y="100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146664</xdr:rowOff>
    </xdr:from>
    <xdr:ext cx="469744" cy="259045"/>
    <xdr:sp macro="" textlink="">
      <xdr:nvSpPr>
        <xdr:cNvPr id="369" name="農林水産業費該当値テキスト"/>
        <xdr:cNvSpPr txBox="1"/>
      </xdr:nvSpPr>
      <xdr:spPr>
        <a:xfrm>
          <a:off x="10528300" y="991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66040</xdr:rowOff>
    </xdr:from>
    <xdr:to>
      <xdr:col>14</xdr:col>
      <xdr:colOff>79375</xdr:colOff>
      <xdr:row>58</xdr:row>
      <xdr:rowOff>167640</xdr:rowOff>
    </xdr:to>
    <xdr:sp macro="" textlink="">
      <xdr:nvSpPr>
        <xdr:cNvPr id="370" name="円/楕円 369"/>
        <xdr:cNvSpPr/>
      </xdr:nvSpPr>
      <xdr:spPr>
        <a:xfrm>
          <a:off x="9588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158767</xdr:rowOff>
    </xdr:from>
    <xdr:ext cx="469744" cy="259045"/>
    <xdr:sp macro="" textlink="">
      <xdr:nvSpPr>
        <xdr:cNvPr id="371" name="テキスト ボックス 370"/>
        <xdr:cNvSpPr txBox="1"/>
      </xdr:nvSpPr>
      <xdr:spPr>
        <a:xfrm>
          <a:off x="9404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12300</xdr:rowOff>
    </xdr:from>
    <xdr:to>
      <xdr:col>12</xdr:col>
      <xdr:colOff>561975</xdr:colOff>
      <xdr:row>58</xdr:row>
      <xdr:rowOff>113900</xdr:rowOff>
    </xdr:to>
    <xdr:sp macro="" textlink="">
      <xdr:nvSpPr>
        <xdr:cNvPr id="372" name="円/楕円 371"/>
        <xdr:cNvSpPr/>
      </xdr:nvSpPr>
      <xdr:spPr>
        <a:xfrm>
          <a:off x="8699500" y="99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105027</xdr:rowOff>
    </xdr:from>
    <xdr:ext cx="469744" cy="259045"/>
    <xdr:sp macro="" textlink="">
      <xdr:nvSpPr>
        <xdr:cNvPr id="373" name="テキスト ボックス 372"/>
        <xdr:cNvSpPr txBox="1"/>
      </xdr:nvSpPr>
      <xdr:spPr>
        <a:xfrm>
          <a:off x="8515427" y="100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58325</xdr:rowOff>
    </xdr:from>
    <xdr:to>
      <xdr:col>11</xdr:col>
      <xdr:colOff>358775</xdr:colOff>
      <xdr:row>58</xdr:row>
      <xdr:rowOff>159925</xdr:rowOff>
    </xdr:to>
    <xdr:sp macro="" textlink="">
      <xdr:nvSpPr>
        <xdr:cNvPr id="374" name="円/楕円 373"/>
        <xdr:cNvSpPr/>
      </xdr:nvSpPr>
      <xdr:spPr>
        <a:xfrm>
          <a:off x="7810500" y="100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151052</xdr:rowOff>
    </xdr:from>
    <xdr:ext cx="469744" cy="259045"/>
    <xdr:sp macro="" textlink="">
      <xdr:nvSpPr>
        <xdr:cNvPr id="375" name="テキスト ボックス 374"/>
        <xdr:cNvSpPr txBox="1"/>
      </xdr:nvSpPr>
      <xdr:spPr>
        <a:xfrm>
          <a:off x="7626427" y="100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54839</xdr:rowOff>
    </xdr:from>
    <xdr:to>
      <xdr:col>10</xdr:col>
      <xdr:colOff>155575</xdr:colOff>
      <xdr:row>58</xdr:row>
      <xdr:rowOff>156439</xdr:rowOff>
    </xdr:to>
    <xdr:sp macro="" textlink="">
      <xdr:nvSpPr>
        <xdr:cNvPr id="376" name="円/楕円 375"/>
        <xdr:cNvSpPr/>
      </xdr:nvSpPr>
      <xdr:spPr>
        <a:xfrm>
          <a:off x="69215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147566</xdr:rowOff>
    </xdr:from>
    <xdr:ext cx="469744" cy="259045"/>
    <xdr:sp macro="" textlink="">
      <xdr:nvSpPr>
        <xdr:cNvPr id="377" name="テキスト ボックス 376"/>
        <xdr:cNvSpPr txBox="1"/>
      </xdr:nvSpPr>
      <xdr:spPr>
        <a:xfrm>
          <a:off x="6737427"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9855</xdr:rowOff>
    </xdr:from>
    <xdr:to>
      <xdr:col>15</xdr:col>
      <xdr:colOff>180975</xdr:colOff>
      <xdr:row>78</xdr:row>
      <xdr:rowOff>110401</xdr:rowOff>
    </xdr:to>
    <xdr:cxnSp macro="">
      <xdr:nvCxnSpPr>
        <xdr:cNvPr id="406" name="直線コネクタ 405"/>
        <xdr:cNvCxnSpPr/>
      </xdr:nvCxnSpPr>
      <xdr:spPr>
        <a:xfrm>
          <a:off x="9639300" y="13382955"/>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9855</xdr:rowOff>
    </xdr:from>
    <xdr:to>
      <xdr:col>14</xdr:col>
      <xdr:colOff>28575</xdr:colOff>
      <xdr:row>78</xdr:row>
      <xdr:rowOff>61900</xdr:rowOff>
    </xdr:to>
    <xdr:cxnSp macro="">
      <xdr:nvCxnSpPr>
        <xdr:cNvPr id="409" name="直線コネクタ 408"/>
        <xdr:cNvCxnSpPr/>
      </xdr:nvCxnSpPr>
      <xdr:spPr>
        <a:xfrm flipV="1">
          <a:off x="8750300" y="13382955"/>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61900</xdr:rowOff>
    </xdr:from>
    <xdr:to>
      <xdr:col>12</xdr:col>
      <xdr:colOff>511175</xdr:colOff>
      <xdr:row>78</xdr:row>
      <xdr:rowOff>111164</xdr:rowOff>
    </xdr:to>
    <xdr:cxnSp macro="">
      <xdr:nvCxnSpPr>
        <xdr:cNvPr id="412" name="直線コネクタ 411"/>
        <xdr:cNvCxnSpPr/>
      </xdr:nvCxnSpPr>
      <xdr:spPr>
        <a:xfrm flipV="1">
          <a:off x="7861300" y="1343500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111164</xdr:rowOff>
    </xdr:from>
    <xdr:to>
      <xdr:col>11</xdr:col>
      <xdr:colOff>307975</xdr:colOff>
      <xdr:row>78</xdr:row>
      <xdr:rowOff>113258</xdr:rowOff>
    </xdr:to>
    <xdr:cxnSp macro="">
      <xdr:nvCxnSpPr>
        <xdr:cNvPr id="415" name="直線コネクタ 414"/>
        <xdr:cNvCxnSpPr/>
      </xdr:nvCxnSpPr>
      <xdr:spPr>
        <a:xfrm flipV="1">
          <a:off x="6972300" y="13484264"/>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59601</xdr:rowOff>
    </xdr:from>
    <xdr:to>
      <xdr:col>15</xdr:col>
      <xdr:colOff>231775</xdr:colOff>
      <xdr:row>78</xdr:row>
      <xdr:rowOff>161201</xdr:rowOff>
    </xdr:to>
    <xdr:sp macro="" textlink="">
      <xdr:nvSpPr>
        <xdr:cNvPr id="425" name="円/楕円 424"/>
        <xdr:cNvSpPr/>
      </xdr:nvSpPr>
      <xdr:spPr>
        <a:xfrm>
          <a:off x="104267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145978</xdr:rowOff>
    </xdr:from>
    <xdr:ext cx="469744" cy="259045"/>
    <xdr:sp macro="" textlink="">
      <xdr:nvSpPr>
        <xdr:cNvPr id="426" name="商工費該当値テキスト"/>
        <xdr:cNvSpPr txBox="1"/>
      </xdr:nvSpPr>
      <xdr:spPr>
        <a:xfrm>
          <a:off x="10528300" y="133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130505</xdr:rowOff>
    </xdr:from>
    <xdr:to>
      <xdr:col>14</xdr:col>
      <xdr:colOff>79375</xdr:colOff>
      <xdr:row>78</xdr:row>
      <xdr:rowOff>60655</xdr:rowOff>
    </xdr:to>
    <xdr:sp macro="" textlink="">
      <xdr:nvSpPr>
        <xdr:cNvPr id="427" name="円/楕円 426"/>
        <xdr:cNvSpPr/>
      </xdr:nvSpPr>
      <xdr:spPr>
        <a:xfrm>
          <a:off x="9588500" y="133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51782</xdr:rowOff>
    </xdr:from>
    <xdr:ext cx="469744" cy="259045"/>
    <xdr:sp macro="" textlink="">
      <xdr:nvSpPr>
        <xdr:cNvPr id="428" name="テキスト ボックス 427"/>
        <xdr:cNvSpPr txBox="1"/>
      </xdr:nvSpPr>
      <xdr:spPr>
        <a:xfrm>
          <a:off x="9404427" y="134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11100</xdr:rowOff>
    </xdr:from>
    <xdr:to>
      <xdr:col>12</xdr:col>
      <xdr:colOff>561975</xdr:colOff>
      <xdr:row>78</xdr:row>
      <xdr:rowOff>112700</xdr:rowOff>
    </xdr:to>
    <xdr:sp macro="" textlink="">
      <xdr:nvSpPr>
        <xdr:cNvPr id="429" name="円/楕円 428"/>
        <xdr:cNvSpPr/>
      </xdr:nvSpPr>
      <xdr:spPr>
        <a:xfrm>
          <a:off x="8699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103827</xdr:rowOff>
    </xdr:from>
    <xdr:ext cx="469744" cy="259045"/>
    <xdr:sp macro="" textlink="">
      <xdr:nvSpPr>
        <xdr:cNvPr id="430" name="テキスト ボックス 429"/>
        <xdr:cNvSpPr txBox="1"/>
      </xdr:nvSpPr>
      <xdr:spPr>
        <a:xfrm>
          <a:off x="8515427"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60364</xdr:rowOff>
    </xdr:from>
    <xdr:to>
      <xdr:col>11</xdr:col>
      <xdr:colOff>358775</xdr:colOff>
      <xdr:row>78</xdr:row>
      <xdr:rowOff>161964</xdr:rowOff>
    </xdr:to>
    <xdr:sp macro="" textlink="">
      <xdr:nvSpPr>
        <xdr:cNvPr id="431" name="円/楕円 430"/>
        <xdr:cNvSpPr/>
      </xdr:nvSpPr>
      <xdr:spPr>
        <a:xfrm>
          <a:off x="7810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153091</xdr:rowOff>
    </xdr:from>
    <xdr:ext cx="469744" cy="259045"/>
    <xdr:sp macro="" textlink="">
      <xdr:nvSpPr>
        <xdr:cNvPr id="432" name="テキスト ボックス 431"/>
        <xdr:cNvSpPr txBox="1"/>
      </xdr:nvSpPr>
      <xdr:spPr>
        <a:xfrm>
          <a:off x="7626427"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62458</xdr:rowOff>
    </xdr:from>
    <xdr:to>
      <xdr:col>10</xdr:col>
      <xdr:colOff>155575</xdr:colOff>
      <xdr:row>78</xdr:row>
      <xdr:rowOff>164058</xdr:rowOff>
    </xdr:to>
    <xdr:sp macro="" textlink="">
      <xdr:nvSpPr>
        <xdr:cNvPr id="433" name="円/楕円 432"/>
        <xdr:cNvSpPr/>
      </xdr:nvSpPr>
      <xdr:spPr>
        <a:xfrm>
          <a:off x="6921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155185</xdr:rowOff>
    </xdr:from>
    <xdr:ext cx="469744" cy="259045"/>
    <xdr:sp macro="" textlink="">
      <xdr:nvSpPr>
        <xdr:cNvPr id="434" name="テキスト ボックス 433"/>
        <xdr:cNvSpPr txBox="1"/>
      </xdr:nvSpPr>
      <xdr:spPr>
        <a:xfrm>
          <a:off x="6737427" y="135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45535</xdr:rowOff>
    </xdr:from>
    <xdr:to>
      <xdr:col>15</xdr:col>
      <xdr:colOff>180975</xdr:colOff>
      <xdr:row>98</xdr:row>
      <xdr:rowOff>122555</xdr:rowOff>
    </xdr:to>
    <xdr:cxnSp macro="">
      <xdr:nvCxnSpPr>
        <xdr:cNvPr id="467" name="直線コネクタ 466"/>
        <xdr:cNvCxnSpPr/>
      </xdr:nvCxnSpPr>
      <xdr:spPr>
        <a:xfrm flipV="1">
          <a:off x="9639300" y="16847635"/>
          <a:ext cx="838200" cy="7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93532</xdr:rowOff>
    </xdr:from>
    <xdr:to>
      <xdr:col>14</xdr:col>
      <xdr:colOff>28575</xdr:colOff>
      <xdr:row>98</xdr:row>
      <xdr:rowOff>122555</xdr:rowOff>
    </xdr:to>
    <xdr:cxnSp macro="">
      <xdr:nvCxnSpPr>
        <xdr:cNvPr id="470" name="直線コネクタ 469"/>
        <xdr:cNvCxnSpPr/>
      </xdr:nvCxnSpPr>
      <xdr:spPr>
        <a:xfrm>
          <a:off x="8750300" y="16895632"/>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93532</xdr:rowOff>
    </xdr:from>
    <xdr:to>
      <xdr:col>12</xdr:col>
      <xdr:colOff>511175</xdr:colOff>
      <xdr:row>98</xdr:row>
      <xdr:rowOff>100781</xdr:rowOff>
    </xdr:to>
    <xdr:cxnSp macro="">
      <xdr:nvCxnSpPr>
        <xdr:cNvPr id="473" name="直線コネクタ 472"/>
        <xdr:cNvCxnSpPr/>
      </xdr:nvCxnSpPr>
      <xdr:spPr>
        <a:xfrm flipV="1">
          <a:off x="7861300" y="16895632"/>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67739</xdr:rowOff>
    </xdr:from>
    <xdr:to>
      <xdr:col>11</xdr:col>
      <xdr:colOff>307975</xdr:colOff>
      <xdr:row>98</xdr:row>
      <xdr:rowOff>100781</xdr:rowOff>
    </xdr:to>
    <xdr:cxnSp macro="">
      <xdr:nvCxnSpPr>
        <xdr:cNvPr id="476" name="直線コネクタ 475"/>
        <xdr:cNvCxnSpPr/>
      </xdr:nvCxnSpPr>
      <xdr:spPr>
        <a:xfrm>
          <a:off x="6972300" y="16869839"/>
          <a:ext cx="889000" cy="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166185</xdr:rowOff>
    </xdr:from>
    <xdr:to>
      <xdr:col>15</xdr:col>
      <xdr:colOff>231775</xdr:colOff>
      <xdr:row>98</xdr:row>
      <xdr:rowOff>96335</xdr:rowOff>
    </xdr:to>
    <xdr:sp macro="" textlink="">
      <xdr:nvSpPr>
        <xdr:cNvPr id="486" name="円/楕円 485"/>
        <xdr:cNvSpPr/>
      </xdr:nvSpPr>
      <xdr:spPr>
        <a:xfrm>
          <a:off x="10426700" y="167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81112</xdr:rowOff>
    </xdr:from>
    <xdr:ext cx="534377" cy="259045"/>
    <xdr:sp macro="" textlink="">
      <xdr:nvSpPr>
        <xdr:cNvPr id="487" name="土木費該当値テキスト"/>
        <xdr:cNvSpPr txBox="1"/>
      </xdr:nvSpPr>
      <xdr:spPr>
        <a:xfrm>
          <a:off x="10528300" y="167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71755</xdr:rowOff>
    </xdr:from>
    <xdr:to>
      <xdr:col>14</xdr:col>
      <xdr:colOff>79375</xdr:colOff>
      <xdr:row>99</xdr:row>
      <xdr:rowOff>1905</xdr:rowOff>
    </xdr:to>
    <xdr:sp macro="" textlink="">
      <xdr:nvSpPr>
        <xdr:cNvPr id="488" name="円/楕円 487"/>
        <xdr:cNvSpPr/>
      </xdr:nvSpPr>
      <xdr:spPr>
        <a:xfrm>
          <a:off x="9588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164482</xdr:rowOff>
    </xdr:from>
    <xdr:ext cx="534377" cy="259045"/>
    <xdr:sp macro="" textlink="">
      <xdr:nvSpPr>
        <xdr:cNvPr id="489" name="テキスト ボックス 488"/>
        <xdr:cNvSpPr txBox="1"/>
      </xdr:nvSpPr>
      <xdr:spPr>
        <a:xfrm>
          <a:off x="9372111" y="169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42732</xdr:rowOff>
    </xdr:from>
    <xdr:to>
      <xdr:col>12</xdr:col>
      <xdr:colOff>561975</xdr:colOff>
      <xdr:row>98</xdr:row>
      <xdr:rowOff>144332</xdr:rowOff>
    </xdr:to>
    <xdr:sp macro="" textlink="">
      <xdr:nvSpPr>
        <xdr:cNvPr id="490" name="円/楕円 489"/>
        <xdr:cNvSpPr/>
      </xdr:nvSpPr>
      <xdr:spPr>
        <a:xfrm>
          <a:off x="8699500" y="168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135459</xdr:rowOff>
    </xdr:from>
    <xdr:ext cx="534377" cy="259045"/>
    <xdr:sp macro="" textlink="">
      <xdr:nvSpPr>
        <xdr:cNvPr id="491" name="テキスト ボックス 490"/>
        <xdr:cNvSpPr txBox="1"/>
      </xdr:nvSpPr>
      <xdr:spPr>
        <a:xfrm>
          <a:off x="8483111" y="169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49981</xdr:rowOff>
    </xdr:from>
    <xdr:to>
      <xdr:col>11</xdr:col>
      <xdr:colOff>358775</xdr:colOff>
      <xdr:row>98</xdr:row>
      <xdr:rowOff>151581</xdr:rowOff>
    </xdr:to>
    <xdr:sp macro="" textlink="">
      <xdr:nvSpPr>
        <xdr:cNvPr id="492" name="円/楕円 491"/>
        <xdr:cNvSpPr/>
      </xdr:nvSpPr>
      <xdr:spPr>
        <a:xfrm>
          <a:off x="7810500" y="168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142708</xdr:rowOff>
    </xdr:from>
    <xdr:ext cx="534377" cy="259045"/>
    <xdr:sp macro="" textlink="">
      <xdr:nvSpPr>
        <xdr:cNvPr id="493" name="テキスト ボックス 492"/>
        <xdr:cNvSpPr txBox="1"/>
      </xdr:nvSpPr>
      <xdr:spPr>
        <a:xfrm>
          <a:off x="7594111" y="169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16939</xdr:rowOff>
    </xdr:from>
    <xdr:to>
      <xdr:col>10</xdr:col>
      <xdr:colOff>155575</xdr:colOff>
      <xdr:row>98</xdr:row>
      <xdr:rowOff>118539</xdr:rowOff>
    </xdr:to>
    <xdr:sp macro="" textlink="">
      <xdr:nvSpPr>
        <xdr:cNvPr id="494" name="円/楕円 493"/>
        <xdr:cNvSpPr/>
      </xdr:nvSpPr>
      <xdr:spPr>
        <a:xfrm>
          <a:off x="6921500" y="168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109666</xdr:rowOff>
    </xdr:from>
    <xdr:ext cx="534377" cy="259045"/>
    <xdr:sp macro="" textlink="">
      <xdr:nvSpPr>
        <xdr:cNvPr id="495" name="テキスト ボックス 494"/>
        <xdr:cNvSpPr txBox="1"/>
      </xdr:nvSpPr>
      <xdr:spPr>
        <a:xfrm>
          <a:off x="6705111" y="169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14930</xdr:rowOff>
    </xdr:from>
    <xdr:to>
      <xdr:col>23</xdr:col>
      <xdr:colOff>517525</xdr:colOff>
      <xdr:row>38</xdr:row>
      <xdr:rowOff>38202</xdr:rowOff>
    </xdr:to>
    <xdr:cxnSp macro="">
      <xdr:nvCxnSpPr>
        <xdr:cNvPr id="523" name="直線コネクタ 522"/>
        <xdr:cNvCxnSpPr/>
      </xdr:nvCxnSpPr>
      <xdr:spPr>
        <a:xfrm flipV="1">
          <a:off x="15481300" y="6530030"/>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38202</xdr:rowOff>
    </xdr:from>
    <xdr:to>
      <xdr:col>22</xdr:col>
      <xdr:colOff>365125</xdr:colOff>
      <xdr:row>38</xdr:row>
      <xdr:rowOff>59782</xdr:rowOff>
    </xdr:to>
    <xdr:cxnSp macro="">
      <xdr:nvCxnSpPr>
        <xdr:cNvPr id="526" name="直線コネクタ 525"/>
        <xdr:cNvCxnSpPr/>
      </xdr:nvCxnSpPr>
      <xdr:spPr>
        <a:xfrm flipV="1">
          <a:off x="14592300" y="655330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39528</xdr:rowOff>
    </xdr:from>
    <xdr:to>
      <xdr:col>21</xdr:col>
      <xdr:colOff>161925</xdr:colOff>
      <xdr:row>38</xdr:row>
      <xdr:rowOff>59782</xdr:rowOff>
    </xdr:to>
    <xdr:cxnSp macro="">
      <xdr:nvCxnSpPr>
        <xdr:cNvPr id="529" name="直線コネクタ 528"/>
        <xdr:cNvCxnSpPr/>
      </xdr:nvCxnSpPr>
      <xdr:spPr>
        <a:xfrm>
          <a:off x="13703300" y="655462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116977</xdr:rowOff>
    </xdr:from>
    <xdr:to>
      <xdr:col>19</xdr:col>
      <xdr:colOff>644525</xdr:colOff>
      <xdr:row>38</xdr:row>
      <xdr:rowOff>39528</xdr:rowOff>
    </xdr:to>
    <xdr:cxnSp macro="">
      <xdr:nvCxnSpPr>
        <xdr:cNvPr id="532" name="直線コネクタ 531"/>
        <xdr:cNvCxnSpPr/>
      </xdr:nvCxnSpPr>
      <xdr:spPr>
        <a:xfrm>
          <a:off x="12814300" y="6117727"/>
          <a:ext cx="889000" cy="4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135580</xdr:rowOff>
    </xdr:from>
    <xdr:to>
      <xdr:col>23</xdr:col>
      <xdr:colOff>568325</xdr:colOff>
      <xdr:row>38</xdr:row>
      <xdr:rowOff>65730</xdr:rowOff>
    </xdr:to>
    <xdr:sp macro="" textlink="">
      <xdr:nvSpPr>
        <xdr:cNvPr id="542" name="円/楕円 541"/>
        <xdr:cNvSpPr/>
      </xdr:nvSpPr>
      <xdr:spPr>
        <a:xfrm>
          <a:off x="16268700" y="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114007</xdr:rowOff>
    </xdr:from>
    <xdr:ext cx="534377" cy="259045"/>
    <xdr:sp macro="" textlink="">
      <xdr:nvSpPr>
        <xdr:cNvPr id="543" name="消防費該当値テキスト"/>
        <xdr:cNvSpPr txBox="1"/>
      </xdr:nvSpPr>
      <xdr:spPr>
        <a:xfrm>
          <a:off x="16370300"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158852</xdr:rowOff>
    </xdr:from>
    <xdr:to>
      <xdr:col>22</xdr:col>
      <xdr:colOff>415925</xdr:colOff>
      <xdr:row>38</xdr:row>
      <xdr:rowOff>89002</xdr:rowOff>
    </xdr:to>
    <xdr:sp macro="" textlink="">
      <xdr:nvSpPr>
        <xdr:cNvPr id="544" name="円/楕円 543"/>
        <xdr:cNvSpPr/>
      </xdr:nvSpPr>
      <xdr:spPr>
        <a:xfrm>
          <a:off x="15430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80129</xdr:rowOff>
    </xdr:from>
    <xdr:ext cx="534377" cy="259045"/>
    <xdr:sp macro="" textlink="">
      <xdr:nvSpPr>
        <xdr:cNvPr id="545" name="テキスト ボックス 544"/>
        <xdr:cNvSpPr txBox="1"/>
      </xdr:nvSpPr>
      <xdr:spPr>
        <a:xfrm>
          <a:off x="15214111" y="65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8982</xdr:rowOff>
    </xdr:from>
    <xdr:to>
      <xdr:col>21</xdr:col>
      <xdr:colOff>212725</xdr:colOff>
      <xdr:row>38</xdr:row>
      <xdr:rowOff>110582</xdr:rowOff>
    </xdr:to>
    <xdr:sp macro="" textlink="">
      <xdr:nvSpPr>
        <xdr:cNvPr id="546" name="円/楕円 545"/>
        <xdr:cNvSpPr/>
      </xdr:nvSpPr>
      <xdr:spPr>
        <a:xfrm>
          <a:off x="14541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101709</xdr:rowOff>
    </xdr:from>
    <xdr:ext cx="534377" cy="259045"/>
    <xdr:sp macro="" textlink="">
      <xdr:nvSpPr>
        <xdr:cNvPr id="547" name="テキスト ボックス 546"/>
        <xdr:cNvSpPr txBox="1"/>
      </xdr:nvSpPr>
      <xdr:spPr>
        <a:xfrm>
          <a:off x="14325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160178</xdr:rowOff>
    </xdr:from>
    <xdr:to>
      <xdr:col>20</xdr:col>
      <xdr:colOff>9525</xdr:colOff>
      <xdr:row>38</xdr:row>
      <xdr:rowOff>90328</xdr:rowOff>
    </xdr:to>
    <xdr:sp macro="" textlink="">
      <xdr:nvSpPr>
        <xdr:cNvPr id="548" name="円/楕円 547"/>
        <xdr:cNvSpPr/>
      </xdr:nvSpPr>
      <xdr:spPr>
        <a:xfrm>
          <a:off x="13652500" y="6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81455</xdr:rowOff>
    </xdr:from>
    <xdr:ext cx="534377" cy="259045"/>
    <xdr:sp macro="" textlink="">
      <xdr:nvSpPr>
        <xdr:cNvPr id="549" name="テキスト ボックス 548"/>
        <xdr:cNvSpPr txBox="1"/>
      </xdr:nvSpPr>
      <xdr:spPr>
        <a:xfrm>
          <a:off x="13436111" y="65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66177</xdr:rowOff>
    </xdr:from>
    <xdr:to>
      <xdr:col>18</xdr:col>
      <xdr:colOff>492125</xdr:colOff>
      <xdr:row>35</xdr:row>
      <xdr:rowOff>167777</xdr:rowOff>
    </xdr:to>
    <xdr:sp macro="" textlink="">
      <xdr:nvSpPr>
        <xdr:cNvPr id="550" name="円/楕円 549"/>
        <xdr:cNvSpPr/>
      </xdr:nvSpPr>
      <xdr:spPr>
        <a:xfrm>
          <a:off x="12763500" y="60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12854</xdr:rowOff>
    </xdr:from>
    <xdr:ext cx="534377" cy="259045"/>
    <xdr:sp macro="" textlink="">
      <xdr:nvSpPr>
        <xdr:cNvPr id="551" name="テキスト ボックス 550"/>
        <xdr:cNvSpPr txBox="1"/>
      </xdr:nvSpPr>
      <xdr:spPr>
        <a:xfrm>
          <a:off x="12547111" y="5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80035</xdr:rowOff>
    </xdr:from>
    <xdr:to>
      <xdr:col>23</xdr:col>
      <xdr:colOff>517525</xdr:colOff>
      <xdr:row>57</xdr:row>
      <xdr:rowOff>98323</xdr:rowOff>
    </xdr:to>
    <xdr:cxnSp macro="">
      <xdr:nvCxnSpPr>
        <xdr:cNvPr id="582" name="直線コネクタ 581"/>
        <xdr:cNvCxnSpPr/>
      </xdr:nvCxnSpPr>
      <xdr:spPr>
        <a:xfrm>
          <a:off x="15481300" y="985268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80035</xdr:rowOff>
    </xdr:from>
    <xdr:to>
      <xdr:col>22</xdr:col>
      <xdr:colOff>365125</xdr:colOff>
      <xdr:row>57</xdr:row>
      <xdr:rowOff>114641</xdr:rowOff>
    </xdr:to>
    <xdr:cxnSp macro="">
      <xdr:nvCxnSpPr>
        <xdr:cNvPr id="585" name="直線コネクタ 584"/>
        <xdr:cNvCxnSpPr/>
      </xdr:nvCxnSpPr>
      <xdr:spPr>
        <a:xfrm flipV="1">
          <a:off x="14592300" y="9852685"/>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114641</xdr:rowOff>
    </xdr:from>
    <xdr:to>
      <xdr:col>21</xdr:col>
      <xdr:colOff>161925</xdr:colOff>
      <xdr:row>57</xdr:row>
      <xdr:rowOff>129772</xdr:rowOff>
    </xdr:to>
    <xdr:cxnSp macro="">
      <xdr:nvCxnSpPr>
        <xdr:cNvPr id="588" name="直線コネクタ 587"/>
        <xdr:cNvCxnSpPr/>
      </xdr:nvCxnSpPr>
      <xdr:spPr>
        <a:xfrm flipV="1">
          <a:off x="13703300" y="9887291"/>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92369</xdr:rowOff>
    </xdr:from>
    <xdr:to>
      <xdr:col>19</xdr:col>
      <xdr:colOff>644525</xdr:colOff>
      <xdr:row>57</xdr:row>
      <xdr:rowOff>129772</xdr:rowOff>
    </xdr:to>
    <xdr:cxnSp macro="">
      <xdr:nvCxnSpPr>
        <xdr:cNvPr id="591" name="直線コネクタ 590"/>
        <xdr:cNvCxnSpPr/>
      </xdr:nvCxnSpPr>
      <xdr:spPr>
        <a:xfrm>
          <a:off x="12814300" y="9865019"/>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47523</xdr:rowOff>
    </xdr:from>
    <xdr:to>
      <xdr:col>23</xdr:col>
      <xdr:colOff>568325</xdr:colOff>
      <xdr:row>57</xdr:row>
      <xdr:rowOff>149123</xdr:rowOff>
    </xdr:to>
    <xdr:sp macro="" textlink="">
      <xdr:nvSpPr>
        <xdr:cNvPr id="601" name="円/楕円 600"/>
        <xdr:cNvSpPr/>
      </xdr:nvSpPr>
      <xdr:spPr>
        <a:xfrm>
          <a:off x="16268700" y="98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133900</xdr:rowOff>
    </xdr:from>
    <xdr:ext cx="534377" cy="259045"/>
    <xdr:sp macro="" textlink="">
      <xdr:nvSpPr>
        <xdr:cNvPr id="602" name="教育費該当値テキスト"/>
        <xdr:cNvSpPr txBox="1"/>
      </xdr:nvSpPr>
      <xdr:spPr>
        <a:xfrm>
          <a:off x="16370300" y="97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29235</xdr:rowOff>
    </xdr:from>
    <xdr:to>
      <xdr:col>22</xdr:col>
      <xdr:colOff>415925</xdr:colOff>
      <xdr:row>57</xdr:row>
      <xdr:rowOff>130835</xdr:rowOff>
    </xdr:to>
    <xdr:sp macro="" textlink="">
      <xdr:nvSpPr>
        <xdr:cNvPr id="603" name="円/楕円 602"/>
        <xdr:cNvSpPr/>
      </xdr:nvSpPr>
      <xdr:spPr>
        <a:xfrm>
          <a:off x="15430500" y="9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121962</xdr:rowOff>
    </xdr:from>
    <xdr:ext cx="534377" cy="259045"/>
    <xdr:sp macro="" textlink="">
      <xdr:nvSpPr>
        <xdr:cNvPr id="604" name="テキスト ボックス 603"/>
        <xdr:cNvSpPr txBox="1"/>
      </xdr:nvSpPr>
      <xdr:spPr>
        <a:xfrm>
          <a:off x="15214111" y="9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63841</xdr:rowOff>
    </xdr:from>
    <xdr:to>
      <xdr:col>21</xdr:col>
      <xdr:colOff>212725</xdr:colOff>
      <xdr:row>57</xdr:row>
      <xdr:rowOff>165441</xdr:rowOff>
    </xdr:to>
    <xdr:sp macro="" textlink="">
      <xdr:nvSpPr>
        <xdr:cNvPr id="605" name="円/楕円 604"/>
        <xdr:cNvSpPr/>
      </xdr:nvSpPr>
      <xdr:spPr>
        <a:xfrm>
          <a:off x="14541500" y="98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156568</xdr:rowOff>
    </xdr:from>
    <xdr:ext cx="534377" cy="259045"/>
    <xdr:sp macro="" textlink="">
      <xdr:nvSpPr>
        <xdr:cNvPr id="606" name="テキスト ボックス 605"/>
        <xdr:cNvSpPr txBox="1"/>
      </xdr:nvSpPr>
      <xdr:spPr>
        <a:xfrm>
          <a:off x="14325111" y="99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78972</xdr:rowOff>
    </xdr:from>
    <xdr:to>
      <xdr:col>20</xdr:col>
      <xdr:colOff>9525</xdr:colOff>
      <xdr:row>58</xdr:row>
      <xdr:rowOff>9122</xdr:rowOff>
    </xdr:to>
    <xdr:sp macro="" textlink="">
      <xdr:nvSpPr>
        <xdr:cNvPr id="607" name="円/楕円 606"/>
        <xdr:cNvSpPr/>
      </xdr:nvSpPr>
      <xdr:spPr>
        <a:xfrm>
          <a:off x="13652500" y="98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249</xdr:rowOff>
    </xdr:from>
    <xdr:ext cx="534377" cy="259045"/>
    <xdr:sp macro="" textlink="">
      <xdr:nvSpPr>
        <xdr:cNvPr id="608" name="テキスト ボックス 607"/>
        <xdr:cNvSpPr txBox="1"/>
      </xdr:nvSpPr>
      <xdr:spPr>
        <a:xfrm>
          <a:off x="13436111" y="99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41569</xdr:rowOff>
    </xdr:from>
    <xdr:to>
      <xdr:col>18</xdr:col>
      <xdr:colOff>492125</xdr:colOff>
      <xdr:row>57</xdr:row>
      <xdr:rowOff>143169</xdr:rowOff>
    </xdr:to>
    <xdr:sp macro="" textlink="">
      <xdr:nvSpPr>
        <xdr:cNvPr id="609" name="円/楕円 608"/>
        <xdr:cNvSpPr/>
      </xdr:nvSpPr>
      <xdr:spPr>
        <a:xfrm>
          <a:off x="12763500" y="98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134296</xdr:rowOff>
    </xdr:from>
    <xdr:ext cx="534377" cy="259045"/>
    <xdr:sp macro="" textlink="">
      <xdr:nvSpPr>
        <xdr:cNvPr id="610" name="テキスト ボックス 609"/>
        <xdr:cNvSpPr txBox="1"/>
      </xdr:nvSpPr>
      <xdr:spPr>
        <a:xfrm>
          <a:off x="12547111" y="99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40069</xdr:rowOff>
    </xdr:from>
    <xdr:to>
      <xdr:col>23</xdr:col>
      <xdr:colOff>517525</xdr:colOff>
      <xdr:row>79</xdr:row>
      <xdr:rowOff>43459</xdr:rowOff>
    </xdr:to>
    <xdr:cxnSp macro="">
      <xdr:nvCxnSpPr>
        <xdr:cNvPr id="639" name="直線コネクタ 638"/>
        <xdr:cNvCxnSpPr/>
      </xdr:nvCxnSpPr>
      <xdr:spPr>
        <a:xfrm flipV="1">
          <a:off x="15481300" y="13584619"/>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38869</xdr:rowOff>
    </xdr:from>
    <xdr:to>
      <xdr:col>22</xdr:col>
      <xdr:colOff>365125</xdr:colOff>
      <xdr:row>79</xdr:row>
      <xdr:rowOff>43459</xdr:rowOff>
    </xdr:to>
    <xdr:cxnSp macro="">
      <xdr:nvCxnSpPr>
        <xdr:cNvPr id="642" name="直線コネクタ 641"/>
        <xdr:cNvCxnSpPr/>
      </xdr:nvCxnSpPr>
      <xdr:spPr>
        <a:xfrm>
          <a:off x="14592300" y="13583419"/>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38812</xdr:rowOff>
    </xdr:from>
    <xdr:to>
      <xdr:col>21</xdr:col>
      <xdr:colOff>161925</xdr:colOff>
      <xdr:row>79</xdr:row>
      <xdr:rowOff>38869</xdr:rowOff>
    </xdr:to>
    <xdr:cxnSp macro="">
      <xdr:nvCxnSpPr>
        <xdr:cNvPr id="645" name="直線コネクタ 644"/>
        <xdr:cNvCxnSpPr/>
      </xdr:nvCxnSpPr>
      <xdr:spPr>
        <a:xfrm>
          <a:off x="13703300" y="1358336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38812</xdr:rowOff>
    </xdr:from>
    <xdr:to>
      <xdr:col>19</xdr:col>
      <xdr:colOff>644525</xdr:colOff>
      <xdr:row>79</xdr:row>
      <xdr:rowOff>40106</xdr:rowOff>
    </xdr:to>
    <xdr:cxnSp macro="">
      <xdr:nvCxnSpPr>
        <xdr:cNvPr id="648" name="直線コネクタ 647"/>
        <xdr:cNvCxnSpPr/>
      </xdr:nvCxnSpPr>
      <xdr:spPr>
        <a:xfrm flipV="1">
          <a:off x="12814300" y="13583362"/>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160719</xdr:rowOff>
    </xdr:from>
    <xdr:to>
      <xdr:col>23</xdr:col>
      <xdr:colOff>568325</xdr:colOff>
      <xdr:row>79</xdr:row>
      <xdr:rowOff>90869</xdr:rowOff>
    </xdr:to>
    <xdr:sp macro="" textlink="">
      <xdr:nvSpPr>
        <xdr:cNvPr id="658" name="円/楕円 657"/>
        <xdr:cNvSpPr/>
      </xdr:nvSpPr>
      <xdr:spPr>
        <a:xfrm>
          <a:off x="162687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164109</xdr:rowOff>
    </xdr:from>
    <xdr:to>
      <xdr:col>22</xdr:col>
      <xdr:colOff>415925</xdr:colOff>
      <xdr:row>79</xdr:row>
      <xdr:rowOff>94259</xdr:rowOff>
    </xdr:to>
    <xdr:sp macro="" textlink="">
      <xdr:nvSpPr>
        <xdr:cNvPr id="660" name="円/楕円 659"/>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85386</xdr:rowOff>
    </xdr:from>
    <xdr:ext cx="313932" cy="259045"/>
    <xdr:sp macro="" textlink="">
      <xdr:nvSpPr>
        <xdr:cNvPr id="661" name="テキスト ボックス 660"/>
        <xdr:cNvSpPr txBox="1"/>
      </xdr:nvSpPr>
      <xdr:spPr>
        <a:xfrm>
          <a:off x="15324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159519</xdr:rowOff>
    </xdr:from>
    <xdr:to>
      <xdr:col>21</xdr:col>
      <xdr:colOff>212725</xdr:colOff>
      <xdr:row>79</xdr:row>
      <xdr:rowOff>89669</xdr:rowOff>
    </xdr:to>
    <xdr:sp macro="" textlink="">
      <xdr:nvSpPr>
        <xdr:cNvPr id="662" name="円/楕円 661"/>
        <xdr:cNvSpPr/>
      </xdr:nvSpPr>
      <xdr:spPr>
        <a:xfrm>
          <a:off x="14541500" y="135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80796</xdr:rowOff>
    </xdr:from>
    <xdr:ext cx="378565" cy="259045"/>
    <xdr:sp macro="" textlink="">
      <xdr:nvSpPr>
        <xdr:cNvPr id="663" name="テキスト ボックス 662"/>
        <xdr:cNvSpPr txBox="1"/>
      </xdr:nvSpPr>
      <xdr:spPr>
        <a:xfrm>
          <a:off x="14403017" y="1362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159462</xdr:rowOff>
    </xdr:from>
    <xdr:to>
      <xdr:col>20</xdr:col>
      <xdr:colOff>9525</xdr:colOff>
      <xdr:row>79</xdr:row>
      <xdr:rowOff>89612</xdr:rowOff>
    </xdr:to>
    <xdr:sp macro="" textlink="">
      <xdr:nvSpPr>
        <xdr:cNvPr id="664" name="円/楕円 663"/>
        <xdr:cNvSpPr/>
      </xdr:nvSpPr>
      <xdr:spPr>
        <a:xfrm>
          <a:off x="13652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80739</xdr:rowOff>
    </xdr:from>
    <xdr:ext cx="378565" cy="259045"/>
    <xdr:sp macro="" textlink="">
      <xdr:nvSpPr>
        <xdr:cNvPr id="665" name="テキスト ボックス 664"/>
        <xdr:cNvSpPr txBox="1"/>
      </xdr:nvSpPr>
      <xdr:spPr>
        <a:xfrm>
          <a:off x="13514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160756</xdr:rowOff>
    </xdr:from>
    <xdr:to>
      <xdr:col>18</xdr:col>
      <xdr:colOff>492125</xdr:colOff>
      <xdr:row>79</xdr:row>
      <xdr:rowOff>90906</xdr:rowOff>
    </xdr:to>
    <xdr:sp macro="" textlink="">
      <xdr:nvSpPr>
        <xdr:cNvPr id="666" name="円/楕円 665"/>
        <xdr:cNvSpPr/>
      </xdr:nvSpPr>
      <xdr:spPr>
        <a:xfrm>
          <a:off x="12763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82033</xdr:rowOff>
    </xdr:from>
    <xdr:ext cx="378565" cy="259045"/>
    <xdr:sp macro="" textlink="">
      <xdr:nvSpPr>
        <xdr:cNvPr id="667" name="テキスト ボックス 666"/>
        <xdr:cNvSpPr txBox="1"/>
      </xdr:nvSpPr>
      <xdr:spPr>
        <a:xfrm>
          <a:off x="12625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117439</xdr:rowOff>
    </xdr:from>
    <xdr:to>
      <xdr:col>23</xdr:col>
      <xdr:colOff>517525</xdr:colOff>
      <xdr:row>97</xdr:row>
      <xdr:rowOff>124264</xdr:rowOff>
    </xdr:to>
    <xdr:cxnSp macro="">
      <xdr:nvCxnSpPr>
        <xdr:cNvPr id="698" name="直線コネクタ 697"/>
        <xdr:cNvCxnSpPr/>
      </xdr:nvCxnSpPr>
      <xdr:spPr>
        <a:xfrm>
          <a:off x="15481300" y="16748089"/>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28209</xdr:rowOff>
    </xdr:from>
    <xdr:to>
      <xdr:col>22</xdr:col>
      <xdr:colOff>365125</xdr:colOff>
      <xdr:row>97</xdr:row>
      <xdr:rowOff>117439</xdr:rowOff>
    </xdr:to>
    <xdr:cxnSp macro="">
      <xdr:nvCxnSpPr>
        <xdr:cNvPr id="701" name="直線コネクタ 700"/>
        <xdr:cNvCxnSpPr/>
      </xdr:nvCxnSpPr>
      <xdr:spPr>
        <a:xfrm>
          <a:off x="14592300" y="16658859"/>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124014</xdr:rowOff>
    </xdr:from>
    <xdr:to>
      <xdr:col>21</xdr:col>
      <xdr:colOff>161925</xdr:colOff>
      <xdr:row>97</xdr:row>
      <xdr:rowOff>28209</xdr:rowOff>
    </xdr:to>
    <xdr:cxnSp macro="">
      <xdr:nvCxnSpPr>
        <xdr:cNvPr id="704" name="直線コネクタ 703"/>
        <xdr:cNvCxnSpPr/>
      </xdr:nvCxnSpPr>
      <xdr:spPr>
        <a:xfrm>
          <a:off x="13703300" y="16411764"/>
          <a:ext cx="889000" cy="2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124014</xdr:rowOff>
    </xdr:from>
    <xdr:to>
      <xdr:col>19</xdr:col>
      <xdr:colOff>644525</xdr:colOff>
      <xdr:row>95</xdr:row>
      <xdr:rowOff>127563</xdr:rowOff>
    </xdr:to>
    <xdr:cxnSp macro="">
      <xdr:nvCxnSpPr>
        <xdr:cNvPr id="707" name="直線コネクタ 706"/>
        <xdr:cNvCxnSpPr/>
      </xdr:nvCxnSpPr>
      <xdr:spPr>
        <a:xfrm flipV="1">
          <a:off x="12814300" y="16411764"/>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73464</xdr:rowOff>
    </xdr:from>
    <xdr:to>
      <xdr:col>23</xdr:col>
      <xdr:colOff>568325</xdr:colOff>
      <xdr:row>98</xdr:row>
      <xdr:rowOff>3614</xdr:rowOff>
    </xdr:to>
    <xdr:sp macro="" textlink="">
      <xdr:nvSpPr>
        <xdr:cNvPr id="717" name="円/楕円 716"/>
        <xdr:cNvSpPr/>
      </xdr:nvSpPr>
      <xdr:spPr>
        <a:xfrm>
          <a:off x="16268700" y="16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51891</xdr:rowOff>
    </xdr:from>
    <xdr:ext cx="534377" cy="259045"/>
    <xdr:sp macro="" textlink="">
      <xdr:nvSpPr>
        <xdr:cNvPr id="718" name="公債費該当値テキスト"/>
        <xdr:cNvSpPr txBox="1"/>
      </xdr:nvSpPr>
      <xdr:spPr>
        <a:xfrm>
          <a:off x="16370300" y="16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66639</xdr:rowOff>
    </xdr:from>
    <xdr:to>
      <xdr:col>22</xdr:col>
      <xdr:colOff>415925</xdr:colOff>
      <xdr:row>97</xdr:row>
      <xdr:rowOff>168239</xdr:rowOff>
    </xdr:to>
    <xdr:sp macro="" textlink="">
      <xdr:nvSpPr>
        <xdr:cNvPr id="719" name="円/楕円 718"/>
        <xdr:cNvSpPr/>
      </xdr:nvSpPr>
      <xdr:spPr>
        <a:xfrm>
          <a:off x="15430500" y="166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13316</xdr:rowOff>
    </xdr:from>
    <xdr:ext cx="534377" cy="259045"/>
    <xdr:sp macro="" textlink="">
      <xdr:nvSpPr>
        <xdr:cNvPr id="720" name="テキスト ボックス 719"/>
        <xdr:cNvSpPr txBox="1"/>
      </xdr:nvSpPr>
      <xdr:spPr>
        <a:xfrm>
          <a:off x="15214111" y="164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148859</xdr:rowOff>
    </xdr:from>
    <xdr:to>
      <xdr:col>21</xdr:col>
      <xdr:colOff>212725</xdr:colOff>
      <xdr:row>97</xdr:row>
      <xdr:rowOff>79009</xdr:rowOff>
    </xdr:to>
    <xdr:sp macro="" textlink="">
      <xdr:nvSpPr>
        <xdr:cNvPr id="721" name="円/楕円 720"/>
        <xdr:cNvSpPr/>
      </xdr:nvSpPr>
      <xdr:spPr>
        <a:xfrm>
          <a:off x="14541500" y="16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95536</xdr:rowOff>
    </xdr:from>
    <xdr:ext cx="534377" cy="259045"/>
    <xdr:sp macro="" textlink="">
      <xdr:nvSpPr>
        <xdr:cNvPr id="722" name="テキスト ボックス 721"/>
        <xdr:cNvSpPr txBox="1"/>
      </xdr:nvSpPr>
      <xdr:spPr>
        <a:xfrm>
          <a:off x="14325111" y="163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73214</xdr:rowOff>
    </xdr:from>
    <xdr:to>
      <xdr:col>20</xdr:col>
      <xdr:colOff>9525</xdr:colOff>
      <xdr:row>96</xdr:row>
      <xdr:rowOff>3364</xdr:rowOff>
    </xdr:to>
    <xdr:sp macro="" textlink="">
      <xdr:nvSpPr>
        <xdr:cNvPr id="723" name="円/楕円 722"/>
        <xdr:cNvSpPr/>
      </xdr:nvSpPr>
      <xdr:spPr>
        <a:xfrm>
          <a:off x="13652500" y="163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19891</xdr:rowOff>
    </xdr:from>
    <xdr:ext cx="534377" cy="259045"/>
    <xdr:sp macro="" textlink="">
      <xdr:nvSpPr>
        <xdr:cNvPr id="724" name="テキスト ボックス 723"/>
        <xdr:cNvSpPr txBox="1"/>
      </xdr:nvSpPr>
      <xdr:spPr>
        <a:xfrm>
          <a:off x="13436111" y="161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76763</xdr:rowOff>
    </xdr:from>
    <xdr:to>
      <xdr:col>18</xdr:col>
      <xdr:colOff>492125</xdr:colOff>
      <xdr:row>96</xdr:row>
      <xdr:rowOff>6913</xdr:rowOff>
    </xdr:to>
    <xdr:sp macro="" textlink="">
      <xdr:nvSpPr>
        <xdr:cNvPr id="725" name="円/楕円 724"/>
        <xdr:cNvSpPr/>
      </xdr:nvSpPr>
      <xdr:spPr>
        <a:xfrm>
          <a:off x="12763500" y="163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23440</xdr:rowOff>
    </xdr:from>
    <xdr:ext cx="534377" cy="259045"/>
    <xdr:sp macro="" textlink="">
      <xdr:nvSpPr>
        <xdr:cNvPr id="726" name="テキスト ボックス 725"/>
        <xdr:cNvSpPr txBox="1"/>
      </xdr:nvSpPr>
      <xdr:spPr>
        <a:xfrm>
          <a:off x="12547111" y="1613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前年度に大規模な</a:t>
          </a:r>
          <a:r>
            <a:rPr kumimoji="1" lang="ja-JP" altLang="ja-JP" sz="1100">
              <a:solidFill>
                <a:schemeClr val="dk1"/>
              </a:solidFill>
              <a:effectLst/>
              <a:latin typeface="+mn-lt"/>
              <a:ea typeface="+mn-ea"/>
              <a:cs typeface="+mn-cs"/>
            </a:rPr>
            <a:t>用地購入</a:t>
          </a:r>
          <a:r>
            <a:rPr kumimoji="1" lang="ja-JP" altLang="en-US" sz="1100">
              <a:solidFill>
                <a:schemeClr val="dk1"/>
              </a:solidFill>
              <a:effectLst/>
              <a:latin typeface="+mn-lt"/>
              <a:ea typeface="+mn-ea"/>
              <a:cs typeface="+mn-cs"/>
            </a:rPr>
            <a:t>等があり今年度は減</a:t>
          </a:r>
          <a:r>
            <a:rPr kumimoji="1" lang="ja-JP" altLang="ja-JP" sz="1100">
              <a:solidFill>
                <a:schemeClr val="dk1"/>
              </a:solidFill>
              <a:effectLst/>
              <a:latin typeface="+mn-lt"/>
              <a:ea typeface="+mn-ea"/>
              <a:cs typeface="+mn-cs"/>
            </a:rPr>
            <a:t>額となった。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前年度に用地取得に係る調査委託や観光施設工事を実施したため今年度は減額となった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篠栗北地区産業団地整備事業会計（新規）への資金繰出しや篠栗駅東側自由通路整備事業実施により増額となった。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町立保育所民営化や臨時福祉給付金事業拡大により給付費が増額となった。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前年度に大規模な学校工事を行ったため今年度は減額となった。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実質収支額はほぼ横ばい</a:t>
          </a:r>
          <a:r>
            <a:rPr lang="ja-JP" altLang="en-US" sz="1100">
              <a:solidFill>
                <a:schemeClr val="dk1"/>
              </a:solidFill>
              <a:effectLst/>
              <a:latin typeface="+mn-lt"/>
              <a:ea typeface="+mn-ea"/>
              <a:cs typeface="+mn-cs"/>
            </a:rPr>
            <a:t>の状態が続いていたが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今年度は歳入の大幅な減により実質収支額が過去５年で最低となった。</a:t>
          </a:r>
          <a:r>
            <a:rPr lang="ja-JP" altLang="ja-JP" sz="1100">
              <a:solidFill>
                <a:schemeClr val="dk1"/>
              </a:solidFill>
              <a:effectLst/>
              <a:latin typeface="+mn-lt"/>
              <a:ea typeface="+mn-ea"/>
              <a:cs typeface="+mn-cs"/>
            </a:rPr>
            <a:t>実質単年度収支について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実質収支額の減に伴い過去５年で最低となった。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現在整備中の産業団地への企業誘致により</a:t>
          </a:r>
          <a:r>
            <a:rPr lang="ja-JP" altLang="ja-JP" sz="1100">
              <a:solidFill>
                <a:schemeClr val="dk1"/>
              </a:solidFill>
              <a:effectLst/>
              <a:latin typeface="+mn-lt"/>
              <a:ea typeface="+mn-ea"/>
              <a:cs typeface="+mn-cs"/>
            </a:rPr>
            <a:t>税収増加</a:t>
          </a:r>
          <a:r>
            <a:rPr lang="ja-JP" altLang="en-US" sz="1100">
              <a:solidFill>
                <a:schemeClr val="dk1"/>
              </a:solidFill>
              <a:effectLst/>
              <a:latin typeface="+mn-lt"/>
              <a:ea typeface="+mn-ea"/>
              <a:cs typeface="+mn-cs"/>
            </a:rPr>
            <a:t>を図るとともに</a:t>
          </a:r>
          <a:r>
            <a:rPr lang="ja-JP" altLang="ja-JP" sz="1100">
              <a:solidFill>
                <a:schemeClr val="dk1"/>
              </a:solidFill>
              <a:effectLst/>
              <a:latin typeface="+mn-lt"/>
              <a:ea typeface="+mn-ea"/>
              <a:cs typeface="+mn-cs"/>
            </a:rPr>
            <a:t>、財政調整基金の積立額の増額に努め、効率的な財政運営を注視し長期的に持続可能な財政運営を目指していく。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は赤字、その他の会計については、黒字決算となっており、結果として連結実質赤字は生じていない。しかしながら、国保特別会計はここ数年間連続で赤字決算となっており、大変厳しい現状である。 </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以上に健康診断受診を推し進めることで大病の予防や早期発見を増やす等の施策を実施し、医療費の抑制を図ると共に国保税の徴収率向上を目指し、赤字解消に努めていく。黒字の特別会計においては、引き続き健全な財政運営を図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9829494</v>
      </c>
      <c r="BO4" s="381"/>
      <c r="BP4" s="381"/>
      <c r="BQ4" s="381"/>
      <c r="BR4" s="381"/>
      <c r="BS4" s="381"/>
      <c r="BT4" s="381"/>
      <c r="BU4" s="382"/>
      <c r="BV4" s="380">
        <v>10001367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9474143</v>
      </c>
      <c r="BO5" s="418"/>
      <c r="BP5" s="418"/>
      <c r="BQ5" s="418"/>
      <c r="BR5" s="418"/>
      <c r="BS5" s="418"/>
      <c r="BT5" s="418"/>
      <c r="BU5" s="419"/>
      <c r="BV5" s="417">
        <v>9459495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97.5</v>
      </c>
      <c r="CU5" s="415"/>
      <c r="CV5" s="415"/>
      <c r="CW5" s="415"/>
      <c r="CX5" s="415"/>
      <c r="CY5" s="415"/>
      <c r="CZ5" s="415"/>
      <c r="DA5" s="416"/>
      <c r="DB5" s="414">
        <v>94.3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355351</v>
      </c>
      <c r="BO6" s="418"/>
      <c r="BP6" s="418"/>
      <c r="BQ6" s="418"/>
      <c r="BR6" s="418"/>
      <c r="BS6" s="418"/>
      <c r="BT6" s="418"/>
      <c r="BU6" s="419"/>
      <c r="BV6" s="417">
        <v>541872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102.9</v>
      </c>
      <c r="CU6" s="455"/>
      <c r="CV6" s="455"/>
      <c r="CW6" s="455"/>
      <c r="CX6" s="455"/>
      <c r="CY6" s="455"/>
      <c r="CZ6" s="455"/>
      <c r="DA6" s="456"/>
      <c r="DB6" s="454">
        <v>100.8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124837</v>
      </c>
      <c r="BO7" s="418"/>
      <c r="BP7" s="418"/>
      <c r="BQ7" s="418"/>
      <c r="BR7" s="418"/>
      <c r="BS7" s="418"/>
      <c r="BT7" s="418"/>
      <c r="BU7" s="419"/>
      <c r="BV7" s="417">
        <v>159536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6133520</v>
      </c>
      <c r="CU7" s="418"/>
      <c r="CV7" s="418"/>
      <c r="CW7" s="418"/>
      <c r="CX7" s="418"/>
      <c r="CY7" s="418"/>
      <c r="CZ7" s="418"/>
      <c r="DA7" s="419"/>
      <c r="DB7" s="417">
        <v>6332417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230514</v>
      </c>
      <c r="BO8" s="418"/>
      <c r="BP8" s="418"/>
      <c r="BQ8" s="418"/>
      <c r="BR8" s="418"/>
      <c r="BS8" s="418"/>
      <c r="BT8" s="418"/>
      <c r="BU8" s="419"/>
      <c r="BV8" s="417">
        <v>382336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31210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-151822</v>
      </c>
      <c r="BO9" s="418"/>
      <c r="BP9" s="418"/>
      <c r="BQ9" s="418"/>
      <c r="BR9" s="418"/>
      <c r="BS9" s="418"/>
      <c r="BT9" s="418"/>
      <c r="BU9" s="419"/>
      <c r="BV9" s="417">
        <v>62628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31318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35777</v>
      </c>
      <c r="BO10" s="418"/>
      <c r="BP10" s="418"/>
      <c r="BQ10" s="418"/>
      <c r="BR10" s="418"/>
      <c r="BS10" s="418"/>
      <c r="BT10" s="418"/>
      <c r="BU10" s="419"/>
      <c r="BV10" s="417">
        <v>17642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31644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31479</v>
      </c>
      <c r="S13" s="499"/>
      <c r="T13" s="499"/>
      <c r="U13" s="499"/>
      <c r="V13" s="500"/>
      <c r="W13" s="433" t="s">
        <v>123</v>
      </c>
      <c r="X13" s="434"/>
      <c r="Y13" s="434"/>
      <c r="Z13" s="434"/>
      <c r="AA13" s="434"/>
      <c r="AB13" s="424"/>
      <c r="AC13" s="468">
        <v>136</v>
      </c>
      <c r="AD13" s="469"/>
      <c r="AE13" s="469"/>
      <c r="AF13" s="469"/>
      <c r="AG13" s="508"/>
      <c r="AH13" s="468">
        <v>147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-116045</v>
      </c>
      <c r="BO13" s="418"/>
      <c r="BP13" s="418"/>
      <c r="BQ13" s="418"/>
      <c r="BR13" s="418"/>
      <c r="BS13" s="418"/>
      <c r="BT13" s="418"/>
      <c r="BU13" s="419"/>
      <c r="BV13" s="417">
        <v>80270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31663</v>
      </c>
      <c r="S14" s="499"/>
      <c r="T14" s="499"/>
      <c r="U14" s="499"/>
      <c r="V14" s="500"/>
      <c r="W14" s="407"/>
      <c r="X14" s="408"/>
      <c r="Y14" s="408"/>
      <c r="Z14" s="408"/>
      <c r="AA14" s="408"/>
      <c r="AB14" s="397"/>
      <c r="AC14" s="501">
        <v>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31530</v>
      </c>
      <c r="S15" s="499"/>
      <c r="T15" s="499"/>
      <c r="U15" s="499"/>
      <c r="V15" s="500"/>
      <c r="W15" s="433" t="s">
        <v>130</v>
      </c>
      <c r="X15" s="434"/>
      <c r="Y15" s="434"/>
      <c r="Z15" s="434"/>
      <c r="AA15" s="434"/>
      <c r="AB15" s="424"/>
      <c r="AC15" s="468">
        <v>2499</v>
      </c>
      <c r="AD15" s="469"/>
      <c r="AE15" s="469"/>
      <c r="AF15" s="469"/>
      <c r="AG15" s="508"/>
      <c r="AH15" s="468">
        <v>2626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2886677</v>
      </c>
      <c r="BO15" s="381"/>
      <c r="BP15" s="381"/>
      <c r="BQ15" s="381"/>
      <c r="BR15" s="381"/>
      <c r="BS15" s="381"/>
      <c r="BT15" s="381"/>
      <c r="BU15" s="382"/>
      <c r="BV15" s="380">
        <v>2807264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18.100000000000001</v>
      </c>
      <c r="AD16" s="502"/>
      <c r="AE16" s="502"/>
      <c r="AF16" s="502"/>
      <c r="AG16" s="503"/>
      <c r="AH16" s="501">
        <v>19.2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5068924</v>
      </c>
      <c r="BO16" s="418"/>
      <c r="BP16" s="418"/>
      <c r="BQ16" s="418"/>
      <c r="BR16" s="418"/>
      <c r="BS16" s="418"/>
      <c r="BT16" s="418"/>
      <c r="BU16" s="419"/>
      <c r="BV16" s="417">
        <v>5187532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11148</v>
      </c>
      <c r="AD17" s="469"/>
      <c r="AE17" s="469"/>
      <c r="AF17" s="469"/>
      <c r="AG17" s="508"/>
      <c r="AH17" s="468">
        <v>10911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3629276</v>
      </c>
      <c r="BO17" s="418"/>
      <c r="BP17" s="418"/>
      <c r="BQ17" s="418"/>
      <c r="BR17" s="418"/>
      <c r="BS17" s="418"/>
      <c r="BT17" s="418"/>
      <c r="BU17" s="419"/>
      <c r="BV17" s="417">
        <v>3534890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38.93</v>
      </c>
      <c r="M18" s="530"/>
      <c r="N18" s="530"/>
      <c r="O18" s="530"/>
      <c r="P18" s="530"/>
      <c r="Q18" s="530"/>
      <c r="R18" s="531"/>
      <c r="S18" s="531"/>
      <c r="T18" s="531"/>
      <c r="U18" s="531"/>
      <c r="V18" s="532"/>
      <c r="W18" s="435"/>
      <c r="X18" s="436"/>
      <c r="Y18" s="436"/>
      <c r="Z18" s="436"/>
      <c r="AA18" s="436"/>
      <c r="AB18" s="427"/>
      <c r="AC18" s="533">
        <v>80.900000000000006</v>
      </c>
      <c r="AD18" s="534"/>
      <c r="AE18" s="534"/>
      <c r="AF18" s="534"/>
      <c r="AG18" s="535"/>
      <c r="AH18" s="533">
        <v>79.7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6069324</v>
      </c>
      <c r="BO18" s="418"/>
      <c r="BP18" s="418"/>
      <c r="BQ18" s="418"/>
      <c r="BR18" s="418"/>
      <c r="BS18" s="418"/>
      <c r="BT18" s="418"/>
      <c r="BU18" s="419"/>
      <c r="BV18" s="417">
        <v>6145100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7155522</v>
      </c>
      <c r="BO19" s="418"/>
      <c r="BP19" s="418"/>
      <c r="BQ19" s="418"/>
      <c r="BR19" s="418"/>
      <c r="BS19" s="418"/>
      <c r="BT19" s="418"/>
      <c r="BU19" s="419"/>
      <c r="BV19" s="417">
        <v>7358716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11539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6695262</v>
      </c>
      <c r="BO23" s="418"/>
      <c r="BP23" s="418"/>
      <c r="BQ23" s="418"/>
      <c r="BR23" s="418"/>
      <c r="BS23" s="418"/>
      <c r="BT23" s="418"/>
      <c r="BU23" s="419"/>
      <c r="BV23" s="417">
        <v>7122881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8280</v>
      </c>
      <c r="R24" s="469"/>
      <c r="S24" s="469"/>
      <c r="T24" s="469"/>
      <c r="U24" s="469"/>
      <c r="V24" s="508"/>
      <c r="W24" s="563"/>
      <c r="X24" s="551"/>
      <c r="Y24" s="552"/>
      <c r="Z24" s="467" t="s">
        <v>154</v>
      </c>
      <c r="AA24" s="447"/>
      <c r="AB24" s="447"/>
      <c r="AC24" s="447"/>
      <c r="AD24" s="447"/>
      <c r="AE24" s="447"/>
      <c r="AF24" s="447"/>
      <c r="AG24" s="448"/>
      <c r="AH24" s="468">
        <v>126</v>
      </c>
      <c r="AI24" s="469"/>
      <c r="AJ24" s="469"/>
      <c r="AK24" s="469"/>
      <c r="AL24" s="508"/>
      <c r="AM24" s="468">
        <v>379890</v>
      </c>
      <c r="AN24" s="469"/>
      <c r="AO24" s="469"/>
      <c r="AP24" s="469"/>
      <c r="AQ24" s="469"/>
      <c r="AR24" s="508"/>
      <c r="AS24" s="468">
        <v>3015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6130887</v>
      </c>
      <c r="BO24" s="418"/>
      <c r="BP24" s="418"/>
      <c r="BQ24" s="418"/>
      <c r="BR24" s="418"/>
      <c r="BS24" s="418"/>
      <c r="BT24" s="418"/>
      <c r="BU24" s="419"/>
      <c r="BV24" s="417">
        <v>6292210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6690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936590</v>
      </c>
      <c r="BO25" s="381"/>
      <c r="BP25" s="381"/>
      <c r="BQ25" s="381"/>
      <c r="BR25" s="381"/>
      <c r="BS25" s="381"/>
      <c r="BT25" s="381"/>
      <c r="BU25" s="382"/>
      <c r="BV25" s="380">
        <v>1031061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6220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3460</v>
      </c>
      <c r="R27" s="469"/>
      <c r="S27" s="469"/>
      <c r="T27" s="469"/>
      <c r="U27" s="469"/>
      <c r="V27" s="508"/>
      <c r="W27" s="563"/>
      <c r="X27" s="551"/>
      <c r="Y27" s="552"/>
      <c r="Z27" s="467" t="s">
        <v>163</v>
      </c>
      <c r="AA27" s="447"/>
      <c r="AB27" s="447"/>
      <c r="AC27" s="447"/>
      <c r="AD27" s="447"/>
      <c r="AE27" s="447"/>
      <c r="AF27" s="447"/>
      <c r="AG27" s="448"/>
      <c r="AH27" s="468">
        <v>14</v>
      </c>
      <c r="AI27" s="469"/>
      <c r="AJ27" s="469"/>
      <c r="AK27" s="469"/>
      <c r="AL27" s="508"/>
      <c r="AM27" s="468">
        <v>43994</v>
      </c>
      <c r="AN27" s="469"/>
      <c r="AO27" s="469"/>
      <c r="AP27" s="469"/>
      <c r="AQ27" s="469"/>
      <c r="AR27" s="508"/>
      <c r="AS27" s="468">
        <v>3142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842742</v>
      </c>
      <c r="BO28" s="381"/>
      <c r="BP28" s="381"/>
      <c r="BQ28" s="381"/>
      <c r="BR28" s="381"/>
      <c r="BS28" s="381"/>
      <c r="BT28" s="381"/>
      <c r="BU28" s="382"/>
      <c r="BV28" s="380">
        <v>806965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2660</v>
      </c>
      <c r="R29" s="469"/>
      <c r="S29" s="469"/>
      <c r="T29" s="469"/>
      <c r="U29" s="469"/>
      <c r="V29" s="508"/>
      <c r="W29" s="564"/>
      <c r="X29" s="565"/>
      <c r="Y29" s="566"/>
      <c r="Z29" s="467" t="s">
        <v>170</v>
      </c>
      <c r="AA29" s="447"/>
      <c r="AB29" s="447"/>
      <c r="AC29" s="447"/>
      <c r="AD29" s="447"/>
      <c r="AE29" s="447"/>
      <c r="AF29" s="447"/>
      <c r="AG29" s="448"/>
      <c r="AH29" s="468">
        <v>140</v>
      </c>
      <c r="AI29" s="469"/>
      <c r="AJ29" s="469"/>
      <c r="AK29" s="469"/>
      <c r="AL29" s="508"/>
      <c r="AM29" s="468">
        <v>423884</v>
      </c>
      <c r="AN29" s="469"/>
      <c r="AO29" s="469"/>
      <c r="AP29" s="469"/>
      <c r="AQ29" s="469"/>
      <c r="AR29" s="508"/>
      <c r="AS29" s="468">
        <v>3028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764961</v>
      </c>
      <c r="BO29" s="418"/>
      <c r="BP29" s="418"/>
      <c r="BQ29" s="418"/>
      <c r="BR29" s="418"/>
      <c r="BS29" s="418"/>
      <c r="BT29" s="418"/>
      <c r="BU29" s="419"/>
      <c r="BV29" s="417">
        <v>923996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934951</v>
      </c>
      <c r="BO30" s="587"/>
      <c r="BP30" s="587"/>
      <c r="BQ30" s="587"/>
      <c r="BR30" s="587"/>
      <c r="BS30" s="587"/>
      <c r="BT30" s="587"/>
      <c r="BU30" s="588"/>
      <c r="BV30" s="586">
        <v>895261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篠栗北地区産業団地整備事業特別会計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5</v>
      </c>
      <c r="AN35" s="598"/>
      <c r="AO35" s="599" t="str">
        <f>IF('各会計、関係団体の財政状況及び健全化判断比率'!B31="","",'各会計、関係団体の財政状況及び健全化判断比率'!B31)</f>
        <v>流域関連公共下水道事業会計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福岡県自治会館管理組合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糟屋郡自治会館組合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糟屋郡篠栗町外一市五町財産組合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北筑昇華苑組合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福岡地区水道企業団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粕屋南部消防組合（一般会計）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粕屋南部消防組合（粕屋中南部休日診療所特別会計）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528</v>
      </c>
      <c r="J34" s="34" t="s">
        <v>530</v>
      </c>
      <c r="K34" s="22"/>
      <c r="L34" s="22"/>
      <c r="M34" s="22"/>
      <c r="N34" s="22"/>
      <c r="O34" s="22"/>
      <c r="P34" s="22"/>
    </row>
    <row r="35" spans="1:16" ht="39" customHeight="1" x14ac:dyDescent="0.15">
      <c r="A35" s="22"/>
      <c r="B35" s="35"/>
      <c r="C35" s="1178" t="s">
        <v>531</v>
      </c>
      <c r="D35" s="1179"/>
      <c r="E35" s="1180"/>
      <c r="F35" s="36">
        <v>11.09</v>
      </c>
      <c r="G35" s="37">
        <v>10.73</v>
      </c>
      <c r="H35" s="37">
        <v>10.09</v>
      </c>
      <c r="I35" s="37">
        <v>9.14</v>
      </c>
      <c r="J35" s="38">
        <v>8.6</v>
      </c>
      <c r="K35" s="22"/>
      <c r="L35" s="22"/>
      <c r="M35" s="22"/>
      <c r="N35" s="22"/>
      <c r="O35" s="22"/>
      <c r="P35" s="22"/>
    </row>
    <row r="36" spans="1:16" ht="39" customHeight="1" x14ac:dyDescent="0.15">
      <c r="A36" s="22"/>
      <c r="B36" s="35"/>
      <c r="C36" s="1178" t="s">
        <v>532</v>
      </c>
      <c r="D36" s="1179"/>
      <c r="E36" s="1180"/>
      <c r="F36" s="36">
        <v>4.2699999999999996</v>
      </c>
      <c r="G36" s="37">
        <v>4.9400000000000004</v>
      </c>
      <c r="H36" s="37">
        <v>4.97</v>
      </c>
      <c r="I36" s="37">
        <v>6.03</v>
      </c>
      <c r="J36" s="38">
        <v>3.75</v>
      </c>
      <c r="K36" s="22"/>
      <c r="L36" s="22"/>
      <c r="M36" s="22"/>
      <c r="N36" s="22"/>
      <c r="O36" s="22"/>
      <c r="P36" s="22"/>
    </row>
    <row r="37" spans="1:16" ht="39" customHeight="1" x14ac:dyDescent="0.15">
      <c r="A37" s="22"/>
      <c r="B37" s="35"/>
      <c r="C37" s="1178" t="s">
        <v>533</v>
      </c>
      <c r="D37" s="1179"/>
      <c r="E37" s="1180"/>
      <c r="F37" s="36">
        <v>2.38</v>
      </c>
      <c r="G37" s="37">
        <v>2.33</v>
      </c>
      <c r="H37" s="37">
        <v>2.11</v>
      </c>
      <c r="I37" s="37">
        <v>2.13</v>
      </c>
      <c r="J37" s="38">
        <v>1.89</v>
      </c>
      <c r="K37" s="22"/>
      <c r="L37" s="22"/>
      <c r="M37" s="22"/>
      <c r="N37" s="22"/>
      <c r="O37" s="22"/>
      <c r="P37" s="22"/>
    </row>
    <row r="38" spans="1:16" ht="39" customHeight="1" x14ac:dyDescent="0.15">
      <c r="A38" s="22"/>
      <c r="B38" s="35"/>
      <c r="C38" s="1178" t="s">
        <v>534</v>
      </c>
      <c r="D38" s="1179"/>
      <c r="E38" s="1180"/>
      <c r="F38" s="36">
        <v>0.03</v>
      </c>
      <c r="G38" s="37">
        <v>0.02</v>
      </c>
      <c r="H38" s="37">
        <v>0.01</v>
      </c>
      <c r="I38" s="37">
        <v>0.09</v>
      </c>
      <c r="J38" s="38">
        <v>0.03</v>
      </c>
      <c r="K38" s="22"/>
      <c r="L38" s="22"/>
      <c r="M38" s="22"/>
      <c r="N38" s="22"/>
      <c r="O38" s="22"/>
      <c r="P38" s="22"/>
    </row>
    <row r="39" spans="1:16" ht="39" customHeight="1" x14ac:dyDescent="0.15">
      <c r="A39" s="22"/>
      <c r="B39" s="35"/>
      <c r="C39" s="1178" t="s">
        <v>535</v>
      </c>
      <c r="D39" s="1179"/>
      <c r="E39" s="1180"/>
      <c r="F39" s="36" t="s">
        <v>481</v>
      </c>
      <c r="G39" s="37" t="s">
        <v>481</v>
      </c>
      <c r="H39" s="37" t="s">
        <v>481</v>
      </c>
      <c r="I39" s="37" t="s">
        <v>481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1138</v>
      </c>
      <c r="L45" s="60">
        <v>1166</v>
      </c>
      <c r="M45" s="60">
        <v>1198</v>
      </c>
      <c r="N45" s="60">
        <v>943</v>
      </c>
      <c r="O45" s="61">
        <v>923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223</v>
      </c>
      <c r="L48" s="64">
        <v>232</v>
      </c>
      <c r="M48" s="64">
        <v>232</v>
      </c>
      <c r="N48" s="64">
        <v>216</v>
      </c>
      <c r="O48" s="65">
        <v>219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176</v>
      </c>
      <c r="L49" s="64">
        <v>176</v>
      </c>
      <c r="M49" s="64">
        <v>174</v>
      </c>
      <c r="N49" s="64">
        <v>146</v>
      </c>
      <c r="O49" s="65">
        <v>111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69</v>
      </c>
      <c r="L50" s="64">
        <v>68</v>
      </c>
      <c r="M50" s="64">
        <v>68</v>
      </c>
      <c r="N50" s="64">
        <v>74</v>
      </c>
      <c r="O50" s="65">
        <v>84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1235</v>
      </c>
      <c r="L52" s="64">
        <v>1249</v>
      </c>
      <c r="M52" s="64">
        <v>1299</v>
      </c>
      <c r="N52" s="64">
        <v>1096</v>
      </c>
      <c r="O52" s="65">
        <v>955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371</v>
      </c>
      <c r="L53" s="69">
        <v>393</v>
      </c>
      <c r="M53" s="69">
        <v>373</v>
      </c>
      <c r="N53" s="69">
        <v>283</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9167</v>
      </c>
      <c r="J41" s="83">
        <v>7942</v>
      </c>
      <c r="K41" s="83">
        <v>7445</v>
      </c>
      <c r="L41" s="83">
        <v>7123</v>
      </c>
      <c r="M41" s="84">
        <v>6695</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3954</v>
      </c>
      <c r="J43" s="87">
        <v>3368</v>
      </c>
      <c r="K43" s="87">
        <v>3281</v>
      </c>
      <c r="L43" s="87">
        <v>3047</v>
      </c>
      <c r="M43" s="88">
        <v>3417</v>
      </c>
    </row>
    <row r="44" spans="2:13" ht="27.75" customHeight="1" x14ac:dyDescent="0.15">
      <c r="B44" s="1204"/>
      <c r="C44" s="1205"/>
      <c r="D44" s="85"/>
      <c r="E44" s="1210" t="s">
        <v>28</v>
      </c>
      <c r="F44" s="1210"/>
      <c r="G44" s="1210"/>
      <c r="H44" s="1211"/>
      <c r="I44" s="86">
        <v>1051</v>
      </c>
      <c r="J44" s="87">
        <v>838</v>
      </c>
      <c r="K44" s="87">
        <v>632</v>
      </c>
      <c r="L44" s="87">
        <v>530</v>
      </c>
      <c r="M44" s="88">
        <v>346</v>
      </c>
    </row>
    <row r="45" spans="2:13" ht="27.75" customHeight="1" x14ac:dyDescent="0.15">
      <c r="B45" s="1204"/>
      <c r="C45" s="1205"/>
      <c r="D45" s="85"/>
      <c r="E45" s="1210" t="s">
        <v>29</v>
      </c>
      <c r="F45" s="1210"/>
      <c r="G45" s="1210"/>
      <c r="H45" s="1211"/>
      <c r="I45" s="86">
        <v>943</v>
      </c>
      <c r="J45" s="87">
        <v>664</v>
      </c>
      <c r="K45" s="87">
        <v>687</v>
      </c>
      <c r="L45" s="87">
        <v>500</v>
      </c>
      <c r="M45" s="88">
        <v>532</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3860</v>
      </c>
      <c r="J50" s="87">
        <v>3212</v>
      </c>
      <c r="K50" s="87">
        <v>3063</v>
      </c>
      <c r="L50" s="87">
        <v>2876</v>
      </c>
      <c r="M50" s="88">
        <v>2793</v>
      </c>
    </row>
    <row r="51" spans="2:13" ht="27.75" customHeight="1" x14ac:dyDescent="0.15">
      <c r="B51" s="1204"/>
      <c r="C51" s="1205"/>
      <c r="D51" s="85"/>
      <c r="E51" s="1210" t="s">
        <v>36</v>
      </c>
      <c r="F51" s="1210"/>
      <c r="G51" s="1210"/>
      <c r="H51" s="1211"/>
      <c r="I51" s="86">
        <v>123</v>
      </c>
      <c r="J51" s="87">
        <v>102</v>
      </c>
      <c r="K51" s="87">
        <v>74</v>
      </c>
      <c r="L51" s="87" t="s">
        <v>481</v>
      </c>
      <c r="M51" s="88">
        <v>7</v>
      </c>
    </row>
    <row r="52" spans="2:13" ht="27.75" customHeight="1" x14ac:dyDescent="0.15">
      <c r="B52" s="1206"/>
      <c r="C52" s="1207"/>
      <c r="D52" s="85"/>
      <c r="E52" s="1210" t="s">
        <v>37</v>
      </c>
      <c r="F52" s="1210"/>
      <c r="G52" s="1210"/>
      <c r="H52" s="1211"/>
      <c r="I52" s="86">
        <v>11162</v>
      </c>
      <c r="J52" s="87">
        <v>10522</v>
      </c>
      <c r="K52" s="87">
        <v>10209</v>
      </c>
      <c r="L52" s="87">
        <v>9820</v>
      </c>
      <c r="M52" s="88">
        <v>9331</v>
      </c>
    </row>
    <row r="53" spans="2:13" ht="27.75" customHeight="1" thickBot="1" x14ac:dyDescent="0.2">
      <c r="B53" s="1217" t="s">
        <v>21</v>
      </c>
      <c r="C53" s="1218"/>
      <c r="D53" s="92"/>
      <c r="E53" s="1219" t="s">
        <v>38</v>
      </c>
      <c r="F53" s="1219"/>
      <c r="G53" s="1219"/>
      <c r="H53" s="1220"/>
      <c r="I53" s="93">
        <v>-29</v>
      </c>
      <c r="J53" s="94">
        <v>-1024</v>
      </c>
      <c r="K53" s="94">
        <v>-1303</v>
      </c>
      <c r="L53" s="94">
        <v>-1496</v>
      </c>
      <c r="M53" s="95">
        <v>-1139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566</v>
      </c>
      <c r="I42" s="354"/>
      <c r="J42" s="354"/>
      <c r="K42" s="354"/>
      <c r="L42" s="246"/>
      <c r="M42" s="246"/>
      <c r="N42" s="246"/>
      <c r="O42" s="246"/>
    </row>
    <row r="43" spans="2:17" ht="13.5" x14ac:dyDescent="0.15">
      <c r="B43" s="250"/>
      <c r="C43" s="246"/>
      <c r="D43" s="246"/>
      <c r="E43" s="246"/>
      <c r="F43" s="246"/>
      <c r="G43" s="1221" t="s">
        <v>576</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567</v>
      </c>
    </row>
    <row r="50" spans="1:17" ht="13.5" x14ac:dyDescent="0.15">
      <c r="B50" s="250"/>
      <c r="C50" s="246"/>
      <c r="D50" s="246"/>
      <c r="E50" s="246"/>
      <c r="F50" s="246"/>
      <c r="G50" s="1230"/>
      <c r="H50" s="1231"/>
      <c r="I50" s="1231"/>
      <c r="J50" s="1232"/>
      <c r="K50" s="356" t="s">
        <v>520</v>
      </c>
      <c r="L50" s="356" t="s">
        <v>521</v>
      </c>
      <c r="M50" s="356" t="s">
        <v>522</v>
      </c>
      <c r="N50" s="356" t="s">
        <v>523</v>
      </c>
      <c r="O50" s="356" t="s">
        <v>524</v>
      </c>
    </row>
    <row r="51" spans="1:17" ht="13.5" x14ac:dyDescent="0.15">
      <c r="B51" s="250"/>
      <c r="C51" s="246"/>
      <c r="D51" s="246"/>
      <c r="E51" s="246"/>
      <c r="F51" s="246"/>
      <c r="G51" s="1233" t="s">
        <v>568</v>
      </c>
      <c r="H51" s="1234"/>
      <c r="I51" s="1239" t="s">
        <v>569</v>
      </c>
      <c r="J51" s="1239"/>
      <c r="K51" s="1241"/>
      <c r="L51" s="1241"/>
      <c r="M51" s="1241"/>
      <c r="N51" s="1242"/>
      <c r="O51" s="1242"/>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575</v>
      </c>
      <c r="J53" s="1243"/>
      <c r="K53" s="1253"/>
      <c r="L53" s="1253"/>
      <c r="M53" s="1253"/>
      <c r="N53" s="1250">
        <v>27.5</v>
      </c>
      <c r="O53" s="1250">
        <v>27.4</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570</v>
      </c>
      <c r="H55" s="1245"/>
      <c r="I55" s="1243" t="s">
        <v>569</v>
      </c>
      <c r="J55" s="1243"/>
      <c r="K55" s="1241"/>
      <c r="L55" s="1241"/>
      <c r="M55" s="1241"/>
      <c r="N55" s="1242">
        <v>13</v>
      </c>
      <c r="O55" s="1242">
        <v>21</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575</v>
      </c>
      <c r="J57" s="1252"/>
      <c r="K57" s="1253"/>
      <c r="L57" s="1253"/>
      <c r="M57" s="1253"/>
      <c r="N57" s="1250">
        <v>53.4</v>
      </c>
      <c r="O57" s="1250">
        <v>53.4</v>
      </c>
      <c r="P57" s="359"/>
      <c r="Q57" s="358"/>
    </row>
    <row r="58" spans="1:17" s="357" customFormat="1" ht="13.5" x14ac:dyDescent="0.15">
      <c r="A58" s="245"/>
      <c r="B58" s="358"/>
      <c r="C58" s="354"/>
      <c r="D58" s="354"/>
      <c r="E58" s="354"/>
      <c r="F58" s="354"/>
      <c r="G58" s="1248"/>
      <c r="H58" s="1249"/>
      <c r="I58" s="1252"/>
      <c r="J58" s="1252"/>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566</v>
      </c>
      <c r="I64" s="354"/>
      <c r="J64" s="354"/>
      <c r="K64" s="354"/>
      <c r="L64" s="246"/>
      <c r="M64" s="246"/>
      <c r="N64" s="246"/>
      <c r="O64" s="246"/>
    </row>
    <row r="65" spans="2:30" ht="13.5" x14ac:dyDescent="0.15">
      <c r="B65" s="250"/>
      <c r="C65" s="246"/>
      <c r="D65" s="246"/>
      <c r="E65" s="246"/>
      <c r="F65" s="246"/>
      <c r="G65" s="1221" t="s">
        <v>574</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572</v>
      </c>
      <c r="I71" s="370"/>
      <c r="J71" s="366"/>
      <c r="K71" s="366"/>
      <c r="L71" s="367"/>
      <c r="M71" s="366"/>
      <c r="N71" s="367"/>
      <c r="O71" s="368"/>
    </row>
    <row r="72" spans="2:30" ht="13.5" x14ac:dyDescent="0.15">
      <c r="B72" s="250"/>
      <c r="C72" s="246"/>
      <c r="D72" s="246"/>
      <c r="E72" s="246"/>
      <c r="F72" s="246"/>
      <c r="G72" s="1230"/>
      <c r="H72" s="1231"/>
      <c r="I72" s="1231"/>
      <c r="J72" s="1232"/>
      <c r="K72" s="356" t="s">
        <v>520</v>
      </c>
      <c r="L72" s="356" t="s">
        <v>521</v>
      </c>
      <c r="M72" s="356" t="s">
        <v>522</v>
      </c>
      <c r="N72" s="356" t="s">
        <v>523</v>
      </c>
      <c r="O72" s="356" t="s">
        <v>524</v>
      </c>
    </row>
    <row r="73" spans="2:30" ht="13.5" x14ac:dyDescent="0.15">
      <c r="B73" s="250"/>
      <c r="C73" s="246"/>
      <c r="D73" s="246"/>
      <c r="E73" s="246"/>
      <c r="F73" s="246"/>
      <c r="G73" s="1233" t="s">
        <v>568</v>
      </c>
      <c r="H73" s="1234"/>
      <c r="I73" s="1239" t="s">
        <v>569</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573</v>
      </c>
      <c r="J75" s="1243"/>
      <c r="K75" s="1250">
        <v>7.5</v>
      </c>
      <c r="L75" s="1250">
        <v>7.1</v>
      </c>
      <c r="M75" s="1250">
        <v>7.3</v>
      </c>
      <c r="N75" s="1250">
        <v>6.7</v>
      </c>
      <c r="O75" s="1250">
        <v>6.6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570</v>
      </c>
      <c r="H77" s="1245"/>
      <c r="I77" s="1243" t="s">
        <v>569</v>
      </c>
      <c r="J77" s="1243"/>
      <c r="K77" s="1254">
        <v>30.7</v>
      </c>
      <c r="L77" s="1254">
        <v>22.3</v>
      </c>
      <c r="M77" s="1242">
        <v>20.3</v>
      </c>
      <c r="N77" s="1242">
        <v>13</v>
      </c>
      <c r="O77" s="1242">
        <v>21</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573</v>
      </c>
      <c r="J79" s="1252"/>
      <c r="K79" s="1256">
        <v>9.1999999999999993</v>
      </c>
      <c r="L79" s="1256">
        <v>8.5</v>
      </c>
      <c r="M79" s="1256">
        <v>7.7</v>
      </c>
      <c r="N79" s="1256">
        <v>6.8</v>
      </c>
      <c r="O79" s="1256">
        <v>6.8</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35974</v>
      </c>
      <c r="E3" s="118"/>
      <c r="F3" s="119">
        <v>46819</v>
      </c>
      <c r="G3" s="120"/>
      <c r="H3" s="121"/>
    </row>
    <row r="4" spans="1:8" x14ac:dyDescent="0.15">
      <c r="A4" s="122"/>
      <c r="B4" s="123"/>
      <c r="C4" s="124"/>
      <c r="D4" s="125">
        <v>33031</v>
      </c>
      <c r="E4" s="126"/>
      <c r="F4" s="127">
        <v>24121</v>
      </c>
      <c r="G4" s="128"/>
      <c r="H4" s="129"/>
    </row>
    <row r="5" spans="1:8" x14ac:dyDescent="0.15">
      <c r="A5" s="110" t="s">
        <v>514</v>
      </c>
      <c r="B5" s="115"/>
      <c r="C5" s="116"/>
      <c r="D5" s="117">
        <v>19377</v>
      </c>
      <c r="E5" s="118"/>
      <c r="F5" s="119">
        <v>53270</v>
      </c>
      <c r="G5" s="120"/>
      <c r="H5" s="121"/>
    </row>
    <row r="6" spans="1:8" x14ac:dyDescent="0.15">
      <c r="A6" s="122"/>
      <c r="B6" s="123"/>
      <c r="C6" s="124"/>
      <c r="D6" s="125">
        <v>18481</v>
      </c>
      <c r="E6" s="126"/>
      <c r="F6" s="127">
        <v>24316</v>
      </c>
      <c r="G6" s="128"/>
      <c r="H6" s="129"/>
    </row>
    <row r="7" spans="1:8" x14ac:dyDescent="0.15">
      <c r="A7" s="110" t="s">
        <v>515</v>
      </c>
      <c r="B7" s="115"/>
      <c r="C7" s="116"/>
      <c r="D7" s="117">
        <v>24348</v>
      </c>
      <c r="E7" s="118"/>
      <c r="F7" s="119">
        <v>53292</v>
      </c>
      <c r="G7" s="120"/>
      <c r="H7" s="121"/>
    </row>
    <row r="8" spans="1:8" x14ac:dyDescent="0.15">
      <c r="A8" s="122"/>
      <c r="B8" s="123"/>
      <c r="C8" s="124"/>
      <c r="D8" s="125">
        <v>22245</v>
      </c>
      <c r="E8" s="126"/>
      <c r="F8" s="127">
        <v>28900</v>
      </c>
      <c r="G8" s="128"/>
      <c r="H8" s="129"/>
    </row>
    <row r="9" spans="1:8" x14ac:dyDescent="0.15">
      <c r="A9" s="110" t="s">
        <v>516</v>
      </c>
      <c r="B9" s="115"/>
      <c r="C9" s="116"/>
      <c r="D9" s="117">
        <v>25101</v>
      </c>
      <c r="E9" s="118"/>
      <c r="F9" s="119">
        <v>49919</v>
      </c>
      <c r="G9" s="120"/>
      <c r="H9" s="121"/>
    </row>
    <row r="10" spans="1:8" x14ac:dyDescent="0.15">
      <c r="A10" s="122"/>
      <c r="B10" s="123"/>
      <c r="C10" s="124"/>
      <c r="D10" s="125">
        <v>23642</v>
      </c>
      <c r="E10" s="126"/>
      <c r="F10" s="127">
        <v>26398</v>
      </c>
      <c r="G10" s="128"/>
      <c r="H10" s="129"/>
    </row>
    <row r="11" spans="1:8" x14ac:dyDescent="0.15">
      <c r="A11" s="110" t="s">
        <v>517</v>
      </c>
      <c r="B11" s="115"/>
      <c r="C11" s="116"/>
      <c r="D11" s="117">
        <v>24032</v>
      </c>
      <c r="E11" s="118"/>
      <c r="F11" s="119">
        <v>47738</v>
      </c>
      <c r="G11" s="120"/>
      <c r="H11" s="121"/>
    </row>
    <row r="12" spans="1:8" x14ac:dyDescent="0.15">
      <c r="A12" s="122"/>
      <c r="B12" s="123"/>
      <c r="C12" s="130"/>
      <c r="D12" s="125">
        <v>21033</v>
      </c>
      <c r="E12" s="126"/>
      <c r="F12" s="127">
        <v>24937</v>
      </c>
      <c r="G12" s="128"/>
      <c r="H12" s="129"/>
    </row>
    <row r="13" spans="1:8" x14ac:dyDescent="0.15">
      <c r="A13" s="110"/>
      <c r="B13" s="115"/>
      <c r="C13" s="131"/>
      <c r="D13" s="132">
        <v>25766</v>
      </c>
      <c r="E13" s="133"/>
      <c r="F13" s="134">
        <v>50208</v>
      </c>
      <c r="G13" s="135"/>
      <c r="H13" s="121"/>
    </row>
    <row r="14" spans="1:8" x14ac:dyDescent="0.15">
      <c r="A14" s="122"/>
      <c r="B14" s="123"/>
      <c r="C14" s="124"/>
      <c r="D14" s="125">
        <v>23686</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4.28</v>
      </c>
      <c r="C19" s="136">
        <f>ROUND(VALUE(SUBSTITUTE(実質収支比率等に係る経年分析!G$48,"▲","-")),2)</f>
        <v>4.95</v>
      </c>
      <c r="D19" s="136">
        <f>ROUND(VALUE(SUBSTITUTE(実質収支比率等に係る経年分析!H$48,"▲","-")),2)</f>
        <v>4.9800000000000004</v>
      </c>
      <c r="E19" s="136">
        <f>ROUND(VALUE(SUBSTITUTE(実質収支比率等に係る経年分析!I$48,"▲","-")),2)</f>
        <v>6.04</v>
      </c>
      <c r="F19" s="136">
        <f>ROUND(VALUE(SUBSTITUTE(実質収支比率等に係る経年分析!J$48,"▲","-")),2)</f>
        <v>3.76</v>
      </c>
    </row>
    <row r="20" spans="1:11" x14ac:dyDescent="0.15">
      <c r="A20" s="136" t="s">
        <v>43</v>
      </c>
      <c r="B20" s="136">
        <f>ROUND(VALUE(SUBSTITUTE(実質収支比率等に係る経年分析!F$47,"▲","-")),2)</f>
        <v>8.25</v>
      </c>
      <c r="C20" s="136">
        <f>ROUND(VALUE(SUBSTITUTE(実質収支比率等に係る経年分析!G$47,"▲","-")),2)</f>
        <v>10.47</v>
      </c>
      <c r="D20" s="136">
        <f>ROUND(VALUE(SUBSTITUTE(実質収支比率等に係る経年分析!H$47,"▲","-")),2)</f>
        <v>12.29</v>
      </c>
      <c r="E20" s="136">
        <f>ROUND(VALUE(SUBSTITUTE(実質収支比率等に係る経年分析!I$47,"▲","-")),2)</f>
        <v>12.74</v>
      </c>
      <c r="F20" s="136">
        <f>ROUND(VALUE(SUBSTITUTE(実質収支比率等に係る経年分析!J$47,"▲","-")),2)</f>
        <v>13.74</v>
      </c>
    </row>
    <row r="21" spans="1:11" x14ac:dyDescent="0.15">
      <c r="A21" s="136" t="s">
        <v>44</v>
      </c>
      <c r="B21" s="136">
        <f>IF(ISNUMBER(VALUE(SUBSTITUTE(実質収支比率等に係る経年分析!F$49,"▲","-"))),ROUND(VALUE(SUBSTITUTE(実質収支比率等に係る経年分析!F$49,"▲","-")),2),NA())</f>
        <v>8.9</v>
      </c>
      <c r="C21" s="136">
        <f>IF(ISNUMBER(VALUE(SUBSTITUTE(実質収支比率等に係る経年分析!G$49,"▲","-"))),ROUND(VALUE(SUBSTITUTE(実質収支比率等に係る経年分析!G$49,"▲","-")),2),NA())</f>
        <v>14.76</v>
      </c>
      <c r="D21" s="136">
        <f>IF(ISNUMBER(VALUE(SUBSTITUTE(実質収支比率等に係る経年分析!H$49,"▲","-"))),ROUND(VALUE(SUBSTITUTE(実質収支比率等に係る経年分析!H$49,"▲","-")),2),NA())</f>
        <v>1.76</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-1.89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篠栗北地区産業団地整備事業特別会計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流域関連公共下水道事業会計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4.2699999999999996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4.9400000000000004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1.24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2.36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1.32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2.36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2.0299999999999998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1235</v>
      </c>
      <c r="E42" s="138"/>
      <c r="F42" s="138"/>
      <c r="G42" s="138">
        <f>'実質公債費比率（分子）の構造'!L$52</f>
        <v>1249</v>
      </c>
      <c r="H42" s="138"/>
      <c r="I42" s="138"/>
      <c r="J42" s="138">
        <f>'実質公債費比率（分子）の構造'!M$52</f>
        <v>1299</v>
      </c>
      <c r="K42" s="138"/>
      <c r="L42" s="138"/>
      <c r="M42" s="138">
        <f>'実質公債費比率（分子）の構造'!N$52</f>
        <v>1096</v>
      </c>
      <c r="N42" s="138"/>
      <c r="O42" s="138"/>
      <c r="P42" s="138">
        <f>'実質公債費比率（分子）の構造'!O$52</f>
        <v>955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69</v>
      </c>
      <c r="C44" s="138"/>
      <c r="D44" s="138"/>
      <c r="E44" s="138">
        <f>'実質公債費比率（分子）の構造'!L$50</f>
        <v>68</v>
      </c>
      <c r="F44" s="138"/>
      <c r="G44" s="138"/>
      <c r="H44" s="138">
        <f>'実質公債費比率（分子）の構造'!M$50</f>
        <v>68</v>
      </c>
      <c r="I44" s="138"/>
      <c r="J44" s="138"/>
      <c r="K44" s="138">
        <f>'実質公債費比率（分子）の構造'!N$50</f>
        <v>74</v>
      </c>
      <c r="L44" s="138"/>
      <c r="M44" s="138"/>
      <c r="N44" s="138">
        <f>'実質公債費比率（分子）の構造'!O$50</f>
        <v>84</v>
      </c>
      <c r="O44" s="138"/>
      <c r="P44" s="138"/>
    </row>
    <row r="45" spans="1:16" x14ac:dyDescent="0.15">
      <c r="A45" s="138" t="s">
        <v>54</v>
      </c>
      <c r="B45" s="138">
        <f>'実質公債費比率（分子）の構造'!K$49</f>
        <v>176</v>
      </c>
      <c r="C45" s="138"/>
      <c r="D45" s="138"/>
      <c r="E45" s="138">
        <f>'実質公債費比率（分子）の構造'!L$49</f>
        <v>176</v>
      </c>
      <c r="F45" s="138"/>
      <c r="G45" s="138"/>
      <c r="H45" s="138">
        <f>'実質公債費比率（分子）の構造'!M$49</f>
        <v>174</v>
      </c>
      <c r="I45" s="138"/>
      <c r="J45" s="138"/>
      <c r="K45" s="138">
        <f>'実質公債費比率（分子）の構造'!N$49</f>
        <v>146</v>
      </c>
      <c r="L45" s="138"/>
      <c r="M45" s="138"/>
      <c r="N45" s="138">
        <f>'実質公債費比率（分子）の構造'!O$49</f>
        <v>111</v>
      </c>
      <c r="O45" s="138"/>
      <c r="P45" s="138"/>
    </row>
    <row r="46" spans="1:16" x14ac:dyDescent="0.15">
      <c r="A46" s="138" t="s">
        <v>55</v>
      </c>
      <c r="B46" s="138">
        <f>'実質公債費比率（分子）の構造'!K$48</f>
        <v>223</v>
      </c>
      <c r="C46" s="138"/>
      <c r="D46" s="138"/>
      <c r="E46" s="138">
        <f>'実質公債費比率（分子）の構造'!L$48</f>
        <v>232</v>
      </c>
      <c r="F46" s="138"/>
      <c r="G46" s="138"/>
      <c r="H46" s="138">
        <f>'実質公債費比率（分子）の構造'!M$48</f>
        <v>232</v>
      </c>
      <c r="I46" s="138"/>
      <c r="J46" s="138"/>
      <c r="K46" s="138">
        <f>'実質公債費比率（分子）の構造'!N$48</f>
        <v>216</v>
      </c>
      <c r="L46" s="138"/>
      <c r="M46" s="138"/>
      <c r="N46" s="138">
        <f>'実質公債費比率（分子）の構造'!O$48</f>
        <v>219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1138</v>
      </c>
      <c r="C49" s="138"/>
      <c r="D49" s="138"/>
      <c r="E49" s="138">
        <f>'実質公債費比率（分子）の構造'!L$45</f>
        <v>1166</v>
      </c>
      <c r="F49" s="138"/>
      <c r="G49" s="138"/>
      <c r="H49" s="138">
        <f>'実質公債費比率（分子）の構造'!M$45</f>
        <v>1198</v>
      </c>
      <c r="I49" s="138"/>
      <c r="J49" s="138"/>
      <c r="K49" s="138">
        <f>'実質公債費比率（分子）の構造'!N$45</f>
        <v>943</v>
      </c>
      <c r="L49" s="138"/>
      <c r="M49" s="138"/>
      <c r="N49" s="138">
        <f>'実質公債費比率（分子）の構造'!O$45</f>
        <v>923</v>
      </c>
      <c r="O49" s="138"/>
      <c r="P49" s="138"/>
    </row>
    <row r="50" spans="1:16" x14ac:dyDescent="0.15">
      <c r="A50" s="138" t="s">
        <v>59</v>
      </c>
      <c r="B50" s="138" t="e">
        <f>NA()</f>
        <v>#N/A</v>
      </c>
      <c r="C50" s="138">
        <f>IF(ISNUMBER('実質公債費比率（分子）の構造'!K$53),'実質公債費比率（分子）の構造'!K$53,NA())</f>
        <v>371</v>
      </c>
      <c r="D50" s="138" t="e">
        <f>NA()</f>
        <v>#N/A</v>
      </c>
      <c r="E50" s="138" t="e">
        <f>NA()</f>
        <v>#N/A</v>
      </c>
      <c r="F50" s="138">
        <f>IF(ISNUMBER('実質公債費比率（分子）の構造'!L$53),'実質公債費比率（分子）の構造'!L$53,NA())</f>
        <v>393</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283</v>
      </c>
      <c r="M50" s="138" t="e">
        <f>NA()</f>
        <v>#N/A</v>
      </c>
      <c r="N50" s="138" t="e">
        <f>NA()</f>
        <v>#N/A</v>
      </c>
      <c r="O50" s="138">
        <f>IF(ISNUMBER('実質公債費比率（分子）の構造'!O$53),'実質公債費比率（分子）の構造'!O$53,NA())</f>
        <v>382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11162</v>
      </c>
      <c r="E56" s="137"/>
      <c r="F56" s="137"/>
      <c r="G56" s="137">
        <f>'将来負担比率（分子）の構造'!J$52</f>
        <v>10522</v>
      </c>
      <c r="H56" s="137"/>
      <c r="I56" s="137"/>
      <c r="J56" s="137">
        <f>'将来負担比率（分子）の構造'!K$52</f>
        <v>10209</v>
      </c>
      <c r="K56" s="137"/>
      <c r="L56" s="137"/>
      <c r="M56" s="137">
        <f>'将来負担比率（分子）の構造'!L$52</f>
        <v>9820</v>
      </c>
      <c r="N56" s="137"/>
      <c r="O56" s="137"/>
      <c r="P56" s="137">
        <f>'将来負担比率（分子）の構造'!M$52</f>
        <v>9331</v>
      </c>
    </row>
    <row r="57" spans="1:16" x14ac:dyDescent="0.15">
      <c r="A57" s="137" t="s">
        <v>36</v>
      </c>
      <c r="B57" s="137"/>
      <c r="C57" s="137"/>
      <c r="D57" s="137">
        <f>'将来負担比率（分子）の構造'!I$51</f>
        <v>123</v>
      </c>
      <c r="E57" s="137"/>
      <c r="F57" s="137"/>
      <c r="G57" s="137">
        <f>'将来負担比率（分子）の構造'!J$51</f>
        <v>102</v>
      </c>
      <c r="H57" s="137"/>
      <c r="I57" s="137"/>
      <c r="J57" s="137">
        <f>'将来負担比率（分子）の構造'!K$51</f>
        <v>74</v>
      </c>
      <c r="K57" s="137"/>
      <c r="L57" s="137"/>
      <c r="M57" s="137" t="str">
        <f>'将来負担比率（分子）の構造'!L$51</f>
        <v>-</v>
      </c>
      <c r="N57" s="137"/>
      <c r="O57" s="137"/>
      <c r="P57" s="137">
        <f>'将来負担比率（分子）の構造'!M$51</f>
        <v>7</v>
      </c>
    </row>
    <row r="58" spans="1:16" x14ac:dyDescent="0.15">
      <c r="A58" s="137" t="s">
        <v>35</v>
      </c>
      <c r="B58" s="137"/>
      <c r="C58" s="137"/>
      <c r="D58" s="137">
        <f>'将来負担比率（分子）の構造'!I$50</f>
        <v>3860</v>
      </c>
      <c r="E58" s="137"/>
      <c r="F58" s="137"/>
      <c r="G58" s="137">
        <f>'将来負担比率（分子）の構造'!J$50</f>
        <v>3212</v>
      </c>
      <c r="H58" s="137"/>
      <c r="I58" s="137"/>
      <c r="J58" s="137">
        <f>'将来負担比率（分子）の構造'!K$50</f>
        <v>3063</v>
      </c>
      <c r="K58" s="137"/>
      <c r="L58" s="137"/>
      <c r="M58" s="137">
        <f>'将来負担比率（分子）の構造'!L$50</f>
        <v>2876</v>
      </c>
      <c r="N58" s="137"/>
      <c r="O58" s="137"/>
      <c r="P58" s="137">
        <f>'将来負担比率（分子）の構造'!M$50</f>
        <v>2793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943</v>
      </c>
      <c r="C62" s="137"/>
      <c r="D62" s="137"/>
      <c r="E62" s="137">
        <f>'将来負担比率（分子）の構造'!J$45</f>
        <v>664</v>
      </c>
      <c r="F62" s="137"/>
      <c r="G62" s="137"/>
      <c r="H62" s="137">
        <f>'将来負担比率（分子）の構造'!K$45</f>
        <v>687</v>
      </c>
      <c r="I62" s="137"/>
      <c r="J62" s="137"/>
      <c r="K62" s="137">
        <f>'将来負担比率（分子）の構造'!L$45</f>
        <v>500</v>
      </c>
      <c r="L62" s="137"/>
      <c r="M62" s="137"/>
      <c r="N62" s="137">
        <f>'将来負担比率（分子）の構造'!M$45</f>
        <v>532</v>
      </c>
      <c r="O62" s="137"/>
      <c r="P62" s="137"/>
    </row>
    <row r="63" spans="1:16" x14ac:dyDescent="0.15">
      <c r="A63" s="137" t="s">
        <v>28</v>
      </c>
      <c r="B63" s="137">
        <f>'将来負担比率（分子）の構造'!I$44</f>
        <v>1051</v>
      </c>
      <c r="C63" s="137"/>
      <c r="D63" s="137"/>
      <c r="E63" s="137">
        <f>'将来負担比率（分子）の構造'!J$44</f>
        <v>838</v>
      </c>
      <c r="F63" s="137"/>
      <c r="G63" s="137"/>
      <c r="H63" s="137">
        <f>'将来負担比率（分子）の構造'!K$44</f>
        <v>632</v>
      </c>
      <c r="I63" s="137"/>
      <c r="J63" s="137"/>
      <c r="K63" s="137">
        <f>'将来負担比率（分子）の構造'!L$44</f>
        <v>530</v>
      </c>
      <c r="L63" s="137"/>
      <c r="M63" s="137"/>
      <c r="N63" s="137">
        <f>'将来負担比率（分子）の構造'!M$44</f>
        <v>346</v>
      </c>
      <c r="O63" s="137"/>
      <c r="P63" s="137"/>
    </row>
    <row r="64" spans="1:16" x14ac:dyDescent="0.15">
      <c r="A64" s="137" t="s">
        <v>27</v>
      </c>
      <c r="B64" s="137">
        <f>'将来負担比率（分子）の構造'!I$43</f>
        <v>3954</v>
      </c>
      <c r="C64" s="137"/>
      <c r="D64" s="137"/>
      <c r="E64" s="137">
        <f>'将来負担比率（分子）の構造'!J$43</f>
        <v>3368</v>
      </c>
      <c r="F64" s="137"/>
      <c r="G64" s="137"/>
      <c r="H64" s="137">
        <f>'将来負担比率（分子）の構造'!K$43</f>
        <v>3281</v>
      </c>
      <c r="I64" s="137"/>
      <c r="J64" s="137"/>
      <c r="K64" s="137">
        <f>'将来負担比率（分子）の構造'!L$43</f>
        <v>3047</v>
      </c>
      <c r="L64" s="137"/>
      <c r="M64" s="137"/>
      <c r="N64" s="137">
        <f>'将来負担比率（分子）の構造'!M$43</f>
        <v>3417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9167</v>
      </c>
      <c r="C66" s="137"/>
      <c r="D66" s="137"/>
      <c r="E66" s="137">
        <f>'将来負担比率（分子）の構造'!J$41</f>
        <v>7942</v>
      </c>
      <c r="F66" s="137"/>
      <c r="G66" s="137"/>
      <c r="H66" s="137">
        <f>'将来負担比率（分子）の構造'!K$41</f>
        <v>7445</v>
      </c>
      <c r="I66" s="137"/>
      <c r="J66" s="137"/>
      <c r="K66" s="137">
        <f>'将来負担比率（分子）の構造'!L$41</f>
        <v>7123</v>
      </c>
      <c r="L66" s="137"/>
      <c r="M66" s="137"/>
      <c r="N66" s="137">
        <f>'将来負担比率（分子）の構造'!M$41</f>
        <v>6695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3047024</v>
      </c>
      <c r="S5" s="615"/>
      <c r="T5" s="615"/>
      <c r="U5" s="615"/>
      <c r="V5" s="615"/>
      <c r="W5" s="615"/>
      <c r="X5" s="615"/>
      <c r="Y5" s="616"/>
      <c r="Z5" s="617">
        <v>31</v>
      </c>
      <c r="AA5" s="617"/>
      <c r="AB5" s="617"/>
      <c r="AC5" s="617"/>
      <c r="AD5" s="618">
        <v>3047024</v>
      </c>
      <c r="AE5" s="618"/>
      <c r="AF5" s="618"/>
      <c r="AG5" s="618"/>
      <c r="AH5" s="618"/>
      <c r="AI5" s="618"/>
      <c r="AJ5" s="618"/>
      <c r="AK5" s="618"/>
      <c r="AL5" s="619">
        <v>51.7</v>
      </c>
      <c r="AM5" s="620"/>
      <c r="AN5" s="620"/>
      <c r="AO5" s="621"/>
      <c r="AP5" s="611" t="s">
        <v>209</v>
      </c>
      <c r="AQ5" s="612"/>
      <c r="AR5" s="612"/>
      <c r="AS5" s="612"/>
      <c r="AT5" s="612"/>
      <c r="AU5" s="612"/>
      <c r="AV5" s="612"/>
      <c r="AW5" s="612"/>
      <c r="AX5" s="612"/>
      <c r="AY5" s="612"/>
      <c r="AZ5" s="612"/>
      <c r="BA5" s="612"/>
      <c r="BB5" s="612"/>
      <c r="BC5" s="612"/>
      <c r="BD5" s="612"/>
      <c r="BE5" s="612"/>
      <c r="BF5" s="613"/>
      <c r="BG5" s="625">
        <v>3047024</v>
      </c>
      <c r="BH5" s="626"/>
      <c r="BI5" s="626"/>
      <c r="BJ5" s="626"/>
      <c r="BK5" s="626"/>
      <c r="BL5" s="626"/>
      <c r="BM5" s="626"/>
      <c r="BN5" s="627"/>
      <c r="BO5" s="628">
        <v>100</v>
      </c>
      <c r="BP5" s="628"/>
      <c r="BQ5" s="628"/>
      <c r="BR5" s="628"/>
      <c r="BS5" s="629">
        <v>27570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71076</v>
      </c>
      <c r="S6" s="626"/>
      <c r="T6" s="626"/>
      <c r="U6" s="626"/>
      <c r="V6" s="626"/>
      <c r="W6" s="626"/>
      <c r="X6" s="626"/>
      <c r="Y6" s="627"/>
      <c r="Z6" s="628">
        <v>0.7</v>
      </c>
      <c r="AA6" s="628"/>
      <c r="AB6" s="628"/>
      <c r="AC6" s="628"/>
      <c r="AD6" s="629">
        <v>71076</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3047024</v>
      </c>
      <c r="BH6" s="626"/>
      <c r="BI6" s="626"/>
      <c r="BJ6" s="626"/>
      <c r="BK6" s="626"/>
      <c r="BL6" s="626"/>
      <c r="BM6" s="626"/>
      <c r="BN6" s="627"/>
      <c r="BO6" s="628">
        <v>100</v>
      </c>
      <c r="BP6" s="628"/>
      <c r="BQ6" s="628"/>
      <c r="BR6" s="628"/>
      <c r="BS6" s="629">
        <v>27570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107694</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107694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3341</v>
      </c>
      <c r="S7" s="626"/>
      <c r="T7" s="626"/>
      <c r="U7" s="626"/>
      <c r="V7" s="626"/>
      <c r="W7" s="626"/>
      <c r="X7" s="626"/>
      <c r="Y7" s="627"/>
      <c r="Z7" s="628">
        <v>0</v>
      </c>
      <c r="AA7" s="628"/>
      <c r="AB7" s="628"/>
      <c r="AC7" s="628"/>
      <c r="AD7" s="629">
        <v>3341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1513131</v>
      </c>
      <c r="BH7" s="626"/>
      <c r="BI7" s="626"/>
      <c r="BJ7" s="626"/>
      <c r="BK7" s="626"/>
      <c r="BL7" s="626"/>
      <c r="BM7" s="626"/>
      <c r="BN7" s="627"/>
      <c r="BO7" s="628">
        <v>49.7</v>
      </c>
      <c r="BP7" s="628"/>
      <c r="BQ7" s="628"/>
      <c r="BR7" s="628"/>
      <c r="BS7" s="629">
        <v>27570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1232111</v>
      </c>
      <c r="CS7" s="626"/>
      <c r="CT7" s="626"/>
      <c r="CU7" s="626"/>
      <c r="CV7" s="626"/>
      <c r="CW7" s="626"/>
      <c r="CX7" s="626"/>
      <c r="CY7" s="627"/>
      <c r="CZ7" s="628">
        <v>13</v>
      </c>
      <c r="DA7" s="628"/>
      <c r="DB7" s="628"/>
      <c r="DC7" s="628"/>
      <c r="DD7" s="634">
        <v>82084</v>
      </c>
      <c r="DE7" s="626"/>
      <c r="DF7" s="626"/>
      <c r="DG7" s="626"/>
      <c r="DH7" s="626"/>
      <c r="DI7" s="626"/>
      <c r="DJ7" s="626"/>
      <c r="DK7" s="626"/>
      <c r="DL7" s="626"/>
      <c r="DM7" s="626"/>
      <c r="DN7" s="626"/>
      <c r="DO7" s="626"/>
      <c r="DP7" s="627"/>
      <c r="DQ7" s="634">
        <v>960574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10907</v>
      </c>
      <c r="S8" s="626"/>
      <c r="T8" s="626"/>
      <c r="U8" s="626"/>
      <c r="V8" s="626"/>
      <c r="W8" s="626"/>
      <c r="X8" s="626"/>
      <c r="Y8" s="627"/>
      <c r="Z8" s="628">
        <v>0.1</v>
      </c>
      <c r="AA8" s="628"/>
      <c r="AB8" s="628"/>
      <c r="AC8" s="628"/>
      <c r="AD8" s="629">
        <v>10907</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43539</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3542320</v>
      </c>
      <c r="CS8" s="626"/>
      <c r="CT8" s="626"/>
      <c r="CU8" s="626"/>
      <c r="CV8" s="626"/>
      <c r="CW8" s="626"/>
      <c r="CX8" s="626"/>
      <c r="CY8" s="627"/>
      <c r="CZ8" s="628">
        <v>37.4</v>
      </c>
      <c r="DA8" s="628"/>
      <c r="DB8" s="628"/>
      <c r="DC8" s="628"/>
      <c r="DD8" s="634">
        <v>10780</v>
      </c>
      <c r="DE8" s="626"/>
      <c r="DF8" s="626"/>
      <c r="DG8" s="626"/>
      <c r="DH8" s="626"/>
      <c r="DI8" s="626"/>
      <c r="DJ8" s="626"/>
      <c r="DK8" s="626"/>
      <c r="DL8" s="626"/>
      <c r="DM8" s="626"/>
      <c r="DN8" s="626"/>
      <c r="DO8" s="626"/>
      <c r="DP8" s="627"/>
      <c r="DQ8" s="634">
        <v>1610601</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7235</v>
      </c>
      <c r="S9" s="626"/>
      <c r="T9" s="626"/>
      <c r="U9" s="626"/>
      <c r="V9" s="626"/>
      <c r="W9" s="626"/>
      <c r="X9" s="626"/>
      <c r="Y9" s="627"/>
      <c r="Z9" s="628">
        <v>0.1</v>
      </c>
      <c r="AA9" s="628"/>
      <c r="AB9" s="628"/>
      <c r="AC9" s="628"/>
      <c r="AD9" s="629">
        <v>7235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1301520</v>
      </c>
      <c r="BH9" s="626"/>
      <c r="BI9" s="626"/>
      <c r="BJ9" s="626"/>
      <c r="BK9" s="626"/>
      <c r="BL9" s="626"/>
      <c r="BM9" s="626"/>
      <c r="BN9" s="627"/>
      <c r="BO9" s="628">
        <v>42.7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1116399</v>
      </c>
      <c r="CS9" s="626"/>
      <c r="CT9" s="626"/>
      <c r="CU9" s="626"/>
      <c r="CV9" s="626"/>
      <c r="CW9" s="626"/>
      <c r="CX9" s="626"/>
      <c r="CY9" s="627"/>
      <c r="CZ9" s="628">
        <v>11.8</v>
      </c>
      <c r="DA9" s="628"/>
      <c r="DB9" s="628"/>
      <c r="DC9" s="628"/>
      <c r="DD9" s="634">
        <v>16068</v>
      </c>
      <c r="DE9" s="626"/>
      <c r="DF9" s="626"/>
      <c r="DG9" s="626"/>
      <c r="DH9" s="626"/>
      <c r="DI9" s="626"/>
      <c r="DJ9" s="626"/>
      <c r="DK9" s="626"/>
      <c r="DL9" s="626"/>
      <c r="DM9" s="626"/>
      <c r="DN9" s="626"/>
      <c r="DO9" s="626"/>
      <c r="DP9" s="627"/>
      <c r="DQ9" s="634">
        <v>994932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493958</v>
      </c>
      <c r="S10" s="626"/>
      <c r="T10" s="626"/>
      <c r="U10" s="626"/>
      <c r="V10" s="626"/>
      <c r="W10" s="626"/>
      <c r="X10" s="626"/>
      <c r="Y10" s="627"/>
      <c r="Z10" s="628">
        <v>5</v>
      </c>
      <c r="AA10" s="628"/>
      <c r="AB10" s="628"/>
      <c r="AC10" s="628"/>
      <c r="AD10" s="629">
        <v>493958</v>
      </c>
      <c r="AE10" s="629"/>
      <c r="AF10" s="629"/>
      <c r="AG10" s="629"/>
      <c r="AH10" s="629"/>
      <c r="AI10" s="629"/>
      <c r="AJ10" s="629"/>
      <c r="AK10" s="629"/>
      <c r="AL10" s="630">
        <v>8.4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68192</v>
      </c>
      <c r="BH10" s="626"/>
      <c r="BI10" s="626"/>
      <c r="BJ10" s="626"/>
      <c r="BK10" s="626"/>
      <c r="BL10" s="626"/>
      <c r="BM10" s="626"/>
      <c r="BN10" s="627"/>
      <c r="BO10" s="628">
        <v>2.2000000000000002</v>
      </c>
      <c r="BP10" s="628"/>
      <c r="BQ10" s="628"/>
      <c r="BR10" s="628"/>
      <c r="BS10" s="634">
        <v>11307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99880</v>
      </c>
      <c r="BH11" s="626"/>
      <c r="BI11" s="626"/>
      <c r="BJ11" s="626"/>
      <c r="BK11" s="626"/>
      <c r="BL11" s="626"/>
      <c r="BM11" s="626"/>
      <c r="BN11" s="627"/>
      <c r="BO11" s="628">
        <v>3.3</v>
      </c>
      <c r="BP11" s="628"/>
      <c r="BQ11" s="628"/>
      <c r="BR11" s="628"/>
      <c r="BS11" s="634">
        <v>16263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174096</v>
      </c>
      <c r="CS11" s="626"/>
      <c r="CT11" s="626"/>
      <c r="CU11" s="626"/>
      <c r="CV11" s="626"/>
      <c r="CW11" s="626"/>
      <c r="CX11" s="626"/>
      <c r="CY11" s="627"/>
      <c r="CZ11" s="628">
        <v>1.8</v>
      </c>
      <c r="DA11" s="628"/>
      <c r="DB11" s="628"/>
      <c r="DC11" s="628"/>
      <c r="DD11" s="634">
        <v>105671</v>
      </c>
      <c r="DE11" s="626"/>
      <c r="DF11" s="626"/>
      <c r="DG11" s="626"/>
      <c r="DH11" s="626"/>
      <c r="DI11" s="626"/>
      <c r="DJ11" s="626"/>
      <c r="DK11" s="626"/>
      <c r="DL11" s="626"/>
      <c r="DM11" s="626"/>
      <c r="DN11" s="626"/>
      <c r="DO11" s="626"/>
      <c r="DP11" s="627"/>
      <c r="DQ11" s="634">
        <v>155858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1292940</v>
      </c>
      <c r="BH12" s="626"/>
      <c r="BI12" s="626"/>
      <c r="BJ12" s="626"/>
      <c r="BK12" s="626"/>
      <c r="BL12" s="626"/>
      <c r="BM12" s="626"/>
      <c r="BN12" s="627"/>
      <c r="BO12" s="628">
        <v>42.4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87610</v>
      </c>
      <c r="CS12" s="626"/>
      <c r="CT12" s="626"/>
      <c r="CU12" s="626"/>
      <c r="CV12" s="626"/>
      <c r="CW12" s="626"/>
      <c r="CX12" s="626"/>
      <c r="CY12" s="627"/>
      <c r="CZ12" s="628">
        <v>0.9</v>
      </c>
      <c r="DA12" s="628"/>
      <c r="DB12" s="628"/>
      <c r="DC12" s="628"/>
      <c r="DD12" s="634" t="s">
        <v>111</v>
      </c>
      <c r="DE12" s="626"/>
      <c r="DF12" s="626"/>
      <c r="DG12" s="626"/>
      <c r="DH12" s="626"/>
      <c r="DI12" s="626"/>
      <c r="DJ12" s="626"/>
      <c r="DK12" s="626"/>
      <c r="DL12" s="626"/>
      <c r="DM12" s="626"/>
      <c r="DN12" s="626"/>
      <c r="DO12" s="626"/>
      <c r="DP12" s="627"/>
      <c r="DQ12" s="634">
        <v>87327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18919</v>
      </c>
      <c r="S13" s="626"/>
      <c r="T13" s="626"/>
      <c r="U13" s="626"/>
      <c r="V13" s="626"/>
      <c r="W13" s="626"/>
      <c r="X13" s="626"/>
      <c r="Y13" s="627"/>
      <c r="Z13" s="628">
        <v>0.2</v>
      </c>
      <c r="AA13" s="628"/>
      <c r="AB13" s="628"/>
      <c r="AC13" s="628"/>
      <c r="AD13" s="629">
        <v>18919</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1291132</v>
      </c>
      <c r="BH13" s="626"/>
      <c r="BI13" s="626"/>
      <c r="BJ13" s="626"/>
      <c r="BK13" s="626"/>
      <c r="BL13" s="626"/>
      <c r="BM13" s="626"/>
      <c r="BN13" s="627"/>
      <c r="BO13" s="628">
        <v>42.4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882416</v>
      </c>
      <c r="CS13" s="626"/>
      <c r="CT13" s="626"/>
      <c r="CU13" s="626"/>
      <c r="CV13" s="626"/>
      <c r="CW13" s="626"/>
      <c r="CX13" s="626"/>
      <c r="CY13" s="627"/>
      <c r="CZ13" s="628">
        <v>9.3000000000000007</v>
      </c>
      <c r="DA13" s="628"/>
      <c r="DB13" s="628"/>
      <c r="DC13" s="628"/>
      <c r="DD13" s="634">
        <v>436629</v>
      </c>
      <c r="DE13" s="626"/>
      <c r="DF13" s="626"/>
      <c r="DG13" s="626"/>
      <c r="DH13" s="626"/>
      <c r="DI13" s="626"/>
      <c r="DJ13" s="626"/>
      <c r="DK13" s="626"/>
      <c r="DL13" s="626"/>
      <c r="DM13" s="626"/>
      <c r="DN13" s="626"/>
      <c r="DO13" s="626"/>
      <c r="DP13" s="627"/>
      <c r="DQ13" s="634">
        <v>659627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66901</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402790</v>
      </c>
      <c r="CS14" s="626"/>
      <c r="CT14" s="626"/>
      <c r="CU14" s="626"/>
      <c r="CV14" s="626"/>
      <c r="CW14" s="626"/>
      <c r="CX14" s="626"/>
      <c r="CY14" s="627"/>
      <c r="CZ14" s="628">
        <v>4.3</v>
      </c>
      <c r="DA14" s="628"/>
      <c r="DB14" s="628"/>
      <c r="DC14" s="628"/>
      <c r="DD14" s="634">
        <v>22351</v>
      </c>
      <c r="DE14" s="626"/>
      <c r="DF14" s="626"/>
      <c r="DG14" s="626"/>
      <c r="DH14" s="626"/>
      <c r="DI14" s="626"/>
      <c r="DJ14" s="626"/>
      <c r="DK14" s="626"/>
      <c r="DL14" s="626"/>
      <c r="DM14" s="626"/>
      <c r="DN14" s="626"/>
      <c r="DO14" s="626"/>
      <c r="DP14" s="627"/>
      <c r="DQ14" s="634">
        <v>384934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18167</v>
      </c>
      <c r="S15" s="626"/>
      <c r="T15" s="626"/>
      <c r="U15" s="626"/>
      <c r="V15" s="626"/>
      <c r="W15" s="626"/>
      <c r="X15" s="626"/>
      <c r="Y15" s="627"/>
      <c r="Z15" s="628">
        <v>0.2</v>
      </c>
      <c r="AA15" s="628"/>
      <c r="AB15" s="628"/>
      <c r="AC15" s="628"/>
      <c r="AD15" s="629">
        <v>18167</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174052</v>
      </c>
      <c r="BH15" s="626"/>
      <c r="BI15" s="626"/>
      <c r="BJ15" s="626"/>
      <c r="BK15" s="626"/>
      <c r="BL15" s="626"/>
      <c r="BM15" s="626"/>
      <c r="BN15" s="627"/>
      <c r="BO15" s="628">
        <v>5.7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998411</v>
      </c>
      <c r="CS15" s="626"/>
      <c r="CT15" s="626"/>
      <c r="CU15" s="626"/>
      <c r="CV15" s="626"/>
      <c r="CW15" s="626"/>
      <c r="CX15" s="626"/>
      <c r="CY15" s="627"/>
      <c r="CZ15" s="628">
        <v>10.5</v>
      </c>
      <c r="DA15" s="628"/>
      <c r="DB15" s="628"/>
      <c r="DC15" s="628"/>
      <c r="DD15" s="634">
        <v>86877</v>
      </c>
      <c r="DE15" s="626"/>
      <c r="DF15" s="626"/>
      <c r="DG15" s="626"/>
      <c r="DH15" s="626"/>
      <c r="DI15" s="626"/>
      <c r="DJ15" s="626"/>
      <c r="DK15" s="626"/>
      <c r="DL15" s="626"/>
      <c r="DM15" s="626"/>
      <c r="DN15" s="626"/>
      <c r="DO15" s="626"/>
      <c r="DP15" s="627"/>
      <c r="DQ15" s="634">
        <v>912476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2406436</v>
      </c>
      <c r="S16" s="626"/>
      <c r="T16" s="626"/>
      <c r="U16" s="626"/>
      <c r="V16" s="626"/>
      <c r="W16" s="626"/>
      <c r="X16" s="626"/>
      <c r="Y16" s="627"/>
      <c r="Z16" s="628">
        <v>24.5</v>
      </c>
      <c r="AA16" s="628"/>
      <c r="AB16" s="628"/>
      <c r="AC16" s="628"/>
      <c r="AD16" s="629">
        <v>2178077</v>
      </c>
      <c r="AE16" s="629"/>
      <c r="AF16" s="629"/>
      <c r="AG16" s="629"/>
      <c r="AH16" s="629"/>
      <c r="AI16" s="629"/>
      <c r="AJ16" s="629"/>
      <c r="AK16" s="629"/>
      <c r="AL16" s="630">
        <v>36.9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7292</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3392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2178077</v>
      </c>
      <c r="S17" s="626"/>
      <c r="T17" s="626"/>
      <c r="U17" s="626"/>
      <c r="V17" s="626"/>
      <c r="W17" s="626"/>
      <c r="X17" s="626"/>
      <c r="Y17" s="627"/>
      <c r="Z17" s="628">
        <v>22.2</v>
      </c>
      <c r="AA17" s="628"/>
      <c r="AB17" s="628"/>
      <c r="AC17" s="628"/>
      <c r="AD17" s="629">
        <v>2178077</v>
      </c>
      <c r="AE17" s="629"/>
      <c r="AF17" s="629"/>
      <c r="AG17" s="629"/>
      <c r="AH17" s="629"/>
      <c r="AI17" s="629"/>
      <c r="AJ17" s="629"/>
      <c r="AK17" s="629"/>
      <c r="AL17" s="630">
        <v>36.9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923004</v>
      </c>
      <c r="CS17" s="626"/>
      <c r="CT17" s="626"/>
      <c r="CU17" s="626"/>
      <c r="CV17" s="626"/>
      <c r="CW17" s="626"/>
      <c r="CX17" s="626"/>
      <c r="CY17" s="627"/>
      <c r="CZ17" s="628">
        <v>9.6999999999999993</v>
      </c>
      <c r="DA17" s="628"/>
      <c r="DB17" s="628"/>
      <c r="DC17" s="628"/>
      <c r="DD17" s="634" t="s">
        <v>111</v>
      </c>
      <c r="DE17" s="626"/>
      <c r="DF17" s="626"/>
      <c r="DG17" s="626"/>
      <c r="DH17" s="626"/>
      <c r="DI17" s="626"/>
      <c r="DJ17" s="626"/>
      <c r="DK17" s="626"/>
      <c r="DL17" s="626"/>
      <c r="DM17" s="626"/>
      <c r="DN17" s="626"/>
      <c r="DO17" s="626"/>
      <c r="DP17" s="627"/>
      <c r="DQ17" s="634">
        <v>922756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228359</v>
      </c>
      <c r="S18" s="626"/>
      <c r="T18" s="626"/>
      <c r="U18" s="626"/>
      <c r="V18" s="626"/>
      <c r="W18" s="626"/>
      <c r="X18" s="626"/>
      <c r="Y18" s="627"/>
      <c r="Z18" s="628">
        <v>2.2999999999999998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6077063</v>
      </c>
      <c r="S20" s="626"/>
      <c r="T20" s="626"/>
      <c r="U20" s="626"/>
      <c r="V20" s="626"/>
      <c r="W20" s="626"/>
      <c r="X20" s="626"/>
      <c r="Y20" s="627"/>
      <c r="Z20" s="628">
        <v>61.8</v>
      </c>
      <c r="AA20" s="628"/>
      <c r="AB20" s="628"/>
      <c r="AC20" s="628"/>
      <c r="AD20" s="629">
        <v>5848704</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9474143</v>
      </c>
      <c r="CS20" s="626"/>
      <c r="CT20" s="626"/>
      <c r="CU20" s="626"/>
      <c r="CV20" s="626"/>
      <c r="CW20" s="626"/>
      <c r="CX20" s="626"/>
      <c r="CY20" s="627"/>
      <c r="CZ20" s="628">
        <v>100</v>
      </c>
      <c r="DA20" s="628"/>
      <c r="DB20" s="628"/>
      <c r="DC20" s="628"/>
      <c r="DD20" s="634">
        <v>760460</v>
      </c>
      <c r="DE20" s="626"/>
      <c r="DF20" s="626"/>
      <c r="DG20" s="626"/>
      <c r="DH20" s="626"/>
      <c r="DI20" s="626"/>
      <c r="DJ20" s="626"/>
      <c r="DK20" s="626"/>
      <c r="DL20" s="626"/>
      <c r="DM20" s="626"/>
      <c r="DN20" s="626"/>
      <c r="DO20" s="626"/>
      <c r="DP20" s="627"/>
      <c r="DQ20" s="634">
        <v>6800171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4961</v>
      </c>
      <c r="S21" s="626"/>
      <c r="T21" s="626"/>
      <c r="U21" s="626"/>
      <c r="V21" s="626"/>
      <c r="W21" s="626"/>
      <c r="X21" s="626"/>
      <c r="Y21" s="627"/>
      <c r="Z21" s="628">
        <v>0.1</v>
      </c>
      <c r="AA21" s="628"/>
      <c r="AB21" s="628"/>
      <c r="AC21" s="628"/>
      <c r="AD21" s="629">
        <v>4961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230482</v>
      </c>
      <c r="S22" s="626"/>
      <c r="T22" s="626"/>
      <c r="U22" s="626"/>
      <c r="V22" s="626"/>
      <c r="W22" s="626"/>
      <c r="X22" s="626"/>
      <c r="Y22" s="627"/>
      <c r="Z22" s="628">
        <v>2.2999999999999998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72261</v>
      </c>
      <c r="S23" s="626"/>
      <c r="T23" s="626"/>
      <c r="U23" s="626"/>
      <c r="V23" s="626"/>
      <c r="W23" s="626"/>
      <c r="X23" s="626"/>
      <c r="Y23" s="627"/>
      <c r="Z23" s="628">
        <v>0.7</v>
      </c>
      <c r="AA23" s="628"/>
      <c r="AB23" s="628"/>
      <c r="AC23" s="628"/>
      <c r="AD23" s="629">
        <v>4868</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71033</v>
      </c>
      <c r="S24" s="626"/>
      <c r="T24" s="626"/>
      <c r="U24" s="626"/>
      <c r="V24" s="626"/>
      <c r="W24" s="626"/>
      <c r="X24" s="626"/>
      <c r="Y24" s="627"/>
      <c r="Z24" s="628">
        <v>0.7</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4512853</v>
      </c>
      <c r="CS24" s="615"/>
      <c r="CT24" s="615"/>
      <c r="CU24" s="615"/>
      <c r="CV24" s="615"/>
      <c r="CW24" s="615"/>
      <c r="CX24" s="615"/>
      <c r="CY24" s="616"/>
      <c r="CZ24" s="652">
        <v>47.6</v>
      </c>
      <c r="DA24" s="653"/>
      <c r="DB24" s="653"/>
      <c r="DC24" s="654"/>
      <c r="DD24" s="651">
        <v>2724859</v>
      </c>
      <c r="DE24" s="615"/>
      <c r="DF24" s="615"/>
      <c r="DG24" s="615"/>
      <c r="DH24" s="615"/>
      <c r="DI24" s="615"/>
      <c r="DJ24" s="615"/>
      <c r="DK24" s="616"/>
      <c r="DL24" s="651">
        <v>2717061</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1162518</v>
      </c>
      <c r="S25" s="626"/>
      <c r="T25" s="626"/>
      <c r="U25" s="626"/>
      <c r="V25" s="626"/>
      <c r="W25" s="626"/>
      <c r="X25" s="626"/>
      <c r="Y25" s="627"/>
      <c r="Z25" s="628">
        <v>11.8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1380612</v>
      </c>
      <c r="CS25" s="657"/>
      <c r="CT25" s="657"/>
      <c r="CU25" s="657"/>
      <c r="CV25" s="657"/>
      <c r="CW25" s="657"/>
      <c r="CX25" s="657"/>
      <c r="CY25" s="658"/>
      <c r="CZ25" s="659">
        <v>14.6</v>
      </c>
      <c r="DA25" s="660"/>
      <c r="DB25" s="660"/>
      <c r="DC25" s="661"/>
      <c r="DD25" s="634">
        <v>1233206</v>
      </c>
      <c r="DE25" s="657"/>
      <c r="DF25" s="657"/>
      <c r="DG25" s="657"/>
      <c r="DH25" s="657"/>
      <c r="DI25" s="657"/>
      <c r="DJ25" s="657"/>
      <c r="DK25" s="658"/>
      <c r="DL25" s="634">
        <v>1225578</v>
      </c>
      <c r="DM25" s="657"/>
      <c r="DN25" s="657"/>
      <c r="DO25" s="657"/>
      <c r="DP25" s="657"/>
      <c r="DQ25" s="657"/>
      <c r="DR25" s="657"/>
      <c r="DS25" s="657"/>
      <c r="DT25" s="657"/>
      <c r="DU25" s="657"/>
      <c r="DV25" s="658"/>
      <c r="DW25" s="630">
        <v>19.7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893610</v>
      </c>
      <c r="CS26" s="626"/>
      <c r="CT26" s="626"/>
      <c r="CU26" s="626"/>
      <c r="CV26" s="626"/>
      <c r="CW26" s="626"/>
      <c r="CX26" s="626"/>
      <c r="CY26" s="627"/>
      <c r="CZ26" s="659">
        <v>9.4</v>
      </c>
      <c r="DA26" s="660"/>
      <c r="DB26" s="660"/>
      <c r="DC26" s="661"/>
      <c r="DD26" s="634">
        <v>763178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677947</v>
      </c>
      <c r="S27" s="626"/>
      <c r="T27" s="626"/>
      <c r="U27" s="626"/>
      <c r="V27" s="626"/>
      <c r="W27" s="626"/>
      <c r="X27" s="626"/>
      <c r="Y27" s="627"/>
      <c r="Z27" s="628">
        <v>6.9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3047024</v>
      </c>
      <c r="BH27" s="626"/>
      <c r="BI27" s="626"/>
      <c r="BJ27" s="626"/>
      <c r="BK27" s="626"/>
      <c r="BL27" s="626"/>
      <c r="BM27" s="626"/>
      <c r="BN27" s="627"/>
      <c r="BO27" s="628">
        <v>100</v>
      </c>
      <c r="BP27" s="628"/>
      <c r="BQ27" s="628"/>
      <c r="BR27" s="628"/>
      <c r="BS27" s="634">
        <v>27570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2209237</v>
      </c>
      <c r="CS27" s="657"/>
      <c r="CT27" s="657"/>
      <c r="CU27" s="657"/>
      <c r="CV27" s="657"/>
      <c r="CW27" s="657"/>
      <c r="CX27" s="657"/>
      <c r="CY27" s="658"/>
      <c r="CZ27" s="659">
        <v>23.3</v>
      </c>
      <c r="DA27" s="660"/>
      <c r="DB27" s="660"/>
      <c r="DC27" s="661"/>
      <c r="DD27" s="634">
        <v>568897</v>
      </c>
      <c r="DE27" s="657"/>
      <c r="DF27" s="657"/>
      <c r="DG27" s="657"/>
      <c r="DH27" s="657"/>
      <c r="DI27" s="657"/>
      <c r="DJ27" s="657"/>
      <c r="DK27" s="658"/>
      <c r="DL27" s="634">
        <v>568727</v>
      </c>
      <c r="DM27" s="657"/>
      <c r="DN27" s="657"/>
      <c r="DO27" s="657"/>
      <c r="DP27" s="657"/>
      <c r="DQ27" s="657"/>
      <c r="DR27" s="657"/>
      <c r="DS27" s="657"/>
      <c r="DT27" s="657"/>
      <c r="DU27" s="657"/>
      <c r="DV27" s="658"/>
      <c r="DW27" s="630">
        <v>9.1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157929</v>
      </c>
      <c r="S28" s="626"/>
      <c r="T28" s="626"/>
      <c r="U28" s="626"/>
      <c r="V28" s="626"/>
      <c r="W28" s="626"/>
      <c r="X28" s="626"/>
      <c r="Y28" s="627"/>
      <c r="Z28" s="628">
        <v>1.6</v>
      </c>
      <c r="AA28" s="628"/>
      <c r="AB28" s="628"/>
      <c r="AC28" s="628"/>
      <c r="AD28" s="629">
        <v>39256</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923004</v>
      </c>
      <c r="CS28" s="626"/>
      <c r="CT28" s="626"/>
      <c r="CU28" s="626"/>
      <c r="CV28" s="626"/>
      <c r="CW28" s="626"/>
      <c r="CX28" s="626"/>
      <c r="CY28" s="627"/>
      <c r="CZ28" s="659">
        <v>9.6999999999999993</v>
      </c>
      <c r="DA28" s="660"/>
      <c r="DB28" s="660"/>
      <c r="DC28" s="661"/>
      <c r="DD28" s="634">
        <v>922756</v>
      </c>
      <c r="DE28" s="626"/>
      <c r="DF28" s="626"/>
      <c r="DG28" s="626"/>
      <c r="DH28" s="626"/>
      <c r="DI28" s="626"/>
      <c r="DJ28" s="626"/>
      <c r="DK28" s="627"/>
      <c r="DL28" s="634">
        <v>922756</v>
      </c>
      <c r="DM28" s="626"/>
      <c r="DN28" s="626"/>
      <c r="DO28" s="626"/>
      <c r="DP28" s="626"/>
      <c r="DQ28" s="626"/>
      <c r="DR28" s="626"/>
      <c r="DS28" s="626"/>
      <c r="DT28" s="626"/>
      <c r="DU28" s="626"/>
      <c r="DV28" s="627"/>
      <c r="DW28" s="630">
        <v>14.8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1253</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923004</v>
      </c>
      <c r="CS29" s="657"/>
      <c r="CT29" s="657"/>
      <c r="CU29" s="657"/>
      <c r="CV29" s="657"/>
      <c r="CW29" s="657"/>
      <c r="CX29" s="657"/>
      <c r="CY29" s="658"/>
      <c r="CZ29" s="659">
        <v>9.6999999999999993</v>
      </c>
      <c r="DA29" s="660"/>
      <c r="DB29" s="660"/>
      <c r="DC29" s="661"/>
      <c r="DD29" s="634">
        <v>922756</v>
      </c>
      <c r="DE29" s="657"/>
      <c r="DF29" s="657"/>
      <c r="DG29" s="657"/>
      <c r="DH29" s="657"/>
      <c r="DI29" s="657"/>
      <c r="DJ29" s="657"/>
      <c r="DK29" s="658"/>
      <c r="DL29" s="634">
        <v>922756</v>
      </c>
      <c r="DM29" s="657"/>
      <c r="DN29" s="657"/>
      <c r="DO29" s="657"/>
      <c r="DP29" s="657"/>
      <c r="DQ29" s="657"/>
      <c r="DR29" s="657"/>
      <c r="DS29" s="657"/>
      <c r="DT29" s="657"/>
      <c r="DU29" s="657"/>
      <c r="DV29" s="658"/>
      <c r="DW29" s="630">
        <v>14.8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200000</v>
      </c>
      <c r="S30" s="626"/>
      <c r="T30" s="626"/>
      <c r="U30" s="626"/>
      <c r="V30" s="626"/>
      <c r="W30" s="626"/>
      <c r="X30" s="626"/>
      <c r="Y30" s="627"/>
      <c r="Z30" s="628">
        <v>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96</v>
      </c>
      <c r="BN30" s="684"/>
      <c r="BO30" s="684"/>
      <c r="BP30" s="684"/>
      <c r="BQ30" s="685"/>
      <c r="BR30" s="683">
        <v>98.7</v>
      </c>
      <c r="BS30" s="684"/>
      <c r="BT30" s="684"/>
      <c r="BU30" s="684"/>
      <c r="BV30" s="684"/>
      <c r="BW30" s="684"/>
      <c r="BX30" s="620">
        <v>95.1</v>
      </c>
      <c r="BY30" s="684"/>
      <c r="BZ30" s="684"/>
      <c r="CA30" s="684"/>
      <c r="CB30" s="685"/>
      <c r="CD30" s="688"/>
      <c r="CE30" s="689"/>
      <c r="CF30" s="639" t="s">
        <v>292</v>
      </c>
      <c r="CG30" s="640"/>
      <c r="CH30" s="640"/>
      <c r="CI30" s="640"/>
      <c r="CJ30" s="640"/>
      <c r="CK30" s="640"/>
      <c r="CL30" s="640"/>
      <c r="CM30" s="640"/>
      <c r="CN30" s="640"/>
      <c r="CO30" s="640"/>
      <c r="CP30" s="640"/>
      <c r="CQ30" s="641"/>
      <c r="CR30" s="625">
        <v>863586</v>
      </c>
      <c r="CS30" s="626"/>
      <c r="CT30" s="626"/>
      <c r="CU30" s="626"/>
      <c r="CV30" s="626"/>
      <c r="CW30" s="626"/>
      <c r="CX30" s="626"/>
      <c r="CY30" s="627"/>
      <c r="CZ30" s="659">
        <v>9.1</v>
      </c>
      <c r="DA30" s="660"/>
      <c r="DB30" s="660"/>
      <c r="DC30" s="661"/>
      <c r="DD30" s="634">
        <v>863338</v>
      </c>
      <c r="DE30" s="626"/>
      <c r="DF30" s="626"/>
      <c r="DG30" s="626"/>
      <c r="DH30" s="626"/>
      <c r="DI30" s="626"/>
      <c r="DJ30" s="626"/>
      <c r="DK30" s="627"/>
      <c r="DL30" s="634">
        <v>863338</v>
      </c>
      <c r="DM30" s="626"/>
      <c r="DN30" s="626"/>
      <c r="DO30" s="626"/>
      <c r="DP30" s="626"/>
      <c r="DQ30" s="626"/>
      <c r="DR30" s="626"/>
      <c r="DS30" s="626"/>
      <c r="DT30" s="626"/>
      <c r="DU30" s="626"/>
      <c r="DV30" s="627"/>
      <c r="DW30" s="630">
        <v>13.9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541872</v>
      </c>
      <c r="S31" s="626"/>
      <c r="T31" s="626"/>
      <c r="U31" s="626"/>
      <c r="V31" s="626"/>
      <c r="W31" s="626"/>
      <c r="X31" s="626"/>
      <c r="Y31" s="627"/>
      <c r="Z31" s="628">
        <v>5.5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95.4</v>
      </c>
      <c r="BN31" s="681"/>
      <c r="BO31" s="681"/>
      <c r="BP31" s="681"/>
      <c r="BQ31" s="682"/>
      <c r="BR31" s="680">
        <v>98.5</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59418</v>
      </c>
      <c r="CS31" s="657"/>
      <c r="CT31" s="657"/>
      <c r="CU31" s="657"/>
      <c r="CV31" s="657"/>
      <c r="CW31" s="657"/>
      <c r="CX31" s="657"/>
      <c r="CY31" s="658"/>
      <c r="CZ31" s="659">
        <v>0.6</v>
      </c>
      <c r="DA31" s="660"/>
      <c r="DB31" s="660"/>
      <c r="DC31" s="661"/>
      <c r="DD31" s="634">
        <v>59418</v>
      </c>
      <c r="DE31" s="657"/>
      <c r="DF31" s="657"/>
      <c r="DG31" s="657"/>
      <c r="DH31" s="657"/>
      <c r="DI31" s="657"/>
      <c r="DJ31" s="657"/>
      <c r="DK31" s="658"/>
      <c r="DL31" s="634">
        <v>59418</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196208</v>
      </c>
      <c r="S32" s="626"/>
      <c r="T32" s="626"/>
      <c r="U32" s="626"/>
      <c r="V32" s="626"/>
      <c r="W32" s="626"/>
      <c r="X32" s="626"/>
      <c r="Y32" s="627"/>
      <c r="Z32" s="628">
        <v>2</v>
      </c>
      <c r="AA32" s="628"/>
      <c r="AB32" s="628"/>
      <c r="AC32" s="628"/>
      <c r="AD32" s="629">
        <v>223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v>
      </c>
      <c r="BH32" s="693"/>
      <c r="BI32" s="693"/>
      <c r="BJ32" s="693"/>
      <c r="BK32" s="693"/>
      <c r="BL32" s="693"/>
      <c r="BM32" s="694">
        <v>96.3</v>
      </c>
      <c r="BN32" s="693"/>
      <c r="BO32" s="693"/>
      <c r="BP32" s="693"/>
      <c r="BQ32" s="695"/>
      <c r="BR32" s="692">
        <v>98.9</v>
      </c>
      <c r="BS32" s="693"/>
      <c r="BT32" s="693"/>
      <c r="BU32" s="693"/>
      <c r="BV32" s="693"/>
      <c r="BW32" s="693"/>
      <c r="BX32" s="694">
        <v>95.2</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435967</v>
      </c>
      <c r="S33" s="626"/>
      <c r="T33" s="626"/>
      <c r="U33" s="626"/>
      <c r="V33" s="626"/>
      <c r="W33" s="626"/>
      <c r="X33" s="626"/>
      <c r="Y33" s="627"/>
      <c r="Z33" s="628">
        <v>4.4000000000000004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4193538</v>
      </c>
      <c r="CS33" s="657"/>
      <c r="CT33" s="657"/>
      <c r="CU33" s="657"/>
      <c r="CV33" s="657"/>
      <c r="CW33" s="657"/>
      <c r="CX33" s="657"/>
      <c r="CY33" s="658"/>
      <c r="CZ33" s="659">
        <v>44.3</v>
      </c>
      <c r="DA33" s="660"/>
      <c r="DB33" s="660"/>
      <c r="DC33" s="661"/>
      <c r="DD33" s="634">
        <v>3627719</v>
      </c>
      <c r="DE33" s="657"/>
      <c r="DF33" s="657"/>
      <c r="DG33" s="657"/>
      <c r="DH33" s="657"/>
      <c r="DI33" s="657"/>
      <c r="DJ33" s="657"/>
      <c r="DK33" s="658"/>
      <c r="DL33" s="634">
        <v>3352263</v>
      </c>
      <c r="DM33" s="657"/>
      <c r="DN33" s="657"/>
      <c r="DO33" s="657"/>
      <c r="DP33" s="657"/>
      <c r="DQ33" s="657"/>
      <c r="DR33" s="657"/>
      <c r="DS33" s="657"/>
      <c r="DT33" s="657"/>
      <c r="DU33" s="657"/>
      <c r="DV33" s="658"/>
      <c r="DW33" s="630">
        <v>53.9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1628203</v>
      </c>
      <c r="CS34" s="626"/>
      <c r="CT34" s="626"/>
      <c r="CU34" s="626"/>
      <c r="CV34" s="626"/>
      <c r="CW34" s="626"/>
      <c r="CX34" s="626"/>
      <c r="CY34" s="627"/>
      <c r="CZ34" s="659">
        <v>17.2</v>
      </c>
      <c r="DA34" s="660"/>
      <c r="DB34" s="660"/>
      <c r="DC34" s="661"/>
      <c r="DD34" s="634">
        <v>1400008</v>
      </c>
      <c r="DE34" s="626"/>
      <c r="DF34" s="626"/>
      <c r="DG34" s="626"/>
      <c r="DH34" s="626"/>
      <c r="DI34" s="626"/>
      <c r="DJ34" s="626"/>
      <c r="DK34" s="627"/>
      <c r="DL34" s="634">
        <v>1367677</v>
      </c>
      <c r="DM34" s="626"/>
      <c r="DN34" s="626"/>
      <c r="DO34" s="626"/>
      <c r="DP34" s="626"/>
      <c r="DQ34" s="626"/>
      <c r="DR34" s="626"/>
      <c r="DS34" s="626"/>
      <c r="DT34" s="626"/>
      <c r="DU34" s="626"/>
      <c r="DV34" s="627"/>
      <c r="DW34" s="630">
        <v>22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326167</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1222954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-124569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39906</v>
      </c>
      <c r="CS35" s="657"/>
      <c r="CT35" s="657"/>
      <c r="CU35" s="657"/>
      <c r="CV35" s="657"/>
      <c r="CW35" s="657"/>
      <c r="CX35" s="657"/>
      <c r="CY35" s="658"/>
      <c r="CZ35" s="659">
        <v>0.4</v>
      </c>
      <c r="DA35" s="660"/>
      <c r="DB35" s="660"/>
      <c r="DC35" s="661"/>
      <c r="DD35" s="634">
        <v>36016</v>
      </c>
      <c r="DE35" s="657"/>
      <c r="DF35" s="657"/>
      <c r="DG35" s="657"/>
      <c r="DH35" s="657"/>
      <c r="DI35" s="657"/>
      <c r="DJ35" s="657"/>
      <c r="DK35" s="658"/>
      <c r="DL35" s="634">
        <v>36016</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9829494</v>
      </c>
      <c r="S36" s="698"/>
      <c r="T36" s="698"/>
      <c r="U36" s="698"/>
      <c r="V36" s="698"/>
      <c r="W36" s="698"/>
      <c r="X36" s="698"/>
      <c r="Y36" s="699"/>
      <c r="Z36" s="700">
        <v>100</v>
      </c>
      <c r="AA36" s="700"/>
      <c r="AB36" s="700"/>
      <c r="AC36" s="700"/>
      <c r="AD36" s="701">
        <v>5898012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250000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-198474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1438402</v>
      </c>
      <c r="CS36" s="626"/>
      <c r="CT36" s="626"/>
      <c r="CU36" s="626"/>
      <c r="CV36" s="626"/>
      <c r="CW36" s="626"/>
      <c r="CX36" s="626"/>
      <c r="CY36" s="627"/>
      <c r="CZ36" s="659">
        <v>15.2</v>
      </c>
      <c r="DA36" s="660"/>
      <c r="DB36" s="660"/>
      <c r="DC36" s="661"/>
      <c r="DD36" s="634">
        <v>1390255</v>
      </c>
      <c r="DE36" s="626"/>
      <c r="DF36" s="626"/>
      <c r="DG36" s="626"/>
      <c r="DH36" s="626"/>
      <c r="DI36" s="626"/>
      <c r="DJ36" s="626"/>
      <c r="DK36" s="627"/>
      <c r="DL36" s="634">
        <v>1296427</v>
      </c>
      <c r="DM36" s="626"/>
      <c r="DN36" s="626"/>
      <c r="DO36" s="626"/>
      <c r="DP36" s="626"/>
      <c r="DQ36" s="626"/>
      <c r="DR36" s="626"/>
      <c r="DS36" s="626"/>
      <c r="DT36" s="626"/>
      <c r="DU36" s="626"/>
      <c r="DV36" s="627"/>
      <c r="DW36" s="630">
        <v>20.8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79469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3833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820786</v>
      </c>
      <c r="CS37" s="657"/>
      <c r="CT37" s="657"/>
      <c r="CU37" s="657"/>
      <c r="CV37" s="657"/>
      <c r="CW37" s="657"/>
      <c r="CX37" s="657"/>
      <c r="CY37" s="658"/>
      <c r="CZ37" s="659">
        <v>8.6999999999999993</v>
      </c>
      <c r="DA37" s="660"/>
      <c r="DB37" s="660"/>
      <c r="DC37" s="661"/>
      <c r="DD37" s="634">
        <v>820786</v>
      </c>
      <c r="DE37" s="657"/>
      <c r="DF37" s="657"/>
      <c r="DG37" s="657"/>
      <c r="DH37" s="657"/>
      <c r="DI37" s="657"/>
      <c r="DJ37" s="657"/>
      <c r="DK37" s="658"/>
      <c r="DL37" s="634">
        <v>784483</v>
      </c>
      <c r="DM37" s="657"/>
      <c r="DN37" s="657"/>
      <c r="DO37" s="657"/>
      <c r="DP37" s="657"/>
      <c r="DQ37" s="657"/>
      <c r="DR37" s="657"/>
      <c r="DS37" s="657"/>
      <c r="DT37" s="657"/>
      <c r="DU37" s="657"/>
      <c r="DV37" s="658"/>
      <c r="DW37" s="630">
        <v>12.6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15709</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6320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957245</v>
      </c>
      <c r="CS38" s="626"/>
      <c r="CT38" s="626"/>
      <c r="CU38" s="626"/>
      <c r="CV38" s="626"/>
      <c r="CW38" s="626"/>
      <c r="CX38" s="626"/>
      <c r="CY38" s="627"/>
      <c r="CZ38" s="659">
        <v>10.1</v>
      </c>
      <c r="DA38" s="660"/>
      <c r="DB38" s="660"/>
      <c r="DC38" s="661"/>
      <c r="DD38" s="634">
        <v>790790</v>
      </c>
      <c r="DE38" s="626"/>
      <c r="DF38" s="626"/>
      <c r="DG38" s="626"/>
      <c r="DH38" s="626"/>
      <c r="DI38" s="626"/>
      <c r="DJ38" s="626"/>
      <c r="DK38" s="627"/>
      <c r="DL38" s="634">
        <v>652143</v>
      </c>
      <c r="DM38" s="626"/>
      <c r="DN38" s="626"/>
      <c r="DO38" s="626"/>
      <c r="DP38" s="626"/>
      <c r="DQ38" s="626"/>
      <c r="DR38" s="626"/>
      <c r="DS38" s="626"/>
      <c r="DT38" s="626"/>
      <c r="DU38" s="626"/>
      <c r="DV38" s="627"/>
      <c r="DW38" s="630">
        <v>10.5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116432</v>
      </c>
      <c r="CS39" s="657"/>
      <c r="CT39" s="657"/>
      <c r="CU39" s="657"/>
      <c r="CV39" s="657"/>
      <c r="CW39" s="657"/>
      <c r="CX39" s="657"/>
      <c r="CY39" s="658"/>
      <c r="CZ39" s="659">
        <v>1.2</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254790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13350</v>
      </c>
      <c r="CS40" s="626"/>
      <c r="CT40" s="626"/>
      <c r="CU40" s="626"/>
      <c r="CV40" s="626"/>
      <c r="CW40" s="626"/>
      <c r="CX40" s="626"/>
      <c r="CY40" s="627"/>
      <c r="CZ40" s="659">
        <v>0.1</v>
      </c>
      <c r="DA40" s="660"/>
      <c r="DB40" s="660"/>
      <c r="DC40" s="661"/>
      <c r="DD40" s="634">
        <v>10650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622986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767752</v>
      </c>
      <c r="CS42" s="626"/>
      <c r="CT42" s="626"/>
      <c r="CU42" s="626"/>
      <c r="CV42" s="626"/>
      <c r="CW42" s="626"/>
      <c r="CX42" s="626"/>
      <c r="CY42" s="627"/>
      <c r="CZ42" s="659">
        <v>8.1</v>
      </c>
      <c r="DA42" s="708"/>
      <c r="DB42" s="708"/>
      <c r="DC42" s="709"/>
      <c r="DD42" s="634">
        <v>447593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17752</v>
      </c>
      <c r="CS43" s="657"/>
      <c r="CT43" s="657"/>
      <c r="CU43" s="657"/>
      <c r="CV43" s="657"/>
      <c r="CW43" s="657"/>
      <c r="CX43" s="657"/>
      <c r="CY43" s="658"/>
      <c r="CZ43" s="659">
        <v>0.2</v>
      </c>
      <c r="DA43" s="660"/>
      <c r="DB43" s="660"/>
      <c r="DC43" s="661"/>
      <c r="DD43" s="634">
        <v>16752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760460</v>
      </c>
      <c r="CS44" s="626"/>
      <c r="CT44" s="626"/>
      <c r="CU44" s="626"/>
      <c r="CV44" s="626"/>
      <c r="CW44" s="626"/>
      <c r="CX44" s="626"/>
      <c r="CY44" s="627"/>
      <c r="CZ44" s="659">
        <v>8</v>
      </c>
      <c r="DA44" s="708"/>
      <c r="DB44" s="708"/>
      <c r="DC44" s="709"/>
      <c r="DD44" s="634">
        <v>444201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94888</v>
      </c>
      <c r="CS45" s="657"/>
      <c r="CT45" s="657"/>
      <c r="CU45" s="657"/>
      <c r="CV45" s="657"/>
      <c r="CW45" s="657"/>
      <c r="CX45" s="657"/>
      <c r="CY45" s="658"/>
      <c r="CZ45" s="659">
        <v>1</v>
      </c>
      <c r="DA45" s="660"/>
      <c r="DB45" s="660"/>
      <c r="DC45" s="661"/>
      <c r="DD45" s="634">
        <v>8287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665572</v>
      </c>
      <c r="CS46" s="626"/>
      <c r="CT46" s="626"/>
      <c r="CU46" s="626"/>
      <c r="CV46" s="626"/>
      <c r="CW46" s="626"/>
      <c r="CX46" s="626"/>
      <c r="CY46" s="627"/>
      <c r="CZ46" s="659">
        <v>7</v>
      </c>
      <c r="DA46" s="708"/>
      <c r="DB46" s="708"/>
      <c r="DC46" s="709"/>
      <c r="DD46" s="634">
        <v>435914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7292</v>
      </c>
      <c r="CS47" s="657"/>
      <c r="CT47" s="657"/>
      <c r="CU47" s="657"/>
      <c r="CV47" s="657"/>
      <c r="CW47" s="657"/>
      <c r="CX47" s="657"/>
      <c r="CY47" s="658"/>
      <c r="CZ47" s="659">
        <v>0.1</v>
      </c>
      <c r="DA47" s="660"/>
      <c r="DB47" s="660"/>
      <c r="DC47" s="661"/>
      <c r="DD47" s="634">
        <v>3392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9474143</v>
      </c>
      <c r="CS49" s="693"/>
      <c r="CT49" s="693"/>
      <c r="CU49" s="693"/>
      <c r="CV49" s="693"/>
      <c r="CW49" s="693"/>
      <c r="CX49" s="693"/>
      <c r="CY49" s="720"/>
      <c r="CZ49" s="721">
        <v>100</v>
      </c>
      <c r="DA49" s="722"/>
      <c r="DB49" s="722"/>
      <c r="DC49" s="723"/>
      <c r="DD49" s="724">
        <v>6800171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9829</v>
      </c>
      <c r="R7" s="755"/>
      <c r="S7" s="755"/>
      <c r="T7" s="755"/>
      <c r="U7" s="755"/>
      <c r="V7" s="755">
        <v>9474</v>
      </c>
      <c r="W7" s="755"/>
      <c r="X7" s="755"/>
      <c r="Y7" s="755"/>
      <c r="Z7" s="755"/>
      <c r="AA7" s="755">
        <v>355</v>
      </c>
      <c r="AB7" s="755"/>
      <c r="AC7" s="755"/>
      <c r="AD7" s="755"/>
      <c r="AE7" s="756"/>
      <c r="AF7" s="757">
        <v>231</v>
      </c>
      <c r="AG7" s="758"/>
      <c r="AH7" s="758"/>
      <c r="AI7" s="758"/>
      <c r="AJ7" s="759"/>
      <c r="AK7" s="794">
        <v>200</v>
      </c>
      <c r="AL7" s="795"/>
      <c r="AM7" s="795"/>
      <c r="AN7" s="795"/>
      <c r="AO7" s="795"/>
      <c r="AP7" s="795">
        <v>6695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9829</v>
      </c>
      <c r="R23" s="814"/>
      <c r="S23" s="814"/>
      <c r="T23" s="814"/>
      <c r="U23" s="814"/>
      <c r="V23" s="814">
        <v>9474</v>
      </c>
      <c r="W23" s="814"/>
      <c r="X23" s="814"/>
      <c r="Y23" s="814"/>
      <c r="Z23" s="814"/>
      <c r="AA23" s="814">
        <v>355</v>
      </c>
      <c r="AB23" s="814"/>
      <c r="AC23" s="814"/>
      <c r="AD23" s="814"/>
      <c r="AE23" s="815"/>
      <c r="AF23" s="816">
        <v>231</v>
      </c>
      <c r="AG23" s="814"/>
      <c r="AH23" s="814"/>
      <c r="AI23" s="814"/>
      <c r="AJ23" s="817"/>
      <c r="AK23" s="818"/>
      <c r="AL23" s="819"/>
      <c r="AM23" s="819"/>
      <c r="AN23" s="819"/>
      <c r="AO23" s="819"/>
      <c r="AP23" s="814">
        <v>6695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3617</v>
      </c>
      <c r="R28" s="843"/>
      <c r="S28" s="843"/>
      <c r="T28" s="843"/>
      <c r="U28" s="843"/>
      <c r="V28" s="843">
        <v>3741</v>
      </c>
      <c r="W28" s="843"/>
      <c r="X28" s="843"/>
      <c r="Y28" s="843"/>
      <c r="Z28" s="843"/>
      <c r="AA28" s="843">
        <v>-124</v>
      </c>
      <c r="AB28" s="843"/>
      <c r="AC28" s="843"/>
      <c r="AD28" s="843"/>
      <c r="AE28" s="844"/>
      <c r="AF28" s="845">
        <v>-125</v>
      </c>
      <c r="AG28" s="843"/>
      <c r="AH28" s="843"/>
      <c r="AI28" s="843"/>
      <c r="AJ28" s="846"/>
      <c r="AK28" s="847">
        <v>255</v>
      </c>
      <c r="AL28" s="838"/>
      <c r="AM28" s="838"/>
      <c r="AN28" s="838"/>
      <c r="AO28" s="838"/>
      <c r="AP28" s="838" t="s">
        <v>558</v>
      </c>
      <c r="AQ28" s="838"/>
      <c r="AR28" s="838"/>
      <c r="AS28" s="838"/>
      <c r="AT28" s="838"/>
      <c r="AU28" s="838" t="s">
        <v>559</v>
      </c>
      <c r="AV28" s="838"/>
      <c r="AW28" s="838"/>
      <c r="AX28" s="838"/>
      <c r="AY28" s="838"/>
      <c r="AZ28" s="839" t="s">
        <v>558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371</v>
      </c>
      <c r="R29" s="779"/>
      <c r="S29" s="779"/>
      <c r="T29" s="779"/>
      <c r="U29" s="779"/>
      <c r="V29" s="779">
        <v>369</v>
      </c>
      <c r="W29" s="779"/>
      <c r="X29" s="779"/>
      <c r="Y29" s="779"/>
      <c r="Z29" s="779"/>
      <c r="AA29" s="779">
        <v>12</v>
      </c>
      <c r="AB29" s="779"/>
      <c r="AC29" s="779"/>
      <c r="AD29" s="779"/>
      <c r="AE29" s="780"/>
      <c r="AF29" s="781">
        <v>2</v>
      </c>
      <c r="AG29" s="782"/>
      <c r="AH29" s="782"/>
      <c r="AI29" s="782"/>
      <c r="AJ29" s="783"/>
      <c r="AK29" s="850">
        <v>105</v>
      </c>
      <c r="AL29" s="851"/>
      <c r="AM29" s="851"/>
      <c r="AN29" s="851"/>
      <c r="AO29" s="851"/>
      <c r="AP29" s="851" t="s">
        <v>558</v>
      </c>
      <c r="AQ29" s="851"/>
      <c r="AR29" s="851"/>
      <c r="AS29" s="851"/>
      <c r="AT29" s="851"/>
      <c r="AU29" s="851" t="s">
        <v>558</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446</v>
      </c>
      <c r="R30" s="779"/>
      <c r="S30" s="779"/>
      <c r="T30" s="779"/>
      <c r="U30" s="779"/>
      <c r="V30" s="779">
        <v>463</v>
      </c>
      <c r="W30" s="779"/>
      <c r="X30" s="779"/>
      <c r="Y30" s="779"/>
      <c r="Z30" s="779"/>
      <c r="AA30" s="779">
        <v>-16</v>
      </c>
      <c r="AB30" s="779"/>
      <c r="AC30" s="779"/>
      <c r="AD30" s="779"/>
      <c r="AE30" s="780"/>
      <c r="AF30" s="781">
        <v>528</v>
      </c>
      <c r="AG30" s="782"/>
      <c r="AH30" s="782"/>
      <c r="AI30" s="782"/>
      <c r="AJ30" s="783"/>
      <c r="AK30" s="850" t="s">
        <v>558</v>
      </c>
      <c r="AL30" s="851"/>
      <c r="AM30" s="851"/>
      <c r="AN30" s="851"/>
      <c r="AO30" s="851"/>
      <c r="AP30" s="851">
        <v>939</v>
      </c>
      <c r="AQ30" s="851"/>
      <c r="AR30" s="851"/>
      <c r="AS30" s="851"/>
      <c r="AT30" s="851"/>
      <c r="AU30" s="851" t="s">
        <v>559</v>
      </c>
      <c r="AV30" s="851"/>
      <c r="AW30" s="851"/>
      <c r="AX30" s="851"/>
      <c r="AY30" s="851"/>
      <c r="AZ30" s="852" t="s">
        <v>558</v>
      </c>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753</v>
      </c>
      <c r="R31" s="779"/>
      <c r="S31" s="779"/>
      <c r="T31" s="779"/>
      <c r="U31" s="779"/>
      <c r="V31" s="779">
        <v>759</v>
      </c>
      <c r="W31" s="779"/>
      <c r="X31" s="779"/>
      <c r="Y31" s="779"/>
      <c r="Z31" s="779"/>
      <c r="AA31" s="779">
        <v>-6</v>
      </c>
      <c r="AB31" s="779"/>
      <c r="AC31" s="779"/>
      <c r="AD31" s="779"/>
      <c r="AE31" s="780"/>
      <c r="AF31" s="781">
        <v>116</v>
      </c>
      <c r="AG31" s="782"/>
      <c r="AH31" s="782"/>
      <c r="AI31" s="782"/>
      <c r="AJ31" s="783"/>
      <c r="AK31" s="850">
        <v>250</v>
      </c>
      <c r="AL31" s="851"/>
      <c r="AM31" s="851"/>
      <c r="AN31" s="851"/>
      <c r="AO31" s="851"/>
      <c r="AP31" s="851">
        <v>6541</v>
      </c>
      <c r="AQ31" s="851"/>
      <c r="AR31" s="851"/>
      <c r="AS31" s="851"/>
      <c r="AT31" s="851"/>
      <c r="AU31" s="851">
        <v>3448</v>
      </c>
      <c r="AV31" s="851"/>
      <c r="AW31" s="851"/>
      <c r="AX31" s="851"/>
      <c r="AY31" s="851"/>
      <c r="AZ31" s="852" t="s">
        <v>558</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79</v>
      </c>
      <c r="R32" s="779"/>
      <c r="S32" s="779"/>
      <c r="T32" s="779"/>
      <c r="U32" s="779"/>
      <c r="V32" s="779">
        <v>50</v>
      </c>
      <c r="W32" s="779"/>
      <c r="X32" s="779"/>
      <c r="Y32" s="779"/>
      <c r="Z32" s="779"/>
      <c r="AA32" s="779">
        <v>29</v>
      </c>
      <c r="AB32" s="779"/>
      <c r="AC32" s="779"/>
      <c r="AD32" s="779"/>
      <c r="AE32" s="780"/>
      <c r="AF32" s="781" t="s">
        <v>111</v>
      </c>
      <c r="AG32" s="782"/>
      <c r="AH32" s="782"/>
      <c r="AI32" s="782"/>
      <c r="AJ32" s="783"/>
      <c r="AK32" s="850">
        <v>79</v>
      </c>
      <c r="AL32" s="851"/>
      <c r="AM32" s="851"/>
      <c r="AN32" s="851"/>
      <c r="AO32" s="851"/>
      <c r="AP32" s="851" t="s">
        <v>558</v>
      </c>
      <c r="AQ32" s="851"/>
      <c r="AR32" s="851"/>
      <c r="AS32" s="851"/>
      <c r="AT32" s="851"/>
      <c r="AU32" s="851" t="s">
        <v>558</v>
      </c>
      <c r="AV32" s="851"/>
      <c r="AW32" s="851"/>
      <c r="AX32" s="851"/>
      <c r="AY32" s="851"/>
      <c r="AZ32" s="852" t="s">
        <v>558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522</v>
      </c>
      <c r="AG63" s="862"/>
      <c r="AH63" s="862"/>
      <c r="AI63" s="862"/>
      <c r="AJ63" s="863"/>
      <c r="AK63" s="864"/>
      <c r="AL63" s="859"/>
      <c r="AM63" s="859"/>
      <c r="AN63" s="859"/>
      <c r="AO63" s="859"/>
      <c r="AP63" s="862">
        <v>7480</v>
      </c>
      <c r="AQ63" s="862"/>
      <c r="AR63" s="862"/>
      <c r="AS63" s="862"/>
      <c r="AT63" s="862"/>
      <c r="AU63" s="862">
        <v>3448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561</v>
      </c>
      <c r="AQ68" s="886"/>
      <c r="AR68" s="886"/>
      <c r="AS68" s="886"/>
      <c r="AT68" s="886"/>
      <c r="AU68" s="886" t="s">
        <v>561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562</v>
      </c>
      <c r="AL69" s="851"/>
      <c r="AM69" s="851"/>
      <c r="AN69" s="851"/>
      <c r="AO69" s="851"/>
      <c r="AP69" s="851" t="s">
        <v>561</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563</v>
      </c>
      <c r="AB70" s="851"/>
      <c r="AC70" s="851"/>
      <c r="AD70" s="851"/>
      <c r="AE70" s="851"/>
      <c r="AF70" s="851" t="s">
        <v>563</v>
      </c>
      <c r="AG70" s="851"/>
      <c r="AH70" s="851"/>
      <c r="AI70" s="851"/>
      <c r="AJ70" s="851"/>
      <c r="AK70" s="851" t="s">
        <v>561</v>
      </c>
      <c r="AL70" s="851"/>
      <c r="AM70" s="851"/>
      <c r="AN70" s="851"/>
      <c r="AO70" s="851"/>
      <c r="AP70" s="851" t="s">
        <v>562</v>
      </c>
      <c r="AQ70" s="851"/>
      <c r="AR70" s="851"/>
      <c r="AS70" s="851"/>
      <c r="AT70" s="851"/>
      <c r="AU70" s="851" t="s">
        <v>561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561</v>
      </c>
      <c r="AL71" s="851"/>
      <c r="AM71" s="851"/>
      <c r="AN71" s="851"/>
      <c r="AO71" s="851"/>
      <c r="AP71" s="851" t="s">
        <v>561</v>
      </c>
      <c r="AQ71" s="851"/>
      <c r="AR71" s="851"/>
      <c r="AS71" s="851"/>
      <c r="AT71" s="851"/>
      <c r="AU71" s="851" t="s">
        <v>561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19</v>
      </c>
      <c r="R72" s="851"/>
      <c r="S72" s="851"/>
      <c r="T72" s="851"/>
      <c r="U72" s="851"/>
      <c r="V72" s="851">
        <v>18</v>
      </c>
      <c r="W72" s="851"/>
      <c r="X72" s="851"/>
      <c r="Y72" s="851"/>
      <c r="Z72" s="851"/>
      <c r="AA72" s="851">
        <v>1</v>
      </c>
      <c r="AB72" s="851"/>
      <c r="AC72" s="851"/>
      <c r="AD72" s="851"/>
      <c r="AE72" s="851"/>
      <c r="AF72" s="851">
        <v>1</v>
      </c>
      <c r="AG72" s="851"/>
      <c r="AH72" s="851"/>
      <c r="AI72" s="851"/>
      <c r="AJ72" s="851"/>
      <c r="AK72" s="851" t="s">
        <v>561</v>
      </c>
      <c r="AL72" s="851"/>
      <c r="AM72" s="851"/>
      <c r="AN72" s="851"/>
      <c r="AO72" s="851"/>
      <c r="AP72" s="851" t="s">
        <v>561</v>
      </c>
      <c r="AQ72" s="851"/>
      <c r="AR72" s="851"/>
      <c r="AS72" s="851"/>
      <c r="AT72" s="851"/>
      <c r="AU72" s="851" t="s">
        <v>561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75</v>
      </c>
      <c r="R73" s="851"/>
      <c r="S73" s="851"/>
      <c r="T73" s="851"/>
      <c r="U73" s="851"/>
      <c r="V73" s="851">
        <v>59</v>
      </c>
      <c r="W73" s="851"/>
      <c r="X73" s="851"/>
      <c r="Y73" s="851"/>
      <c r="Z73" s="851"/>
      <c r="AA73" s="851">
        <v>16</v>
      </c>
      <c r="AB73" s="851"/>
      <c r="AC73" s="851"/>
      <c r="AD73" s="851"/>
      <c r="AE73" s="851"/>
      <c r="AF73" s="851">
        <v>16</v>
      </c>
      <c r="AG73" s="851"/>
      <c r="AH73" s="851"/>
      <c r="AI73" s="851"/>
      <c r="AJ73" s="851"/>
      <c r="AK73" s="851" t="s">
        <v>562</v>
      </c>
      <c r="AL73" s="851"/>
      <c r="AM73" s="851"/>
      <c r="AN73" s="851"/>
      <c r="AO73" s="851"/>
      <c r="AP73" s="851" t="s">
        <v>561</v>
      </c>
      <c r="AQ73" s="851"/>
      <c r="AR73" s="851"/>
      <c r="AS73" s="851"/>
      <c r="AT73" s="851"/>
      <c r="AU73" s="851" t="s">
        <v>561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288</v>
      </c>
      <c r="R74" s="851"/>
      <c r="S74" s="851"/>
      <c r="T74" s="851"/>
      <c r="U74" s="851"/>
      <c r="V74" s="851">
        <v>244</v>
      </c>
      <c r="W74" s="851"/>
      <c r="X74" s="851"/>
      <c r="Y74" s="851"/>
      <c r="Z74" s="851"/>
      <c r="AA74" s="851">
        <v>44</v>
      </c>
      <c r="AB74" s="851"/>
      <c r="AC74" s="851"/>
      <c r="AD74" s="851"/>
      <c r="AE74" s="851"/>
      <c r="AF74" s="851">
        <v>44</v>
      </c>
      <c r="AG74" s="851"/>
      <c r="AH74" s="851"/>
      <c r="AI74" s="851"/>
      <c r="AJ74" s="851"/>
      <c r="AK74" s="851" t="s">
        <v>561</v>
      </c>
      <c r="AL74" s="851"/>
      <c r="AM74" s="851"/>
      <c r="AN74" s="851"/>
      <c r="AO74" s="851"/>
      <c r="AP74" s="851">
        <v>60</v>
      </c>
      <c r="AQ74" s="851"/>
      <c r="AR74" s="851"/>
      <c r="AS74" s="851"/>
      <c r="AT74" s="851"/>
      <c r="AU74" s="851">
        <v>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11508</v>
      </c>
      <c r="R75" s="900"/>
      <c r="S75" s="900"/>
      <c r="T75" s="900"/>
      <c r="U75" s="850"/>
      <c r="V75" s="901">
        <v>10178</v>
      </c>
      <c r="W75" s="900"/>
      <c r="X75" s="900"/>
      <c r="Y75" s="900"/>
      <c r="Z75" s="850"/>
      <c r="AA75" s="901">
        <v>1330</v>
      </c>
      <c r="AB75" s="900"/>
      <c r="AC75" s="900"/>
      <c r="AD75" s="900"/>
      <c r="AE75" s="850"/>
      <c r="AF75" s="901">
        <v>8033</v>
      </c>
      <c r="AG75" s="900"/>
      <c r="AH75" s="900"/>
      <c r="AI75" s="900"/>
      <c r="AJ75" s="850"/>
      <c r="AK75" s="901" t="s">
        <v>561</v>
      </c>
      <c r="AL75" s="900"/>
      <c r="AM75" s="900"/>
      <c r="AN75" s="900"/>
      <c r="AO75" s="850"/>
      <c r="AP75" s="901">
        <v>19568</v>
      </c>
      <c r="AQ75" s="900"/>
      <c r="AR75" s="900"/>
      <c r="AS75" s="900"/>
      <c r="AT75" s="850"/>
      <c r="AU75" s="901">
        <v>0</v>
      </c>
      <c r="AV75" s="900"/>
      <c r="AW75" s="900"/>
      <c r="AX75" s="900"/>
      <c r="AY75" s="850"/>
      <c r="AZ75" s="897" t="s">
        <v>560</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1992</v>
      </c>
      <c r="R76" s="900"/>
      <c r="S76" s="900"/>
      <c r="T76" s="900"/>
      <c r="U76" s="850"/>
      <c r="V76" s="901">
        <v>1960</v>
      </c>
      <c r="W76" s="900"/>
      <c r="X76" s="900"/>
      <c r="Y76" s="900"/>
      <c r="Z76" s="850"/>
      <c r="AA76" s="901">
        <v>32</v>
      </c>
      <c r="AB76" s="900"/>
      <c r="AC76" s="900"/>
      <c r="AD76" s="900"/>
      <c r="AE76" s="850"/>
      <c r="AF76" s="901">
        <v>32</v>
      </c>
      <c r="AG76" s="900"/>
      <c r="AH76" s="900"/>
      <c r="AI76" s="900"/>
      <c r="AJ76" s="850"/>
      <c r="AK76" s="901" t="s">
        <v>562</v>
      </c>
      <c r="AL76" s="900"/>
      <c r="AM76" s="900"/>
      <c r="AN76" s="900"/>
      <c r="AO76" s="850"/>
      <c r="AP76" s="901">
        <v>1609</v>
      </c>
      <c r="AQ76" s="900"/>
      <c r="AR76" s="900"/>
      <c r="AS76" s="900"/>
      <c r="AT76" s="850"/>
      <c r="AU76" s="901">
        <v>258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547</v>
      </c>
      <c r="C77" s="894"/>
      <c r="D77" s="894"/>
      <c r="E77" s="894"/>
      <c r="F77" s="894"/>
      <c r="G77" s="894"/>
      <c r="H77" s="894"/>
      <c r="I77" s="894"/>
      <c r="J77" s="894"/>
      <c r="K77" s="894"/>
      <c r="L77" s="894"/>
      <c r="M77" s="894"/>
      <c r="N77" s="894"/>
      <c r="O77" s="894"/>
      <c r="P77" s="895"/>
      <c r="Q77" s="899">
        <v>48</v>
      </c>
      <c r="R77" s="900"/>
      <c r="S77" s="900"/>
      <c r="T77" s="900"/>
      <c r="U77" s="850"/>
      <c r="V77" s="901">
        <v>38</v>
      </c>
      <c r="W77" s="900"/>
      <c r="X77" s="900"/>
      <c r="Y77" s="900"/>
      <c r="Z77" s="850"/>
      <c r="AA77" s="901">
        <v>10</v>
      </c>
      <c r="AB77" s="900"/>
      <c r="AC77" s="900"/>
      <c r="AD77" s="900"/>
      <c r="AE77" s="850"/>
      <c r="AF77" s="901">
        <v>10</v>
      </c>
      <c r="AG77" s="900"/>
      <c r="AH77" s="900"/>
      <c r="AI77" s="900"/>
      <c r="AJ77" s="850"/>
      <c r="AK77" s="901" t="s">
        <v>562</v>
      </c>
      <c r="AL77" s="900"/>
      <c r="AM77" s="900"/>
      <c r="AN77" s="900"/>
      <c r="AO77" s="850"/>
      <c r="AP77" s="901" t="s">
        <v>562</v>
      </c>
      <c r="AQ77" s="900"/>
      <c r="AR77" s="900"/>
      <c r="AS77" s="900"/>
      <c r="AT77" s="850"/>
      <c r="AU77" s="901" t="s">
        <v>561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2441</v>
      </c>
      <c r="R78" s="851"/>
      <c r="S78" s="851"/>
      <c r="T78" s="851"/>
      <c r="U78" s="851"/>
      <c r="V78" s="851">
        <v>2232</v>
      </c>
      <c r="W78" s="851"/>
      <c r="X78" s="851"/>
      <c r="Y78" s="851"/>
      <c r="Z78" s="851"/>
      <c r="AA78" s="851">
        <v>209</v>
      </c>
      <c r="AB78" s="851"/>
      <c r="AC78" s="851"/>
      <c r="AD78" s="851"/>
      <c r="AE78" s="851"/>
      <c r="AF78" s="851">
        <v>164</v>
      </c>
      <c r="AG78" s="851"/>
      <c r="AH78" s="851"/>
      <c r="AI78" s="851"/>
      <c r="AJ78" s="851"/>
      <c r="AK78" s="851" t="s">
        <v>562</v>
      </c>
      <c r="AL78" s="851"/>
      <c r="AM78" s="851"/>
      <c r="AN78" s="851"/>
      <c r="AO78" s="851"/>
      <c r="AP78" s="851">
        <v>382</v>
      </c>
      <c r="AQ78" s="851"/>
      <c r="AR78" s="851"/>
      <c r="AS78" s="851"/>
      <c r="AT78" s="851"/>
      <c r="AU78" s="851">
        <v>87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202</v>
      </c>
      <c r="R79" s="851"/>
      <c r="S79" s="851"/>
      <c r="T79" s="851"/>
      <c r="U79" s="851"/>
      <c r="V79" s="851">
        <v>197</v>
      </c>
      <c r="W79" s="851"/>
      <c r="X79" s="851"/>
      <c r="Y79" s="851"/>
      <c r="Z79" s="851"/>
      <c r="AA79" s="851">
        <v>5</v>
      </c>
      <c r="AB79" s="851"/>
      <c r="AC79" s="851"/>
      <c r="AD79" s="851"/>
      <c r="AE79" s="851"/>
      <c r="AF79" s="851">
        <v>5</v>
      </c>
      <c r="AG79" s="851"/>
      <c r="AH79" s="851"/>
      <c r="AI79" s="851"/>
      <c r="AJ79" s="851"/>
      <c r="AK79" s="851">
        <v>17</v>
      </c>
      <c r="AL79" s="851"/>
      <c r="AM79" s="851"/>
      <c r="AN79" s="851"/>
      <c r="AO79" s="851"/>
      <c r="AP79" s="851" t="s">
        <v>562</v>
      </c>
      <c r="AQ79" s="851"/>
      <c r="AR79" s="851"/>
      <c r="AS79" s="851"/>
      <c r="AT79" s="851"/>
      <c r="AU79" s="851" t="s">
        <v>561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64</v>
      </c>
      <c r="R80" s="851"/>
      <c r="S80" s="851"/>
      <c r="T80" s="851"/>
      <c r="U80" s="851"/>
      <c r="V80" s="851">
        <v>64</v>
      </c>
      <c r="W80" s="851"/>
      <c r="X80" s="851"/>
      <c r="Y80" s="851"/>
      <c r="Z80" s="851"/>
      <c r="AA80" s="851" t="s">
        <v>563</v>
      </c>
      <c r="AB80" s="851"/>
      <c r="AC80" s="851"/>
      <c r="AD80" s="851"/>
      <c r="AE80" s="851"/>
      <c r="AF80" s="851" t="s">
        <v>563</v>
      </c>
      <c r="AG80" s="851"/>
      <c r="AH80" s="851"/>
      <c r="AI80" s="851"/>
      <c r="AJ80" s="851"/>
      <c r="AK80" s="851" t="s">
        <v>562</v>
      </c>
      <c r="AL80" s="851"/>
      <c r="AM80" s="851"/>
      <c r="AN80" s="851"/>
      <c r="AO80" s="851"/>
      <c r="AP80" s="851" t="s">
        <v>561</v>
      </c>
      <c r="AQ80" s="851"/>
      <c r="AR80" s="851"/>
      <c r="AS80" s="851"/>
      <c r="AT80" s="851"/>
      <c r="AU80" s="851" t="s">
        <v>561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158</v>
      </c>
      <c r="R81" s="851"/>
      <c r="S81" s="851"/>
      <c r="T81" s="851"/>
      <c r="U81" s="851"/>
      <c r="V81" s="851">
        <v>147</v>
      </c>
      <c r="W81" s="851"/>
      <c r="X81" s="851"/>
      <c r="Y81" s="851"/>
      <c r="Z81" s="851"/>
      <c r="AA81" s="851">
        <v>11</v>
      </c>
      <c r="AB81" s="851"/>
      <c r="AC81" s="851"/>
      <c r="AD81" s="851"/>
      <c r="AE81" s="851"/>
      <c r="AF81" s="851">
        <v>11</v>
      </c>
      <c r="AG81" s="851"/>
      <c r="AH81" s="851"/>
      <c r="AI81" s="851"/>
      <c r="AJ81" s="851"/>
      <c r="AK81" s="851">
        <v>93</v>
      </c>
      <c r="AL81" s="851"/>
      <c r="AM81" s="851"/>
      <c r="AN81" s="851"/>
      <c r="AO81" s="851"/>
      <c r="AP81" s="851" t="s">
        <v>561</v>
      </c>
      <c r="AQ81" s="851"/>
      <c r="AR81" s="851"/>
      <c r="AS81" s="851"/>
      <c r="AT81" s="851"/>
      <c r="AU81" s="851" t="s">
        <v>561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552</v>
      </c>
      <c r="C82" s="894"/>
      <c r="D82" s="894"/>
      <c r="E82" s="894"/>
      <c r="F82" s="894"/>
      <c r="G82" s="894"/>
      <c r="H82" s="894"/>
      <c r="I82" s="894"/>
      <c r="J82" s="894"/>
      <c r="K82" s="894"/>
      <c r="L82" s="894"/>
      <c r="M82" s="894"/>
      <c r="N82" s="894"/>
      <c r="O82" s="894"/>
      <c r="P82" s="895"/>
      <c r="Q82" s="896">
        <v>29</v>
      </c>
      <c r="R82" s="851"/>
      <c r="S82" s="851"/>
      <c r="T82" s="851"/>
      <c r="U82" s="851"/>
      <c r="V82" s="851">
        <v>29</v>
      </c>
      <c r="W82" s="851"/>
      <c r="X82" s="851"/>
      <c r="Y82" s="851"/>
      <c r="Z82" s="851"/>
      <c r="AA82" s="851" t="s">
        <v>563</v>
      </c>
      <c r="AB82" s="851"/>
      <c r="AC82" s="851"/>
      <c r="AD82" s="851"/>
      <c r="AE82" s="851"/>
      <c r="AF82" s="851" t="s">
        <v>563</v>
      </c>
      <c r="AG82" s="851"/>
      <c r="AH82" s="851"/>
      <c r="AI82" s="851"/>
      <c r="AJ82" s="851"/>
      <c r="AK82" s="851">
        <v>27</v>
      </c>
      <c r="AL82" s="851"/>
      <c r="AM82" s="851"/>
      <c r="AN82" s="851"/>
      <c r="AO82" s="851"/>
      <c r="AP82" s="851" t="s">
        <v>561</v>
      </c>
      <c r="AQ82" s="851"/>
      <c r="AR82" s="851"/>
      <c r="AS82" s="851"/>
      <c r="AT82" s="851"/>
      <c r="AU82" s="851" t="s">
        <v>561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553</v>
      </c>
      <c r="C83" s="894"/>
      <c r="D83" s="894"/>
      <c r="E83" s="894"/>
      <c r="F83" s="894"/>
      <c r="G83" s="894"/>
      <c r="H83" s="894"/>
      <c r="I83" s="894"/>
      <c r="J83" s="894"/>
      <c r="K83" s="894"/>
      <c r="L83" s="894"/>
      <c r="M83" s="894"/>
      <c r="N83" s="894"/>
      <c r="O83" s="894"/>
      <c r="P83" s="895"/>
      <c r="Q83" s="896">
        <v>2759</v>
      </c>
      <c r="R83" s="851"/>
      <c r="S83" s="851"/>
      <c r="T83" s="851"/>
      <c r="U83" s="851"/>
      <c r="V83" s="851">
        <v>2759</v>
      </c>
      <c r="W83" s="851"/>
      <c r="X83" s="851"/>
      <c r="Y83" s="851"/>
      <c r="Z83" s="851"/>
      <c r="AA83" s="851" t="s">
        <v>563</v>
      </c>
      <c r="AB83" s="851"/>
      <c r="AC83" s="851"/>
      <c r="AD83" s="851"/>
      <c r="AE83" s="851"/>
      <c r="AF83" s="851" t="s">
        <v>563</v>
      </c>
      <c r="AG83" s="851"/>
      <c r="AH83" s="851"/>
      <c r="AI83" s="851"/>
      <c r="AJ83" s="851"/>
      <c r="AK83" s="851" t="s">
        <v>561</v>
      </c>
      <c r="AL83" s="851"/>
      <c r="AM83" s="851"/>
      <c r="AN83" s="851"/>
      <c r="AO83" s="851"/>
      <c r="AP83" s="851" t="s">
        <v>561</v>
      </c>
      <c r="AQ83" s="851"/>
      <c r="AR83" s="851"/>
      <c r="AS83" s="851"/>
      <c r="AT83" s="851"/>
      <c r="AU83" s="851" t="s">
        <v>561</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554</v>
      </c>
      <c r="C84" s="894"/>
      <c r="D84" s="894"/>
      <c r="E84" s="894"/>
      <c r="F84" s="894"/>
      <c r="G84" s="894"/>
      <c r="H84" s="894"/>
      <c r="I84" s="894"/>
      <c r="J84" s="894"/>
      <c r="K84" s="894"/>
      <c r="L84" s="894"/>
      <c r="M84" s="894"/>
      <c r="N84" s="894"/>
      <c r="O84" s="894"/>
      <c r="P84" s="895"/>
      <c r="Q84" s="896">
        <v>1049</v>
      </c>
      <c r="R84" s="851"/>
      <c r="S84" s="851"/>
      <c r="T84" s="851"/>
      <c r="U84" s="851"/>
      <c r="V84" s="851">
        <v>1014</v>
      </c>
      <c r="W84" s="851"/>
      <c r="X84" s="851"/>
      <c r="Y84" s="851"/>
      <c r="Z84" s="851"/>
      <c r="AA84" s="851">
        <v>36</v>
      </c>
      <c r="AB84" s="851"/>
      <c r="AC84" s="851"/>
      <c r="AD84" s="851"/>
      <c r="AE84" s="851"/>
      <c r="AF84" s="851">
        <v>36</v>
      </c>
      <c r="AG84" s="851"/>
      <c r="AH84" s="851"/>
      <c r="AI84" s="851"/>
      <c r="AJ84" s="851"/>
      <c r="AK84" s="851" t="s">
        <v>561</v>
      </c>
      <c r="AL84" s="851"/>
      <c r="AM84" s="851"/>
      <c r="AN84" s="851"/>
      <c r="AO84" s="851"/>
      <c r="AP84" s="851" t="s">
        <v>562</v>
      </c>
      <c r="AQ84" s="851"/>
      <c r="AR84" s="851"/>
      <c r="AS84" s="851"/>
      <c r="AT84" s="851"/>
      <c r="AU84" s="851" t="s">
        <v>561</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555</v>
      </c>
      <c r="C85" s="894"/>
      <c r="D85" s="894"/>
      <c r="E85" s="894"/>
      <c r="F85" s="894"/>
      <c r="G85" s="894"/>
      <c r="H85" s="894"/>
      <c r="I85" s="894"/>
      <c r="J85" s="894"/>
      <c r="K85" s="894"/>
      <c r="L85" s="894"/>
      <c r="M85" s="894"/>
      <c r="N85" s="894"/>
      <c r="O85" s="894"/>
      <c r="P85" s="895"/>
      <c r="Q85" s="896">
        <v>66230</v>
      </c>
      <c r="R85" s="851"/>
      <c r="S85" s="851"/>
      <c r="T85" s="851"/>
      <c r="U85" s="851"/>
      <c r="V85" s="851">
        <v>64208</v>
      </c>
      <c r="W85" s="851"/>
      <c r="X85" s="851"/>
      <c r="Y85" s="851"/>
      <c r="Z85" s="851"/>
      <c r="AA85" s="851">
        <v>2022</v>
      </c>
      <c r="AB85" s="851"/>
      <c r="AC85" s="851"/>
      <c r="AD85" s="851"/>
      <c r="AE85" s="851"/>
      <c r="AF85" s="851">
        <v>2022</v>
      </c>
      <c r="AG85" s="851"/>
      <c r="AH85" s="851"/>
      <c r="AI85" s="851"/>
      <c r="AJ85" s="851"/>
      <c r="AK85" s="851">
        <v>160</v>
      </c>
      <c r="AL85" s="851"/>
      <c r="AM85" s="851"/>
      <c r="AN85" s="851"/>
      <c r="AO85" s="851"/>
      <c r="AP85" s="851" t="s">
        <v>561</v>
      </c>
      <c r="AQ85" s="851"/>
      <c r="AR85" s="851"/>
      <c r="AS85" s="851"/>
      <c r="AT85" s="851"/>
      <c r="AU85" s="851" t="s">
        <v>561</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556</v>
      </c>
      <c r="C86" s="894"/>
      <c r="D86" s="894"/>
      <c r="E86" s="894"/>
      <c r="F86" s="894"/>
      <c r="G86" s="894"/>
      <c r="H86" s="894"/>
      <c r="I86" s="894"/>
      <c r="J86" s="894"/>
      <c r="K86" s="894"/>
      <c r="L86" s="894"/>
      <c r="M86" s="894"/>
      <c r="N86" s="894"/>
      <c r="O86" s="894"/>
      <c r="P86" s="895"/>
      <c r="Q86" s="896">
        <v>489</v>
      </c>
      <c r="R86" s="851"/>
      <c r="S86" s="851"/>
      <c r="T86" s="851"/>
      <c r="U86" s="851"/>
      <c r="V86" s="851">
        <v>416</v>
      </c>
      <c r="W86" s="851"/>
      <c r="X86" s="851"/>
      <c r="Y86" s="851"/>
      <c r="Z86" s="851"/>
      <c r="AA86" s="851">
        <v>72</v>
      </c>
      <c r="AB86" s="851"/>
      <c r="AC86" s="851"/>
      <c r="AD86" s="851"/>
      <c r="AE86" s="851"/>
      <c r="AF86" s="851">
        <v>72</v>
      </c>
      <c r="AG86" s="851"/>
      <c r="AH86" s="851"/>
      <c r="AI86" s="851"/>
      <c r="AJ86" s="851"/>
      <c r="AK86" s="851">
        <v>61</v>
      </c>
      <c r="AL86" s="851"/>
      <c r="AM86" s="851"/>
      <c r="AN86" s="851"/>
      <c r="AO86" s="851"/>
      <c r="AP86" s="851" t="s">
        <v>561</v>
      </c>
      <c r="AQ86" s="851"/>
      <c r="AR86" s="851"/>
      <c r="AS86" s="851"/>
      <c r="AT86" s="851"/>
      <c r="AU86" s="851" t="s">
        <v>561</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t="s">
        <v>557</v>
      </c>
      <c r="C87" s="903"/>
      <c r="D87" s="903"/>
      <c r="E87" s="903"/>
      <c r="F87" s="903"/>
      <c r="G87" s="903"/>
      <c r="H87" s="903"/>
      <c r="I87" s="903"/>
      <c r="J87" s="903"/>
      <c r="K87" s="903"/>
      <c r="L87" s="903"/>
      <c r="M87" s="903"/>
      <c r="N87" s="903"/>
      <c r="O87" s="903"/>
      <c r="P87" s="904"/>
      <c r="Q87" s="905">
        <v>744266</v>
      </c>
      <c r="R87" s="906"/>
      <c r="S87" s="906"/>
      <c r="T87" s="906"/>
      <c r="U87" s="906"/>
      <c r="V87" s="906">
        <v>712499</v>
      </c>
      <c r="W87" s="906"/>
      <c r="X87" s="906"/>
      <c r="Y87" s="906"/>
      <c r="Z87" s="906"/>
      <c r="AA87" s="906">
        <v>31767</v>
      </c>
      <c r="AB87" s="906"/>
      <c r="AC87" s="906"/>
      <c r="AD87" s="906"/>
      <c r="AE87" s="906"/>
      <c r="AF87" s="906">
        <v>31767</v>
      </c>
      <c r="AG87" s="906"/>
      <c r="AH87" s="906"/>
      <c r="AI87" s="906"/>
      <c r="AJ87" s="906"/>
      <c r="AK87" s="906" t="s">
        <v>561</v>
      </c>
      <c r="AL87" s="906"/>
      <c r="AM87" s="906"/>
      <c r="AN87" s="906"/>
      <c r="AO87" s="906"/>
      <c r="AP87" s="906" t="s">
        <v>561</v>
      </c>
      <c r="AQ87" s="906"/>
      <c r="AR87" s="906"/>
      <c r="AS87" s="906"/>
      <c r="AT87" s="906"/>
      <c r="AU87" s="906" t="s">
        <v>561</v>
      </c>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43125</v>
      </c>
      <c r="AG88" s="862"/>
      <c r="AH88" s="862"/>
      <c r="AI88" s="862"/>
      <c r="AJ88" s="862"/>
      <c r="AK88" s="859"/>
      <c r="AL88" s="859"/>
      <c r="AM88" s="859"/>
      <c r="AN88" s="859"/>
      <c r="AO88" s="859"/>
      <c r="AP88" s="862">
        <f>SUM(AP68:AT87)</f>
        <v>21619</v>
      </c>
      <c r="AQ88" s="862"/>
      <c r="AR88" s="862"/>
      <c r="AS88" s="862"/>
      <c r="AT88" s="862"/>
      <c r="AU88" s="862">
        <f>SUM(AU68:AY87)</f>
        <v>346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1197891</v>
      </c>
      <c r="AB110" s="922"/>
      <c r="AC110" s="922"/>
      <c r="AD110" s="922"/>
      <c r="AE110" s="923"/>
      <c r="AF110" s="924">
        <v>943408</v>
      </c>
      <c r="AG110" s="922"/>
      <c r="AH110" s="922"/>
      <c r="AI110" s="922"/>
      <c r="AJ110" s="923"/>
      <c r="AK110" s="924">
        <v>923004</v>
      </c>
      <c r="AL110" s="922"/>
      <c r="AM110" s="922"/>
      <c r="AN110" s="922"/>
      <c r="AO110" s="923"/>
      <c r="AP110" s="925">
        <v>17.8</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7444748</v>
      </c>
      <c r="BR110" s="957"/>
      <c r="BS110" s="957"/>
      <c r="BT110" s="957"/>
      <c r="BU110" s="957"/>
      <c r="BV110" s="957">
        <v>7122882</v>
      </c>
      <c r="BW110" s="957"/>
      <c r="BX110" s="957"/>
      <c r="BY110" s="957"/>
      <c r="BZ110" s="957"/>
      <c r="CA110" s="957">
        <v>6695262</v>
      </c>
      <c r="CB110" s="957"/>
      <c r="CC110" s="957"/>
      <c r="CD110" s="957"/>
      <c r="CE110" s="957"/>
      <c r="CF110" s="971">
        <v>129.30000000000001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3280993</v>
      </c>
      <c r="BR112" s="950"/>
      <c r="BS112" s="950"/>
      <c r="BT112" s="950"/>
      <c r="BU112" s="950"/>
      <c r="BV112" s="950">
        <v>3047334</v>
      </c>
      <c r="BW112" s="950"/>
      <c r="BX112" s="950"/>
      <c r="BY112" s="950"/>
      <c r="BZ112" s="950"/>
      <c r="CA112" s="950">
        <v>3417287</v>
      </c>
      <c r="CB112" s="950"/>
      <c r="CC112" s="950"/>
      <c r="CD112" s="950"/>
      <c r="CE112" s="950"/>
      <c r="CF112" s="944">
        <v>66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232260</v>
      </c>
      <c r="AB113" s="964"/>
      <c r="AC113" s="964"/>
      <c r="AD113" s="964"/>
      <c r="AE113" s="965"/>
      <c r="AF113" s="966">
        <v>215800</v>
      </c>
      <c r="AG113" s="964"/>
      <c r="AH113" s="964"/>
      <c r="AI113" s="964"/>
      <c r="AJ113" s="965"/>
      <c r="AK113" s="966">
        <v>219213</v>
      </c>
      <c r="AL113" s="964"/>
      <c r="AM113" s="964"/>
      <c r="AN113" s="964"/>
      <c r="AO113" s="965"/>
      <c r="AP113" s="967">
        <v>4.2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631500</v>
      </c>
      <c r="BR113" s="950"/>
      <c r="BS113" s="950"/>
      <c r="BT113" s="950"/>
      <c r="BU113" s="950"/>
      <c r="BV113" s="950">
        <v>529629</v>
      </c>
      <c r="BW113" s="950"/>
      <c r="BX113" s="950"/>
      <c r="BY113" s="950"/>
      <c r="BZ113" s="950"/>
      <c r="CA113" s="950">
        <v>346177</v>
      </c>
      <c r="CB113" s="950"/>
      <c r="CC113" s="950"/>
      <c r="CD113" s="950"/>
      <c r="CE113" s="950"/>
      <c r="CF113" s="944">
        <v>6.7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174341</v>
      </c>
      <c r="AB114" s="989"/>
      <c r="AC114" s="989"/>
      <c r="AD114" s="989"/>
      <c r="AE114" s="990"/>
      <c r="AF114" s="991">
        <v>146135</v>
      </c>
      <c r="AG114" s="989"/>
      <c r="AH114" s="989"/>
      <c r="AI114" s="989"/>
      <c r="AJ114" s="990"/>
      <c r="AK114" s="991">
        <v>111041</v>
      </c>
      <c r="AL114" s="989"/>
      <c r="AM114" s="989"/>
      <c r="AN114" s="989"/>
      <c r="AO114" s="990"/>
      <c r="AP114" s="992">
        <v>2.1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686892</v>
      </c>
      <c r="BR114" s="950"/>
      <c r="BS114" s="950"/>
      <c r="BT114" s="950"/>
      <c r="BU114" s="950"/>
      <c r="BV114" s="950">
        <v>500075</v>
      </c>
      <c r="BW114" s="950"/>
      <c r="BX114" s="950"/>
      <c r="BY114" s="950"/>
      <c r="BZ114" s="950"/>
      <c r="CA114" s="950">
        <v>531642</v>
      </c>
      <c r="CB114" s="950"/>
      <c r="CC114" s="950"/>
      <c r="CD114" s="950"/>
      <c r="CE114" s="950"/>
      <c r="CF114" s="944">
        <v>10.3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68401</v>
      </c>
      <c r="AB115" s="964"/>
      <c r="AC115" s="964"/>
      <c r="AD115" s="964"/>
      <c r="AE115" s="965"/>
      <c r="AF115" s="966">
        <v>73575</v>
      </c>
      <c r="AG115" s="964"/>
      <c r="AH115" s="964"/>
      <c r="AI115" s="964"/>
      <c r="AJ115" s="965"/>
      <c r="AK115" s="966">
        <v>83850</v>
      </c>
      <c r="AL115" s="964"/>
      <c r="AM115" s="964"/>
      <c r="AN115" s="964"/>
      <c r="AO115" s="965"/>
      <c r="AP115" s="967">
        <v>1.6</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1672893</v>
      </c>
      <c r="AB117" s="1007"/>
      <c r="AC117" s="1007"/>
      <c r="AD117" s="1007"/>
      <c r="AE117" s="1008"/>
      <c r="AF117" s="1009">
        <v>1378918</v>
      </c>
      <c r="AG117" s="1007"/>
      <c r="AH117" s="1007"/>
      <c r="AI117" s="1007"/>
      <c r="AJ117" s="1008"/>
      <c r="AK117" s="1009">
        <v>1337108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12044133</v>
      </c>
      <c r="BR119" s="1028"/>
      <c r="BS119" s="1028"/>
      <c r="BT119" s="1028"/>
      <c r="BU119" s="1028"/>
      <c r="BV119" s="1028">
        <v>11199920</v>
      </c>
      <c r="BW119" s="1028"/>
      <c r="BX119" s="1028"/>
      <c r="BY119" s="1028"/>
      <c r="BZ119" s="1028"/>
      <c r="CA119" s="1028">
        <v>10990368</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433</v>
      </c>
      <c r="DH119" s="1014"/>
      <c r="DI119" s="1014"/>
      <c r="DJ119" s="1014"/>
      <c r="DK119" s="1015"/>
      <c r="DL119" s="1013" t="s">
        <v>433</v>
      </c>
      <c r="DM119" s="1014"/>
      <c r="DN119" s="1014"/>
      <c r="DO119" s="1014"/>
      <c r="DP119" s="1015"/>
      <c r="DQ119" s="1013" t="s">
        <v>433</v>
      </c>
      <c r="DR119" s="1014"/>
      <c r="DS119" s="1014"/>
      <c r="DT119" s="1014"/>
      <c r="DU119" s="1015"/>
      <c r="DV119" s="1016" t="s">
        <v>433</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3063339</v>
      </c>
      <c r="BR120" s="957"/>
      <c r="BS120" s="957"/>
      <c r="BT120" s="957"/>
      <c r="BU120" s="957"/>
      <c r="BV120" s="957">
        <v>2876222</v>
      </c>
      <c r="BW120" s="957"/>
      <c r="BX120" s="957"/>
      <c r="BY120" s="957"/>
      <c r="BZ120" s="957"/>
      <c r="CA120" s="957">
        <v>2792654</v>
      </c>
      <c r="CB120" s="957"/>
      <c r="CC120" s="957"/>
      <c r="CD120" s="957"/>
      <c r="CE120" s="957"/>
      <c r="CF120" s="971">
        <v>53.9</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3280993</v>
      </c>
      <c r="DH120" s="957"/>
      <c r="DI120" s="957"/>
      <c r="DJ120" s="957"/>
      <c r="DK120" s="957"/>
      <c r="DL120" s="957">
        <v>3047334</v>
      </c>
      <c r="DM120" s="957"/>
      <c r="DN120" s="957"/>
      <c r="DO120" s="957"/>
      <c r="DP120" s="957"/>
      <c r="DQ120" s="957">
        <v>3417287</v>
      </c>
      <c r="DR120" s="957"/>
      <c r="DS120" s="957"/>
      <c r="DT120" s="957"/>
      <c r="DU120" s="957"/>
      <c r="DV120" s="958">
        <v>66</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433</v>
      </c>
      <c r="AB121" s="989"/>
      <c r="AC121" s="989"/>
      <c r="AD121" s="989"/>
      <c r="AE121" s="990"/>
      <c r="AF121" s="991" t="s">
        <v>433</v>
      </c>
      <c r="AG121" s="989"/>
      <c r="AH121" s="989"/>
      <c r="AI121" s="989"/>
      <c r="AJ121" s="990"/>
      <c r="AK121" s="991" t="s">
        <v>433</v>
      </c>
      <c r="AL121" s="989"/>
      <c r="AM121" s="989"/>
      <c r="AN121" s="989"/>
      <c r="AO121" s="990"/>
      <c r="AP121" s="992" t="s">
        <v>433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74475</v>
      </c>
      <c r="BR121" s="950"/>
      <c r="BS121" s="950"/>
      <c r="BT121" s="950"/>
      <c r="BU121" s="950"/>
      <c r="BV121" s="950" t="s">
        <v>433</v>
      </c>
      <c r="BW121" s="950"/>
      <c r="BX121" s="950"/>
      <c r="BY121" s="950"/>
      <c r="BZ121" s="950"/>
      <c r="CA121" s="950">
        <v>6566</v>
      </c>
      <c r="CB121" s="950"/>
      <c r="CC121" s="950"/>
      <c r="CD121" s="950"/>
      <c r="CE121" s="950"/>
      <c r="CF121" s="944">
        <v>0.1</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t="s">
        <v>433</v>
      </c>
      <c r="DH121" s="950"/>
      <c r="DI121" s="950"/>
      <c r="DJ121" s="950"/>
      <c r="DK121" s="950"/>
      <c r="DL121" s="950" t="s">
        <v>433</v>
      </c>
      <c r="DM121" s="950"/>
      <c r="DN121" s="950"/>
      <c r="DO121" s="950"/>
      <c r="DP121" s="950"/>
      <c r="DQ121" s="950" t="s">
        <v>433</v>
      </c>
      <c r="DR121" s="950"/>
      <c r="DS121" s="950"/>
      <c r="DT121" s="950"/>
      <c r="DU121" s="950"/>
      <c r="DV121" s="951" t="s">
        <v>433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433</v>
      </c>
      <c r="AB122" s="989"/>
      <c r="AC122" s="989"/>
      <c r="AD122" s="989"/>
      <c r="AE122" s="990"/>
      <c r="AF122" s="991" t="s">
        <v>433</v>
      </c>
      <c r="AG122" s="989"/>
      <c r="AH122" s="989"/>
      <c r="AI122" s="989"/>
      <c r="AJ122" s="990"/>
      <c r="AK122" s="991" t="s">
        <v>433</v>
      </c>
      <c r="AL122" s="989"/>
      <c r="AM122" s="989"/>
      <c r="AN122" s="989"/>
      <c r="AO122" s="990"/>
      <c r="AP122" s="992" t="s">
        <v>433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10209474</v>
      </c>
      <c r="BR122" s="1028"/>
      <c r="BS122" s="1028"/>
      <c r="BT122" s="1028"/>
      <c r="BU122" s="1028"/>
      <c r="BV122" s="1028">
        <v>9819690</v>
      </c>
      <c r="BW122" s="1028"/>
      <c r="BX122" s="1028"/>
      <c r="BY122" s="1028"/>
      <c r="BZ122" s="1028"/>
      <c r="CA122" s="1028">
        <v>9330586</v>
      </c>
      <c r="CB122" s="1028"/>
      <c r="CC122" s="1028"/>
      <c r="CD122" s="1028"/>
      <c r="CE122" s="1028"/>
      <c r="CF122" s="1048">
        <v>180.2</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13347288</v>
      </c>
      <c r="BR123" s="1096"/>
      <c r="BS123" s="1096"/>
      <c r="BT123" s="1096"/>
      <c r="BU123" s="1096"/>
      <c r="BV123" s="1096">
        <v>12695912</v>
      </c>
      <c r="BW123" s="1096"/>
      <c r="BX123" s="1096"/>
      <c r="BY123" s="1096"/>
      <c r="BZ123" s="1096"/>
      <c r="CA123" s="1096">
        <v>12129806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68401</v>
      </c>
      <c r="AB126" s="989"/>
      <c r="AC126" s="989"/>
      <c r="AD126" s="989"/>
      <c r="AE126" s="990"/>
      <c r="AF126" s="991">
        <v>73575</v>
      </c>
      <c r="AG126" s="989"/>
      <c r="AH126" s="989"/>
      <c r="AI126" s="989"/>
      <c r="AJ126" s="990"/>
      <c r="AK126" s="991">
        <v>83850</v>
      </c>
      <c r="AL126" s="989"/>
      <c r="AM126" s="989"/>
      <c r="AN126" s="989"/>
      <c r="AO126" s="990"/>
      <c r="AP126" s="992">
        <v>1.6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9232</v>
      </c>
      <c r="AB128" s="1078"/>
      <c r="AC128" s="1078"/>
      <c r="AD128" s="1078"/>
      <c r="AE128" s="1079"/>
      <c r="AF128" s="1080">
        <v>241</v>
      </c>
      <c r="AG128" s="1078"/>
      <c r="AH128" s="1078"/>
      <c r="AI128" s="1078"/>
      <c r="AJ128" s="1079"/>
      <c r="AK128" s="1080">
        <v>248</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14.38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6420556</v>
      </c>
      <c r="AB129" s="989"/>
      <c r="AC129" s="989"/>
      <c r="AD129" s="989"/>
      <c r="AE129" s="990"/>
      <c r="AF129" s="991">
        <v>6332417</v>
      </c>
      <c r="AG129" s="989"/>
      <c r="AH129" s="989"/>
      <c r="AI129" s="989"/>
      <c r="AJ129" s="990"/>
      <c r="AK129" s="991">
        <v>6133520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460</v>
      </c>
      <c r="BG129" s="1099"/>
      <c r="BH129" s="1099"/>
      <c r="BI129" s="1099"/>
      <c r="BJ129" s="1099"/>
      <c r="BK129" s="1099"/>
      <c r="BL129" s="1100"/>
      <c r="BM129" s="1098">
        <v>19.38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1289329</v>
      </c>
      <c r="AB130" s="989"/>
      <c r="AC130" s="989"/>
      <c r="AD130" s="989"/>
      <c r="AE130" s="990"/>
      <c r="AF130" s="991">
        <v>1096337</v>
      </c>
      <c r="AG130" s="989"/>
      <c r="AH130" s="989"/>
      <c r="AI130" s="989"/>
      <c r="AJ130" s="990"/>
      <c r="AK130" s="991">
        <v>955658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5131227</v>
      </c>
      <c r="AB131" s="1014"/>
      <c r="AC131" s="1014"/>
      <c r="AD131" s="1014"/>
      <c r="AE131" s="1015"/>
      <c r="AF131" s="1013">
        <v>5236080</v>
      </c>
      <c r="AG131" s="1014"/>
      <c r="AH131" s="1014"/>
      <c r="AI131" s="1014"/>
      <c r="AJ131" s="1015"/>
      <c r="AK131" s="1013">
        <v>5177862</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7.2951752089999999</v>
      </c>
      <c r="AB132" s="1130"/>
      <c r="AC132" s="1130"/>
      <c r="AD132" s="1130"/>
      <c r="AE132" s="1131"/>
      <c r="AF132" s="1132">
        <v>5.3922017999999996</v>
      </c>
      <c r="AG132" s="1130"/>
      <c r="AH132" s="1130"/>
      <c r="AI132" s="1130"/>
      <c r="AJ132" s="1131"/>
      <c r="AK132" s="1132">
        <v>7.3621506329999997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7.3</v>
      </c>
      <c r="AB133" s="1113"/>
      <c r="AC133" s="1113"/>
      <c r="AD133" s="1113"/>
      <c r="AE133" s="1114"/>
      <c r="AF133" s="1112">
        <v>6.7</v>
      </c>
      <c r="AG133" s="1113"/>
      <c r="AH133" s="1113"/>
      <c r="AI133" s="1113"/>
      <c r="AJ133" s="1114"/>
      <c r="AK133" s="1112">
        <v>6.6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1"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1380612</v>
      </c>
      <c r="L9" s="266">
        <v>43630</v>
      </c>
      <c r="M9" s="267">
        <v>55845</v>
      </c>
      <c r="N9" s="268">
        <v>-21.9</v>
      </c>
    </row>
    <row r="10" spans="1:16" x14ac:dyDescent="0.15">
      <c r="A10" s="250"/>
      <c r="B10" s="246"/>
      <c r="C10" s="246"/>
      <c r="D10" s="246"/>
      <c r="E10" s="246"/>
      <c r="F10" s="246"/>
      <c r="G10" s="1152" t="s">
        <v>477</v>
      </c>
      <c r="H10" s="1153"/>
      <c r="I10" s="1153"/>
      <c r="J10" s="1154"/>
      <c r="K10" s="269">
        <v>25487</v>
      </c>
      <c r="L10" s="270">
        <v>805</v>
      </c>
      <c r="M10" s="271">
        <v>5607</v>
      </c>
      <c r="N10" s="272">
        <v>-85.6</v>
      </c>
    </row>
    <row r="11" spans="1:16" ht="13.5" customHeight="1" x14ac:dyDescent="0.15">
      <c r="A11" s="250"/>
      <c r="B11" s="246"/>
      <c r="C11" s="246"/>
      <c r="D11" s="246"/>
      <c r="E11" s="246"/>
      <c r="F11" s="246"/>
      <c r="G11" s="1152" t="s">
        <v>478</v>
      </c>
      <c r="H11" s="1153"/>
      <c r="I11" s="1153"/>
      <c r="J11" s="1154"/>
      <c r="K11" s="269">
        <v>244601</v>
      </c>
      <c r="L11" s="270">
        <v>7730</v>
      </c>
      <c r="M11" s="271">
        <v>8384</v>
      </c>
      <c r="N11" s="272">
        <v>-7.8</v>
      </c>
    </row>
    <row r="12" spans="1:16" ht="13.5" customHeight="1" x14ac:dyDescent="0.15">
      <c r="A12" s="250"/>
      <c r="B12" s="246"/>
      <c r="C12" s="246"/>
      <c r="D12" s="246"/>
      <c r="E12" s="246"/>
      <c r="F12" s="246"/>
      <c r="G12" s="1152" t="s">
        <v>479</v>
      </c>
      <c r="H12" s="1153"/>
      <c r="I12" s="1153"/>
      <c r="J12" s="1154"/>
      <c r="K12" s="269">
        <v>11880</v>
      </c>
      <c r="L12" s="270">
        <v>375</v>
      </c>
      <c r="M12" s="271">
        <v>147</v>
      </c>
      <c r="N12" s="272">
        <v>155.1</v>
      </c>
    </row>
    <row r="13" spans="1:16" ht="13.5" customHeight="1" x14ac:dyDescent="0.15">
      <c r="A13" s="250"/>
      <c r="B13" s="246"/>
      <c r="C13" s="246"/>
      <c r="D13" s="246"/>
      <c r="E13" s="246"/>
      <c r="F13" s="246"/>
      <c r="G13" s="1152" t="s">
        <v>480</v>
      </c>
      <c r="H13" s="1153"/>
      <c r="I13" s="1153"/>
      <c r="J13" s="1154"/>
      <c r="K13" s="269" t="s">
        <v>481</v>
      </c>
      <c r="L13" s="270" t="s">
        <v>481</v>
      </c>
      <c r="M13" s="271">
        <v>6</v>
      </c>
      <c r="N13" s="272" t="s">
        <v>481</v>
      </c>
    </row>
    <row r="14" spans="1:16" ht="13.5" customHeight="1" x14ac:dyDescent="0.15">
      <c r="A14" s="250"/>
      <c r="B14" s="246"/>
      <c r="C14" s="246"/>
      <c r="D14" s="246"/>
      <c r="E14" s="246"/>
      <c r="F14" s="246"/>
      <c r="G14" s="1152" t="s">
        <v>482</v>
      </c>
      <c r="H14" s="1153"/>
      <c r="I14" s="1153"/>
      <c r="J14" s="1154"/>
      <c r="K14" s="269">
        <v>59687</v>
      </c>
      <c r="L14" s="270">
        <v>1886</v>
      </c>
      <c r="M14" s="271">
        <v>2653</v>
      </c>
      <c r="N14" s="272">
        <v>-28.9</v>
      </c>
    </row>
    <row r="15" spans="1:16" ht="13.5" customHeight="1" x14ac:dyDescent="0.15">
      <c r="A15" s="250"/>
      <c r="B15" s="246"/>
      <c r="C15" s="246"/>
      <c r="D15" s="246"/>
      <c r="E15" s="246"/>
      <c r="F15" s="246"/>
      <c r="G15" s="1152" t="s">
        <v>483</v>
      </c>
      <c r="H15" s="1153"/>
      <c r="I15" s="1153"/>
      <c r="J15" s="1154"/>
      <c r="K15" s="269">
        <v>17752</v>
      </c>
      <c r="L15" s="270">
        <v>561</v>
      </c>
      <c r="M15" s="271">
        <v>1240</v>
      </c>
      <c r="N15" s="272">
        <v>-54.8</v>
      </c>
    </row>
    <row r="16" spans="1:16" x14ac:dyDescent="0.15">
      <c r="A16" s="250"/>
      <c r="B16" s="246"/>
      <c r="C16" s="246"/>
      <c r="D16" s="246"/>
      <c r="E16" s="246"/>
      <c r="F16" s="246"/>
      <c r="G16" s="1155" t="s">
        <v>484</v>
      </c>
      <c r="H16" s="1156"/>
      <c r="I16" s="1156"/>
      <c r="J16" s="1157"/>
      <c r="K16" s="270">
        <v>-138152</v>
      </c>
      <c r="L16" s="270">
        <v>-4366</v>
      </c>
      <c r="M16" s="271">
        <v>-5294</v>
      </c>
      <c r="N16" s="272">
        <v>-17.5</v>
      </c>
    </row>
    <row r="17" spans="1:16" x14ac:dyDescent="0.15">
      <c r="A17" s="250"/>
      <c r="B17" s="246"/>
      <c r="C17" s="246"/>
      <c r="D17" s="246"/>
      <c r="E17" s="246"/>
      <c r="F17" s="246"/>
      <c r="G17" s="1155" t="s">
        <v>170</v>
      </c>
      <c r="H17" s="1156"/>
      <c r="I17" s="1156"/>
      <c r="J17" s="1157"/>
      <c r="K17" s="270">
        <v>1601867</v>
      </c>
      <c r="L17" s="270">
        <v>50622</v>
      </c>
      <c r="M17" s="271">
        <v>68586</v>
      </c>
      <c r="N17" s="272">
        <v>-26.2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4.42</v>
      </c>
      <c r="L21" s="283">
        <v>6.42</v>
      </c>
      <c r="M21" s="284">
        <v>-2</v>
      </c>
      <c r="N21" s="251"/>
      <c r="O21" s="285"/>
      <c r="P21" s="281"/>
    </row>
    <row r="22" spans="1:16" s="286" customFormat="1" x14ac:dyDescent="0.15">
      <c r="A22" s="281"/>
      <c r="B22" s="251"/>
      <c r="C22" s="251"/>
      <c r="D22" s="251"/>
      <c r="E22" s="251"/>
      <c r="F22" s="251"/>
      <c r="G22" s="1147" t="s">
        <v>490</v>
      </c>
      <c r="H22" s="1148"/>
      <c r="I22" s="1148"/>
      <c r="J22" s="1149"/>
      <c r="K22" s="287">
        <v>97.2</v>
      </c>
      <c r="L22" s="288">
        <v>97.3</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923004</v>
      </c>
      <c r="L32" s="296">
        <v>29168</v>
      </c>
      <c r="M32" s="297">
        <v>31128</v>
      </c>
      <c r="N32" s="298">
        <v>-6.3</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497</v>
      </c>
      <c r="H35" s="1164"/>
      <c r="I35" s="1164"/>
      <c r="J35" s="1165"/>
      <c r="K35" s="296">
        <v>219213</v>
      </c>
      <c r="L35" s="296">
        <v>6927</v>
      </c>
      <c r="M35" s="297">
        <v>9784</v>
      </c>
      <c r="N35" s="298">
        <v>-29.2</v>
      </c>
    </row>
    <row r="36" spans="1:16" ht="27" customHeight="1" x14ac:dyDescent="0.15">
      <c r="A36" s="250"/>
      <c r="B36" s="246"/>
      <c r="C36" s="246"/>
      <c r="D36" s="246"/>
      <c r="E36" s="246"/>
      <c r="F36" s="246"/>
      <c r="G36" s="1163" t="s">
        <v>498</v>
      </c>
      <c r="H36" s="1164"/>
      <c r="I36" s="1164"/>
      <c r="J36" s="1165"/>
      <c r="K36" s="296">
        <v>111041</v>
      </c>
      <c r="L36" s="296">
        <v>3509</v>
      </c>
      <c r="M36" s="297">
        <v>2611</v>
      </c>
      <c r="N36" s="298">
        <v>34.4</v>
      </c>
    </row>
    <row r="37" spans="1:16" ht="13.5" customHeight="1" x14ac:dyDescent="0.15">
      <c r="A37" s="250"/>
      <c r="B37" s="246"/>
      <c r="C37" s="246"/>
      <c r="D37" s="246"/>
      <c r="E37" s="246"/>
      <c r="F37" s="246"/>
      <c r="G37" s="1163" t="s">
        <v>499</v>
      </c>
      <c r="H37" s="1164"/>
      <c r="I37" s="1164"/>
      <c r="J37" s="1165"/>
      <c r="K37" s="296">
        <v>83850</v>
      </c>
      <c r="L37" s="296">
        <v>2650</v>
      </c>
      <c r="M37" s="297">
        <v>1177</v>
      </c>
      <c r="N37" s="298">
        <v>125.1</v>
      </c>
    </row>
    <row r="38" spans="1:16" ht="27" customHeight="1" x14ac:dyDescent="0.15">
      <c r="A38" s="250"/>
      <c r="B38" s="246"/>
      <c r="C38" s="246"/>
      <c r="D38" s="246"/>
      <c r="E38" s="246"/>
      <c r="F38" s="246"/>
      <c r="G38" s="1166" t="s">
        <v>500</v>
      </c>
      <c r="H38" s="1167"/>
      <c r="I38" s="1167"/>
      <c r="J38" s="1168"/>
      <c r="K38" s="299" t="s">
        <v>481</v>
      </c>
      <c r="L38" s="299" t="s">
        <v>481</v>
      </c>
      <c r="M38" s="300">
        <v>1</v>
      </c>
      <c r="N38" s="301" t="s">
        <v>481</v>
      </c>
      <c r="O38" s="295"/>
    </row>
    <row r="39" spans="1:16" x14ac:dyDescent="0.15">
      <c r="A39" s="250"/>
      <c r="B39" s="246"/>
      <c r="C39" s="246"/>
      <c r="D39" s="246"/>
      <c r="E39" s="246"/>
      <c r="F39" s="246"/>
      <c r="G39" s="1166" t="s">
        <v>501</v>
      </c>
      <c r="H39" s="1167"/>
      <c r="I39" s="1167"/>
      <c r="J39" s="1168"/>
      <c r="K39" s="302">
        <v>-248</v>
      </c>
      <c r="L39" s="302">
        <v>-8</v>
      </c>
      <c r="M39" s="303">
        <v>-3247</v>
      </c>
      <c r="N39" s="304">
        <v>-99.8</v>
      </c>
      <c r="O39" s="295"/>
    </row>
    <row r="40" spans="1:16" ht="27" customHeight="1" x14ac:dyDescent="0.15">
      <c r="A40" s="250"/>
      <c r="B40" s="246"/>
      <c r="C40" s="246"/>
      <c r="D40" s="246"/>
      <c r="E40" s="246"/>
      <c r="F40" s="246"/>
      <c r="G40" s="1163" t="s">
        <v>502</v>
      </c>
      <c r="H40" s="1164"/>
      <c r="I40" s="1164"/>
      <c r="J40" s="1165"/>
      <c r="K40" s="302">
        <v>-955658</v>
      </c>
      <c r="L40" s="302">
        <v>-30200</v>
      </c>
      <c r="M40" s="303">
        <v>-28558</v>
      </c>
      <c r="N40" s="304">
        <v>5.7</v>
      </c>
      <c r="O40" s="295"/>
    </row>
    <row r="41" spans="1:16" x14ac:dyDescent="0.15">
      <c r="A41" s="250"/>
      <c r="B41" s="246"/>
      <c r="C41" s="246"/>
      <c r="D41" s="246"/>
      <c r="E41" s="246"/>
      <c r="F41" s="246"/>
      <c r="G41" s="1169" t="s">
        <v>281</v>
      </c>
      <c r="H41" s="1170"/>
      <c r="I41" s="1170"/>
      <c r="J41" s="1171"/>
      <c r="K41" s="296">
        <v>381202</v>
      </c>
      <c r="L41" s="302">
        <v>12047</v>
      </c>
      <c r="M41" s="303">
        <v>12895</v>
      </c>
      <c r="N41" s="304">
        <v>-6.6</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1137544</v>
      </c>
      <c r="J51" s="322">
        <v>35974</v>
      </c>
      <c r="K51" s="323">
        <v>56.2</v>
      </c>
      <c r="L51" s="324">
        <v>46819</v>
      </c>
      <c r="M51" s="325">
        <v>9.3000000000000007</v>
      </c>
      <c r="N51" s="326">
        <v>46.9</v>
      </c>
    </row>
    <row r="52" spans="1:14" x14ac:dyDescent="0.15">
      <c r="A52" s="250"/>
      <c r="B52" s="246"/>
      <c r="C52" s="246"/>
      <c r="D52" s="246"/>
      <c r="E52" s="246"/>
      <c r="F52" s="246"/>
      <c r="G52" s="327"/>
      <c r="H52" s="328" t="s">
        <v>513</v>
      </c>
      <c r="I52" s="329">
        <v>1044485</v>
      </c>
      <c r="J52" s="330">
        <v>33031</v>
      </c>
      <c r="K52" s="331">
        <v>45</v>
      </c>
      <c r="L52" s="332">
        <v>24121</v>
      </c>
      <c r="M52" s="333">
        <v>9.5</v>
      </c>
      <c r="N52" s="334">
        <v>35.5</v>
      </c>
    </row>
    <row r="53" spans="1:14" x14ac:dyDescent="0.15">
      <c r="A53" s="250"/>
      <c r="B53" s="246"/>
      <c r="C53" s="246"/>
      <c r="D53" s="246"/>
      <c r="E53" s="246"/>
      <c r="F53" s="246"/>
      <c r="G53" s="312" t="s">
        <v>514</v>
      </c>
      <c r="H53" s="313"/>
      <c r="I53" s="321">
        <v>612467</v>
      </c>
      <c r="J53" s="322">
        <v>19377</v>
      </c>
      <c r="K53" s="323">
        <v>-46.1</v>
      </c>
      <c r="L53" s="324">
        <v>53270</v>
      </c>
      <c r="M53" s="325">
        <v>13.8</v>
      </c>
      <c r="N53" s="326">
        <v>-59.9</v>
      </c>
    </row>
    <row r="54" spans="1:14" x14ac:dyDescent="0.15">
      <c r="A54" s="250"/>
      <c r="B54" s="246"/>
      <c r="C54" s="246"/>
      <c r="D54" s="246"/>
      <c r="E54" s="246"/>
      <c r="F54" s="246"/>
      <c r="G54" s="327"/>
      <c r="H54" s="328" t="s">
        <v>513</v>
      </c>
      <c r="I54" s="329">
        <v>584143</v>
      </c>
      <c r="J54" s="330">
        <v>18481</v>
      </c>
      <c r="K54" s="331">
        <v>-44</v>
      </c>
      <c r="L54" s="332">
        <v>24316</v>
      </c>
      <c r="M54" s="333">
        <v>0.8</v>
      </c>
      <c r="N54" s="334">
        <v>-44.8</v>
      </c>
    </row>
    <row r="55" spans="1:14" x14ac:dyDescent="0.15">
      <c r="A55" s="250"/>
      <c r="B55" s="246"/>
      <c r="C55" s="246"/>
      <c r="D55" s="246"/>
      <c r="E55" s="246"/>
      <c r="F55" s="246"/>
      <c r="G55" s="312" t="s">
        <v>515</v>
      </c>
      <c r="H55" s="313"/>
      <c r="I55" s="321">
        <v>767677</v>
      </c>
      <c r="J55" s="322">
        <v>24348</v>
      </c>
      <c r="K55" s="323">
        <v>25.7</v>
      </c>
      <c r="L55" s="324">
        <v>53292</v>
      </c>
      <c r="M55" s="325">
        <v>0</v>
      </c>
      <c r="N55" s="326">
        <v>25.7</v>
      </c>
    </row>
    <row r="56" spans="1:14" x14ac:dyDescent="0.15">
      <c r="A56" s="250"/>
      <c r="B56" s="246"/>
      <c r="C56" s="246"/>
      <c r="D56" s="246"/>
      <c r="E56" s="246"/>
      <c r="F56" s="246"/>
      <c r="G56" s="327"/>
      <c r="H56" s="328" t="s">
        <v>513</v>
      </c>
      <c r="I56" s="329">
        <v>701370</v>
      </c>
      <c r="J56" s="330">
        <v>22245</v>
      </c>
      <c r="K56" s="331">
        <v>20.399999999999999</v>
      </c>
      <c r="L56" s="332">
        <v>28900</v>
      </c>
      <c r="M56" s="333">
        <v>18.899999999999999</v>
      </c>
      <c r="N56" s="334">
        <v>1.5</v>
      </c>
    </row>
    <row r="57" spans="1:14" x14ac:dyDescent="0.15">
      <c r="A57" s="250"/>
      <c r="B57" s="246"/>
      <c r="C57" s="246"/>
      <c r="D57" s="246"/>
      <c r="E57" s="246"/>
      <c r="F57" s="246"/>
      <c r="G57" s="312" t="s">
        <v>516</v>
      </c>
      <c r="H57" s="313"/>
      <c r="I57" s="321">
        <v>794781</v>
      </c>
      <c r="J57" s="322">
        <v>25101</v>
      </c>
      <c r="K57" s="323">
        <v>3.1</v>
      </c>
      <c r="L57" s="324">
        <v>49919</v>
      </c>
      <c r="M57" s="325">
        <v>-6.3</v>
      </c>
      <c r="N57" s="326">
        <v>9.4</v>
      </c>
    </row>
    <row r="58" spans="1:14" x14ac:dyDescent="0.15">
      <c r="A58" s="250"/>
      <c r="B58" s="246"/>
      <c r="C58" s="246"/>
      <c r="D58" s="246"/>
      <c r="E58" s="246"/>
      <c r="F58" s="246"/>
      <c r="G58" s="327"/>
      <c r="H58" s="328" t="s">
        <v>513</v>
      </c>
      <c r="I58" s="329">
        <v>748579</v>
      </c>
      <c r="J58" s="330">
        <v>23642</v>
      </c>
      <c r="K58" s="331">
        <v>6.3</v>
      </c>
      <c r="L58" s="332">
        <v>26398</v>
      </c>
      <c r="M58" s="333">
        <v>-8.6999999999999993</v>
      </c>
      <c r="N58" s="334">
        <v>15</v>
      </c>
    </row>
    <row r="59" spans="1:14" x14ac:dyDescent="0.15">
      <c r="A59" s="250"/>
      <c r="B59" s="246"/>
      <c r="C59" s="246"/>
      <c r="D59" s="246"/>
      <c r="E59" s="246"/>
      <c r="F59" s="246"/>
      <c r="G59" s="312" t="s">
        <v>517</v>
      </c>
      <c r="H59" s="313"/>
      <c r="I59" s="321">
        <v>760460</v>
      </c>
      <c r="J59" s="322">
        <v>24032</v>
      </c>
      <c r="K59" s="323">
        <v>-4.3</v>
      </c>
      <c r="L59" s="324">
        <v>47738</v>
      </c>
      <c r="M59" s="325">
        <v>-4.4000000000000004</v>
      </c>
      <c r="N59" s="326">
        <v>0.1</v>
      </c>
    </row>
    <row r="60" spans="1:14" x14ac:dyDescent="0.15">
      <c r="A60" s="250"/>
      <c r="B60" s="246"/>
      <c r="C60" s="246"/>
      <c r="D60" s="246"/>
      <c r="E60" s="246"/>
      <c r="F60" s="246"/>
      <c r="G60" s="327"/>
      <c r="H60" s="328" t="s">
        <v>513</v>
      </c>
      <c r="I60" s="335">
        <v>665572</v>
      </c>
      <c r="J60" s="330">
        <v>21033</v>
      </c>
      <c r="K60" s="331">
        <v>-11</v>
      </c>
      <c r="L60" s="332">
        <v>24937</v>
      </c>
      <c r="M60" s="333">
        <v>-5.5</v>
      </c>
      <c r="N60" s="334">
        <v>-5.5</v>
      </c>
    </row>
    <row r="61" spans="1:14" x14ac:dyDescent="0.15">
      <c r="A61" s="250"/>
      <c r="B61" s="246"/>
      <c r="C61" s="246"/>
      <c r="D61" s="246"/>
      <c r="E61" s="246"/>
      <c r="F61" s="246"/>
      <c r="G61" s="312" t="s">
        <v>518</v>
      </c>
      <c r="H61" s="336"/>
      <c r="I61" s="337">
        <v>814586</v>
      </c>
      <c r="J61" s="338">
        <v>25766</v>
      </c>
      <c r="K61" s="339">
        <v>6.9</v>
      </c>
      <c r="L61" s="340">
        <v>50208</v>
      </c>
      <c r="M61" s="341">
        <v>2.5</v>
      </c>
      <c r="N61" s="326">
        <v>4.4000000000000004</v>
      </c>
    </row>
    <row r="62" spans="1:14" x14ac:dyDescent="0.15">
      <c r="A62" s="250"/>
      <c r="B62" s="246"/>
      <c r="C62" s="246"/>
      <c r="D62" s="246"/>
      <c r="E62" s="246"/>
      <c r="F62" s="246"/>
      <c r="G62" s="327"/>
      <c r="H62" s="328" t="s">
        <v>513</v>
      </c>
      <c r="I62" s="329">
        <v>748830</v>
      </c>
      <c r="J62" s="330">
        <v>23686</v>
      </c>
      <c r="K62" s="331">
        <v>3.3</v>
      </c>
      <c r="L62" s="332">
        <v>25734</v>
      </c>
      <c r="M62" s="333">
        <v>3</v>
      </c>
      <c r="N62" s="334">
        <v>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1"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8.25</v>
      </c>
      <c r="G47" s="12">
        <v>10.47</v>
      </c>
      <c r="H47" s="12">
        <v>12.29</v>
      </c>
      <c r="I47" s="12">
        <v>12.74</v>
      </c>
      <c r="J47" s="13">
        <v>13.74</v>
      </c>
    </row>
    <row r="48" spans="2:10" ht="57.75" customHeight="1" x14ac:dyDescent="0.15">
      <c r="B48" s="14"/>
      <c r="C48" s="1174" t="s">
        <v>4</v>
      </c>
      <c r="D48" s="1174"/>
      <c r="E48" s="1175"/>
      <c r="F48" s="15">
        <v>4.28</v>
      </c>
      <c r="G48" s="16">
        <v>4.95</v>
      </c>
      <c r="H48" s="16">
        <v>4.9800000000000004</v>
      </c>
      <c r="I48" s="16">
        <v>6.04</v>
      </c>
      <c r="J48" s="17">
        <v>3.76</v>
      </c>
    </row>
    <row r="49" spans="2:10" ht="57.75" customHeight="1" thickBot="1" x14ac:dyDescent="0.2">
      <c r="B49" s="18"/>
      <c r="C49" s="1176" t="s">
        <v>5</v>
      </c>
      <c r="D49" s="1176"/>
      <c r="E49" s="1177"/>
      <c r="F49" s="19">
        <v>8.9</v>
      </c>
      <c r="G49" s="20">
        <v>14.76</v>
      </c>
      <c r="H49" s="20">
        <v>1.76</v>
      </c>
      <c r="I49" s="20">
        <v>1.27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2018-03-01T00:18:38Z</cp:lastPrinted>
  <dcterms:created xsi:type="dcterms:W3CDTF">2018-01-24T06:18:44Z</dcterms:created>
  <dcterms:modified xsi:type="dcterms:W3CDTF">2018-11-22T10:02:52Z</dcterms:modified>
  <cp:category/>
</cp:coreProperties>
</file>